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hidePivotFieldList="1"/>
  <mc:AlternateContent xmlns:mc="http://schemas.openxmlformats.org/markup-compatibility/2006">
    <mc:Choice Requires="x15">
      <x15ac:absPath xmlns:x15ac="http://schemas.microsoft.com/office/spreadsheetml/2010/11/ac" url="G:\Mi unidad\1. ALCALDIAS MAURICIO\11. COTA - CUNDINAMARCA\2. 2026\CONTRATO 2026\"/>
    </mc:Choice>
  </mc:AlternateContent>
  <xr:revisionPtr revIDLastSave="0" documentId="13_ncr:1_{C4C038FE-EABD-427B-8E48-912630984007}" xr6:coauthVersionLast="47" xr6:coauthVersionMax="47" xr10:uidLastSave="{00000000-0000-0000-0000-000000000000}"/>
  <bookViews>
    <workbookView xWindow="-28920" yWindow="-120" windowWidth="29040" windowHeight="15720" firstSheet="2" activeTab="2" xr2:uid="{00000000-000D-0000-FFFF-FFFF00000000}"/>
  </bookViews>
  <sheets>
    <sheet name="BD" sheetId="25" state="hidden" r:id="rId1"/>
    <sheet name="MAQ COTA" sheetId="10" state="hidden" r:id="rId2"/>
    <sheet name="PRESUPUESTO " sheetId="45" r:id="rId3"/>
    <sheet name="REMISIONES" sheetId="38" state="hidden" r:id="rId4"/>
    <sheet name="ESTADO DE CUENTA" sheetId="13" state="hidden" r:id="rId5"/>
    <sheet name="Hoja 14" sheetId="16" state="hidden" r:id="rId6"/>
    <sheet name="Datos3" sheetId="23" state="hidden" r:id="rId7"/>
    <sheet name="LOV" sheetId="24" state="hidden" r:id="rId8"/>
  </sheets>
  <definedNames>
    <definedName name="_xlnm._FilterDatabase" localSheetId="2" hidden="1">'PRESUPUESTO '!$B$4:$I$5990</definedName>
    <definedName name="_xlnm._FilterDatabase" localSheetId="3" hidden="1">REMISIONES!$A$1:$Z$1154</definedName>
  </definedNames>
  <calcPr calcId="191029"/>
  <customWorkbookViews>
    <customWorkbookView name="Filtro 3" guid="{BF91DA47-095A-484D-9B96-DD9668AAEA72}" maximized="1" windowWidth="0" windowHeight="0" activeSheetId="0"/>
    <customWorkbookView name="PAULA" guid="{E06BDF23-8CCB-4B65-9D90-BCF8B0752ADC}" maximized="1" windowWidth="0" windowHeight="0" activeSheetId="0"/>
    <customWorkbookView name="Filtro 2" guid="{CE3FB057-C608-4605-830C-D150B9C786B3}" maximized="1" windowWidth="0" windowHeight="0" activeSheetId="0"/>
    <customWorkbookView name="Filtro 1" guid="{D1501C74-9A27-4C41-B57E-4B000AAA3773}" maximized="1" windowWidth="0" windowHeight="0" activeSheetId="0"/>
    <customWorkbookView name="Filtro 7" guid="{22877B7F-9811-4DE2-A7C7-84A94D56B833}" maximized="1" windowWidth="0" windowHeight="0" activeSheetId="0"/>
    <customWorkbookView name="Filtro 6" guid="{F85FAC01-4D56-4921-A297-45CB03950002}" maximized="1" windowWidth="0" windowHeight="0" activeSheetId="0"/>
    <customWorkbookView name="Filtro 5" guid="{00EC1460-E90D-4472-A0A3-979B00F33085}" maximized="1" windowWidth="0" windowHeight="0" activeSheetId="0"/>
    <customWorkbookView name="Filtro 4" guid="{D3B268C9-F539-43C1-8DD2-CAA0EFADBE10}" maximized="1" windowWidth="0" windowHeight="0" activeSheetId="0"/>
    <customWorkbookView name="Filtro 10" guid="{4A375599-1C80-44B5-99FC-C2C479F43C1F}" maximized="1" windowWidth="0" windowHeight="0" activeSheetId="0"/>
    <customWorkbookView name="Filtro 12" guid="{BD1DA24C-11F6-4295-A225-2E5C16A63E64}" maximized="1" windowWidth="0" windowHeight="0" activeSheetId="0"/>
    <customWorkbookView name="Filtro 11" guid="{AAEE9AB1-F007-46E2-AF3F-BD0191CCE53C}" maximized="1" windowWidth="0" windowHeight="0" activeSheetId="0"/>
    <customWorkbookView name="Filtro 14" guid="{7633ABE6-0ADD-4370-9EFD-A396511B139B}" maximized="1" windowWidth="0" windowHeight="0" activeSheetId="0"/>
    <customWorkbookView name="Filtro 9" guid="{719A9854-AC47-4980-8E3E-4324899A1747}" maximized="1" windowWidth="0" windowHeight="0" activeSheetId="0"/>
    <customWorkbookView name="Filtro 8" guid="{9C1E0E7B-DC14-4B8F-B525-F37F7C20FB4A}" maximized="1" windowWidth="0" windowHeight="0" activeSheetId="0"/>
    <customWorkbookView name="Filtro 13" guid="{73E03934-0C0D-4F1B-AD0A-1A41814072A2}" maximized="1" windowWidth="0" windowHeight="0" activeSheetId="0"/>
    <customWorkbookView name="Filtro 15" guid="{4D4A9489-1D5E-4BA4-B17C-BFAD898E435D}"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134" i="45" l="1"/>
  <c r="I3134" i="45" s="1"/>
  <c r="H3133" i="45"/>
  <c r="I3133" i="45" s="1"/>
  <c r="H3132" i="45"/>
  <c r="I3132" i="45" s="1"/>
  <c r="H3131" i="45"/>
  <c r="I3131" i="45" s="1"/>
  <c r="H3130" i="45"/>
  <c r="I3130" i="45" s="1"/>
  <c r="H3129" i="45"/>
  <c r="I3129" i="45" s="1"/>
  <c r="H3128" i="45"/>
  <c r="I3128" i="45" s="1"/>
  <c r="H3127" i="45"/>
  <c r="I3127" i="45" s="1"/>
  <c r="H3126" i="45"/>
  <c r="I3126" i="45" s="1"/>
  <c r="H3125" i="45"/>
  <c r="I3125" i="45" s="1"/>
  <c r="H3124" i="45"/>
  <c r="I3124" i="45" s="1"/>
  <c r="H3123" i="45"/>
  <c r="I3123" i="45" s="1"/>
  <c r="H3122" i="45"/>
  <c r="I3122" i="45" s="1"/>
  <c r="H3121" i="45"/>
  <c r="I3121" i="45" s="1"/>
  <c r="H3120" i="45"/>
  <c r="I3120" i="45" s="1"/>
  <c r="H3119" i="45"/>
  <c r="I3119" i="45" s="1"/>
  <c r="H3118" i="45"/>
  <c r="I3118" i="45" s="1"/>
  <c r="H3117" i="45"/>
  <c r="I3117" i="45" s="1"/>
  <c r="H3116" i="45"/>
  <c r="I3116" i="45" s="1"/>
  <c r="H3115" i="45"/>
  <c r="I3115" i="45" s="1"/>
  <c r="H3114" i="45"/>
  <c r="I3114" i="45" s="1"/>
  <c r="H3113" i="45"/>
  <c r="I3113" i="45" s="1"/>
  <c r="H3112" i="45"/>
  <c r="I3112" i="45" s="1"/>
  <c r="H3111" i="45"/>
  <c r="I3111" i="45" s="1"/>
  <c r="H3110" i="45"/>
  <c r="I3110" i="45" s="1"/>
  <c r="H3109" i="45"/>
  <c r="I3109" i="45" s="1"/>
  <c r="H3108" i="45"/>
  <c r="I3108" i="45" s="1"/>
  <c r="H3107" i="45"/>
  <c r="I3107" i="45" s="1"/>
  <c r="H3106" i="45"/>
  <c r="I3106" i="45" s="1"/>
  <c r="H3105" i="45"/>
  <c r="I3105" i="45" s="1"/>
  <c r="H3104" i="45"/>
  <c r="I3104" i="45" s="1"/>
  <c r="H3103" i="45"/>
  <c r="I3103" i="45" s="1"/>
  <c r="H3102" i="45"/>
  <c r="I3102" i="45" s="1"/>
  <c r="H3101" i="45"/>
  <c r="I3101" i="45" s="1"/>
  <c r="H3100" i="45"/>
  <c r="I3100" i="45" s="1"/>
  <c r="H5255" i="45"/>
  <c r="I5255" i="45" s="1"/>
  <c r="H5254" i="45"/>
  <c r="I5254" i="45" s="1"/>
  <c r="H5253" i="45"/>
  <c r="I5253" i="45" s="1"/>
  <c r="H5252" i="45"/>
  <c r="I5252" i="45" s="1"/>
  <c r="H5251" i="45"/>
  <c r="I5251" i="45" s="1"/>
  <c r="H5250" i="45"/>
  <c r="I5250" i="45" s="1"/>
  <c r="H5249" i="45"/>
  <c r="I5249" i="45" s="1"/>
  <c r="H5248" i="45"/>
  <c r="I5248" i="45" s="1"/>
  <c r="H5247" i="45"/>
  <c r="I5247" i="45" s="1"/>
  <c r="H5246" i="45"/>
  <c r="I5246" i="45" s="1"/>
  <c r="H5245" i="45"/>
  <c r="I5245" i="45" s="1"/>
  <c r="H5244" i="45"/>
  <c r="I5244" i="45" s="1"/>
  <c r="H5243" i="45"/>
  <c r="I5243" i="45" s="1"/>
  <c r="H5242" i="45"/>
  <c r="I5242" i="45" s="1"/>
  <c r="H5241" i="45"/>
  <c r="I5241" i="45" s="1"/>
  <c r="H5240" i="45"/>
  <c r="I5240" i="45" s="1"/>
  <c r="H5239" i="45"/>
  <c r="I5239" i="45" s="1"/>
  <c r="H5238" i="45"/>
  <c r="I5238" i="45" s="1"/>
  <c r="H5237" i="45"/>
  <c r="I5237" i="45" s="1"/>
  <c r="H5236" i="45"/>
  <c r="I5236" i="45" s="1"/>
  <c r="H5235" i="45"/>
  <c r="I5235" i="45" s="1"/>
  <c r="H5234" i="45"/>
  <c r="I5234" i="45" s="1"/>
  <c r="H5233" i="45"/>
  <c r="I5233" i="45" s="1"/>
  <c r="H5232" i="45"/>
  <c r="I5232" i="45" s="1"/>
  <c r="H5231" i="45"/>
  <c r="I5231" i="45" s="1"/>
  <c r="H5230" i="45"/>
  <c r="I5230" i="45" s="1"/>
  <c r="H5229" i="45"/>
  <c r="I5229" i="45" s="1"/>
  <c r="H5228" i="45"/>
  <c r="I5228" i="45" s="1"/>
  <c r="H5227" i="45"/>
  <c r="I5227" i="45" s="1"/>
  <c r="H5226" i="45"/>
  <c r="I5226" i="45" s="1"/>
  <c r="H5225" i="45"/>
  <c r="I5225" i="45" s="1"/>
  <c r="H5224" i="45"/>
  <c r="I5224" i="45" s="1"/>
  <c r="H5223" i="45"/>
  <c r="I5223" i="45" s="1"/>
  <c r="H5222" i="45"/>
  <c r="I5222" i="45" s="1"/>
  <c r="H5221" i="45"/>
  <c r="I5221" i="45" s="1"/>
  <c r="H5220" i="45"/>
  <c r="I5220" i="45" s="1"/>
  <c r="H5219" i="45"/>
  <c r="I5219" i="45" s="1"/>
  <c r="H5218" i="45"/>
  <c r="I5218" i="45" s="1"/>
  <c r="H5217" i="45"/>
  <c r="I5217" i="45" s="1"/>
  <c r="H5216" i="45"/>
  <c r="I5216" i="45" s="1"/>
  <c r="H5215" i="45"/>
  <c r="I5215" i="45" s="1"/>
  <c r="H5214" i="45"/>
  <c r="I5214" i="45" s="1"/>
  <c r="H5213" i="45"/>
  <c r="I5213" i="45" s="1"/>
  <c r="H5212" i="45"/>
  <c r="I5212" i="45" s="1"/>
  <c r="H5211" i="45"/>
  <c r="I5211" i="45" s="1"/>
  <c r="H657" i="45"/>
  <c r="I657" i="45" s="1"/>
  <c r="H658" i="45"/>
  <c r="I658" i="45" s="1"/>
  <c r="H659" i="45"/>
  <c r="I659" i="45" s="1"/>
  <c r="H660" i="45"/>
  <c r="I660" i="45" s="1"/>
  <c r="H661" i="45"/>
  <c r="I661" i="45" s="1"/>
  <c r="H662" i="45"/>
  <c r="I662" i="45" s="1"/>
  <c r="H663" i="45"/>
  <c r="I663" i="45" s="1"/>
  <c r="H664" i="45"/>
  <c r="I664" i="45" s="1"/>
  <c r="H665" i="45"/>
  <c r="I665" i="45" s="1"/>
  <c r="H666" i="45"/>
  <c r="I666" i="45" s="1"/>
  <c r="H667" i="45"/>
  <c r="I667" i="45" s="1"/>
  <c r="H668" i="45"/>
  <c r="I668" i="45" s="1"/>
  <c r="H669" i="45"/>
  <c r="I669" i="45" s="1"/>
  <c r="H670" i="45"/>
  <c r="I670" i="45" s="1"/>
  <c r="H671" i="45"/>
  <c r="I671" i="45" s="1"/>
  <c r="H672" i="45"/>
  <c r="I672" i="45" s="1"/>
  <c r="H673" i="45"/>
  <c r="I673" i="45" s="1"/>
  <c r="H674" i="45"/>
  <c r="I674" i="45" s="1"/>
  <c r="H675" i="45"/>
  <c r="I675" i="45" s="1"/>
  <c r="H676" i="45"/>
  <c r="I676" i="45" s="1"/>
  <c r="H677" i="45"/>
  <c r="I677" i="45" s="1"/>
  <c r="H678" i="45"/>
  <c r="I678" i="45" s="1"/>
  <c r="H679" i="45"/>
  <c r="I679" i="45" s="1"/>
  <c r="H680" i="45"/>
  <c r="I680" i="45" s="1"/>
  <c r="H681" i="45"/>
  <c r="I681" i="45" s="1"/>
  <c r="H682" i="45"/>
  <c r="I682" i="45" s="1"/>
  <c r="H683" i="45"/>
  <c r="I683" i="45" s="1"/>
  <c r="H5205" i="45"/>
  <c r="I5205" i="45" s="1"/>
  <c r="H5204" i="45"/>
  <c r="I5204" i="45" s="1"/>
  <c r="H5203" i="45"/>
  <c r="I5203" i="45" s="1"/>
  <c r="H5202" i="45"/>
  <c r="I5202" i="45" s="1"/>
  <c r="H5201" i="45"/>
  <c r="I5201" i="45" s="1"/>
  <c r="H5200" i="45"/>
  <c r="I5200" i="45" s="1"/>
  <c r="H5199" i="45"/>
  <c r="I5199" i="45" s="1"/>
  <c r="H5198" i="45"/>
  <c r="I5198" i="45" s="1"/>
  <c r="H5197" i="45"/>
  <c r="I5197" i="45" s="1"/>
  <c r="H5196" i="45"/>
  <c r="I5196" i="45" s="1"/>
  <c r="H5195" i="45"/>
  <c r="I5195" i="45" s="1"/>
  <c r="H5194" i="45"/>
  <c r="I5194" i="45" s="1"/>
  <c r="H5193" i="45"/>
  <c r="I5193" i="45" s="1"/>
  <c r="H5192" i="45"/>
  <c r="I5192" i="45" s="1"/>
  <c r="H5191" i="45"/>
  <c r="I5191" i="45" s="1"/>
  <c r="H5190" i="45"/>
  <c r="I5190" i="45" s="1"/>
  <c r="H5189" i="45"/>
  <c r="I5189" i="45" s="1"/>
  <c r="H5188" i="45"/>
  <c r="I5188" i="45" s="1"/>
  <c r="H5187" i="45"/>
  <c r="I5187" i="45" s="1"/>
  <c r="H5186" i="45"/>
  <c r="I5186" i="45" s="1"/>
  <c r="H5185" i="45"/>
  <c r="I5185" i="45" s="1"/>
  <c r="H5184" i="45"/>
  <c r="I5184" i="45" s="1"/>
  <c r="H5183" i="45"/>
  <c r="I5183" i="45" s="1"/>
  <c r="H5182" i="45"/>
  <c r="I5182" i="45" s="1"/>
  <c r="H5181" i="45"/>
  <c r="I5181" i="45" s="1"/>
  <c r="H5180" i="45"/>
  <c r="I5180" i="45" s="1"/>
  <c r="H5179" i="45"/>
  <c r="I5179" i="45" s="1"/>
  <c r="H5178" i="45"/>
  <c r="I5178" i="45" s="1"/>
  <c r="H5177" i="45"/>
  <c r="I5177" i="45" s="1"/>
  <c r="H5176" i="45"/>
  <c r="I5176" i="45" s="1"/>
  <c r="H5175" i="45"/>
  <c r="I5175" i="45" s="1"/>
  <c r="H5174" i="45"/>
  <c r="I5174" i="45" s="1"/>
  <c r="H5173" i="45"/>
  <c r="I5173" i="45" s="1"/>
  <c r="H5172" i="45"/>
  <c r="I5172" i="45" s="1"/>
  <c r="H5171" i="45"/>
  <c r="I5171" i="45" s="1"/>
  <c r="H5170" i="45"/>
  <c r="I5170" i="45" s="1"/>
  <c r="H5169" i="45"/>
  <c r="I5169" i="45" s="1"/>
  <c r="H5168" i="45"/>
  <c r="I5168" i="45" s="1"/>
  <c r="H5167" i="45"/>
  <c r="I5167" i="45" s="1"/>
  <c r="H5166" i="45"/>
  <c r="I5166" i="45" s="1"/>
  <c r="H5165" i="45"/>
  <c r="I5165" i="45" s="1"/>
  <c r="H5164" i="45"/>
  <c r="I5164" i="45" s="1"/>
  <c r="H5163" i="45"/>
  <c r="I5163" i="45" s="1"/>
  <c r="H5162" i="45"/>
  <c r="I5162" i="45" s="1"/>
  <c r="H5161" i="45"/>
  <c r="I5161" i="45" s="1"/>
  <c r="H5155" i="45"/>
  <c r="I5155" i="45" s="1"/>
  <c r="H5154" i="45"/>
  <c r="I5154" i="45" s="1"/>
  <c r="H5153" i="45"/>
  <c r="I5153" i="45" s="1"/>
  <c r="H5152" i="45"/>
  <c r="I5152" i="45" s="1"/>
  <c r="H5151" i="45"/>
  <c r="I5151" i="45" s="1"/>
  <c r="H5150" i="45"/>
  <c r="I5150" i="45" s="1"/>
  <c r="H5149" i="45"/>
  <c r="I5149" i="45" s="1"/>
  <c r="H5148" i="45"/>
  <c r="I5148" i="45" s="1"/>
  <c r="H5147" i="45"/>
  <c r="I5147" i="45" s="1"/>
  <c r="H5146" i="45"/>
  <c r="I5146" i="45" s="1"/>
  <c r="H5145" i="45"/>
  <c r="I5145" i="45" s="1"/>
  <c r="H5144" i="45"/>
  <c r="I5144" i="45" s="1"/>
  <c r="H5143" i="45"/>
  <c r="I5143" i="45" s="1"/>
  <c r="H5142" i="45"/>
  <c r="I5142" i="45" s="1"/>
  <c r="H5141" i="45"/>
  <c r="I5141" i="45" s="1"/>
  <c r="H5140" i="45"/>
  <c r="I5140" i="45" s="1"/>
  <c r="H5139" i="45"/>
  <c r="I5139" i="45" s="1"/>
  <c r="H5138" i="45"/>
  <c r="I5138" i="45" s="1"/>
  <c r="H5137" i="45"/>
  <c r="I5137" i="45" s="1"/>
  <c r="H5136" i="45"/>
  <c r="I5136" i="45" s="1"/>
  <c r="H5135" i="45"/>
  <c r="I5135" i="45" s="1"/>
  <c r="H5134" i="45"/>
  <c r="I5134" i="45" s="1"/>
  <c r="H5133" i="45"/>
  <c r="I5133" i="45" s="1"/>
  <c r="H5132" i="45"/>
  <c r="I5132" i="45" s="1"/>
  <c r="H5131" i="45"/>
  <c r="I5131" i="45" s="1"/>
  <c r="H5130" i="45"/>
  <c r="I5130" i="45" s="1"/>
  <c r="H5129" i="45"/>
  <c r="I5129" i="45" s="1"/>
  <c r="H5128" i="45"/>
  <c r="I5128" i="45" s="1"/>
  <c r="H5127" i="45"/>
  <c r="I5127" i="45" s="1"/>
  <c r="H5126" i="45"/>
  <c r="I5126" i="45" s="1"/>
  <c r="H5125" i="45"/>
  <c r="I5125" i="45" s="1"/>
  <c r="H5124" i="45"/>
  <c r="I5124" i="45" s="1"/>
  <c r="H5123" i="45"/>
  <c r="I5123" i="45" s="1"/>
  <c r="H5122" i="45"/>
  <c r="I5122" i="45" s="1"/>
  <c r="H5121" i="45"/>
  <c r="I5121" i="45" s="1"/>
  <c r="H5120" i="45"/>
  <c r="I5120" i="45" s="1"/>
  <c r="H5119" i="45"/>
  <c r="I5119" i="45" s="1"/>
  <c r="H5118" i="45"/>
  <c r="I5118" i="45" s="1"/>
  <c r="H5117" i="45"/>
  <c r="I5117" i="45" s="1"/>
  <c r="H5116" i="45"/>
  <c r="I5116" i="45" s="1"/>
  <c r="H5115" i="45"/>
  <c r="I5115" i="45" s="1"/>
  <c r="H5114" i="45"/>
  <c r="I5114" i="45" s="1"/>
  <c r="H5113" i="45"/>
  <c r="I5113" i="45" s="1"/>
  <c r="H5112" i="45"/>
  <c r="I5112" i="45" s="1"/>
  <c r="H5111" i="45"/>
  <c r="I5111" i="45" s="1"/>
  <c r="H5105" i="45"/>
  <c r="I5105" i="45" s="1"/>
  <c r="H5104" i="45"/>
  <c r="I5104" i="45" s="1"/>
  <c r="H5103" i="45"/>
  <c r="I5103" i="45" s="1"/>
  <c r="H5102" i="45"/>
  <c r="I5102" i="45" s="1"/>
  <c r="H5101" i="45"/>
  <c r="I5101" i="45" s="1"/>
  <c r="H5100" i="45"/>
  <c r="I5100" i="45" s="1"/>
  <c r="H5099" i="45"/>
  <c r="I5099" i="45" s="1"/>
  <c r="H5098" i="45"/>
  <c r="I5098" i="45" s="1"/>
  <c r="H5097" i="45"/>
  <c r="I5097" i="45" s="1"/>
  <c r="H5096" i="45"/>
  <c r="I5096" i="45" s="1"/>
  <c r="H5095" i="45"/>
  <c r="I5095" i="45" s="1"/>
  <c r="H5094" i="45"/>
  <c r="I5094" i="45" s="1"/>
  <c r="H5093" i="45"/>
  <c r="I5093" i="45" s="1"/>
  <c r="H5092" i="45"/>
  <c r="I5092" i="45" s="1"/>
  <c r="H5091" i="45"/>
  <c r="I5091" i="45" s="1"/>
  <c r="H5090" i="45"/>
  <c r="I5090" i="45" s="1"/>
  <c r="H5089" i="45"/>
  <c r="I5089" i="45" s="1"/>
  <c r="H5088" i="45"/>
  <c r="I5088" i="45" s="1"/>
  <c r="H5087" i="45"/>
  <c r="I5087" i="45" s="1"/>
  <c r="H5086" i="45"/>
  <c r="I5086" i="45" s="1"/>
  <c r="H5085" i="45"/>
  <c r="I5085" i="45" s="1"/>
  <c r="H5084" i="45"/>
  <c r="I5084" i="45" s="1"/>
  <c r="H5083" i="45"/>
  <c r="I5083" i="45" s="1"/>
  <c r="H5082" i="45"/>
  <c r="I5082" i="45" s="1"/>
  <c r="H5081" i="45"/>
  <c r="I5081" i="45" s="1"/>
  <c r="H5080" i="45"/>
  <c r="I5080" i="45" s="1"/>
  <c r="H5079" i="45"/>
  <c r="I5079" i="45" s="1"/>
  <c r="H5078" i="45"/>
  <c r="I5078" i="45" s="1"/>
  <c r="H5077" i="45"/>
  <c r="I5077" i="45" s="1"/>
  <c r="H5076" i="45"/>
  <c r="I5076" i="45" s="1"/>
  <c r="H5075" i="45"/>
  <c r="I5075" i="45" s="1"/>
  <c r="H5074" i="45"/>
  <c r="I5074" i="45" s="1"/>
  <c r="H5073" i="45"/>
  <c r="I5073" i="45" s="1"/>
  <c r="H5072" i="45"/>
  <c r="I5072" i="45" s="1"/>
  <c r="H5071" i="45"/>
  <c r="I5071" i="45" s="1"/>
  <c r="H5070" i="45"/>
  <c r="I5070" i="45" s="1"/>
  <c r="H5069" i="45"/>
  <c r="I5069" i="45" s="1"/>
  <c r="H5068" i="45"/>
  <c r="I5068" i="45" s="1"/>
  <c r="H5067" i="45"/>
  <c r="I5067" i="45" s="1"/>
  <c r="H5066" i="45"/>
  <c r="I5066" i="45" s="1"/>
  <c r="H5065" i="45"/>
  <c r="I5065" i="45" s="1"/>
  <c r="H5064" i="45"/>
  <c r="I5064" i="45" s="1"/>
  <c r="H5063" i="45"/>
  <c r="I5063" i="45" s="1"/>
  <c r="H5062" i="45"/>
  <c r="I5062" i="45" s="1"/>
  <c r="H5061" i="45"/>
  <c r="I5061" i="45" s="1"/>
  <c r="H5005" i="45"/>
  <c r="I5005" i="45" s="1"/>
  <c r="H5004" i="45"/>
  <c r="I5004" i="45" s="1"/>
  <c r="H5003" i="45"/>
  <c r="I5003" i="45" s="1"/>
  <c r="H5002" i="45"/>
  <c r="I5002" i="45" s="1"/>
  <c r="H5001" i="45"/>
  <c r="I5001" i="45" s="1"/>
  <c r="H5000" i="45"/>
  <c r="I5000" i="45" s="1"/>
  <c r="H4999" i="45"/>
  <c r="I4999" i="45" s="1"/>
  <c r="H4998" i="45"/>
  <c r="I4998" i="45" s="1"/>
  <c r="H4997" i="45"/>
  <c r="I4997" i="45" s="1"/>
  <c r="H4996" i="45"/>
  <c r="I4996" i="45" s="1"/>
  <c r="H4995" i="45"/>
  <c r="I4995" i="45" s="1"/>
  <c r="H4994" i="45"/>
  <c r="I4994" i="45" s="1"/>
  <c r="H4993" i="45"/>
  <c r="I4993" i="45" s="1"/>
  <c r="H4992" i="45"/>
  <c r="I4992" i="45" s="1"/>
  <c r="H4991" i="45"/>
  <c r="I4991" i="45" s="1"/>
  <c r="H4990" i="45"/>
  <c r="I4990" i="45" s="1"/>
  <c r="H4989" i="45"/>
  <c r="I4989" i="45" s="1"/>
  <c r="H4988" i="45"/>
  <c r="I4988" i="45" s="1"/>
  <c r="H4987" i="45"/>
  <c r="I4987" i="45" s="1"/>
  <c r="H4986" i="45"/>
  <c r="I4986" i="45" s="1"/>
  <c r="H4985" i="45"/>
  <c r="I4985" i="45" s="1"/>
  <c r="H4984" i="45"/>
  <c r="I4984" i="45" s="1"/>
  <c r="H4983" i="45"/>
  <c r="I4983" i="45" s="1"/>
  <c r="H4982" i="45"/>
  <c r="I4982" i="45" s="1"/>
  <c r="H4981" i="45"/>
  <c r="I4981" i="45" s="1"/>
  <c r="H4980" i="45"/>
  <c r="I4980" i="45" s="1"/>
  <c r="H4979" i="45"/>
  <c r="I4979" i="45" s="1"/>
  <c r="H4978" i="45"/>
  <c r="I4978" i="45" s="1"/>
  <c r="H4977" i="45"/>
  <c r="I4977" i="45" s="1"/>
  <c r="H4976" i="45"/>
  <c r="I4976" i="45" s="1"/>
  <c r="H4975" i="45"/>
  <c r="I4975" i="45" s="1"/>
  <c r="H4974" i="45"/>
  <c r="I4974" i="45" s="1"/>
  <c r="H4973" i="45"/>
  <c r="I4973" i="45" s="1"/>
  <c r="H4972" i="45"/>
  <c r="I4972" i="45" s="1"/>
  <c r="H4971" i="45"/>
  <c r="I4971" i="45" s="1"/>
  <c r="H4970" i="45"/>
  <c r="I4970" i="45" s="1"/>
  <c r="H4969" i="45"/>
  <c r="I4969" i="45" s="1"/>
  <c r="H4968" i="45"/>
  <c r="I4968" i="45" s="1"/>
  <c r="H4967" i="45"/>
  <c r="I4967" i="45" s="1"/>
  <c r="H4966" i="45"/>
  <c r="I4966" i="45" s="1"/>
  <c r="H4965" i="45"/>
  <c r="I4965" i="45" s="1"/>
  <c r="H4964" i="45"/>
  <c r="I4964" i="45" s="1"/>
  <c r="H4963" i="45"/>
  <c r="I4963" i="45" s="1"/>
  <c r="H4962" i="45"/>
  <c r="I4962" i="45" s="1"/>
  <c r="H4961" i="45"/>
  <c r="I4961" i="45" s="1"/>
  <c r="H4956" i="45"/>
  <c r="I4956" i="45" s="1"/>
  <c r="H4955" i="45"/>
  <c r="I4955" i="45" s="1"/>
  <c r="H4954" i="45"/>
  <c r="I4954" i="45" s="1"/>
  <c r="H4953" i="45"/>
  <c r="I4953" i="45" s="1"/>
  <c r="H4952" i="45"/>
  <c r="I4952" i="45" s="1"/>
  <c r="H4951" i="45"/>
  <c r="I4951" i="45" s="1"/>
  <c r="H4950" i="45"/>
  <c r="I4950" i="45" s="1"/>
  <c r="H4949" i="45"/>
  <c r="I4949" i="45" s="1"/>
  <c r="H4948" i="45"/>
  <c r="I4948" i="45" s="1"/>
  <c r="H4947" i="45"/>
  <c r="I4947" i="45" s="1"/>
  <c r="H4946" i="45"/>
  <c r="I4946" i="45" s="1"/>
  <c r="H4945" i="45"/>
  <c r="I4945" i="45" s="1"/>
  <c r="H4944" i="45"/>
  <c r="I4944" i="45" s="1"/>
  <c r="H4943" i="45"/>
  <c r="I4943" i="45" s="1"/>
  <c r="H4942" i="45"/>
  <c r="I4942" i="45" s="1"/>
  <c r="H4941" i="45"/>
  <c r="I4941" i="45" s="1"/>
  <c r="H4940" i="45"/>
  <c r="I4940" i="45" s="1"/>
  <c r="H4939" i="45"/>
  <c r="I4939" i="45" s="1"/>
  <c r="H4938" i="45"/>
  <c r="I4938" i="45" s="1"/>
  <c r="H4937" i="45"/>
  <c r="I4937" i="45" s="1"/>
  <c r="H4936" i="45"/>
  <c r="I4936" i="45" s="1"/>
  <c r="H4935" i="45"/>
  <c r="I4935" i="45" s="1"/>
  <c r="H4934" i="45"/>
  <c r="I4934" i="45" s="1"/>
  <c r="H4933" i="45"/>
  <c r="I4933" i="45" s="1"/>
  <c r="H4932" i="45"/>
  <c r="I4932" i="45" s="1"/>
  <c r="H4931" i="45"/>
  <c r="I4931" i="45" s="1"/>
  <c r="H4930" i="45"/>
  <c r="I4930" i="45" s="1"/>
  <c r="H4929" i="45"/>
  <c r="I4929" i="45" s="1"/>
  <c r="H4928" i="45"/>
  <c r="I4928" i="45" s="1"/>
  <c r="H4927" i="45"/>
  <c r="I4927" i="45" s="1"/>
  <c r="H4921" i="45"/>
  <c r="I4921" i="45" s="1"/>
  <c r="H4920" i="45"/>
  <c r="I4920" i="45" s="1"/>
  <c r="H4919" i="45"/>
  <c r="I4919" i="45" s="1"/>
  <c r="H4918" i="45"/>
  <c r="I4918" i="45" s="1"/>
  <c r="H4917" i="45"/>
  <c r="I4917" i="45" s="1"/>
  <c r="H4916" i="45"/>
  <c r="I4916" i="45" s="1"/>
  <c r="H4915" i="45"/>
  <c r="I4915" i="45" s="1"/>
  <c r="H4914" i="45"/>
  <c r="I4914" i="45" s="1"/>
  <c r="H4913" i="45"/>
  <c r="I4913" i="45" s="1"/>
  <c r="H4912" i="45"/>
  <c r="I4912" i="45" s="1"/>
  <c r="H4911" i="45"/>
  <c r="I4911" i="45" s="1"/>
  <c r="H4910" i="45"/>
  <c r="I4910" i="45" s="1"/>
  <c r="H4909" i="45"/>
  <c r="I4909" i="45" s="1"/>
  <c r="H4908" i="45"/>
  <c r="I4908" i="45" s="1"/>
  <c r="H4907" i="45"/>
  <c r="I4907" i="45" s="1"/>
  <c r="H4906" i="45"/>
  <c r="I4906" i="45" s="1"/>
  <c r="H4905" i="45"/>
  <c r="I4905" i="45" s="1"/>
  <c r="H4904" i="45"/>
  <c r="I4904" i="45" s="1"/>
  <c r="H4903" i="45"/>
  <c r="I4903" i="45" s="1"/>
  <c r="H4902" i="45"/>
  <c r="I4902" i="45" s="1"/>
  <c r="H4901" i="45"/>
  <c r="I4901" i="45" s="1"/>
  <c r="H4900" i="45"/>
  <c r="I4900" i="45" s="1"/>
  <c r="H4899" i="45"/>
  <c r="I4899" i="45" s="1"/>
  <c r="H4898" i="45"/>
  <c r="I4898" i="45" s="1"/>
  <c r="H4897" i="45"/>
  <c r="I4897" i="45" s="1"/>
  <c r="H4896" i="45"/>
  <c r="I4896" i="45" s="1"/>
  <c r="H4895" i="45"/>
  <c r="I4895" i="45" s="1"/>
  <c r="H4894" i="45"/>
  <c r="I4894" i="45" s="1"/>
  <c r="H4893" i="45"/>
  <c r="I4893" i="45" s="1"/>
  <c r="H4892" i="45"/>
  <c r="I4892" i="45" s="1"/>
  <c r="H4891" i="45"/>
  <c r="I4891" i="45" s="1"/>
  <c r="H4890" i="45"/>
  <c r="I4890" i="45" s="1"/>
  <c r="H4889" i="45"/>
  <c r="I4889" i="45" s="1"/>
  <c r="H4888" i="45"/>
  <c r="I4888" i="45" s="1"/>
  <c r="H4887" i="45"/>
  <c r="I4887" i="45" s="1"/>
  <c r="H4886" i="45"/>
  <c r="I4886" i="45" s="1"/>
  <c r="H4885" i="45"/>
  <c r="I4885" i="45" s="1"/>
  <c r="H4884" i="45"/>
  <c r="I4884" i="45" s="1"/>
  <c r="H4883" i="45"/>
  <c r="I4883" i="45" s="1"/>
  <c r="H4882" i="45"/>
  <c r="I4882" i="45" s="1"/>
  <c r="H4881" i="45"/>
  <c r="I4881" i="45" s="1"/>
  <c r="H4880" i="45"/>
  <c r="I4880" i="45" s="1"/>
  <c r="H4879" i="45"/>
  <c r="I4879" i="45" s="1"/>
  <c r="H4878" i="45"/>
  <c r="I4878" i="45" s="1"/>
  <c r="H4877" i="45"/>
  <c r="I4877" i="45" s="1"/>
  <c r="H4876" i="45"/>
  <c r="I4876" i="45" s="1"/>
  <c r="H4875" i="45"/>
  <c r="I4875" i="45" s="1"/>
  <c r="H4874" i="45"/>
  <c r="I4874" i="45" s="1"/>
  <c r="H4873" i="45"/>
  <c r="I4873" i="45" s="1"/>
  <c r="H4872" i="45"/>
  <c r="I4872" i="45" s="1"/>
  <c r="H4871" i="45"/>
  <c r="I4871" i="45" s="1"/>
  <c r="H4865" i="45"/>
  <c r="I4865" i="45" s="1"/>
  <c r="H4864" i="45"/>
  <c r="I4864" i="45" s="1"/>
  <c r="H4863" i="45"/>
  <c r="I4863" i="45" s="1"/>
  <c r="H4862" i="45"/>
  <c r="I4862" i="45" s="1"/>
  <c r="H4861" i="45"/>
  <c r="I4861" i="45" s="1"/>
  <c r="H4860" i="45"/>
  <c r="I4860" i="45" s="1"/>
  <c r="H4859" i="45"/>
  <c r="I4859" i="45" s="1"/>
  <c r="H4858" i="45"/>
  <c r="I4858" i="45" s="1"/>
  <c r="H4857" i="45"/>
  <c r="I4857" i="45" s="1"/>
  <c r="H4856" i="45"/>
  <c r="I4856" i="45" s="1"/>
  <c r="H4855" i="45"/>
  <c r="I4855" i="45" s="1"/>
  <c r="H4854" i="45"/>
  <c r="I4854" i="45" s="1"/>
  <c r="H4853" i="45"/>
  <c r="I4853" i="45" s="1"/>
  <c r="H4852" i="45"/>
  <c r="I4852" i="45" s="1"/>
  <c r="H4851" i="45"/>
  <c r="I4851" i="45" s="1"/>
  <c r="H4850" i="45"/>
  <c r="I4850" i="45" s="1"/>
  <c r="H4849" i="45"/>
  <c r="I4849" i="45" s="1"/>
  <c r="H4848" i="45"/>
  <c r="I4848" i="45" s="1"/>
  <c r="H4847" i="45"/>
  <c r="I4847" i="45" s="1"/>
  <c r="H4846" i="45"/>
  <c r="I4846" i="45" s="1"/>
  <c r="H4845" i="45"/>
  <c r="I4845" i="45" s="1"/>
  <c r="H4844" i="45"/>
  <c r="I4844" i="45" s="1"/>
  <c r="H4843" i="45"/>
  <c r="I4843" i="45" s="1"/>
  <c r="H4842" i="45"/>
  <c r="I4842" i="45" s="1"/>
  <c r="H4841" i="45"/>
  <c r="I4841" i="45" s="1"/>
  <c r="H4840" i="45"/>
  <c r="I4840" i="45" s="1"/>
  <c r="H4839" i="45"/>
  <c r="I4839" i="45" s="1"/>
  <c r="H4838" i="45"/>
  <c r="I4838" i="45" s="1"/>
  <c r="H4837" i="45"/>
  <c r="I4837" i="45" s="1"/>
  <c r="H4836" i="45"/>
  <c r="I4836" i="45" s="1"/>
  <c r="H4835" i="45"/>
  <c r="I4835" i="45" s="1"/>
  <c r="H4834" i="45"/>
  <c r="I4834" i="45" s="1"/>
  <c r="H4833" i="45"/>
  <c r="I4833" i="45" s="1"/>
  <c r="H4832" i="45"/>
  <c r="I4832" i="45" s="1"/>
  <c r="H4831" i="45"/>
  <c r="I4831" i="45" s="1"/>
  <c r="H4830" i="45"/>
  <c r="I4830" i="45" s="1"/>
  <c r="H4829" i="45"/>
  <c r="I4829" i="45" s="1"/>
  <c r="H4828" i="45"/>
  <c r="I4828" i="45" s="1"/>
  <c r="H4827" i="45"/>
  <c r="I4827" i="45" s="1"/>
  <c r="H4826" i="45"/>
  <c r="I4826" i="45" s="1"/>
  <c r="H4825" i="45"/>
  <c r="I4825" i="45" s="1"/>
  <c r="H4824" i="45"/>
  <c r="I4824" i="45" s="1"/>
  <c r="H4823" i="45"/>
  <c r="I4823" i="45" s="1"/>
  <c r="H4822" i="45"/>
  <c r="I4822" i="45" s="1"/>
  <c r="H4821" i="45"/>
  <c r="I4821" i="45" s="1"/>
  <c r="H4820" i="45"/>
  <c r="I4820" i="45" s="1"/>
  <c r="H4819" i="45"/>
  <c r="I4819" i="45" s="1"/>
  <c r="H4818" i="45"/>
  <c r="I4818" i="45" s="1"/>
  <c r="H4817" i="45"/>
  <c r="I4817" i="45" s="1"/>
  <c r="H4816" i="45"/>
  <c r="I4816" i="45" s="1"/>
  <c r="H4815" i="45"/>
  <c r="I4815" i="45" s="1"/>
  <c r="H4809" i="45"/>
  <c r="I4809" i="45" s="1"/>
  <c r="H4808" i="45"/>
  <c r="I4808" i="45" s="1"/>
  <c r="H4807" i="45"/>
  <c r="I4807" i="45" s="1"/>
  <c r="H4806" i="45"/>
  <c r="I4806" i="45" s="1"/>
  <c r="H4805" i="45"/>
  <c r="I4805" i="45" s="1"/>
  <c r="H4804" i="45"/>
  <c r="I4804" i="45" s="1"/>
  <c r="H4803" i="45"/>
  <c r="I4803" i="45" s="1"/>
  <c r="H4802" i="45"/>
  <c r="I4802" i="45" s="1"/>
  <c r="H4801" i="45"/>
  <c r="I4801" i="45" s="1"/>
  <c r="H4800" i="45"/>
  <c r="I4800" i="45" s="1"/>
  <c r="H4799" i="45"/>
  <c r="I4799" i="45" s="1"/>
  <c r="H4798" i="45"/>
  <c r="I4798" i="45" s="1"/>
  <c r="H4797" i="45"/>
  <c r="I4797" i="45" s="1"/>
  <c r="H4796" i="45"/>
  <c r="I4796" i="45" s="1"/>
  <c r="H4795" i="45"/>
  <c r="I4795" i="45" s="1"/>
  <c r="H4794" i="45"/>
  <c r="I4794" i="45" s="1"/>
  <c r="H4793" i="45"/>
  <c r="I4793" i="45" s="1"/>
  <c r="H4792" i="45"/>
  <c r="I4792" i="45" s="1"/>
  <c r="H4791" i="45"/>
  <c r="I4791" i="45" s="1"/>
  <c r="H4790" i="45"/>
  <c r="I4790" i="45" s="1"/>
  <c r="H4789" i="45"/>
  <c r="I4789" i="45" s="1"/>
  <c r="H4788" i="45"/>
  <c r="I4788" i="45" s="1"/>
  <c r="H4787" i="45"/>
  <c r="I4787" i="45" s="1"/>
  <c r="H4786" i="45"/>
  <c r="I4786" i="45" s="1"/>
  <c r="H4785" i="45"/>
  <c r="I4785" i="45" s="1"/>
  <c r="H4784" i="45"/>
  <c r="I4784" i="45" s="1"/>
  <c r="H4783" i="45"/>
  <c r="I4783" i="45" s="1"/>
  <c r="H4782" i="45"/>
  <c r="I4782" i="45" s="1"/>
  <c r="H4781" i="45"/>
  <c r="I4781" i="45" s="1"/>
  <c r="H4780" i="45"/>
  <c r="I4780" i="45" s="1"/>
  <c r="H4779" i="45"/>
  <c r="I4779" i="45" s="1"/>
  <c r="H4778" i="45"/>
  <c r="I4778" i="45" s="1"/>
  <c r="H4777" i="45"/>
  <c r="I4777" i="45" s="1"/>
  <c r="H4776" i="45"/>
  <c r="I4776" i="45" s="1"/>
  <c r="H4775" i="45"/>
  <c r="I4775" i="45" s="1"/>
  <c r="H4774" i="45"/>
  <c r="I4774" i="45" s="1"/>
  <c r="H4773" i="45"/>
  <c r="I4773" i="45" s="1"/>
  <c r="H4772" i="45"/>
  <c r="I4772" i="45" s="1"/>
  <c r="H4771" i="45"/>
  <c r="I4771" i="45" s="1"/>
  <c r="H4770" i="45"/>
  <c r="I4770" i="45" s="1"/>
  <c r="H4769" i="45"/>
  <c r="I4769" i="45" s="1"/>
  <c r="H4768" i="45"/>
  <c r="I4768" i="45" s="1"/>
  <c r="H4767" i="45"/>
  <c r="I4767" i="45" s="1"/>
  <c r="H4766" i="45"/>
  <c r="I4766" i="45" s="1"/>
  <c r="H4765" i="45"/>
  <c r="I4765" i="45" s="1"/>
  <c r="H4764" i="45"/>
  <c r="I4764" i="45" s="1"/>
  <c r="H4681" i="45"/>
  <c r="I4681" i="45" s="1"/>
  <c r="H4680" i="45"/>
  <c r="I4680" i="45" s="1"/>
  <c r="H4679" i="45"/>
  <c r="I4679" i="45" s="1"/>
  <c r="H4678" i="45"/>
  <c r="I4678" i="45" s="1"/>
  <c r="H4677" i="45"/>
  <c r="I4677" i="45" s="1"/>
  <c r="H4676" i="45"/>
  <c r="I4676" i="45" s="1"/>
  <c r="H4675" i="45"/>
  <c r="I4675" i="45" s="1"/>
  <c r="H4674" i="45"/>
  <c r="I4674" i="45" s="1"/>
  <c r="H4673" i="45"/>
  <c r="I4673" i="45" s="1"/>
  <c r="H4672" i="45"/>
  <c r="I4672" i="45" s="1"/>
  <c r="H4671" i="45"/>
  <c r="I4671" i="45" s="1"/>
  <c r="H4670" i="45"/>
  <c r="I4670" i="45" s="1"/>
  <c r="H4669" i="45"/>
  <c r="I4669" i="45" s="1"/>
  <c r="H4668" i="45"/>
  <c r="I4668" i="45" s="1"/>
  <c r="H4667" i="45"/>
  <c r="I4667" i="45" s="1"/>
  <c r="H4666" i="45"/>
  <c r="I4666" i="45" s="1"/>
  <c r="H4665" i="45"/>
  <c r="I4665" i="45" s="1"/>
  <c r="H4664" i="45"/>
  <c r="I4664" i="45" s="1"/>
  <c r="H4663" i="45"/>
  <c r="I4663" i="45" s="1"/>
  <c r="H4662" i="45"/>
  <c r="I4662" i="45" s="1"/>
  <c r="H4661" i="45"/>
  <c r="I4661" i="45" s="1"/>
  <c r="H4660" i="45"/>
  <c r="I4660" i="45" s="1"/>
  <c r="H4659" i="45"/>
  <c r="I4659" i="45" s="1"/>
  <c r="H4658" i="45"/>
  <c r="I4658" i="45" s="1"/>
  <c r="H4657" i="45"/>
  <c r="I4657" i="45" s="1"/>
  <c r="H4656" i="45"/>
  <c r="I4656" i="45" s="1"/>
  <c r="H4655" i="45"/>
  <c r="I4655" i="45" s="1"/>
  <c r="H4654" i="45"/>
  <c r="I4654" i="45" s="1"/>
  <c r="H4653" i="45"/>
  <c r="I4653" i="45" s="1"/>
  <c r="H4652" i="45"/>
  <c r="I4652" i="45" s="1"/>
  <c r="H4651" i="45"/>
  <c r="I4651" i="45" s="1"/>
  <c r="H4650" i="45"/>
  <c r="I4650" i="45" s="1"/>
  <c r="H4649" i="45"/>
  <c r="I4649" i="45" s="1"/>
  <c r="H4648" i="45"/>
  <c r="I4648" i="45" s="1"/>
  <c r="H4647" i="45"/>
  <c r="I4647" i="45" s="1"/>
  <c r="H4646" i="45"/>
  <c r="I4646" i="45" s="1"/>
  <c r="H4645" i="45"/>
  <c r="I4645" i="45" s="1"/>
  <c r="H4644" i="45"/>
  <c r="I4644" i="45" s="1"/>
  <c r="H4643" i="45"/>
  <c r="I4643" i="45" s="1"/>
  <c r="H4642" i="45"/>
  <c r="I4642" i="45" s="1"/>
  <c r="H4641" i="45"/>
  <c r="I4641" i="45" s="1"/>
  <c r="H4640" i="45"/>
  <c r="I4640" i="45" s="1"/>
  <c r="H4639" i="45"/>
  <c r="I4639" i="45" s="1"/>
  <c r="H4638" i="45"/>
  <c r="I4638" i="45" s="1"/>
  <c r="H4637" i="45"/>
  <c r="I4637" i="45" s="1"/>
  <c r="H4636" i="45"/>
  <c r="I4636" i="45" s="1"/>
  <c r="H4635" i="45"/>
  <c r="I4635" i="45" s="1"/>
  <c r="H4634" i="45"/>
  <c r="I4634" i="45" s="1"/>
  <c r="H4633" i="45"/>
  <c r="I4633" i="45" s="1"/>
  <c r="H4632" i="45"/>
  <c r="I4632" i="45" s="1"/>
  <c r="H4631" i="45"/>
  <c r="I4631" i="45" s="1"/>
  <c r="H4456" i="45" l="1"/>
  <c r="I4456" i="45" s="1"/>
  <c r="H4455" i="45"/>
  <c r="I4455" i="45" s="1"/>
  <c r="H4454" i="45"/>
  <c r="I4454" i="45" s="1"/>
  <c r="H4453" i="45"/>
  <c r="I4453" i="45" s="1"/>
  <c r="H4452" i="45"/>
  <c r="I4452" i="45" s="1"/>
  <c r="H4451" i="45"/>
  <c r="I4451" i="45" s="1"/>
  <c r="H4450" i="45"/>
  <c r="I4450" i="45" s="1"/>
  <c r="H4449" i="45"/>
  <c r="I4449" i="45" s="1"/>
  <c r="H4448" i="45"/>
  <c r="I4448" i="45" s="1"/>
  <c r="H4447" i="45"/>
  <c r="I4447" i="45" s="1"/>
  <c r="H4446" i="45"/>
  <c r="I4446" i="45" s="1"/>
  <c r="H4445" i="45"/>
  <c r="I4445" i="45" s="1"/>
  <c r="H4444" i="45"/>
  <c r="I4444" i="45" s="1"/>
  <c r="H4443" i="45"/>
  <c r="I4443" i="45" s="1"/>
  <c r="H4442" i="45"/>
  <c r="I4442" i="45" s="1"/>
  <c r="H4441" i="45"/>
  <c r="I4441" i="45" s="1"/>
  <c r="H4440" i="45"/>
  <c r="I4440" i="45" s="1"/>
  <c r="H4439" i="45"/>
  <c r="I4439" i="45" s="1"/>
  <c r="H4438" i="45"/>
  <c r="I4438" i="45" s="1"/>
  <c r="H4437" i="45"/>
  <c r="I4437" i="45" s="1"/>
  <c r="H4436" i="45"/>
  <c r="I4436" i="45" s="1"/>
  <c r="H4435" i="45"/>
  <c r="I4435" i="45" s="1"/>
  <c r="H4434" i="45"/>
  <c r="I4434" i="45" s="1"/>
  <c r="H4433" i="45"/>
  <c r="I4433" i="45" s="1"/>
  <c r="H4432" i="45"/>
  <c r="I4432" i="45" s="1"/>
  <c r="H4431" i="45"/>
  <c r="I4431" i="45" s="1"/>
  <c r="H4430" i="45"/>
  <c r="I4430" i="45" s="1"/>
  <c r="H4429" i="45"/>
  <c r="I4429" i="45" s="1"/>
  <c r="H4428" i="45"/>
  <c r="I4428" i="45" s="1"/>
  <c r="H4427" i="45"/>
  <c r="I4427" i="45" s="1"/>
  <c r="H4426" i="45"/>
  <c r="I4426" i="45" s="1"/>
  <c r="H4425" i="45"/>
  <c r="I4425" i="45" s="1"/>
  <c r="H4424" i="45"/>
  <c r="I4424" i="45" s="1"/>
  <c r="H4423" i="45"/>
  <c r="I4423" i="45" s="1"/>
  <c r="H4422" i="45"/>
  <c r="I4422" i="45" s="1"/>
  <c r="H4421" i="45"/>
  <c r="I4421" i="45" s="1"/>
  <c r="H4420" i="45"/>
  <c r="I4420" i="45" s="1"/>
  <c r="H4419" i="45"/>
  <c r="I4419" i="45" s="1"/>
  <c r="H4418" i="45"/>
  <c r="I4418" i="45" s="1"/>
  <c r="H4417" i="45"/>
  <c r="I4417" i="45" s="1"/>
  <c r="H4416" i="45"/>
  <c r="I4416" i="45" s="1"/>
  <c r="H4415" i="45"/>
  <c r="I4415" i="45" s="1"/>
  <c r="H4414" i="45"/>
  <c r="I4414" i="45" s="1"/>
  <c r="H4408" i="45"/>
  <c r="I4408" i="45" s="1"/>
  <c r="H4407" i="45"/>
  <c r="I4407" i="45" s="1"/>
  <c r="H4406" i="45"/>
  <c r="I4406" i="45" s="1"/>
  <c r="H4405" i="45"/>
  <c r="I4405" i="45" s="1"/>
  <c r="H4404" i="45"/>
  <c r="I4404" i="45" s="1"/>
  <c r="H4403" i="45"/>
  <c r="I4403" i="45" s="1"/>
  <c r="H4402" i="45"/>
  <c r="I4402" i="45" s="1"/>
  <c r="H4401" i="45"/>
  <c r="I4401" i="45" s="1"/>
  <c r="H4400" i="45"/>
  <c r="I4400" i="45" s="1"/>
  <c r="H4399" i="45"/>
  <c r="I4399" i="45" s="1"/>
  <c r="H4398" i="45"/>
  <c r="I4398" i="45" s="1"/>
  <c r="H4397" i="45"/>
  <c r="I4397" i="45" s="1"/>
  <c r="H4396" i="45"/>
  <c r="I4396" i="45" s="1"/>
  <c r="H4395" i="45"/>
  <c r="I4395" i="45" s="1"/>
  <c r="H4394" i="45"/>
  <c r="I4394" i="45" s="1"/>
  <c r="H4393" i="45"/>
  <c r="I4393" i="45" s="1"/>
  <c r="H4392" i="45"/>
  <c r="I4392" i="45" s="1"/>
  <c r="H4391" i="45"/>
  <c r="I4391" i="45" s="1"/>
  <c r="H4390" i="45"/>
  <c r="I4390" i="45" s="1"/>
  <c r="H4389" i="45"/>
  <c r="I4389" i="45" s="1"/>
  <c r="H4388" i="45"/>
  <c r="I4388" i="45" s="1"/>
  <c r="H4387" i="45"/>
  <c r="I4387" i="45" s="1"/>
  <c r="H4386" i="45"/>
  <c r="I4386" i="45" s="1"/>
  <c r="H4385" i="45"/>
  <c r="I4385" i="45" s="1"/>
  <c r="H4384" i="45"/>
  <c r="I4384" i="45" s="1"/>
  <c r="H4383" i="45"/>
  <c r="I4383" i="45" s="1"/>
  <c r="H4382" i="45"/>
  <c r="I4382" i="45" s="1"/>
  <c r="H4381" i="45"/>
  <c r="I4381" i="45" s="1"/>
  <c r="H4380" i="45"/>
  <c r="I4380" i="45" s="1"/>
  <c r="H4379" i="45"/>
  <c r="I4379" i="45" s="1"/>
  <c r="H4378" i="45"/>
  <c r="I4378" i="45" s="1"/>
  <c r="H4377" i="45"/>
  <c r="I4377" i="45" s="1"/>
  <c r="H4376" i="45"/>
  <c r="I4376" i="45" s="1"/>
  <c r="H4375" i="45"/>
  <c r="I4375" i="45" s="1"/>
  <c r="H4374" i="45"/>
  <c r="I4374" i="45" s="1"/>
  <c r="H4373" i="45"/>
  <c r="I4373" i="45" s="1"/>
  <c r="H4372" i="45"/>
  <c r="I4372" i="45" s="1"/>
  <c r="H4371" i="45"/>
  <c r="I4371" i="45" s="1"/>
  <c r="H4370" i="45"/>
  <c r="I4370" i="45" s="1"/>
  <c r="H4369" i="45"/>
  <c r="I4369" i="45" s="1"/>
  <c r="H4368" i="45"/>
  <c r="I4368" i="45" s="1"/>
  <c r="H4367" i="45"/>
  <c r="I4367" i="45" s="1"/>
  <c r="H4366" i="45"/>
  <c r="I4366" i="45" s="1"/>
  <c r="H4360" i="45"/>
  <c r="I4360" i="45" s="1"/>
  <c r="H4359" i="45"/>
  <c r="I4359" i="45" s="1"/>
  <c r="H4358" i="45"/>
  <c r="I4358" i="45" s="1"/>
  <c r="H4357" i="45"/>
  <c r="I4357" i="45" s="1"/>
  <c r="H4356" i="45"/>
  <c r="I4356" i="45" s="1"/>
  <c r="H4355" i="45"/>
  <c r="I4355" i="45" s="1"/>
  <c r="H4354" i="45"/>
  <c r="I4354" i="45" s="1"/>
  <c r="H4353" i="45"/>
  <c r="I4353" i="45" s="1"/>
  <c r="H4352" i="45"/>
  <c r="I4352" i="45" s="1"/>
  <c r="H4351" i="45"/>
  <c r="I4351" i="45" s="1"/>
  <c r="H4350" i="45"/>
  <c r="I4350" i="45" s="1"/>
  <c r="H4349" i="45"/>
  <c r="I4349" i="45" s="1"/>
  <c r="H4348" i="45"/>
  <c r="I4348" i="45" s="1"/>
  <c r="H4347" i="45"/>
  <c r="I4347" i="45" s="1"/>
  <c r="H4346" i="45"/>
  <c r="I4346" i="45" s="1"/>
  <c r="H4345" i="45"/>
  <c r="I4345" i="45" s="1"/>
  <c r="H4344" i="45"/>
  <c r="I4344" i="45" s="1"/>
  <c r="H4343" i="45"/>
  <c r="I4343" i="45" s="1"/>
  <c r="H4342" i="45"/>
  <c r="I4342" i="45" s="1"/>
  <c r="H4341" i="45"/>
  <c r="I4341" i="45" s="1"/>
  <c r="H4340" i="45"/>
  <c r="I4340" i="45" s="1"/>
  <c r="H4339" i="45"/>
  <c r="I4339" i="45" s="1"/>
  <c r="H4338" i="45"/>
  <c r="I4338" i="45" s="1"/>
  <c r="H4337" i="45"/>
  <c r="I4337" i="45" s="1"/>
  <c r="H4336" i="45"/>
  <c r="I4336" i="45" s="1"/>
  <c r="H4335" i="45"/>
  <c r="I4335" i="45" s="1"/>
  <c r="H4334" i="45"/>
  <c r="I4334" i="45" s="1"/>
  <c r="H4333" i="45"/>
  <c r="I4333" i="45" s="1"/>
  <c r="H4332" i="45"/>
  <c r="I4332" i="45" s="1"/>
  <c r="H4331" i="45"/>
  <c r="I4331" i="45" s="1"/>
  <c r="H4330" i="45"/>
  <c r="I4330" i="45" s="1"/>
  <c r="H4329" i="45"/>
  <c r="I4329" i="45" s="1"/>
  <c r="H4328" i="45"/>
  <c r="I4328" i="45" s="1"/>
  <c r="H4327" i="45"/>
  <c r="I4327" i="45" s="1"/>
  <c r="H4326" i="45"/>
  <c r="I4326" i="45" s="1"/>
  <c r="H4325" i="45"/>
  <c r="I4325" i="45" s="1"/>
  <c r="H4324" i="45"/>
  <c r="I4324" i="45" s="1"/>
  <c r="H4323" i="45"/>
  <c r="I4323" i="45" s="1"/>
  <c r="H4322" i="45"/>
  <c r="I4322" i="45" s="1"/>
  <c r="H4321" i="45"/>
  <c r="I4321" i="45" s="1"/>
  <c r="H4320" i="45"/>
  <c r="I4320" i="45" s="1"/>
  <c r="H4319" i="45"/>
  <c r="I4319" i="45" s="1"/>
  <c r="H4318" i="45"/>
  <c r="I4318" i="45" s="1"/>
  <c r="H4312" i="45"/>
  <c r="I4312" i="45" s="1"/>
  <c r="H4311" i="45"/>
  <c r="I4311" i="45" s="1"/>
  <c r="H4310" i="45"/>
  <c r="I4310" i="45" s="1"/>
  <c r="H4309" i="45"/>
  <c r="I4309" i="45" s="1"/>
  <c r="H4308" i="45"/>
  <c r="I4308" i="45" s="1"/>
  <c r="H4307" i="45"/>
  <c r="I4307" i="45" s="1"/>
  <c r="H4306" i="45"/>
  <c r="I4306" i="45" s="1"/>
  <c r="H4305" i="45"/>
  <c r="I4305" i="45" s="1"/>
  <c r="H4304" i="45"/>
  <c r="I4304" i="45" s="1"/>
  <c r="H4303" i="45"/>
  <c r="I4303" i="45" s="1"/>
  <c r="H4302" i="45"/>
  <c r="I4302" i="45" s="1"/>
  <c r="H4301" i="45"/>
  <c r="I4301" i="45" s="1"/>
  <c r="H4300" i="45"/>
  <c r="I4300" i="45" s="1"/>
  <c r="H4299" i="45"/>
  <c r="I4299" i="45" s="1"/>
  <c r="H4298" i="45"/>
  <c r="I4298" i="45" s="1"/>
  <c r="H4297" i="45"/>
  <c r="I4297" i="45" s="1"/>
  <c r="H4296" i="45"/>
  <c r="I4296" i="45" s="1"/>
  <c r="H4295" i="45"/>
  <c r="I4295" i="45" s="1"/>
  <c r="H4294" i="45"/>
  <c r="I4294" i="45" s="1"/>
  <c r="H4293" i="45"/>
  <c r="I4293" i="45" s="1"/>
  <c r="H4292" i="45"/>
  <c r="I4292" i="45" s="1"/>
  <c r="H4291" i="45"/>
  <c r="I4291" i="45" s="1"/>
  <c r="H4290" i="45"/>
  <c r="I4290" i="45" s="1"/>
  <c r="H4289" i="45"/>
  <c r="I4289" i="45" s="1"/>
  <c r="H4288" i="45"/>
  <c r="I4288" i="45" s="1"/>
  <c r="H4287" i="45"/>
  <c r="I4287" i="45" s="1"/>
  <c r="H4286" i="45"/>
  <c r="I4286" i="45" s="1"/>
  <c r="H4285" i="45"/>
  <c r="I4285" i="45" s="1"/>
  <c r="H4284" i="45"/>
  <c r="I4284" i="45" s="1"/>
  <c r="H4283" i="45"/>
  <c r="I4283" i="45" s="1"/>
  <c r="H4282" i="45"/>
  <c r="I4282" i="45" s="1"/>
  <c r="H4281" i="45"/>
  <c r="I4281" i="45" s="1"/>
  <c r="H4280" i="45"/>
  <c r="I4280" i="45" s="1"/>
  <c r="H4279" i="45"/>
  <c r="I4279" i="45" s="1"/>
  <c r="H4278" i="45"/>
  <c r="I4278" i="45" s="1"/>
  <c r="H4277" i="45"/>
  <c r="I4277" i="45" s="1"/>
  <c r="H4276" i="45"/>
  <c r="I4276" i="45" s="1"/>
  <c r="H4275" i="45"/>
  <c r="I4275" i="45" s="1"/>
  <c r="H4274" i="45"/>
  <c r="I4274" i="45" s="1"/>
  <c r="H4273" i="45"/>
  <c r="I4273" i="45" s="1"/>
  <c r="H4272" i="45"/>
  <c r="I4272" i="45" s="1"/>
  <c r="H4271" i="45"/>
  <c r="I4271" i="45" s="1"/>
  <c r="H4270" i="45"/>
  <c r="I4270" i="45" s="1"/>
  <c r="H4264" i="45"/>
  <c r="I4264" i="45" s="1"/>
  <c r="H4263" i="45"/>
  <c r="I4263" i="45" s="1"/>
  <c r="H4262" i="45"/>
  <c r="I4262" i="45" s="1"/>
  <c r="H4261" i="45"/>
  <c r="I4261" i="45" s="1"/>
  <c r="H4260" i="45"/>
  <c r="I4260" i="45" s="1"/>
  <c r="H4259" i="45"/>
  <c r="I4259" i="45" s="1"/>
  <c r="H4258" i="45"/>
  <c r="I4258" i="45" s="1"/>
  <c r="H4257" i="45"/>
  <c r="I4257" i="45" s="1"/>
  <c r="H4256" i="45"/>
  <c r="I4256" i="45" s="1"/>
  <c r="H4255" i="45"/>
  <c r="I4255" i="45" s="1"/>
  <c r="H4254" i="45"/>
  <c r="I4254" i="45" s="1"/>
  <c r="H4253" i="45"/>
  <c r="I4253" i="45" s="1"/>
  <c r="H4252" i="45"/>
  <c r="I4252" i="45" s="1"/>
  <c r="H4251" i="45"/>
  <c r="I4251" i="45" s="1"/>
  <c r="H4250" i="45"/>
  <c r="I4250" i="45" s="1"/>
  <c r="H4249" i="45"/>
  <c r="I4249" i="45" s="1"/>
  <c r="H4248" i="45"/>
  <c r="I4248" i="45" s="1"/>
  <c r="H4247" i="45"/>
  <c r="I4247" i="45" s="1"/>
  <c r="H4246" i="45"/>
  <c r="I4246" i="45" s="1"/>
  <c r="H4245" i="45"/>
  <c r="I4245" i="45" s="1"/>
  <c r="H4244" i="45"/>
  <c r="I4244" i="45" s="1"/>
  <c r="H4243" i="45"/>
  <c r="I4243" i="45" s="1"/>
  <c r="H4242" i="45"/>
  <c r="I4242" i="45" s="1"/>
  <c r="H4241" i="45"/>
  <c r="I4241" i="45" s="1"/>
  <c r="H4240" i="45"/>
  <c r="I4240" i="45" s="1"/>
  <c r="H4239" i="45"/>
  <c r="I4239" i="45" s="1"/>
  <c r="H4238" i="45"/>
  <c r="I4238" i="45" s="1"/>
  <c r="H4237" i="45"/>
  <c r="I4237" i="45" s="1"/>
  <c r="H4236" i="45"/>
  <c r="I4236" i="45" s="1"/>
  <c r="H4235" i="45"/>
  <c r="I4235" i="45" s="1"/>
  <c r="H4234" i="45"/>
  <c r="I4234" i="45" s="1"/>
  <c r="H4233" i="45"/>
  <c r="I4233" i="45" s="1"/>
  <c r="H4232" i="45"/>
  <c r="I4232" i="45" s="1"/>
  <c r="H4231" i="45"/>
  <c r="I4231" i="45" s="1"/>
  <c r="H4230" i="45"/>
  <c r="I4230" i="45" s="1"/>
  <c r="H4229" i="45"/>
  <c r="I4229" i="45" s="1"/>
  <c r="H4228" i="45"/>
  <c r="I4228" i="45" s="1"/>
  <c r="H4227" i="45"/>
  <c r="I4227" i="45" s="1"/>
  <c r="H4226" i="45"/>
  <c r="I4226" i="45" s="1"/>
  <c r="H4225" i="45"/>
  <c r="I4225" i="45" s="1"/>
  <c r="H4224" i="45"/>
  <c r="I4224" i="45" s="1"/>
  <c r="H4223" i="45"/>
  <c r="I4223" i="45" s="1"/>
  <c r="H4222" i="45"/>
  <c r="I4222" i="45" s="1"/>
  <c r="H4216" i="45"/>
  <c r="I4216" i="45" s="1"/>
  <c r="H4215" i="45"/>
  <c r="I4215" i="45" s="1"/>
  <c r="H4214" i="45"/>
  <c r="I4214" i="45" s="1"/>
  <c r="H4213" i="45"/>
  <c r="I4213" i="45" s="1"/>
  <c r="H4212" i="45"/>
  <c r="I4212" i="45" s="1"/>
  <c r="H4211" i="45"/>
  <c r="I4211" i="45" s="1"/>
  <c r="H4210" i="45"/>
  <c r="I4210" i="45" s="1"/>
  <c r="H4209" i="45"/>
  <c r="I4209" i="45" s="1"/>
  <c r="H4208" i="45"/>
  <c r="I4208" i="45" s="1"/>
  <c r="H4207" i="45"/>
  <c r="I4207" i="45" s="1"/>
  <c r="H4206" i="45"/>
  <c r="I4206" i="45" s="1"/>
  <c r="H4205" i="45"/>
  <c r="I4205" i="45" s="1"/>
  <c r="H4204" i="45"/>
  <c r="I4204" i="45" s="1"/>
  <c r="H4203" i="45"/>
  <c r="I4203" i="45" s="1"/>
  <c r="H4202" i="45"/>
  <c r="I4202" i="45" s="1"/>
  <c r="H4201" i="45"/>
  <c r="I4201" i="45" s="1"/>
  <c r="H4200" i="45"/>
  <c r="I4200" i="45" s="1"/>
  <c r="H4199" i="45"/>
  <c r="I4199" i="45" s="1"/>
  <c r="H4198" i="45"/>
  <c r="I4198" i="45" s="1"/>
  <c r="H4197" i="45"/>
  <c r="I4197" i="45" s="1"/>
  <c r="H4196" i="45"/>
  <c r="I4196" i="45" s="1"/>
  <c r="H4195" i="45"/>
  <c r="I4195" i="45" s="1"/>
  <c r="H4194" i="45"/>
  <c r="I4194" i="45" s="1"/>
  <c r="H4193" i="45"/>
  <c r="I4193" i="45" s="1"/>
  <c r="H4192" i="45"/>
  <c r="I4192" i="45" s="1"/>
  <c r="H4191" i="45"/>
  <c r="I4191" i="45" s="1"/>
  <c r="H4190" i="45"/>
  <c r="I4190" i="45" s="1"/>
  <c r="H4189" i="45"/>
  <c r="I4189" i="45" s="1"/>
  <c r="H4188" i="45"/>
  <c r="I4188" i="45" s="1"/>
  <c r="H4187" i="45"/>
  <c r="I4187" i="45" s="1"/>
  <c r="H4186" i="45"/>
  <c r="I4186" i="45" s="1"/>
  <c r="H4185" i="45"/>
  <c r="I4185" i="45" s="1"/>
  <c r="H4184" i="45"/>
  <c r="I4184" i="45" s="1"/>
  <c r="H4183" i="45"/>
  <c r="I4183" i="45" s="1"/>
  <c r="H4182" i="45"/>
  <c r="I4182" i="45" s="1"/>
  <c r="H4181" i="45"/>
  <c r="I4181" i="45" s="1"/>
  <c r="H4180" i="45"/>
  <c r="I4180" i="45" s="1"/>
  <c r="H4179" i="45"/>
  <c r="I4179" i="45" s="1"/>
  <c r="H4178" i="45"/>
  <c r="I4178" i="45" s="1"/>
  <c r="H4177" i="45"/>
  <c r="I4177" i="45" s="1"/>
  <c r="H4176" i="45"/>
  <c r="I4176" i="45" s="1"/>
  <c r="H4175" i="45"/>
  <c r="I4175" i="45" s="1"/>
  <c r="H4174" i="45"/>
  <c r="I4174" i="45" s="1"/>
  <c r="H4168" i="45"/>
  <c r="I4168" i="45" s="1"/>
  <c r="H4167" i="45"/>
  <c r="I4167" i="45" s="1"/>
  <c r="H4166" i="45"/>
  <c r="I4166" i="45" s="1"/>
  <c r="H4165" i="45"/>
  <c r="I4165" i="45" s="1"/>
  <c r="H4164" i="45"/>
  <c r="I4164" i="45" s="1"/>
  <c r="H4163" i="45"/>
  <c r="I4163" i="45" s="1"/>
  <c r="H4162" i="45"/>
  <c r="I4162" i="45" s="1"/>
  <c r="H4161" i="45"/>
  <c r="I4161" i="45" s="1"/>
  <c r="H4160" i="45"/>
  <c r="I4160" i="45" s="1"/>
  <c r="H4159" i="45"/>
  <c r="I4159" i="45" s="1"/>
  <c r="H4158" i="45"/>
  <c r="I4158" i="45" s="1"/>
  <c r="H4157" i="45"/>
  <c r="I4157" i="45" s="1"/>
  <c r="H4156" i="45"/>
  <c r="I4156" i="45" s="1"/>
  <c r="H4155" i="45"/>
  <c r="I4155" i="45" s="1"/>
  <c r="H4154" i="45"/>
  <c r="I4154" i="45" s="1"/>
  <c r="H4153" i="45"/>
  <c r="I4153" i="45" s="1"/>
  <c r="H4152" i="45"/>
  <c r="I4152" i="45" s="1"/>
  <c r="H4151" i="45"/>
  <c r="I4151" i="45" s="1"/>
  <c r="H4150" i="45"/>
  <c r="I4150" i="45" s="1"/>
  <c r="H4149" i="45"/>
  <c r="I4149" i="45" s="1"/>
  <c r="H4148" i="45"/>
  <c r="I4148" i="45" s="1"/>
  <c r="H4147" i="45"/>
  <c r="I4147" i="45" s="1"/>
  <c r="H4146" i="45"/>
  <c r="I4146" i="45" s="1"/>
  <c r="H4145" i="45"/>
  <c r="I4145" i="45" s="1"/>
  <c r="H4144" i="45"/>
  <c r="I4144" i="45" s="1"/>
  <c r="H4143" i="45"/>
  <c r="I4143" i="45" s="1"/>
  <c r="H4142" i="45"/>
  <c r="I4142" i="45" s="1"/>
  <c r="H4141" i="45"/>
  <c r="I4141" i="45" s="1"/>
  <c r="H4140" i="45"/>
  <c r="I4140" i="45" s="1"/>
  <c r="H4139" i="45"/>
  <c r="I4139" i="45" s="1"/>
  <c r="H4138" i="45"/>
  <c r="I4138" i="45" s="1"/>
  <c r="H4137" i="45"/>
  <c r="I4137" i="45" s="1"/>
  <c r="H4136" i="45"/>
  <c r="I4136" i="45" s="1"/>
  <c r="H4135" i="45"/>
  <c r="I4135" i="45" s="1"/>
  <c r="H4134" i="45"/>
  <c r="I4134" i="45" s="1"/>
  <c r="H4133" i="45"/>
  <c r="I4133" i="45" s="1"/>
  <c r="H4132" i="45"/>
  <c r="I4132" i="45" s="1"/>
  <c r="H4131" i="45"/>
  <c r="I4131" i="45" s="1"/>
  <c r="H4130" i="45"/>
  <c r="I4130" i="45" s="1"/>
  <c r="H4129" i="45"/>
  <c r="I4129" i="45" s="1"/>
  <c r="H4128" i="45"/>
  <c r="I4128" i="45" s="1"/>
  <c r="H4127" i="45"/>
  <c r="I4127" i="45" s="1"/>
  <c r="H4126" i="45"/>
  <c r="I4126" i="45" s="1"/>
  <c r="H4120" i="45"/>
  <c r="I4120" i="45" s="1"/>
  <c r="H4119" i="45"/>
  <c r="I4119" i="45" s="1"/>
  <c r="H4118" i="45"/>
  <c r="I4118" i="45" s="1"/>
  <c r="H4117" i="45"/>
  <c r="I4117" i="45" s="1"/>
  <c r="H4116" i="45"/>
  <c r="I4116" i="45" s="1"/>
  <c r="H4115" i="45"/>
  <c r="I4115" i="45" s="1"/>
  <c r="H4114" i="45"/>
  <c r="I4114" i="45" s="1"/>
  <c r="H4113" i="45"/>
  <c r="I4113" i="45" s="1"/>
  <c r="H4112" i="45"/>
  <c r="I4112" i="45" s="1"/>
  <c r="H4111" i="45"/>
  <c r="I4111" i="45" s="1"/>
  <c r="H4110" i="45"/>
  <c r="I4110" i="45" s="1"/>
  <c r="H4109" i="45"/>
  <c r="I4109" i="45" s="1"/>
  <c r="H4108" i="45"/>
  <c r="I4108" i="45" s="1"/>
  <c r="H4107" i="45"/>
  <c r="I4107" i="45" s="1"/>
  <c r="H4106" i="45"/>
  <c r="I4106" i="45" s="1"/>
  <c r="H4105" i="45"/>
  <c r="I4105" i="45" s="1"/>
  <c r="H4104" i="45"/>
  <c r="I4104" i="45" s="1"/>
  <c r="H4103" i="45"/>
  <c r="I4103" i="45" s="1"/>
  <c r="H4102" i="45"/>
  <c r="I4102" i="45" s="1"/>
  <c r="H4101" i="45"/>
  <c r="I4101" i="45" s="1"/>
  <c r="H4100" i="45"/>
  <c r="I4100" i="45" s="1"/>
  <c r="H4099" i="45"/>
  <c r="I4099" i="45" s="1"/>
  <c r="H4098" i="45"/>
  <c r="I4098" i="45" s="1"/>
  <c r="H4097" i="45"/>
  <c r="I4097" i="45" s="1"/>
  <c r="H4096" i="45"/>
  <c r="I4096" i="45" s="1"/>
  <c r="H4095" i="45"/>
  <c r="I4095" i="45" s="1"/>
  <c r="H4094" i="45"/>
  <c r="I4094" i="45" s="1"/>
  <c r="H4093" i="45"/>
  <c r="I4093" i="45" s="1"/>
  <c r="H4092" i="45"/>
  <c r="I4092" i="45" s="1"/>
  <c r="H4091" i="45"/>
  <c r="I4091" i="45" s="1"/>
  <c r="H4090" i="45"/>
  <c r="I4090" i="45" s="1"/>
  <c r="H4089" i="45"/>
  <c r="I4089" i="45" s="1"/>
  <c r="H4088" i="45"/>
  <c r="I4088" i="45" s="1"/>
  <c r="H4087" i="45"/>
  <c r="I4087" i="45" s="1"/>
  <c r="H4086" i="45"/>
  <c r="I4086" i="45" s="1"/>
  <c r="H4085" i="45"/>
  <c r="I4085" i="45" s="1"/>
  <c r="H4084" i="45"/>
  <c r="I4084" i="45" s="1"/>
  <c r="H4083" i="45"/>
  <c r="I4083" i="45" s="1"/>
  <c r="H4082" i="45"/>
  <c r="I4082" i="45" s="1"/>
  <c r="H4081" i="45"/>
  <c r="I4081" i="45" s="1"/>
  <c r="H4080" i="45"/>
  <c r="I4080" i="45" s="1"/>
  <c r="H4079" i="45"/>
  <c r="I4079" i="45" s="1"/>
  <c r="H4078" i="45"/>
  <c r="I4078" i="45" s="1"/>
  <c r="H4072" i="45"/>
  <c r="I4072" i="45" s="1"/>
  <c r="H4071" i="45"/>
  <c r="I4071" i="45" s="1"/>
  <c r="H4070" i="45"/>
  <c r="I4070" i="45" s="1"/>
  <c r="H4069" i="45"/>
  <c r="I4069" i="45" s="1"/>
  <c r="H4068" i="45"/>
  <c r="I4068" i="45" s="1"/>
  <c r="H4067" i="45"/>
  <c r="I4067" i="45" s="1"/>
  <c r="H4066" i="45"/>
  <c r="I4066" i="45" s="1"/>
  <c r="H4065" i="45"/>
  <c r="I4065" i="45" s="1"/>
  <c r="H4064" i="45"/>
  <c r="I4064" i="45" s="1"/>
  <c r="H4063" i="45"/>
  <c r="I4063" i="45" s="1"/>
  <c r="H4062" i="45"/>
  <c r="I4062" i="45" s="1"/>
  <c r="H4061" i="45"/>
  <c r="I4061" i="45" s="1"/>
  <c r="H4060" i="45"/>
  <c r="I4060" i="45" s="1"/>
  <c r="H4059" i="45"/>
  <c r="I4059" i="45" s="1"/>
  <c r="H4058" i="45"/>
  <c r="I4058" i="45" s="1"/>
  <c r="H4057" i="45"/>
  <c r="I4057" i="45" s="1"/>
  <c r="H4056" i="45"/>
  <c r="I4056" i="45" s="1"/>
  <c r="H4055" i="45"/>
  <c r="I4055" i="45" s="1"/>
  <c r="H4054" i="45"/>
  <c r="I4054" i="45" s="1"/>
  <c r="H4053" i="45"/>
  <c r="I4053" i="45" s="1"/>
  <c r="H4052" i="45"/>
  <c r="I4052" i="45" s="1"/>
  <c r="H4051" i="45"/>
  <c r="I4051" i="45" s="1"/>
  <c r="H4050" i="45"/>
  <c r="I4050" i="45" s="1"/>
  <c r="H4049" i="45"/>
  <c r="I4049" i="45" s="1"/>
  <c r="H4048" i="45"/>
  <c r="I4048" i="45" s="1"/>
  <c r="H4047" i="45"/>
  <c r="I4047" i="45" s="1"/>
  <c r="H4046" i="45"/>
  <c r="I4046" i="45" s="1"/>
  <c r="H4045" i="45"/>
  <c r="I4045" i="45" s="1"/>
  <c r="H4044" i="45"/>
  <c r="I4044" i="45" s="1"/>
  <c r="H4043" i="45"/>
  <c r="I4043" i="45" s="1"/>
  <c r="H4042" i="45"/>
  <c r="I4042" i="45" s="1"/>
  <c r="H4041" i="45"/>
  <c r="I4041" i="45" s="1"/>
  <c r="H4040" i="45"/>
  <c r="I4040" i="45" s="1"/>
  <c r="H4039" i="45"/>
  <c r="I4039" i="45" s="1"/>
  <c r="H4038" i="45"/>
  <c r="I4038" i="45" s="1"/>
  <c r="H4037" i="45"/>
  <c r="I4037" i="45" s="1"/>
  <c r="H4036" i="45"/>
  <c r="I4036" i="45" s="1"/>
  <c r="H4035" i="45"/>
  <c r="I4035" i="45" s="1"/>
  <c r="H4034" i="45"/>
  <c r="I4034" i="45" s="1"/>
  <c r="H4033" i="45"/>
  <c r="I4033" i="45" s="1"/>
  <c r="H4032" i="45"/>
  <c r="I4032" i="45" s="1"/>
  <c r="H4031" i="45"/>
  <c r="I4031" i="45" s="1"/>
  <c r="H4030" i="45"/>
  <c r="I4030" i="45" s="1"/>
  <c r="H4024" i="45"/>
  <c r="I4024" i="45" s="1"/>
  <c r="H4023" i="45"/>
  <c r="I4023" i="45" s="1"/>
  <c r="H4022" i="45"/>
  <c r="I4022" i="45" s="1"/>
  <c r="H4021" i="45"/>
  <c r="I4021" i="45" s="1"/>
  <c r="H4020" i="45"/>
  <c r="I4020" i="45" s="1"/>
  <c r="H4019" i="45"/>
  <c r="I4019" i="45" s="1"/>
  <c r="H4018" i="45"/>
  <c r="I4018" i="45" s="1"/>
  <c r="H4017" i="45"/>
  <c r="I4017" i="45" s="1"/>
  <c r="H4016" i="45"/>
  <c r="I4016" i="45" s="1"/>
  <c r="H4015" i="45"/>
  <c r="I4015" i="45" s="1"/>
  <c r="H4014" i="45"/>
  <c r="I4014" i="45" s="1"/>
  <c r="H4013" i="45"/>
  <c r="I4013" i="45" s="1"/>
  <c r="H4012" i="45"/>
  <c r="I4012" i="45" s="1"/>
  <c r="H4011" i="45"/>
  <c r="I4011" i="45" s="1"/>
  <c r="H4010" i="45"/>
  <c r="I4010" i="45" s="1"/>
  <c r="H4009" i="45"/>
  <c r="I4009" i="45" s="1"/>
  <c r="H4008" i="45"/>
  <c r="I4008" i="45" s="1"/>
  <c r="H4007" i="45"/>
  <c r="I4007" i="45" s="1"/>
  <c r="H4006" i="45"/>
  <c r="I4006" i="45" s="1"/>
  <c r="H4005" i="45"/>
  <c r="I4005" i="45" s="1"/>
  <c r="H4004" i="45"/>
  <c r="I4004" i="45" s="1"/>
  <c r="H4003" i="45"/>
  <c r="I4003" i="45" s="1"/>
  <c r="H4002" i="45"/>
  <c r="I4002" i="45" s="1"/>
  <c r="H4001" i="45"/>
  <c r="I4001" i="45" s="1"/>
  <c r="H4000" i="45"/>
  <c r="I4000" i="45" s="1"/>
  <c r="H3999" i="45"/>
  <c r="I3999" i="45" s="1"/>
  <c r="H3998" i="45"/>
  <c r="I3998" i="45" s="1"/>
  <c r="H3997" i="45"/>
  <c r="I3997" i="45" s="1"/>
  <c r="H3996" i="45"/>
  <c r="I3996" i="45" s="1"/>
  <c r="H3995" i="45"/>
  <c r="I3995" i="45" s="1"/>
  <c r="H3994" i="45"/>
  <c r="I3994" i="45" s="1"/>
  <c r="H3993" i="45"/>
  <c r="I3993" i="45" s="1"/>
  <c r="H3992" i="45"/>
  <c r="I3992" i="45" s="1"/>
  <c r="H3991" i="45"/>
  <c r="I3991" i="45" s="1"/>
  <c r="H3990" i="45"/>
  <c r="I3990" i="45" s="1"/>
  <c r="H3989" i="45"/>
  <c r="I3989" i="45" s="1"/>
  <c r="H3988" i="45"/>
  <c r="I3988" i="45" s="1"/>
  <c r="H3987" i="45"/>
  <c r="I3987" i="45" s="1"/>
  <c r="H3986" i="45"/>
  <c r="I3986" i="45" s="1"/>
  <c r="H3985" i="45"/>
  <c r="I3985" i="45" s="1"/>
  <c r="H3984" i="45"/>
  <c r="I3984" i="45" s="1"/>
  <c r="H3983" i="45"/>
  <c r="I3983" i="45" s="1"/>
  <c r="H3982" i="45"/>
  <c r="I3982" i="45" s="1"/>
  <c r="H3976" i="45"/>
  <c r="I3976" i="45" s="1"/>
  <c r="H3975" i="45"/>
  <c r="I3975" i="45" s="1"/>
  <c r="H3974" i="45"/>
  <c r="I3974" i="45" s="1"/>
  <c r="H3973" i="45"/>
  <c r="I3973" i="45" s="1"/>
  <c r="H3972" i="45"/>
  <c r="I3972" i="45" s="1"/>
  <c r="H3971" i="45"/>
  <c r="I3971" i="45" s="1"/>
  <c r="H3970" i="45"/>
  <c r="I3970" i="45" s="1"/>
  <c r="H3969" i="45"/>
  <c r="I3969" i="45" s="1"/>
  <c r="H3968" i="45"/>
  <c r="I3968" i="45" s="1"/>
  <c r="H3967" i="45"/>
  <c r="I3967" i="45" s="1"/>
  <c r="H3966" i="45"/>
  <c r="I3966" i="45" s="1"/>
  <c r="H3965" i="45"/>
  <c r="I3965" i="45" s="1"/>
  <c r="H3964" i="45"/>
  <c r="I3964" i="45" s="1"/>
  <c r="H3963" i="45"/>
  <c r="I3963" i="45" s="1"/>
  <c r="H3962" i="45"/>
  <c r="I3962" i="45" s="1"/>
  <c r="H3961" i="45"/>
  <c r="I3961" i="45" s="1"/>
  <c r="H3960" i="45"/>
  <c r="I3960" i="45" s="1"/>
  <c r="H3959" i="45"/>
  <c r="I3959" i="45" s="1"/>
  <c r="H3958" i="45"/>
  <c r="I3958" i="45" s="1"/>
  <c r="H3957" i="45"/>
  <c r="I3957" i="45" s="1"/>
  <c r="H3956" i="45"/>
  <c r="I3956" i="45" s="1"/>
  <c r="H3955" i="45"/>
  <c r="I3955" i="45" s="1"/>
  <c r="H3954" i="45"/>
  <c r="I3954" i="45" s="1"/>
  <c r="H3953" i="45"/>
  <c r="I3953" i="45" s="1"/>
  <c r="H3952" i="45"/>
  <c r="I3952" i="45" s="1"/>
  <c r="H3951" i="45"/>
  <c r="I3951" i="45" s="1"/>
  <c r="H3950" i="45"/>
  <c r="I3950" i="45" s="1"/>
  <c r="H3949" i="45"/>
  <c r="I3949" i="45" s="1"/>
  <c r="H3948" i="45"/>
  <c r="I3948" i="45" s="1"/>
  <c r="H3947" i="45"/>
  <c r="I3947" i="45" s="1"/>
  <c r="H3946" i="45"/>
  <c r="I3946" i="45" s="1"/>
  <c r="H3945" i="45"/>
  <c r="I3945" i="45" s="1"/>
  <c r="H3944" i="45"/>
  <c r="I3944" i="45" s="1"/>
  <c r="H3943" i="45"/>
  <c r="I3943" i="45" s="1"/>
  <c r="H3942" i="45"/>
  <c r="I3942" i="45" s="1"/>
  <c r="H3941" i="45"/>
  <c r="I3941" i="45" s="1"/>
  <c r="H3940" i="45"/>
  <c r="I3940" i="45" s="1"/>
  <c r="H3939" i="45"/>
  <c r="I3939" i="45" s="1"/>
  <c r="H3938" i="45"/>
  <c r="I3938" i="45" s="1"/>
  <c r="H3937" i="45"/>
  <c r="I3937" i="45" s="1"/>
  <c r="H3936" i="45"/>
  <c r="I3936" i="45" s="1"/>
  <c r="H3935" i="45"/>
  <c r="I3935" i="45" s="1"/>
  <c r="H3934" i="45"/>
  <c r="I3934" i="45" s="1"/>
  <c r="H3928" i="45"/>
  <c r="I3928" i="45" s="1"/>
  <c r="H3927" i="45"/>
  <c r="I3927" i="45" s="1"/>
  <c r="H3926" i="45"/>
  <c r="I3926" i="45" s="1"/>
  <c r="H3925" i="45"/>
  <c r="I3925" i="45" s="1"/>
  <c r="H3924" i="45"/>
  <c r="I3924" i="45" s="1"/>
  <c r="H3923" i="45"/>
  <c r="I3923" i="45" s="1"/>
  <c r="H3922" i="45"/>
  <c r="I3922" i="45" s="1"/>
  <c r="H3921" i="45"/>
  <c r="I3921" i="45" s="1"/>
  <c r="H3920" i="45"/>
  <c r="I3920" i="45" s="1"/>
  <c r="H3919" i="45"/>
  <c r="I3919" i="45" s="1"/>
  <c r="H3918" i="45"/>
  <c r="I3918" i="45" s="1"/>
  <c r="H3917" i="45"/>
  <c r="I3917" i="45" s="1"/>
  <c r="H3916" i="45"/>
  <c r="I3916" i="45" s="1"/>
  <c r="H3915" i="45"/>
  <c r="I3915" i="45" s="1"/>
  <c r="H3914" i="45"/>
  <c r="I3914" i="45" s="1"/>
  <c r="H3913" i="45"/>
  <c r="I3913" i="45" s="1"/>
  <c r="H3912" i="45"/>
  <c r="I3912" i="45" s="1"/>
  <c r="H3911" i="45"/>
  <c r="I3911" i="45" s="1"/>
  <c r="H3910" i="45"/>
  <c r="I3910" i="45" s="1"/>
  <c r="H3909" i="45"/>
  <c r="I3909" i="45" s="1"/>
  <c r="H3908" i="45"/>
  <c r="I3908" i="45" s="1"/>
  <c r="H3907" i="45"/>
  <c r="I3907" i="45" s="1"/>
  <c r="H3906" i="45"/>
  <c r="I3906" i="45" s="1"/>
  <c r="H3905" i="45"/>
  <c r="I3905" i="45" s="1"/>
  <c r="H3904" i="45"/>
  <c r="I3904" i="45" s="1"/>
  <c r="H3903" i="45"/>
  <c r="I3903" i="45" s="1"/>
  <c r="H3902" i="45"/>
  <c r="I3902" i="45" s="1"/>
  <c r="H3901" i="45"/>
  <c r="I3901" i="45" s="1"/>
  <c r="H3900" i="45"/>
  <c r="I3900" i="45" s="1"/>
  <c r="H3899" i="45"/>
  <c r="I3899" i="45" s="1"/>
  <c r="H3898" i="45"/>
  <c r="I3898" i="45" s="1"/>
  <c r="H3897" i="45"/>
  <c r="I3897" i="45" s="1"/>
  <c r="H3896" i="45"/>
  <c r="I3896" i="45" s="1"/>
  <c r="H3895" i="45"/>
  <c r="I3895" i="45" s="1"/>
  <c r="H3894" i="45"/>
  <c r="I3894" i="45" s="1"/>
  <c r="H3893" i="45"/>
  <c r="I3893" i="45" s="1"/>
  <c r="H3892" i="45"/>
  <c r="I3892" i="45" s="1"/>
  <c r="H3891" i="45"/>
  <c r="I3891" i="45" s="1"/>
  <c r="H3890" i="45"/>
  <c r="I3890" i="45" s="1"/>
  <c r="H3889" i="45"/>
  <c r="I3889" i="45" s="1"/>
  <c r="H3888" i="45"/>
  <c r="I3888" i="45" s="1"/>
  <c r="H3887" i="45"/>
  <c r="I3887" i="45" s="1"/>
  <c r="H3886" i="45"/>
  <c r="I3886" i="45" s="1"/>
  <c r="H3880" i="45"/>
  <c r="I3880" i="45" s="1"/>
  <c r="H3879" i="45"/>
  <c r="I3879" i="45" s="1"/>
  <c r="H3878" i="45"/>
  <c r="I3878" i="45" s="1"/>
  <c r="H3877" i="45"/>
  <c r="I3877" i="45" s="1"/>
  <c r="H3876" i="45"/>
  <c r="I3876" i="45" s="1"/>
  <c r="H3875" i="45"/>
  <c r="I3875" i="45" s="1"/>
  <c r="H3874" i="45"/>
  <c r="I3874" i="45" s="1"/>
  <c r="H3873" i="45"/>
  <c r="I3873" i="45" s="1"/>
  <c r="H3872" i="45"/>
  <c r="I3872" i="45" s="1"/>
  <c r="H3871" i="45"/>
  <c r="I3871" i="45" s="1"/>
  <c r="H3870" i="45"/>
  <c r="I3870" i="45" s="1"/>
  <c r="H3869" i="45"/>
  <c r="I3869" i="45" s="1"/>
  <c r="H3868" i="45"/>
  <c r="I3868" i="45" s="1"/>
  <c r="H3867" i="45"/>
  <c r="I3867" i="45" s="1"/>
  <c r="H3866" i="45"/>
  <c r="I3866" i="45" s="1"/>
  <c r="H3865" i="45"/>
  <c r="I3865" i="45" s="1"/>
  <c r="H3864" i="45"/>
  <c r="I3864" i="45" s="1"/>
  <c r="H3863" i="45"/>
  <c r="I3863" i="45" s="1"/>
  <c r="H3862" i="45"/>
  <c r="I3862" i="45" s="1"/>
  <c r="H3861" i="45"/>
  <c r="I3861" i="45" s="1"/>
  <c r="H3860" i="45"/>
  <c r="I3860" i="45" s="1"/>
  <c r="H3859" i="45"/>
  <c r="I3859" i="45" s="1"/>
  <c r="H3858" i="45"/>
  <c r="I3858" i="45" s="1"/>
  <c r="H3857" i="45"/>
  <c r="I3857" i="45" s="1"/>
  <c r="H3856" i="45"/>
  <c r="I3856" i="45" s="1"/>
  <c r="H3855" i="45"/>
  <c r="I3855" i="45" s="1"/>
  <c r="H3854" i="45"/>
  <c r="I3854" i="45" s="1"/>
  <c r="H3853" i="45"/>
  <c r="I3853" i="45" s="1"/>
  <c r="H3852" i="45"/>
  <c r="I3852" i="45" s="1"/>
  <c r="H3851" i="45"/>
  <c r="I3851" i="45" s="1"/>
  <c r="H3850" i="45"/>
  <c r="I3850" i="45" s="1"/>
  <c r="H3849" i="45"/>
  <c r="I3849" i="45" s="1"/>
  <c r="H3848" i="45"/>
  <c r="I3848" i="45" s="1"/>
  <c r="H3847" i="45"/>
  <c r="I3847" i="45" s="1"/>
  <c r="H3846" i="45"/>
  <c r="I3846" i="45" s="1"/>
  <c r="H3845" i="45"/>
  <c r="I3845" i="45" s="1"/>
  <c r="H3844" i="45"/>
  <c r="I3844" i="45" s="1"/>
  <c r="H3843" i="45"/>
  <c r="I3843" i="45" s="1"/>
  <c r="H3842" i="45"/>
  <c r="I3842" i="45" s="1"/>
  <c r="H3841" i="45"/>
  <c r="I3841" i="45" s="1"/>
  <c r="H3840" i="45"/>
  <c r="I3840" i="45" s="1"/>
  <c r="H3839" i="45"/>
  <c r="I3839" i="45" s="1"/>
  <c r="H3838" i="45"/>
  <c r="I3838" i="45" s="1"/>
  <c r="H3832" i="45"/>
  <c r="I3832" i="45" s="1"/>
  <c r="H3831" i="45"/>
  <c r="I3831" i="45" s="1"/>
  <c r="H3830" i="45"/>
  <c r="I3830" i="45" s="1"/>
  <c r="H3829" i="45"/>
  <c r="I3829" i="45" s="1"/>
  <c r="H3828" i="45"/>
  <c r="I3828" i="45" s="1"/>
  <c r="H3827" i="45"/>
  <c r="I3827" i="45" s="1"/>
  <c r="H3826" i="45"/>
  <c r="I3826" i="45" s="1"/>
  <c r="H3825" i="45"/>
  <c r="I3825" i="45" s="1"/>
  <c r="H3824" i="45"/>
  <c r="I3824" i="45" s="1"/>
  <c r="H3823" i="45"/>
  <c r="I3823" i="45" s="1"/>
  <c r="H3822" i="45"/>
  <c r="I3822" i="45" s="1"/>
  <c r="H3821" i="45"/>
  <c r="I3821" i="45" s="1"/>
  <c r="H3820" i="45"/>
  <c r="I3820" i="45" s="1"/>
  <c r="H3819" i="45"/>
  <c r="I3819" i="45" s="1"/>
  <c r="H3818" i="45"/>
  <c r="I3818" i="45" s="1"/>
  <c r="H3817" i="45"/>
  <c r="I3817" i="45" s="1"/>
  <c r="H3816" i="45"/>
  <c r="I3816" i="45" s="1"/>
  <c r="H3815" i="45"/>
  <c r="I3815" i="45" s="1"/>
  <c r="H3814" i="45"/>
  <c r="I3814" i="45" s="1"/>
  <c r="H3813" i="45"/>
  <c r="I3813" i="45" s="1"/>
  <c r="H3812" i="45"/>
  <c r="I3812" i="45" s="1"/>
  <c r="H3811" i="45"/>
  <c r="I3811" i="45" s="1"/>
  <c r="H3810" i="45"/>
  <c r="I3810" i="45" s="1"/>
  <c r="H3809" i="45"/>
  <c r="I3809" i="45" s="1"/>
  <c r="H3808" i="45"/>
  <c r="I3808" i="45" s="1"/>
  <c r="H3807" i="45"/>
  <c r="I3807" i="45" s="1"/>
  <c r="H3806" i="45"/>
  <c r="I3806" i="45" s="1"/>
  <c r="H3805" i="45"/>
  <c r="I3805" i="45" s="1"/>
  <c r="H3804" i="45"/>
  <c r="I3804" i="45" s="1"/>
  <c r="H3803" i="45"/>
  <c r="I3803" i="45" s="1"/>
  <c r="H3802" i="45"/>
  <c r="I3802" i="45" s="1"/>
  <c r="H3801" i="45"/>
  <c r="I3801" i="45" s="1"/>
  <c r="H3800" i="45"/>
  <c r="I3800" i="45" s="1"/>
  <c r="H3799" i="45"/>
  <c r="I3799" i="45" s="1"/>
  <c r="H3798" i="45"/>
  <c r="I3798" i="45" s="1"/>
  <c r="H3797" i="45"/>
  <c r="I3797" i="45" s="1"/>
  <c r="H3796" i="45"/>
  <c r="I3796" i="45" s="1"/>
  <c r="H3795" i="45"/>
  <c r="I3795" i="45" s="1"/>
  <c r="H3794" i="45"/>
  <c r="I3794" i="45" s="1"/>
  <c r="H3793" i="45"/>
  <c r="I3793" i="45" s="1"/>
  <c r="H3792" i="45"/>
  <c r="I3792" i="45" s="1"/>
  <c r="H3791" i="45"/>
  <c r="I3791" i="45" s="1"/>
  <c r="H3790" i="45"/>
  <c r="I3790" i="45" s="1"/>
  <c r="H3784" i="45"/>
  <c r="I3784" i="45" s="1"/>
  <c r="H3783" i="45"/>
  <c r="I3783" i="45" s="1"/>
  <c r="H3782" i="45"/>
  <c r="I3782" i="45" s="1"/>
  <c r="H3781" i="45"/>
  <c r="I3781" i="45" s="1"/>
  <c r="H3780" i="45"/>
  <c r="I3780" i="45" s="1"/>
  <c r="H3779" i="45"/>
  <c r="I3779" i="45" s="1"/>
  <c r="H3778" i="45"/>
  <c r="I3778" i="45" s="1"/>
  <c r="H3777" i="45"/>
  <c r="I3777" i="45" s="1"/>
  <c r="H3776" i="45"/>
  <c r="I3776" i="45" s="1"/>
  <c r="H3775" i="45"/>
  <c r="I3775" i="45" s="1"/>
  <c r="H3774" i="45"/>
  <c r="I3774" i="45" s="1"/>
  <c r="H3773" i="45"/>
  <c r="I3773" i="45" s="1"/>
  <c r="H3772" i="45"/>
  <c r="I3772" i="45" s="1"/>
  <c r="H3771" i="45"/>
  <c r="I3771" i="45" s="1"/>
  <c r="H3770" i="45"/>
  <c r="I3770" i="45" s="1"/>
  <c r="H3769" i="45"/>
  <c r="I3769" i="45" s="1"/>
  <c r="H3768" i="45"/>
  <c r="I3768" i="45" s="1"/>
  <c r="H3767" i="45"/>
  <c r="I3767" i="45" s="1"/>
  <c r="H3766" i="45"/>
  <c r="I3766" i="45" s="1"/>
  <c r="H3765" i="45"/>
  <c r="I3765" i="45" s="1"/>
  <c r="H3764" i="45"/>
  <c r="I3764" i="45" s="1"/>
  <c r="H3763" i="45"/>
  <c r="I3763" i="45" s="1"/>
  <c r="H3762" i="45"/>
  <c r="I3762" i="45" s="1"/>
  <c r="H3761" i="45"/>
  <c r="I3761" i="45" s="1"/>
  <c r="H3760" i="45"/>
  <c r="I3760" i="45" s="1"/>
  <c r="H3759" i="45"/>
  <c r="I3759" i="45" s="1"/>
  <c r="H3758" i="45"/>
  <c r="I3758" i="45" s="1"/>
  <c r="H3757" i="45"/>
  <c r="I3757" i="45" s="1"/>
  <c r="H3756" i="45"/>
  <c r="I3756" i="45" s="1"/>
  <c r="H3755" i="45"/>
  <c r="I3755" i="45" s="1"/>
  <c r="H3754" i="45"/>
  <c r="I3754" i="45" s="1"/>
  <c r="H3753" i="45"/>
  <c r="I3753" i="45" s="1"/>
  <c r="H3752" i="45"/>
  <c r="I3752" i="45" s="1"/>
  <c r="H3751" i="45"/>
  <c r="I3751" i="45" s="1"/>
  <c r="H3750" i="45"/>
  <c r="I3750" i="45" s="1"/>
  <c r="H3749" i="45"/>
  <c r="I3749" i="45" s="1"/>
  <c r="H3748" i="45"/>
  <c r="I3748" i="45" s="1"/>
  <c r="H3747" i="45"/>
  <c r="I3747" i="45" s="1"/>
  <c r="H3746" i="45"/>
  <c r="I3746" i="45" s="1"/>
  <c r="H3745" i="45"/>
  <c r="I3745" i="45" s="1"/>
  <c r="H3744" i="45"/>
  <c r="I3744" i="45" s="1"/>
  <c r="H3743" i="45"/>
  <c r="I3743" i="45" s="1"/>
  <c r="H3742" i="45"/>
  <c r="I3742" i="45" s="1"/>
  <c r="H3736" i="45"/>
  <c r="I3736" i="45" s="1"/>
  <c r="H3735" i="45"/>
  <c r="I3735" i="45" s="1"/>
  <c r="H3734" i="45"/>
  <c r="I3734" i="45" s="1"/>
  <c r="H3733" i="45"/>
  <c r="I3733" i="45" s="1"/>
  <c r="H3732" i="45"/>
  <c r="I3732" i="45" s="1"/>
  <c r="H3731" i="45"/>
  <c r="I3731" i="45" s="1"/>
  <c r="H3730" i="45"/>
  <c r="I3730" i="45" s="1"/>
  <c r="H3729" i="45"/>
  <c r="I3729" i="45" s="1"/>
  <c r="H3728" i="45"/>
  <c r="I3728" i="45" s="1"/>
  <c r="H3727" i="45"/>
  <c r="I3727" i="45" s="1"/>
  <c r="H3726" i="45"/>
  <c r="I3726" i="45" s="1"/>
  <c r="H3725" i="45"/>
  <c r="I3725" i="45" s="1"/>
  <c r="H3724" i="45"/>
  <c r="I3724" i="45" s="1"/>
  <c r="H3723" i="45"/>
  <c r="I3723" i="45" s="1"/>
  <c r="H3722" i="45"/>
  <c r="I3722" i="45" s="1"/>
  <c r="H3721" i="45"/>
  <c r="I3721" i="45" s="1"/>
  <c r="H3720" i="45"/>
  <c r="I3720" i="45" s="1"/>
  <c r="H3719" i="45"/>
  <c r="I3719" i="45" s="1"/>
  <c r="H3718" i="45"/>
  <c r="I3718" i="45" s="1"/>
  <c r="H3717" i="45"/>
  <c r="I3717" i="45" s="1"/>
  <c r="H3716" i="45"/>
  <c r="I3716" i="45" s="1"/>
  <c r="H3715" i="45"/>
  <c r="I3715" i="45" s="1"/>
  <c r="H3714" i="45"/>
  <c r="I3714" i="45" s="1"/>
  <c r="H3713" i="45"/>
  <c r="I3713" i="45" s="1"/>
  <c r="H3712" i="45"/>
  <c r="I3712" i="45" s="1"/>
  <c r="H3711" i="45"/>
  <c r="I3711" i="45" s="1"/>
  <c r="H3710" i="45"/>
  <c r="I3710" i="45" s="1"/>
  <c r="H3709" i="45"/>
  <c r="I3709" i="45" s="1"/>
  <c r="H3708" i="45"/>
  <c r="I3708" i="45" s="1"/>
  <c r="H3707" i="45"/>
  <c r="I3707" i="45" s="1"/>
  <c r="H3706" i="45"/>
  <c r="I3706" i="45" s="1"/>
  <c r="H3705" i="45"/>
  <c r="I3705" i="45" s="1"/>
  <c r="H3704" i="45"/>
  <c r="I3704" i="45" s="1"/>
  <c r="H3703" i="45"/>
  <c r="I3703" i="45" s="1"/>
  <c r="H3702" i="45"/>
  <c r="I3702" i="45" s="1"/>
  <c r="H3701" i="45"/>
  <c r="I3701" i="45" s="1"/>
  <c r="H3700" i="45"/>
  <c r="I3700" i="45" s="1"/>
  <c r="H3699" i="45"/>
  <c r="I3699" i="45" s="1"/>
  <c r="H3698" i="45"/>
  <c r="I3698" i="45" s="1"/>
  <c r="H3697" i="45"/>
  <c r="I3697" i="45" s="1"/>
  <c r="H3696" i="45"/>
  <c r="I3696" i="45" s="1"/>
  <c r="H3695" i="45"/>
  <c r="I3695" i="45" s="1"/>
  <c r="H3694" i="45"/>
  <c r="I3694" i="45" s="1"/>
  <c r="H3688" i="45"/>
  <c r="I3688" i="45" s="1"/>
  <c r="H3687" i="45"/>
  <c r="I3687" i="45" s="1"/>
  <c r="H3686" i="45"/>
  <c r="I3686" i="45" s="1"/>
  <c r="H3685" i="45"/>
  <c r="I3685" i="45" s="1"/>
  <c r="H3684" i="45"/>
  <c r="I3684" i="45" s="1"/>
  <c r="H3683" i="45"/>
  <c r="I3683" i="45" s="1"/>
  <c r="H3682" i="45"/>
  <c r="I3682" i="45" s="1"/>
  <c r="H3681" i="45"/>
  <c r="I3681" i="45" s="1"/>
  <c r="H3680" i="45"/>
  <c r="I3680" i="45" s="1"/>
  <c r="H3679" i="45"/>
  <c r="I3679" i="45" s="1"/>
  <c r="H3678" i="45"/>
  <c r="I3678" i="45" s="1"/>
  <c r="H3677" i="45"/>
  <c r="I3677" i="45" s="1"/>
  <c r="H3676" i="45"/>
  <c r="I3676" i="45" s="1"/>
  <c r="H3675" i="45"/>
  <c r="I3675" i="45" s="1"/>
  <c r="H3674" i="45"/>
  <c r="I3674" i="45" s="1"/>
  <c r="H3673" i="45"/>
  <c r="I3673" i="45" s="1"/>
  <c r="H3672" i="45"/>
  <c r="I3672" i="45" s="1"/>
  <c r="H3671" i="45"/>
  <c r="I3671" i="45" s="1"/>
  <c r="H3670" i="45"/>
  <c r="I3670" i="45" s="1"/>
  <c r="H3669" i="45"/>
  <c r="I3669" i="45" s="1"/>
  <c r="H3668" i="45"/>
  <c r="I3668" i="45" s="1"/>
  <c r="H3667" i="45"/>
  <c r="I3667" i="45" s="1"/>
  <c r="H3666" i="45"/>
  <c r="I3666" i="45" s="1"/>
  <c r="H3665" i="45"/>
  <c r="I3665" i="45" s="1"/>
  <c r="H3664" i="45"/>
  <c r="I3664" i="45" s="1"/>
  <c r="H3663" i="45"/>
  <c r="I3663" i="45" s="1"/>
  <c r="H3662" i="45"/>
  <c r="I3662" i="45" s="1"/>
  <c r="H3661" i="45"/>
  <c r="I3661" i="45" s="1"/>
  <c r="H3660" i="45"/>
  <c r="I3660" i="45" s="1"/>
  <c r="H3659" i="45"/>
  <c r="I3659" i="45" s="1"/>
  <c r="H3658" i="45"/>
  <c r="I3658" i="45" s="1"/>
  <c r="H3657" i="45"/>
  <c r="I3657" i="45" s="1"/>
  <c r="H3656" i="45"/>
  <c r="I3656" i="45" s="1"/>
  <c r="H3655" i="45"/>
  <c r="I3655" i="45" s="1"/>
  <c r="H3654" i="45"/>
  <c r="I3654" i="45" s="1"/>
  <c r="H3653" i="45"/>
  <c r="I3653" i="45" s="1"/>
  <c r="H3652" i="45"/>
  <c r="I3652" i="45" s="1"/>
  <c r="H3651" i="45"/>
  <c r="I3651" i="45" s="1"/>
  <c r="H3650" i="45"/>
  <c r="I3650" i="45" s="1"/>
  <c r="H3649" i="45"/>
  <c r="I3649" i="45" s="1"/>
  <c r="H3648" i="45"/>
  <c r="I3648" i="45" s="1"/>
  <c r="H3647" i="45"/>
  <c r="I3647" i="45" s="1"/>
  <c r="H3646" i="45"/>
  <c r="I3646" i="45" s="1"/>
  <c r="H3640" i="45"/>
  <c r="I3640" i="45" s="1"/>
  <c r="H3639" i="45"/>
  <c r="I3639" i="45" s="1"/>
  <c r="H3638" i="45"/>
  <c r="I3638" i="45" s="1"/>
  <c r="H3637" i="45"/>
  <c r="I3637" i="45" s="1"/>
  <c r="H3636" i="45"/>
  <c r="I3636" i="45" s="1"/>
  <c r="H3635" i="45"/>
  <c r="I3635" i="45" s="1"/>
  <c r="H3634" i="45"/>
  <c r="I3634" i="45" s="1"/>
  <c r="H3633" i="45"/>
  <c r="I3633" i="45" s="1"/>
  <c r="H3632" i="45"/>
  <c r="I3632" i="45" s="1"/>
  <c r="H3631" i="45"/>
  <c r="I3631" i="45" s="1"/>
  <c r="H3630" i="45"/>
  <c r="I3630" i="45" s="1"/>
  <c r="H3629" i="45"/>
  <c r="I3629" i="45" s="1"/>
  <c r="H3628" i="45"/>
  <c r="I3628" i="45" s="1"/>
  <c r="H3627" i="45"/>
  <c r="I3627" i="45" s="1"/>
  <c r="H3626" i="45"/>
  <c r="I3626" i="45" s="1"/>
  <c r="H3625" i="45"/>
  <c r="I3625" i="45" s="1"/>
  <c r="H3624" i="45"/>
  <c r="I3624" i="45" s="1"/>
  <c r="H3623" i="45"/>
  <c r="I3623" i="45" s="1"/>
  <c r="H3622" i="45"/>
  <c r="I3622" i="45" s="1"/>
  <c r="H3621" i="45"/>
  <c r="I3621" i="45" s="1"/>
  <c r="H3620" i="45"/>
  <c r="I3620" i="45" s="1"/>
  <c r="H3619" i="45"/>
  <c r="I3619" i="45" s="1"/>
  <c r="H3618" i="45"/>
  <c r="I3618" i="45" s="1"/>
  <c r="H3617" i="45"/>
  <c r="I3617" i="45" s="1"/>
  <c r="H3616" i="45"/>
  <c r="I3616" i="45" s="1"/>
  <c r="H3615" i="45"/>
  <c r="I3615" i="45" s="1"/>
  <c r="H3614" i="45"/>
  <c r="I3614" i="45" s="1"/>
  <c r="H3613" i="45"/>
  <c r="I3613" i="45" s="1"/>
  <c r="H3612" i="45"/>
  <c r="I3612" i="45" s="1"/>
  <c r="H3611" i="45"/>
  <c r="I3611" i="45" s="1"/>
  <c r="H3610" i="45"/>
  <c r="I3610" i="45" s="1"/>
  <c r="H3609" i="45"/>
  <c r="I3609" i="45" s="1"/>
  <c r="H3608" i="45"/>
  <c r="I3608" i="45" s="1"/>
  <c r="H3607" i="45"/>
  <c r="I3607" i="45" s="1"/>
  <c r="H3606" i="45"/>
  <c r="I3606" i="45" s="1"/>
  <c r="H3605" i="45"/>
  <c r="I3605" i="45" s="1"/>
  <c r="H3604" i="45"/>
  <c r="I3604" i="45" s="1"/>
  <c r="H3603" i="45"/>
  <c r="I3603" i="45" s="1"/>
  <c r="H3602" i="45"/>
  <c r="I3602" i="45" s="1"/>
  <c r="H3601" i="45"/>
  <c r="I3601" i="45" s="1"/>
  <c r="H3600" i="45"/>
  <c r="I3600" i="45" s="1"/>
  <c r="H3599" i="45"/>
  <c r="I3599" i="45" s="1"/>
  <c r="H3598" i="45"/>
  <c r="I3598" i="45" s="1"/>
  <c r="H3597" i="45"/>
  <c r="I3597" i="45" s="1"/>
  <c r="H3596" i="45"/>
  <c r="I3596" i="45" s="1"/>
  <c r="H3479" i="45"/>
  <c r="I3479" i="45" s="1"/>
  <c r="H3478" i="45"/>
  <c r="I3478" i="45" s="1"/>
  <c r="H3477" i="45"/>
  <c r="I3477" i="45" s="1"/>
  <c r="H3476" i="45"/>
  <c r="I3476" i="45" s="1"/>
  <c r="H3475" i="45"/>
  <c r="I3475" i="45" s="1"/>
  <c r="H3474" i="45"/>
  <c r="I3474" i="45" s="1"/>
  <c r="H3473" i="45"/>
  <c r="I3473" i="45" s="1"/>
  <c r="H3472" i="45"/>
  <c r="I3472" i="45" s="1"/>
  <c r="H3471" i="45"/>
  <c r="I3471" i="45" s="1"/>
  <c r="H3470" i="45"/>
  <c r="I3470" i="45" s="1"/>
  <c r="H3469" i="45"/>
  <c r="I3469" i="45" s="1"/>
  <c r="H3468" i="45"/>
  <c r="I3468" i="45" s="1"/>
  <c r="H3467" i="45"/>
  <c r="I3467" i="45" s="1"/>
  <c r="H3466" i="45"/>
  <c r="I3466" i="45" s="1"/>
  <c r="H3465" i="45"/>
  <c r="I3465" i="45" s="1"/>
  <c r="H3464" i="45"/>
  <c r="I3464" i="45" s="1"/>
  <c r="H3463" i="45"/>
  <c r="I3463" i="45" s="1"/>
  <c r="H3462" i="45"/>
  <c r="I3462" i="45" s="1"/>
  <c r="H3461" i="45"/>
  <c r="I3461" i="45" s="1"/>
  <c r="H3460" i="45"/>
  <c r="I3460" i="45" s="1"/>
  <c r="H3459" i="45"/>
  <c r="I3459" i="45" s="1"/>
  <c r="H3458" i="45"/>
  <c r="I3458" i="45" s="1"/>
  <c r="H3457" i="45"/>
  <c r="I3457" i="45" s="1"/>
  <c r="H3456" i="45"/>
  <c r="I3456" i="45" s="1"/>
  <c r="H3455" i="45"/>
  <c r="I3455" i="45" s="1"/>
  <c r="H3454" i="45"/>
  <c r="I3454" i="45" s="1"/>
  <c r="H3453" i="45"/>
  <c r="I3453" i="45" s="1"/>
  <c r="H3452" i="45"/>
  <c r="I3452" i="45" s="1"/>
  <c r="H3451" i="45"/>
  <c r="I3451" i="45" s="1"/>
  <c r="H3450" i="45"/>
  <c r="I3450" i="45" s="1"/>
  <c r="H3449" i="45"/>
  <c r="I3449" i="45" s="1"/>
  <c r="H3448" i="45"/>
  <c r="I3448" i="45" s="1"/>
  <c r="H3447" i="45"/>
  <c r="I3447" i="45" s="1"/>
  <c r="H3446" i="45"/>
  <c r="I3446" i="45" s="1"/>
  <c r="H3445" i="45"/>
  <c r="I3445" i="45" s="1"/>
  <c r="H3444" i="45"/>
  <c r="I3444" i="45" s="1"/>
  <c r="H3443" i="45"/>
  <c r="I3443" i="45" s="1"/>
  <c r="H3442" i="45"/>
  <c r="I3442" i="45" s="1"/>
  <c r="H3441" i="45"/>
  <c r="I3441" i="45" s="1"/>
  <c r="H3440" i="45"/>
  <c r="I3440" i="45" s="1"/>
  <c r="H3439" i="45"/>
  <c r="I3439" i="45" s="1"/>
  <c r="H3438" i="45"/>
  <c r="I3438" i="45" s="1"/>
  <c r="H3437" i="45"/>
  <c r="I3437" i="45" s="1"/>
  <c r="H3436" i="45"/>
  <c r="I3436" i="45" s="1"/>
  <c r="H3435" i="45"/>
  <c r="I3435" i="45" s="1"/>
  <c r="H3434" i="45"/>
  <c r="I3434" i="45" s="1"/>
  <c r="H3433" i="45"/>
  <c r="I3433" i="45" s="1"/>
  <c r="H3432" i="45"/>
  <c r="I3432" i="45" s="1"/>
  <c r="H3431" i="45"/>
  <c r="I3431" i="45" s="1"/>
  <c r="H3430" i="45"/>
  <c r="I3430" i="45" s="1"/>
  <c r="H3429" i="45"/>
  <c r="I3429" i="45" s="1"/>
  <c r="H3428" i="45"/>
  <c r="I3428" i="45" s="1"/>
  <c r="H3427" i="45"/>
  <c r="I3427" i="45" s="1"/>
  <c r="H3426" i="45"/>
  <c r="I3426" i="45" s="1"/>
  <c r="H3425" i="45"/>
  <c r="I3425" i="45" s="1"/>
  <c r="H3424" i="45"/>
  <c r="I3424" i="45" s="1"/>
  <c r="H3423" i="45"/>
  <c r="I3423" i="45" s="1"/>
  <c r="H3422" i="45"/>
  <c r="I3422" i="45" s="1"/>
  <c r="H3421" i="45"/>
  <c r="I3421" i="45" s="1"/>
  <c r="H3420" i="45"/>
  <c r="I3420" i="45" s="1"/>
  <c r="H3419" i="45"/>
  <c r="I3419" i="45" s="1"/>
  <c r="H3418" i="45"/>
  <c r="I3418" i="45" s="1"/>
  <c r="H3417" i="45"/>
  <c r="I3417" i="45" s="1"/>
  <c r="H3416" i="45"/>
  <c r="I3416" i="45" s="1"/>
  <c r="H3415" i="45"/>
  <c r="I3415" i="45" s="1"/>
  <c r="H3414" i="45"/>
  <c r="I3414" i="45" s="1"/>
  <c r="H3413" i="45"/>
  <c r="I3413" i="45" s="1"/>
  <c r="H3412" i="45"/>
  <c r="I3412" i="45" s="1"/>
  <c r="H3411" i="45"/>
  <c r="I3411" i="45" s="1"/>
  <c r="H3410" i="45"/>
  <c r="I3410" i="45" s="1"/>
  <c r="H3409" i="45"/>
  <c r="I3409" i="45" s="1"/>
  <c r="H3408" i="45"/>
  <c r="I3408" i="45" s="1"/>
  <c r="H3407" i="45"/>
  <c r="I3407" i="45" s="1"/>
  <c r="H3406" i="45"/>
  <c r="I3406" i="45" s="1"/>
  <c r="H3405" i="45"/>
  <c r="I3405" i="45" s="1"/>
  <c r="H3404" i="45"/>
  <c r="I3404" i="45" s="1"/>
  <c r="H3403" i="45"/>
  <c r="I3403" i="45" s="1"/>
  <c r="H3402" i="45"/>
  <c r="I3402" i="45" s="1"/>
  <c r="H3401" i="45"/>
  <c r="I3401" i="45" s="1"/>
  <c r="H3400" i="45"/>
  <c r="I3400" i="45" s="1"/>
  <c r="H3399" i="45"/>
  <c r="I3399" i="45" s="1"/>
  <c r="H3398" i="45"/>
  <c r="I3398" i="45" s="1"/>
  <c r="H3397" i="45"/>
  <c r="I3397" i="45" s="1"/>
  <c r="H3396" i="45"/>
  <c r="I3396" i="45" s="1"/>
  <c r="H3395" i="45"/>
  <c r="I3395" i="45" s="1"/>
  <c r="H3394" i="45"/>
  <c r="I3394" i="45" s="1"/>
  <c r="H3393" i="45"/>
  <c r="I3393" i="45" s="1"/>
  <c r="H3392" i="45"/>
  <c r="I3392" i="45" s="1"/>
  <c r="H3391" i="45"/>
  <c r="I3391" i="45" s="1"/>
  <c r="H3390" i="45"/>
  <c r="I3390" i="45" s="1"/>
  <c r="H3389" i="45"/>
  <c r="I3389" i="45" s="1"/>
  <c r="H3388" i="45"/>
  <c r="I3388" i="45" s="1"/>
  <c r="H3387" i="45"/>
  <c r="I3387" i="45" s="1"/>
  <c r="H3386" i="45"/>
  <c r="I3386" i="45" s="1"/>
  <c r="H3385" i="45"/>
  <c r="I3385" i="45" s="1"/>
  <c r="H3384" i="45"/>
  <c r="I3384" i="45" s="1"/>
  <c r="H3383" i="45"/>
  <c r="I3383" i="45" s="1"/>
  <c r="H3377" i="45"/>
  <c r="I3377" i="45" s="1"/>
  <c r="H3376" i="45"/>
  <c r="I3376" i="45" s="1"/>
  <c r="H3375" i="45"/>
  <c r="I3375" i="45" s="1"/>
  <c r="H3374" i="45"/>
  <c r="I3374" i="45" s="1"/>
  <c r="H3373" i="45"/>
  <c r="I3373" i="45" s="1"/>
  <c r="H3372" i="45"/>
  <c r="I3372" i="45" s="1"/>
  <c r="H3371" i="45"/>
  <c r="I3371" i="45" s="1"/>
  <c r="H3370" i="45"/>
  <c r="I3370" i="45" s="1"/>
  <c r="H3369" i="45"/>
  <c r="I3369" i="45" s="1"/>
  <c r="H3368" i="45"/>
  <c r="I3368" i="45" s="1"/>
  <c r="H3367" i="45"/>
  <c r="I3367" i="45" s="1"/>
  <c r="H3366" i="45"/>
  <c r="I3366" i="45" s="1"/>
  <c r="H3365" i="45"/>
  <c r="I3365" i="45" s="1"/>
  <c r="H3364" i="45"/>
  <c r="I3364" i="45" s="1"/>
  <c r="H3363" i="45"/>
  <c r="I3363" i="45" s="1"/>
  <c r="H3362" i="45"/>
  <c r="I3362" i="45" s="1"/>
  <c r="H3361" i="45"/>
  <c r="I3361" i="45" s="1"/>
  <c r="H3360" i="45"/>
  <c r="I3360" i="45" s="1"/>
  <c r="H3359" i="45"/>
  <c r="I3359" i="45" s="1"/>
  <c r="H3358" i="45"/>
  <c r="I3358" i="45" s="1"/>
  <c r="H3357" i="45"/>
  <c r="I3357" i="45" s="1"/>
  <c r="H3356" i="45"/>
  <c r="I3356" i="45" s="1"/>
  <c r="H3355" i="45"/>
  <c r="I3355" i="45" s="1"/>
  <c r="H3354" i="45"/>
  <c r="I3354" i="45" s="1"/>
  <c r="H3353" i="45"/>
  <c r="I3353" i="45" s="1"/>
  <c r="H3352" i="45"/>
  <c r="I3352" i="45" s="1"/>
  <c r="H3351" i="45"/>
  <c r="I3351" i="45" s="1"/>
  <c r="H3350" i="45"/>
  <c r="I3350" i="45" s="1"/>
  <c r="H3349" i="45"/>
  <c r="I3349" i="45" s="1"/>
  <c r="H3348" i="45"/>
  <c r="I3348" i="45" s="1"/>
  <c r="H3347" i="45"/>
  <c r="I3347" i="45" s="1"/>
  <c r="H3346" i="45"/>
  <c r="I3346" i="45" s="1"/>
  <c r="H3345" i="45"/>
  <c r="I3345" i="45" s="1"/>
  <c r="H3344" i="45"/>
  <c r="I3344" i="45" s="1"/>
  <c r="H3343" i="45"/>
  <c r="I3343" i="45" s="1"/>
  <c r="H3342" i="45"/>
  <c r="I3342" i="45" s="1"/>
  <c r="H3341" i="45"/>
  <c r="I3341" i="45" s="1"/>
  <c r="H3340" i="45"/>
  <c r="I3340" i="45" s="1"/>
  <c r="H3339" i="45"/>
  <c r="I3339" i="45" s="1"/>
  <c r="H3338" i="45"/>
  <c r="I3338" i="45" s="1"/>
  <c r="H3337" i="45"/>
  <c r="I3337" i="45" s="1"/>
  <c r="H3336" i="45"/>
  <c r="I3336" i="45" s="1"/>
  <c r="H3335" i="45"/>
  <c r="I3335" i="45" s="1"/>
  <c r="H3334" i="45"/>
  <c r="I3334" i="45" s="1"/>
  <c r="H3333" i="45"/>
  <c r="I3333" i="45" s="1"/>
  <c r="H3332" i="45"/>
  <c r="I3332" i="45" s="1"/>
  <c r="H3331" i="45"/>
  <c r="I3331" i="45" s="1"/>
  <c r="H3330" i="45"/>
  <c r="I3330" i="45" s="1"/>
  <c r="H3329" i="45"/>
  <c r="I3329" i="45" s="1"/>
  <c r="H3328" i="45"/>
  <c r="I3328" i="45" s="1"/>
  <c r="H3327" i="45"/>
  <c r="I3327" i="45" s="1"/>
  <c r="H3326" i="45"/>
  <c r="I3326" i="45" s="1"/>
  <c r="H3325" i="45"/>
  <c r="I3325" i="45" s="1"/>
  <c r="H3324" i="45"/>
  <c r="I3324" i="45" s="1"/>
  <c r="H3323" i="45"/>
  <c r="I3323" i="45" s="1"/>
  <c r="H3322" i="45"/>
  <c r="I3322" i="45" s="1"/>
  <c r="H3321" i="45"/>
  <c r="I3321" i="45" s="1"/>
  <c r="H3320" i="45"/>
  <c r="I3320" i="45" s="1"/>
  <c r="H3319" i="45"/>
  <c r="I3319" i="45" s="1"/>
  <c r="H3318" i="45"/>
  <c r="I3318" i="45" s="1"/>
  <c r="H3317" i="45"/>
  <c r="I3317" i="45" s="1"/>
  <c r="H3316" i="45"/>
  <c r="I3316" i="45" s="1"/>
  <c r="H3315" i="45"/>
  <c r="I3315" i="45" s="1"/>
  <c r="H3314" i="45"/>
  <c r="I3314" i="45" s="1"/>
  <c r="H3313" i="45"/>
  <c r="I3313" i="45" s="1"/>
  <c r="H3312" i="45"/>
  <c r="I3312" i="45" s="1"/>
  <c r="H3311" i="45"/>
  <c r="I3311" i="45" s="1"/>
  <c r="H3310" i="45"/>
  <c r="I3310" i="45" s="1"/>
  <c r="H3309" i="45"/>
  <c r="I3309" i="45" s="1"/>
  <c r="H3308" i="45"/>
  <c r="I3308" i="45" s="1"/>
  <c r="H3307" i="45"/>
  <c r="I3307" i="45" s="1"/>
  <c r="H3306" i="45"/>
  <c r="I3306" i="45" s="1"/>
  <c r="H3305" i="45"/>
  <c r="I3305" i="45" s="1"/>
  <c r="H3304" i="45"/>
  <c r="I3304" i="45" s="1"/>
  <c r="H3303" i="45"/>
  <c r="I3303" i="45" s="1"/>
  <c r="H3302" i="45"/>
  <c r="I3302" i="45" s="1"/>
  <c r="H3301" i="45"/>
  <c r="I3301" i="45" s="1"/>
  <c r="H3300" i="45"/>
  <c r="I3300" i="45" s="1"/>
  <c r="H3299" i="45"/>
  <c r="I3299" i="45" s="1"/>
  <c r="H3298" i="45"/>
  <c r="I3298" i="45" s="1"/>
  <c r="H3297" i="45"/>
  <c r="I3297" i="45" s="1"/>
  <c r="H3291" i="45"/>
  <c r="I3291" i="45" s="1"/>
  <c r="H3290" i="45"/>
  <c r="I3290" i="45" s="1"/>
  <c r="H3289" i="45"/>
  <c r="I3289" i="45" s="1"/>
  <c r="H3288" i="45"/>
  <c r="I3288" i="45" s="1"/>
  <c r="H3287" i="45"/>
  <c r="I3287" i="45" s="1"/>
  <c r="H3286" i="45"/>
  <c r="I3286" i="45" s="1"/>
  <c r="H3285" i="45"/>
  <c r="I3285" i="45" s="1"/>
  <c r="H3284" i="45"/>
  <c r="I3284" i="45" s="1"/>
  <c r="H3283" i="45"/>
  <c r="I3283" i="45" s="1"/>
  <c r="H3282" i="45"/>
  <c r="I3282" i="45" s="1"/>
  <c r="H3281" i="45"/>
  <c r="I3281" i="45" s="1"/>
  <c r="H3280" i="45"/>
  <c r="I3280" i="45" s="1"/>
  <c r="H3279" i="45"/>
  <c r="I3279" i="45" s="1"/>
  <c r="H3278" i="45"/>
  <c r="I3278" i="45" s="1"/>
  <c r="H3277" i="45"/>
  <c r="I3277" i="45" s="1"/>
  <c r="H3276" i="45"/>
  <c r="I3276" i="45" s="1"/>
  <c r="H3275" i="45"/>
  <c r="I3275" i="45" s="1"/>
  <c r="H3274" i="45"/>
  <c r="I3274" i="45" s="1"/>
  <c r="H3273" i="45"/>
  <c r="I3273" i="45" s="1"/>
  <c r="H3272" i="45"/>
  <c r="I3272" i="45" s="1"/>
  <c r="H3271" i="45"/>
  <c r="I3271" i="45" s="1"/>
  <c r="H3270" i="45"/>
  <c r="I3270" i="45" s="1"/>
  <c r="H3269" i="45"/>
  <c r="I3269" i="45" s="1"/>
  <c r="H3268" i="45"/>
  <c r="I3268" i="45" s="1"/>
  <c r="H3267" i="45"/>
  <c r="I3267" i="45" s="1"/>
  <c r="H3266" i="45"/>
  <c r="I3266" i="45" s="1"/>
  <c r="H3265" i="45"/>
  <c r="I3265" i="45" s="1"/>
  <c r="H3264" i="45"/>
  <c r="I3264" i="45" s="1"/>
  <c r="H3263" i="45"/>
  <c r="I3263" i="45" s="1"/>
  <c r="H3262" i="45"/>
  <c r="I3262" i="45" s="1"/>
  <c r="H3261" i="45"/>
  <c r="I3261" i="45" s="1"/>
  <c r="H3260" i="45"/>
  <c r="I3260" i="45" s="1"/>
  <c r="H3259" i="45"/>
  <c r="I3259" i="45" s="1"/>
  <c r="H3258" i="45"/>
  <c r="I3258" i="45" s="1"/>
  <c r="H3252" i="45"/>
  <c r="I3252" i="45" s="1"/>
  <c r="H3251" i="45"/>
  <c r="I3251" i="45" s="1"/>
  <c r="H3250" i="45"/>
  <c r="I3250" i="45" s="1"/>
  <c r="H3249" i="45"/>
  <c r="I3249" i="45" s="1"/>
  <c r="H3248" i="45"/>
  <c r="I3248" i="45" s="1"/>
  <c r="H3247" i="45"/>
  <c r="I3247" i="45" s="1"/>
  <c r="H3246" i="45"/>
  <c r="I3246" i="45" s="1"/>
  <c r="H3245" i="45"/>
  <c r="I3245" i="45" s="1"/>
  <c r="H3244" i="45"/>
  <c r="I3244" i="45" s="1"/>
  <c r="H3243" i="45"/>
  <c r="I3243" i="45" s="1"/>
  <c r="H3242" i="45"/>
  <c r="I3242" i="45" s="1"/>
  <c r="H3241" i="45"/>
  <c r="I3241" i="45" s="1"/>
  <c r="H3240" i="45"/>
  <c r="I3240" i="45" s="1"/>
  <c r="H3239" i="45"/>
  <c r="I3239" i="45" s="1"/>
  <c r="H3238" i="45"/>
  <c r="I3238" i="45" s="1"/>
  <c r="H3237" i="45"/>
  <c r="I3237" i="45" s="1"/>
  <c r="H3236" i="45"/>
  <c r="I3236" i="45" s="1"/>
  <c r="H3235" i="45"/>
  <c r="I3235" i="45" s="1"/>
  <c r="H3234" i="45"/>
  <c r="I3234" i="45" s="1"/>
  <c r="H3233" i="45"/>
  <c r="I3233" i="45" s="1"/>
  <c r="H3232" i="45"/>
  <c r="I3232" i="45" s="1"/>
  <c r="H3231" i="45"/>
  <c r="I3231" i="45" s="1"/>
  <c r="H3230" i="45"/>
  <c r="I3230" i="45" s="1"/>
  <c r="H3229" i="45"/>
  <c r="I3229" i="45" s="1"/>
  <c r="H3228" i="45"/>
  <c r="I3228" i="45" s="1"/>
  <c r="H3227" i="45"/>
  <c r="I3227" i="45" s="1"/>
  <c r="H3226" i="45"/>
  <c r="I3226" i="45" s="1"/>
  <c r="H3225" i="45"/>
  <c r="I3225" i="45" s="1"/>
  <c r="H3224" i="45"/>
  <c r="I3224" i="45" s="1"/>
  <c r="H3223" i="45"/>
  <c r="I3223" i="45" s="1"/>
  <c r="H3222" i="45"/>
  <c r="I3222" i="45" s="1"/>
  <c r="H3221" i="45"/>
  <c r="I3221" i="45" s="1"/>
  <c r="H3220" i="45"/>
  <c r="I3220" i="45" s="1"/>
  <c r="H3219" i="45"/>
  <c r="I3219" i="45" s="1"/>
  <c r="H3213" i="45"/>
  <c r="I3213" i="45" s="1"/>
  <c r="H3212" i="45"/>
  <c r="I3212" i="45" s="1"/>
  <c r="H3211" i="45"/>
  <c r="I3211" i="45" s="1"/>
  <c r="H3210" i="45"/>
  <c r="I3210" i="45" s="1"/>
  <c r="H3209" i="45"/>
  <c r="I3209" i="45" s="1"/>
  <c r="H3208" i="45"/>
  <c r="I3208" i="45" s="1"/>
  <c r="H3207" i="45"/>
  <c r="I3207" i="45" s="1"/>
  <c r="H3206" i="45"/>
  <c r="I3206" i="45" s="1"/>
  <c r="H3205" i="45"/>
  <c r="I3205" i="45" s="1"/>
  <c r="H3204" i="45"/>
  <c r="I3204" i="45" s="1"/>
  <c r="H3203" i="45"/>
  <c r="I3203" i="45" s="1"/>
  <c r="H3202" i="45"/>
  <c r="I3202" i="45" s="1"/>
  <c r="H3201" i="45"/>
  <c r="I3201" i="45" s="1"/>
  <c r="H3200" i="45"/>
  <c r="I3200" i="45" s="1"/>
  <c r="H3199" i="45"/>
  <c r="I3199" i="45" s="1"/>
  <c r="H3198" i="45"/>
  <c r="I3198" i="45" s="1"/>
  <c r="H3197" i="45"/>
  <c r="I3197" i="45" s="1"/>
  <c r="H3196" i="45"/>
  <c r="I3196" i="45" s="1"/>
  <c r="H3195" i="45"/>
  <c r="I3195" i="45" s="1"/>
  <c r="H3194" i="45"/>
  <c r="I3194" i="45" s="1"/>
  <c r="H3193" i="45"/>
  <c r="I3193" i="45" s="1"/>
  <c r="H3192" i="45"/>
  <c r="I3192" i="45" s="1"/>
  <c r="H3191" i="45"/>
  <c r="I3191" i="45" s="1"/>
  <c r="H3190" i="45"/>
  <c r="I3190" i="45" s="1"/>
  <c r="H3189" i="45"/>
  <c r="I3189" i="45" s="1"/>
  <c r="H3188" i="45"/>
  <c r="I3188" i="45" s="1"/>
  <c r="H3187" i="45"/>
  <c r="I3187" i="45" s="1"/>
  <c r="H3186" i="45"/>
  <c r="I3186" i="45" s="1"/>
  <c r="H3185" i="45"/>
  <c r="I3185" i="45" s="1"/>
  <c r="H3184" i="45"/>
  <c r="I3184" i="45" s="1"/>
  <c r="H3183" i="45"/>
  <c r="I3183" i="45" s="1"/>
  <c r="H3182" i="45"/>
  <c r="I3182" i="45" s="1"/>
  <c r="H3181" i="45"/>
  <c r="I3181" i="45" s="1"/>
  <c r="H3180" i="45"/>
  <c r="I3180" i="45" s="1"/>
  <c r="H2176" i="45" l="1"/>
  <c r="I2176" i="45" s="1"/>
  <c r="H2175" i="45"/>
  <c r="I2175" i="45" s="1"/>
  <c r="H2174" i="45"/>
  <c r="I2174" i="45" s="1"/>
  <c r="H2173" i="45"/>
  <c r="I2173" i="45" s="1"/>
  <c r="H2172" i="45"/>
  <c r="I2172" i="45" s="1"/>
  <c r="H2171" i="45"/>
  <c r="I2171" i="45" s="1"/>
  <c r="H2170" i="45"/>
  <c r="I2170" i="45" s="1"/>
  <c r="H2169" i="45"/>
  <c r="I2169" i="45" s="1"/>
  <c r="H2168" i="45"/>
  <c r="I2168" i="45" s="1"/>
  <c r="H2167" i="45"/>
  <c r="I2167" i="45" s="1"/>
  <c r="H2166" i="45"/>
  <c r="I2166" i="45" s="1"/>
  <c r="H2165" i="45"/>
  <c r="I2165" i="45" s="1"/>
  <c r="H2164" i="45"/>
  <c r="I2164" i="45" s="1"/>
  <c r="H2163" i="45"/>
  <c r="I2163" i="45" s="1"/>
  <c r="H2162" i="45"/>
  <c r="I2162" i="45" s="1"/>
  <c r="H2161" i="45"/>
  <c r="I2161" i="45" s="1"/>
  <c r="H2160" i="45"/>
  <c r="I2160" i="45" s="1"/>
  <c r="H2159" i="45"/>
  <c r="I2159" i="45" s="1"/>
  <c r="H2158" i="45"/>
  <c r="I2158" i="45" s="1"/>
  <c r="H2157" i="45"/>
  <c r="I2157" i="45" s="1"/>
  <c r="H2156" i="45"/>
  <c r="I2156" i="45" s="1"/>
  <c r="H2155" i="45"/>
  <c r="I2155" i="45" s="1"/>
  <c r="H2154" i="45"/>
  <c r="I2154" i="45" s="1"/>
  <c r="H2153" i="45"/>
  <c r="I2153" i="45" s="1"/>
  <c r="H2152" i="45"/>
  <c r="I2152" i="45" s="1"/>
  <c r="H2151" i="45"/>
  <c r="I2151" i="45" s="1"/>
  <c r="H2150" i="45"/>
  <c r="I2150" i="45" s="1"/>
  <c r="H2149" i="45"/>
  <c r="I2149" i="45" s="1"/>
  <c r="H2148" i="45"/>
  <c r="I2148" i="45" s="1"/>
  <c r="H2147" i="45"/>
  <c r="I2147" i="45" s="1"/>
  <c r="H2146" i="45"/>
  <c r="I2146" i="45" s="1"/>
  <c r="H2145" i="45"/>
  <c r="I2145" i="45" s="1"/>
  <c r="H2144" i="45"/>
  <c r="I2144" i="45" s="1"/>
  <c r="H2143" i="45"/>
  <c r="I2143" i="45" s="1"/>
  <c r="H2142" i="45"/>
  <c r="I2142" i="45" s="1"/>
  <c r="H2141" i="45"/>
  <c r="I2141" i="45" s="1"/>
  <c r="H2140" i="45"/>
  <c r="I2140" i="45" s="1"/>
  <c r="H2139" i="45"/>
  <c r="I2139" i="45" s="1"/>
  <c r="H2138" i="45"/>
  <c r="I2138" i="45" s="1"/>
  <c r="H2137" i="45"/>
  <c r="I2137" i="45" s="1"/>
  <c r="H2136" i="45"/>
  <c r="I2136" i="45" s="1"/>
  <c r="H2135" i="45"/>
  <c r="I2135" i="45" s="1"/>
  <c r="H2134" i="45"/>
  <c r="I2134" i="45" s="1"/>
  <c r="H2133" i="45"/>
  <c r="I2133" i="45" s="1"/>
  <c r="H2132" i="45"/>
  <c r="I2132" i="45" s="1"/>
  <c r="H2131" i="45"/>
  <c r="I2131" i="45" s="1"/>
  <c r="H2130" i="45"/>
  <c r="I2130" i="45" s="1"/>
  <c r="H2129" i="45"/>
  <c r="I2129" i="45" s="1"/>
  <c r="H2128" i="45"/>
  <c r="I2128" i="45" s="1"/>
  <c r="H2127" i="45"/>
  <c r="I2127" i="45" s="1"/>
  <c r="H2126" i="45"/>
  <c r="I2126" i="45" s="1"/>
  <c r="H2125" i="45"/>
  <c r="I2125" i="45" s="1"/>
  <c r="H2124" i="45"/>
  <c r="I2124" i="45" s="1"/>
  <c r="H2123" i="45"/>
  <c r="I2123" i="45" s="1"/>
  <c r="H2122" i="45"/>
  <c r="I2122" i="45" s="1"/>
  <c r="H2121" i="45"/>
  <c r="I2121" i="45" s="1"/>
  <c r="H2120" i="45"/>
  <c r="I2120" i="45" s="1"/>
  <c r="H2119" i="45"/>
  <c r="I2119" i="45" s="1"/>
  <c r="H2118" i="45"/>
  <c r="I2118" i="45" s="1"/>
  <c r="H2117" i="45"/>
  <c r="I2117" i="45" s="1"/>
  <c r="H2116" i="45"/>
  <c r="I2116" i="45" s="1"/>
  <c r="H2115" i="45"/>
  <c r="I2115" i="45" s="1"/>
  <c r="H2114" i="45"/>
  <c r="I2114" i="45" s="1"/>
  <c r="H2113" i="45"/>
  <c r="I2113" i="45" s="1"/>
  <c r="H2112" i="45"/>
  <c r="I2112" i="45" s="1"/>
  <c r="H2107" i="45"/>
  <c r="I2107" i="45" s="1"/>
  <c r="H2106" i="45"/>
  <c r="I2106" i="45" s="1"/>
  <c r="H2105" i="45"/>
  <c r="I2105" i="45" s="1"/>
  <c r="H2104" i="45"/>
  <c r="I2104" i="45" s="1"/>
  <c r="H2103" i="45"/>
  <c r="I2103" i="45" s="1"/>
  <c r="H2102" i="45"/>
  <c r="I2102" i="45" s="1"/>
  <c r="H2101" i="45"/>
  <c r="I2101" i="45" s="1"/>
  <c r="H2100" i="45"/>
  <c r="I2100" i="45" s="1"/>
  <c r="H2099" i="45"/>
  <c r="I2099" i="45" s="1"/>
  <c r="H2098" i="45"/>
  <c r="I2098" i="45" s="1"/>
  <c r="H2097" i="45"/>
  <c r="I2097" i="45" s="1"/>
  <c r="H2096" i="45"/>
  <c r="I2096" i="45" s="1"/>
  <c r="H2095" i="45"/>
  <c r="I2095" i="45" s="1"/>
  <c r="H2094" i="45"/>
  <c r="I2094" i="45" s="1"/>
  <c r="H2093" i="45"/>
  <c r="I2093" i="45" s="1"/>
  <c r="H2092" i="45"/>
  <c r="I2092" i="45" s="1"/>
  <c r="H2091" i="45"/>
  <c r="I2091" i="45" s="1"/>
  <c r="H2090" i="45"/>
  <c r="I2090" i="45" s="1"/>
  <c r="H2089" i="45"/>
  <c r="I2089" i="45" s="1"/>
  <c r="H2088" i="45"/>
  <c r="I2088" i="45" s="1"/>
  <c r="H2087" i="45"/>
  <c r="I2087" i="45" s="1"/>
  <c r="H2086" i="45"/>
  <c r="I2086" i="45" s="1"/>
  <c r="H2085" i="45"/>
  <c r="I2085" i="45" s="1"/>
  <c r="H2084" i="45"/>
  <c r="I2084" i="45" s="1"/>
  <c r="H2083" i="45"/>
  <c r="I2083" i="45" s="1"/>
  <c r="H2082" i="45"/>
  <c r="I2082" i="45" s="1"/>
  <c r="H2081" i="45"/>
  <c r="I2081" i="45" s="1"/>
  <c r="H2080" i="45"/>
  <c r="I2080" i="45" s="1"/>
  <c r="H2079" i="45"/>
  <c r="I2079" i="45" s="1"/>
  <c r="H2078" i="45"/>
  <c r="I2078" i="45" s="1"/>
  <c r="H2077" i="45"/>
  <c r="I2077" i="45" s="1"/>
  <c r="H2076" i="45"/>
  <c r="I2076" i="45" s="1"/>
  <c r="H2075" i="45"/>
  <c r="I2075" i="45" s="1"/>
  <c r="H2074" i="45"/>
  <c r="I2074" i="45" s="1"/>
  <c r="H2073" i="45"/>
  <c r="I2073" i="45" s="1"/>
  <c r="H2072" i="45"/>
  <c r="I2072" i="45" s="1"/>
  <c r="H2071" i="45"/>
  <c r="I2071" i="45" s="1"/>
  <c r="H2070" i="45"/>
  <c r="I2070" i="45" s="1"/>
  <c r="H2069" i="45"/>
  <c r="I2069" i="45" s="1"/>
  <c r="H2068" i="45"/>
  <c r="I2068" i="45" s="1"/>
  <c r="H2067" i="45"/>
  <c r="I2067" i="45" s="1"/>
  <c r="H2066" i="45"/>
  <c r="I2066" i="45" s="1"/>
  <c r="H2065" i="45"/>
  <c r="I2065" i="45" s="1"/>
  <c r="H2064" i="45"/>
  <c r="I2064" i="45" s="1"/>
  <c r="H2063" i="45"/>
  <c r="I2063" i="45" s="1"/>
  <c r="H2062" i="45"/>
  <c r="I2062" i="45" s="1"/>
  <c r="H2061" i="45"/>
  <c r="I2061" i="45" s="1"/>
  <c r="H2060" i="45"/>
  <c r="I2060" i="45" s="1"/>
  <c r="H2059" i="45"/>
  <c r="I2059" i="45" s="1"/>
  <c r="H2058" i="45"/>
  <c r="I2058" i="45" s="1"/>
  <c r="H2057" i="45"/>
  <c r="I2057" i="45" s="1"/>
  <c r="H2056" i="45"/>
  <c r="I2056" i="45" s="1"/>
  <c r="H2055" i="45"/>
  <c r="I2055" i="45" s="1"/>
  <c r="H2054" i="45"/>
  <c r="I2054" i="45" s="1"/>
  <c r="H2053" i="45"/>
  <c r="I2053" i="45" s="1"/>
  <c r="H2052" i="45"/>
  <c r="I2052" i="45" s="1"/>
  <c r="H2051" i="45"/>
  <c r="I2051" i="45" s="1"/>
  <c r="H2050" i="45"/>
  <c r="I2050" i="45" s="1"/>
  <c r="H2049" i="45"/>
  <c r="I2049" i="45" s="1"/>
  <c r="H2048" i="45"/>
  <c r="I2048" i="45" s="1"/>
  <c r="H2047" i="45"/>
  <c r="I2047" i="45" s="1"/>
  <c r="H2046" i="45"/>
  <c r="I2046" i="45" s="1"/>
  <c r="H2045" i="45"/>
  <c r="I2045" i="45" s="1"/>
  <c r="H2044" i="45"/>
  <c r="I2044" i="45" s="1"/>
  <c r="H2043" i="45"/>
  <c r="I2043" i="45" s="1"/>
  <c r="H2038" i="45"/>
  <c r="I2038" i="45" s="1"/>
  <c r="H2037" i="45"/>
  <c r="I2037" i="45" s="1"/>
  <c r="H2036" i="45"/>
  <c r="I2036" i="45" s="1"/>
  <c r="H2035" i="45"/>
  <c r="I2035" i="45" s="1"/>
  <c r="H2034" i="45"/>
  <c r="I2034" i="45" s="1"/>
  <c r="H2033" i="45"/>
  <c r="I2033" i="45" s="1"/>
  <c r="H2032" i="45"/>
  <c r="I2032" i="45" s="1"/>
  <c r="H2031" i="45"/>
  <c r="I2031" i="45" s="1"/>
  <c r="H2030" i="45"/>
  <c r="I2030" i="45" s="1"/>
  <c r="H2029" i="45"/>
  <c r="I2029" i="45" s="1"/>
  <c r="H2028" i="45"/>
  <c r="I2028" i="45" s="1"/>
  <c r="H2027" i="45"/>
  <c r="I2027" i="45" s="1"/>
  <c r="H2026" i="45"/>
  <c r="I2026" i="45" s="1"/>
  <c r="H2025" i="45"/>
  <c r="I2025" i="45" s="1"/>
  <c r="H2024" i="45"/>
  <c r="I2024" i="45" s="1"/>
  <c r="H2023" i="45"/>
  <c r="I2023" i="45" s="1"/>
  <c r="H2022" i="45"/>
  <c r="I2022" i="45" s="1"/>
  <c r="H2021" i="45"/>
  <c r="I2021" i="45" s="1"/>
  <c r="H2020" i="45"/>
  <c r="I2020" i="45" s="1"/>
  <c r="H2019" i="45"/>
  <c r="I2019" i="45" s="1"/>
  <c r="H2018" i="45"/>
  <c r="I2018" i="45" s="1"/>
  <c r="H2017" i="45"/>
  <c r="I2017" i="45" s="1"/>
  <c r="H2016" i="45"/>
  <c r="I2016" i="45" s="1"/>
  <c r="H2015" i="45"/>
  <c r="I2015" i="45" s="1"/>
  <c r="H2014" i="45"/>
  <c r="I2014" i="45" s="1"/>
  <c r="H2013" i="45"/>
  <c r="I2013" i="45" s="1"/>
  <c r="H2012" i="45"/>
  <c r="I2012" i="45" s="1"/>
  <c r="H2011" i="45"/>
  <c r="I2011" i="45" s="1"/>
  <c r="H2010" i="45"/>
  <c r="I2010" i="45" s="1"/>
  <c r="H2009" i="45"/>
  <c r="I2009" i="45" s="1"/>
  <c r="H2008" i="45"/>
  <c r="I2008" i="45" s="1"/>
  <c r="H2007" i="45"/>
  <c r="I2007" i="45" s="1"/>
  <c r="H2006" i="45"/>
  <c r="I2006" i="45" s="1"/>
  <c r="H2005" i="45"/>
  <c r="I2005" i="45" s="1"/>
  <c r="H2004" i="45"/>
  <c r="I2004" i="45" s="1"/>
  <c r="H2003" i="45"/>
  <c r="I2003" i="45" s="1"/>
  <c r="H2002" i="45"/>
  <c r="I2002" i="45" s="1"/>
  <c r="H2001" i="45"/>
  <c r="I2001" i="45" s="1"/>
  <c r="H2000" i="45"/>
  <c r="I2000" i="45" s="1"/>
  <c r="H1999" i="45"/>
  <c r="I1999" i="45" s="1"/>
  <c r="H1998" i="45"/>
  <c r="I1998" i="45" s="1"/>
  <c r="H1997" i="45"/>
  <c r="I1997" i="45" s="1"/>
  <c r="H1996" i="45"/>
  <c r="I1996" i="45" s="1"/>
  <c r="H1995" i="45"/>
  <c r="I1995" i="45" s="1"/>
  <c r="H1994" i="45"/>
  <c r="I1994" i="45" s="1"/>
  <c r="H1993" i="45"/>
  <c r="I1993" i="45" s="1"/>
  <c r="H1992" i="45"/>
  <c r="I1992" i="45" s="1"/>
  <c r="H1991" i="45"/>
  <c r="I1991" i="45" s="1"/>
  <c r="H1990" i="45"/>
  <c r="I1990" i="45" s="1"/>
  <c r="H1989" i="45"/>
  <c r="I1989" i="45" s="1"/>
  <c r="H1988" i="45"/>
  <c r="I1988" i="45" s="1"/>
  <c r="H1987" i="45"/>
  <c r="I1987" i="45" s="1"/>
  <c r="H1986" i="45"/>
  <c r="I1986" i="45" s="1"/>
  <c r="H1985" i="45"/>
  <c r="I1985" i="45" s="1"/>
  <c r="H1984" i="45"/>
  <c r="I1984" i="45" s="1"/>
  <c r="H1983" i="45"/>
  <c r="I1983" i="45" s="1"/>
  <c r="H1982" i="45"/>
  <c r="I1982" i="45" s="1"/>
  <c r="H1981" i="45"/>
  <c r="I1981" i="45" s="1"/>
  <c r="H1980" i="45"/>
  <c r="I1980" i="45" s="1"/>
  <c r="H1979" i="45"/>
  <c r="I1979" i="45" s="1"/>
  <c r="H1978" i="45"/>
  <c r="I1978" i="45" s="1"/>
  <c r="H1977" i="45"/>
  <c r="I1977" i="45" s="1"/>
  <c r="H1976" i="45"/>
  <c r="I1976" i="45" s="1"/>
  <c r="H1975" i="45"/>
  <c r="I1975" i="45" s="1"/>
  <c r="H1974" i="45"/>
  <c r="I1974" i="45" s="1"/>
  <c r="H976" i="45" l="1"/>
  <c r="I976" i="45" s="1"/>
  <c r="H975" i="45"/>
  <c r="I975" i="45" s="1"/>
  <c r="H974" i="45"/>
  <c r="I974" i="45" s="1"/>
  <c r="H973" i="45"/>
  <c r="I973" i="45" s="1"/>
  <c r="H972" i="45"/>
  <c r="I972" i="45" s="1"/>
  <c r="H971" i="45"/>
  <c r="I971" i="45" s="1"/>
  <c r="H970" i="45"/>
  <c r="I970" i="45" s="1"/>
  <c r="H969" i="45"/>
  <c r="I969" i="45" s="1"/>
  <c r="H968" i="45"/>
  <c r="I968" i="45" s="1"/>
  <c r="H967" i="45"/>
  <c r="I967" i="45" s="1"/>
  <c r="H966" i="45"/>
  <c r="I966" i="45" s="1"/>
  <c r="H965" i="45"/>
  <c r="I965" i="45" s="1"/>
  <c r="H964" i="45"/>
  <c r="I964" i="45" s="1"/>
  <c r="H963" i="45"/>
  <c r="I963" i="45" s="1"/>
  <c r="H962" i="45"/>
  <c r="I962" i="45" s="1"/>
  <c r="H961" i="45"/>
  <c r="I961" i="45" s="1"/>
  <c r="H960" i="45"/>
  <c r="I960" i="45" s="1"/>
  <c r="H959" i="45"/>
  <c r="I959" i="45" s="1"/>
  <c r="H958" i="45"/>
  <c r="I958" i="45" s="1"/>
  <c r="H957" i="45"/>
  <c r="I957" i="45" s="1"/>
  <c r="H956" i="45"/>
  <c r="I956" i="45" s="1"/>
  <c r="H955" i="45"/>
  <c r="I955" i="45" s="1"/>
  <c r="H954" i="45"/>
  <c r="I954" i="45" s="1"/>
  <c r="H953" i="45"/>
  <c r="I953" i="45" s="1"/>
  <c r="H952" i="45"/>
  <c r="I952" i="45" s="1"/>
  <c r="H951" i="45"/>
  <c r="I951" i="45" s="1"/>
  <c r="H950" i="45"/>
  <c r="I950" i="45" s="1"/>
  <c r="H949" i="45"/>
  <c r="I949" i="45" s="1"/>
  <c r="H948" i="45"/>
  <c r="I948" i="45" s="1"/>
  <c r="H947" i="45"/>
  <c r="I947" i="45" s="1"/>
  <c r="H946" i="45"/>
  <c r="I946" i="45" s="1"/>
  <c r="H945" i="45"/>
  <c r="I945" i="45" s="1"/>
  <c r="H944" i="45"/>
  <c r="I944" i="45" s="1"/>
  <c r="H943" i="45"/>
  <c r="I943" i="45" s="1"/>
  <c r="H942" i="45"/>
  <c r="I942" i="45" s="1"/>
  <c r="H941" i="45"/>
  <c r="I941" i="45" s="1"/>
  <c r="H940" i="45"/>
  <c r="I940" i="45" s="1"/>
  <c r="H939" i="45"/>
  <c r="I939" i="45" s="1"/>
  <c r="H938" i="45"/>
  <c r="I938" i="45" s="1"/>
  <c r="H937" i="45"/>
  <c r="I937" i="45" s="1"/>
  <c r="H936" i="45"/>
  <c r="I936" i="45" s="1"/>
  <c r="H935" i="45"/>
  <c r="I935" i="45" s="1"/>
  <c r="H934" i="45"/>
  <c r="I934" i="45" s="1"/>
  <c r="H933" i="45"/>
  <c r="I933" i="45" s="1"/>
  <c r="H932" i="45"/>
  <c r="I932" i="45" s="1"/>
  <c r="H931" i="45"/>
  <c r="I931" i="45" s="1"/>
  <c r="H930" i="45"/>
  <c r="I930" i="45" s="1"/>
  <c r="H929" i="45"/>
  <c r="I929" i="45" s="1"/>
  <c r="H928" i="45"/>
  <c r="I928" i="45" s="1"/>
  <c r="H922" i="45"/>
  <c r="I922" i="45" s="1"/>
  <c r="H921" i="45"/>
  <c r="I921" i="45" s="1"/>
  <c r="H920" i="45"/>
  <c r="I920" i="45" s="1"/>
  <c r="H919" i="45"/>
  <c r="I919" i="45" s="1"/>
  <c r="H918" i="45"/>
  <c r="I918" i="45" s="1"/>
  <c r="H917" i="45"/>
  <c r="I917" i="45" s="1"/>
  <c r="H916" i="45"/>
  <c r="I916" i="45" s="1"/>
  <c r="H915" i="45"/>
  <c r="I915" i="45" s="1"/>
  <c r="H914" i="45"/>
  <c r="I914" i="45" s="1"/>
  <c r="H913" i="45"/>
  <c r="I913" i="45" s="1"/>
  <c r="H912" i="45"/>
  <c r="I912" i="45" s="1"/>
  <c r="H911" i="45"/>
  <c r="I911" i="45" s="1"/>
  <c r="H910" i="45"/>
  <c r="I910" i="45" s="1"/>
  <c r="H909" i="45"/>
  <c r="I909" i="45" s="1"/>
  <c r="H908" i="45"/>
  <c r="I908" i="45" s="1"/>
  <c r="H907" i="45"/>
  <c r="I907" i="45" s="1"/>
  <c r="H906" i="45"/>
  <c r="I906" i="45" s="1"/>
  <c r="H905" i="45"/>
  <c r="I905" i="45" s="1"/>
  <c r="H904" i="45"/>
  <c r="I904" i="45" s="1"/>
  <c r="H903" i="45"/>
  <c r="I903" i="45" s="1"/>
  <c r="H902" i="45"/>
  <c r="I902" i="45" s="1"/>
  <c r="H901" i="45"/>
  <c r="I901" i="45" s="1"/>
  <c r="H900" i="45"/>
  <c r="I900" i="45" s="1"/>
  <c r="H899" i="45"/>
  <c r="I899" i="45" s="1"/>
  <c r="H898" i="45"/>
  <c r="I898" i="45" s="1"/>
  <c r="H511" i="45"/>
  <c r="I511" i="45" s="1"/>
  <c r="H510" i="45"/>
  <c r="I510" i="45" s="1"/>
  <c r="H509" i="45"/>
  <c r="I509" i="45" s="1"/>
  <c r="H508" i="45"/>
  <c r="I508" i="45" s="1"/>
  <c r="H507" i="45"/>
  <c r="I507" i="45" s="1"/>
  <c r="H506" i="45"/>
  <c r="I506" i="45" s="1"/>
  <c r="H505" i="45"/>
  <c r="I505" i="45" s="1"/>
  <c r="H504" i="45"/>
  <c r="I504" i="45" s="1"/>
  <c r="H503" i="45"/>
  <c r="I503" i="45" s="1"/>
  <c r="H502" i="45"/>
  <c r="I502" i="45" s="1"/>
  <c r="H501" i="45"/>
  <c r="I501" i="45" s="1"/>
  <c r="H500" i="45"/>
  <c r="I500" i="45" s="1"/>
  <c r="H499" i="45"/>
  <c r="I499" i="45" s="1"/>
  <c r="H498" i="45"/>
  <c r="I498" i="45" s="1"/>
  <c r="H497" i="45"/>
  <c r="I497" i="45" s="1"/>
  <c r="H496" i="45"/>
  <c r="I496" i="45" s="1"/>
  <c r="H495" i="45"/>
  <c r="I495" i="45" s="1"/>
  <c r="H494" i="45"/>
  <c r="I494" i="45" s="1"/>
  <c r="H493" i="45"/>
  <c r="I493" i="45" s="1"/>
  <c r="H492" i="45"/>
  <c r="I492" i="45" s="1"/>
  <c r="H491" i="45"/>
  <c r="I491" i="45" s="1"/>
  <c r="H490" i="45"/>
  <c r="I490" i="45" s="1"/>
  <c r="H489" i="45"/>
  <c r="I489" i="45" s="1"/>
  <c r="H488" i="45"/>
  <c r="I488" i="45" s="1"/>
  <c r="H487" i="45"/>
  <c r="I487" i="45" s="1"/>
  <c r="H486" i="45"/>
  <c r="I486" i="45" s="1"/>
  <c r="H485" i="45"/>
  <c r="I485" i="45" s="1"/>
  <c r="H484" i="45"/>
  <c r="I484" i="45" s="1"/>
  <c r="H483" i="45"/>
  <c r="I483" i="45" s="1"/>
  <c r="H482" i="45"/>
  <c r="I482" i="45" s="1"/>
  <c r="H481" i="45"/>
  <c r="I481" i="45" s="1"/>
  <c r="H480" i="45"/>
  <c r="I480" i="45" s="1"/>
  <c r="H479" i="45"/>
  <c r="I479" i="45" s="1"/>
  <c r="H478" i="45"/>
  <c r="I478" i="45" s="1"/>
  <c r="H477" i="45"/>
  <c r="I477" i="45" s="1"/>
  <c r="H476" i="45"/>
  <c r="I476" i="45" s="1"/>
  <c r="H475" i="45"/>
  <c r="I475" i="45" s="1"/>
  <c r="H474" i="45"/>
  <c r="I474" i="45" s="1"/>
  <c r="H473" i="45"/>
  <c r="I473" i="45" s="1"/>
  <c r="H472" i="45"/>
  <c r="I472" i="45" s="1"/>
  <c r="H471" i="45"/>
  <c r="I471" i="45" s="1"/>
  <c r="H470" i="45"/>
  <c r="I470" i="45" s="1"/>
  <c r="H469" i="45"/>
  <c r="I469" i="45" s="1"/>
  <c r="H468" i="45"/>
  <c r="I468" i="45" s="1"/>
  <c r="H467" i="45"/>
  <c r="I467" i="45" s="1"/>
  <c r="H466" i="45"/>
  <c r="I466" i="45" s="1"/>
  <c r="H465" i="45"/>
  <c r="I465" i="45" s="1"/>
  <c r="H464" i="45"/>
  <c r="I464" i="45" s="1"/>
  <c r="H463" i="45"/>
  <c r="I463" i="45" s="1"/>
  <c r="H462" i="45"/>
  <c r="I462" i="45" s="1"/>
  <c r="H461" i="45"/>
  <c r="I461" i="45" s="1"/>
  <c r="H460" i="45"/>
  <c r="I460" i="45" s="1"/>
  <c r="H459" i="45"/>
  <c r="I459" i="45" s="1"/>
  <c r="H458" i="45"/>
  <c r="I458" i="45" s="1"/>
  <c r="H457" i="45"/>
  <c r="I457" i="45" s="1"/>
  <c r="H456" i="45"/>
  <c r="I456" i="45" s="1"/>
  <c r="H455" i="45"/>
  <c r="I455" i="45" s="1"/>
  <c r="H454" i="45"/>
  <c r="I454" i="45" s="1"/>
  <c r="H453" i="45"/>
  <c r="I453" i="45" s="1"/>
  <c r="H452" i="45"/>
  <c r="I452" i="45" s="1"/>
  <c r="H451" i="45"/>
  <c r="I451" i="45" s="1"/>
  <c r="H450" i="45"/>
  <c r="I450" i="45" s="1"/>
  <c r="H449" i="45"/>
  <c r="I449" i="45" s="1"/>
  <c r="H448" i="45"/>
  <c r="I448" i="45" s="1"/>
  <c r="H447" i="45"/>
  <c r="I447" i="45" s="1"/>
  <c r="H446" i="45"/>
  <c r="I446" i="45" s="1"/>
  <c r="H445" i="45"/>
  <c r="I445" i="45" s="1"/>
  <c r="H444" i="45"/>
  <c r="I444" i="45" s="1"/>
  <c r="H443" i="45"/>
  <c r="I443" i="45" s="1"/>
  <c r="H442" i="45"/>
  <c r="I442" i="45" s="1"/>
  <c r="H441" i="45"/>
  <c r="I441" i="45" s="1"/>
  <c r="H440" i="45"/>
  <c r="I440" i="45" s="1"/>
  <c r="H439" i="45"/>
  <c r="I439" i="45" s="1"/>
  <c r="H438" i="45"/>
  <c r="I438" i="45" s="1"/>
  <c r="H437" i="45"/>
  <c r="I437" i="45" s="1"/>
  <c r="H436" i="45"/>
  <c r="I436" i="45" s="1"/>
  <c r="H435" i="45"/>
  <c r="I435" i="45" s="1"/>
  <c r="H434" i="45"/>
  <c r="I434" i="45" s="1"/>
  <c r="H433" i="45"/>
  <c r="I433" i="45" s="1"/>
  <c r="H432" i="45"/>
  <c r="I432" i="45" s="1"/>
  <c r="H431" i="45"/>
  <c r="I431" i="45" s="1"/>
  <c r="H430" i="45"/>
  <c r="I430" i="45" s="1"/>
  <c r="H429" i="45"/>
  <c r="I429" i="45" s="1"/>
  <c r="H428" i="45"/>
  <c r="I428" i="45" s="1"/>
  <c r="H427" i="45"/>
  <c r="I427" i="45" s="1"/>
  <c r="H426" i="45"/>
  <c r="I426" i="45" s="1"/>
  <c r="H425" i="45"/>
  <c r="I425" i="45" s="1"/>
  <c r="H424" i="45"/>
  <c r="I424" i="45" s="1"/>
  <c r="H423" i="45"/>
  <c r="I423" i="45" s="1"/>
  <c r="H422" i="45"/>
  <c r="I422" i="45" s="1"/>
  <c r="H421" i="45"/>
  <c r="I421" i="45" s="1"/>
  <c r="H420" i="45"/>
  <c r="I420" i="45" s="1"/>
  <c r="H419" i="45"/>
  <c r="I419" i="45" s="1"/>
  <c r="H418" i="45"/>
  <c r="I418" i="45" s="1"/>
  <c r="H417" i="45"/>
  <c r="I417" i="45" s="1"/>
  <c r="H416" i="45"/>
  <c r="I416" i="45" s="1"/>
  <c r="H415" i="45"/>
  <c r="I415" i="45" s="1"/>
  <c r="H5997" i="45"/>
  <c r="I5997" i="45" s="1"/>
  <c r="H5996" i="45"/>
  <c r="I5996" i="45" s="1"/>
  <c r="H5995" i="45"/>
  <c r="I5995" i="45" s="1"/>
  <c r="H5994" i="45"/>
  <c r="I5994" i="45" s="1"/>
  <c r="H5993" i="45"/>
  <c r="I5993" i="45" s="1"/>
  <c r="H5992" i="45"/>
  <c r="I5992" i="45" s="1"/>
  <c r="H5620" i="45"/>
  <c r="I5620" i="45" s="1"/>
  <c r="H5619" i="45"/>
  <c r="I5619" i="45" s="1"/>
  <c r="H5618" i="45"/>
  <c r="I5618" i="45" s="1"/>
  <c r="H5617" i="45"/>
  <c r="I5617" i="45" s="1"/>
  <c r="H5616" i="45"/>
  <c r="I5616" i="45" s="1"/>
  <c r="H5615" i="45"/>
  <c r="I5615" i="45" s="1"/>
  <c r="H5614" i="45"/>
  <c r="I5614" i="45" s="1"/>
  <c r="H5613" i="45"/>
  <c r="I5613" i="45" s="1"/>
  <c r="H5612" i="45"/>
  <c r="I5612" i="45" s="1"/>
  <c r="H5611" i="45"/>
  <c r="I5611" i="45" s="1"/>
  <c r="H5610" i="45"/>
  <c r="I5610" i="45" s="1"/>
  <c r="H5609" i="45"/>
  <c r="I5609" i="45" s="1"/>
  <c r="H5608" i="45"/>
  <c r="I5608" i="45" s="1"/>
  <c r="H5607" i="45"/>
  <c r="I5607" i="45" s="1"/>
  <c r="H5606" i="45"/>
  <c r="I5606" i="45" s="1"/>
  <c r="H4568" i="45"/>
  <c r="I4568" i="45" s="1"/>
  <c r="H4567" i="45"/>
  <c r="I4567" i="45" s="1"/>
  <c r="H4566" i="45"/>
  <c r="I4566" i="45" s="1"/>
  <c r="H4565" i="45"/>
  <c r="I4565" i="45" s="1"/>
  <c r="H4564" i="45"/>
  <c r="I4564" i="45" s="1"/>
  <c r="H4563" i="45"/>
  <c r="I4563" i="45" s="1"/>
  <c r="H4562" i="45"/>
  <c r="I4562" i="45" s="1"/>
  <c r="H4561" i="45"/>
  <c r="I4561" i="45" s="1"/>
  <c r="H4560" i="45"/>
  <c r="I4560" i="45" s="1"/>
  <c r="H4559" i="45"/>
  <c r="I4559" i="45" s="1"/>
  <c r="H4558" i="45"/>
  <c r="I4558" i="45" s="1"/>
  <c r="H4557" i="45"/>
  <c r="I4557" i="45" s="1"/>
  <c r="H4556" i="45"/>
  <c r="I4556" i="45" s="1"/>
  <c r="H4555" i="45"/>
  <c r="I4555" i="45" s="1"/>
  <c r="H4554" i="45"/>
  <c r="I4554" i="45" s="1"/>
  <c r="H4553" i="45"/>
  <c r="I4553" i="45" s="1"/>
  <c r="H4552" i="45"/>
  <c r="I4552" i="45" s="1"/>
  <c r="H4551" i="45"/>
  <c r="I4551" i="45" s="1"/>
  <c r="H4547" i="45"/>
  <c r="I4547" i="45" s="1"/>
  <c r="H4546" i="45"/>
  <c r="I4546" i="45" s="1"/>
  <c r="H4545" i="45"/>
  <c r="I4545" i="45" s="1"/>
  <c r="H4544" i="45"/>
  <c r="I4544" i="45" s="1"/>
  <c r="H4543" i="45"/>
  <c r="I4543" i="45" s="1"/>
  <c r="H4542" i="45"/>
  <c r="I4542" i="45" s="1"/>
  <c r="H4541" i="45"/>
  <c r="I4541" i="45" s="1"/>
  <c r="H4540" i="45"/>
  <c r="I4540" i="45" s="1"/>
  <c r="H4539" i="45"/>
  <c r="I4539" i="45" s="1"/>
  <c r="H4538" i="45"/>
  <c r="I4538" i="45" s="1"/>
  <c r="H4537" i="45"/>
  <c r="I4537" i="45" s="1"/>
  <c r="H4536" i="45"/>
  <c r="I4536" i="45" s="1"/>
  <c r="H4535" i="45"/>
  <c r="I4535" i="45" s="1"/>
  <c r="H4534" i="45"/>
  <c r="I4534" i="45" s="1"/>
  <c r="H4533" i="45"/>
  <c r="I4533" i="45" s="1"/>
  <c r="H4532" i="45"/>
  <c r="I4532" i="45" s="1"/>
  <c r="H4531" i="45"/>
  <c r="I4531" i="45" s="1"/>
  <c r="H4530" i="45"/>
  <c r="I4530" i="45" s="1"/>
  <c r="H4526" i="45"/>
  <c r="I4526" i="45" s="1"/>
  <c r="H4525" i="45"/>
  <c r="I4525" i="45" s="1"/>
  <c r="H4524" i="45"/>
  <c r="I4524" i="45" s="1"/>
  <c r="H4523" i="45"/>
  <c r="I4523" i="45" s="1"/>
  <c r="H4522" i="45"/>
  <c r="I4522" i="45" s="1"/>
  <c r="H4521" i="45"/>
  <c r="I4521" i="45" s="1"/>
  <c r="H4520" i="45"/>
  <c r="I4520" i="45" s="1"/>
  <c r="H4519" i="45"/>
  <c r="I4519" i="45" s="1"/>
  <c r="H4518" i="45"/>
  <c r="I4518" i="45" s="1"/>
  <c r="H4517" i="45"/>
  <c r="I4517" i="45" s="1"/>
  <c r="H4516" i="45"/>
  <c r="I4516" i="45" s="1"/>
  <c r="H4515" i="45"/>
  <c r="I4515" i="45" s="1"/>
  <c r="H4514" i="45"/>
  <c r="I4514" i="45" s="1"/>
  <c r="H4513" i="45"/>
  <c r="I4513" i="45" s="1"/>
  <c r="H4512" i="45"/>
  <c r="I4512" i="45" s="1"/>
  <c r="H4511" i="45"/>
  <c r="I4511" i="45" s="1"/>
  <c r="H4510" i="45"/>
  <c r="I4510" i="45" s="1"/>
  <c r="H4509" i="45"/>
  <c r="I4509" i="45" s="1"/>
  <c r="H4505" i="45"/>
  <c r="I4505" i="45" s="1"/>
  <c r="H4504" i="45"/>
  <c r="I4504" i="45" s="1"/>
  <c r="H4503" i="45"/>
  <c r="I4503" i="45" s="1"/>
  <c r="H4502" i="45"/>
  <c r="I4502" i="45" s="1"/>
  <c r="H4501" i="45"/>
  <c r="I4501" i="45" s="1"/>
  <c r="H4500" i="45"/>
  <c r="I4500" i="45" s="1"/>
  <c r="H4499" i="45"/>
  <c r="I4499" i="45" s="1"/>
  <c r="H4498" i="45"/>
  <c r="I4498" i="45" s="1"/>
  <c r="H4497" i="45"/>
  <c r="I4497" i="45" s="1"/>
  <c r="H4496" i="45"/>
  <c r="I4496" i="45" s="1"/>
  <c r="H4495" i="45"/>
  <c r="I4495" i="45" s="1"/>
  <c r="H4494" i="45"/>
  <c r="I4494" i="45" s="1"/>
  <c r="H4493" i="45"/>
  <c r="I4493" i="45" s="1"/>
  <c r="H4492" i="45"/>
  <c r="I4492" i="45" s="1"/>
  <c r="H4491" i="45"/>
  <c r="I4491" i="45" s="1"/>
  <c r="H4490" i="45"/>
  <c r="I4490" i="45" s="1"/>
  <c r="H4489" i="45"/>
  <c r="I4489" i="45" s="1"/>
  <c r="H4488" i="45"/>
  <c r="I4488" i="45" s="1"/>
  <c r="H862" i="45"/>
  <c r="I862" i="45" s="1"/>
  <c r="H861" i="45"/>
  <c r="I861" i="45" s="1"/>
  <c r="H860" i="45"/>
  <c r="I860" i="45" s="1"/>
  <c r="H859" i="45"/>
  <c r="I859" i="45" s="1"/>
  <c r="H858" i="45"/>
  <c r="I858" i="45" s="1"/>
  <c r="H857" i="45"/>
  <c r="I857" i="45" s="1"/>
  <c r="H856" i="45"/>
  <c r="I856" i="45" s="1"/>
  <c r="H855" i="45"/>
  <c r="I855" i="45" s="1"/>
  <c r="H854" i="45"/>
  <c r="I854" i="45" s="1"/>
  <c r="H853" i="45"/>
  <c r="I853" i="45" s="1"/>
  <c r="H852" i="45"/>
  <c r="I852" i="45" s="1"/>
  <c r="H851" i="45"/>
  <c r="I851" i="45" s="1"/>
  <c r="H850" i="45"/>
  <c r="I850" i="45" s="1"/>
  <c r="H849" i="45"/>
  <c r="I849" i="45" s="1"/>
  <c r="H848" i="45"/>
  <c r="I848" i="45" s="1"/>
  <c r="H847" i="45"/>
  <c r="I847" i="45" s="1"/>
  <c r="H846" i="45"/>
  <c r="I846" i="45" s="1"/>
  <c r="H408" i="45"/>
  <c r="I408" i="45" s="1"/>
  <c r="H407" i="45"/>
  <c r="I407" i="45" s="1"/>
  <c r="H406" i="45"/>
  <c r="I406" i="45" s="1"/>
  <c r="H405" i="45"/>
  <c r="I405" i="45" s="1"/>
  <c r="H404" i="45"/>
  <c r="I404" i="45" s="1"/>
  <c r="H403" i="45"/>
  <c r="I403" i="45" s="1"/>
  <c r="H402" i="45"/>
  <c r="I402" i="45" s="1"/>
  <c r="H401" i="45"/>
  <c r="I401" i="45" s="1"/>
  <c r="H400" i="45"/>
  <c r="I400" i="45" s="1"/>
  <c r="H399" i="45"/>
  <c r="I399" i="45" s="1"/>
  <c r="H398" i="45"/>
  <c r="I398" i="45" s="1"/>
  <c r="H397" i="45"/>
  <c r="I397" i="45" s="1"/>
  <c r="H396" i="45"/>
  <c r="I396" i="45" s="1"/>
  <c r="H395" i="45"/>
  <c r="I395" i="45" s="1"/>
  <c r="H394" i="45"/>
  <c r="I394" i="45" s="1"/>
  <c r="H393" i="45"/>
  <c r="I393" i="45" s="1"/>
  <c r="H392" i="45"/>
  <c r="I392" i="45" s="1"/>
  <c r="H391" i="45"/>
  <c r="I391" i="45" s="1"/>
  <c r="H390" i="45"/>
  <c r="I390" i="45" s="1"/>
  <c r="H389" i="45"/>
  <c r="I389" i="45" s="1"/>
  <c r="H388" i="45"/>
  <c r="I388" i="45" s="1"/>
  <c r="H387" i="45"/>
  <c r="I387" i="45" s="1"/>
  <c r="H386" i="45"/>
  <c r="I386" i="45" s="1"/>
  <c r="H841" i="45"/>
  <c r="I841" i="45" s="1"/>
  <c r="H840" i="45"/>
  <c r="I840" i="45" s="1"/>
  <c r="H839" i="45"/>
  <c r="I839" i="45" s="1"/>
  <c r="H838" i="45"/>
  <c r="I838" i="45" s="1"/>
  <c r="H837" i="45"/>
  <c r="I837" i="45" s="1"/>
  <c r="H836" i="45"/>
  <c r="I836" i="45" s="1"/>
  <c r="H835" i="45"/>
  <c r="I835" i="45" s="1"/>
  <c r="H834" i="45"/>
  <c r="I834" i="45" s="1"/>
  <c r="H833" i="45"/>
  <c r="I833" i="45" s="1"/>
  <c r="H832" i="45"/>
  <c r="I832" i="45" s="1"/>
  <c r="H831" i="45"/>
  <c r="I831" i="45" s="1"/>
  <c r="H830" i="45"/>
  <c r="I830" i="45" s="1"/>
  <c r="H829" i="45"/>
  <c r="I829" i="45" s="1"/>
  <c r="H828" i="45"/>
  <c r="I828" i="45" s="1"/>
  <c r="H827" i="45"/>
  <c r="I827" i="45" s="1"/>
  <c r="H826" i="45"/>
  <c r="I826" i="45" s="1"/>
  <c r="H825" i="45"/>
  <c r="I825" i="45" s="1"/>
  <c r="H824" i="45"/>
  <c r="I824" i="45" s="1"/>
  <c r="H823" i="45"/>
  <c r="I823" i="45" s="1"/>
  <c r="H822" i="45"/>
  <c r="I822" i="45" s="1"/>
  <c r="H821" i="45"/>
  <c r="I821" i="45" s="1"/>
  <c r="H820" i="45"/>
  <c r="I820" i="45" s="1"/>
  <c r="H819" i="45"/>
  <c r="I819" i="45" s="1"/>
  <c r="H5648" i="45"/>
  <c r="I5648" i="45" s="1"/>
  <c r="H5647" i="45"/>
  <c r="I5647" i="45" s="1"/>
  <c r="H5646" i="45"/>
  <c r="I5646" i="45" s="1"/>
  <c r="H5645" i="45"/>
  <c r="I5645" i="45" s="1"/>
  <c r="H5644" i="45"/>
  <c r="I5644" i="45" s="1"/>
  <c r="H5643" i="45"/>
  <c r="I5643" i="45" s="1"/>
  <c r="H5642" i="45"/>
  <c r="I5642" i="45" s="1"/>
  <c r="H5641" i="45"/>
  <c r="I5641" i="45" s="1"/>
  <c r="H5640" i="45"/>
  <c r="I5640" i="45" s="1"/>
  <c r="H5639" i="45"/>
  <c r="I5639" i="45" s="1"/>
  <c r="H5638" i="45"/>
  <c r="I5638" i="45" s="1"/>
  <c r="H5637" i="45"/>
  <c r="I5637" i="45" s="1"/>
  <c r="H5636" i="45"/>
  <c r="I5636" i="45" s="1"/>
  <c r="H5635" i="45"/>
  <c r="I5635" i="45" s="1"/>
  <c r="H5634" i="45"/>
  <c r="I5634" i="45" s="1"/>
  <c r="H5633" i="45"/>
  <c r="I5633" i="45" s="1"/>
  <c r="H5632" i="45"/>
  <c r="I5632" i="45" s="1"/>
  <c r="H5631" i="45"/>
  <c r="I5631" i="45" s="1"/>
  <c r="H5630" i="45"/>
  <c r="I5630" i="45" s="1"/>
  <c r="H5629" i="45"/>
  <c r="I5629" i="45" s="1"/>
  <c r="H5628" i="45"/>
  <c r="I5628" i="45" s="1"/>
  <c r="H5627" i="45"/>
  <c r="I5627" i="45" s="1"/>
  <c r="H5626" i="45"/>
  <c r="I5626" i="45" s="1"/>
  <c r="H4484" i="45"/>
  <c r="I4484" i="45" s="1"/>
  <c r="H4483" i="45"/>
  <c r="I4483" i="45" s="1"/>
  <c r="H4482" i="45"/>
  <c r="I4482" i="45" s="1"/>
  <c r="H4481" i="45"/>
  <c r="I4481" i="45" s="1"/>
  <c r="H4480" i="45"/>
  <c r="I4480" i="45" s="1"/>
  <c r="H4479" i="45"/>
  <c r="I4479" i="45" s="1"/>
  <c r="H4478" i="45"/>
  <c r="I4478" i="45" s="1"/>
  <c r="H4477" i="45"/>
  <c r="I4477" i="45" s="1"/>
  <c r="H4476" i="45"/>
  <c r="I4476" i="45" s="1"/>
  <c r="H4475" i="45"/>
  <c r="I4475" i="45" s="1"/>
  <c r="H4474" i="45"/>
  <c r="I4474" i="45" s="1"/>
  <c r="H4473" i="45"/>
  <c r="I4473" i="45" s="1"/>
  <c r="H4472" i="45"/>
  <c r="I4472" i="45" s="1"/>
  <c r="H4471" i="45"/>
  <c r="I4471" i="45" s="1"/>
  <c r="H4470" i="45"/>
  <c r="I4470" i="45" s="1"/>
  <c r="H4469" i="45"/>
  <c r="I4469" i="45" s="1"/>
  <c r="H4468" i="45"/>
  <c r="I4468" i="45" s="1"/>
  <c r="H4467" i="45"/>
  <c r="I4467" i="45" s="1"/>
  <c r="H4466" i="45"/>
  <c r="I4466" i="45" s="1"/>
  <c r="H4465" i="45"/>
  <c r="I4465" i="45" s="1"/>
  <c r="H4464" i="45"/>
  <c r="I4464" i="45" s="1"/>
  <c r="H4463" i="45"/>
  <c r="I4463" i="45" s="1"/>
  <c r="H4462" i="45"/>
  <c r="I4462" i="45" s="1"/>
  <c r="H1006" i="45"/>
  <c r="I1006" i="45" s="1"/>
  <c r="H1005" i="45"/>
  <c r="I1005" i="45" s="1"/>
  <c r="H1004" i="45"/>
  <c r="I1004" i="45" s="1"/>
  <c r="H1003" i="45"/>
  <c r="I1003" i="45" s="1"/>
  <c r="H1002" i="45"/>
  <c r="I1002" i="45" s="1"/>
  <c r="H1001" i="45"/>
  <c r="I1001" i="45" s="1"/>
  <c r="H1000" i="45"/>
  <c r="I1000" i="45" s="1"/>
  <c r="H999" i="45"/>
  <c r="I999" i="45" s="1"/>
  <c r="H998" i="45"/>
  <c r="I998" i="45" s="1"/>
  <c r="H997" i="45"/>
  <c r="I997" i="45" s="1"/>
  <c r="H996" i="45"/>
  <c r="I996" i="45" s="1"/>
  <c r="H995" i="45"/>
  <c r="I995" i="45" s="1"/>
  <c r="H994" i="45"/>
  <c r="I994" i="45" s="1"/>
  <c r="H993" i="45"/>
  <c r="I993" i="45" s="1"/>
  <c r="H992" i="45"/>
  <c r="I992" i="45" s="1"/>
  <c r="H991" i="45"/>
  <c r="I991" i="45" s="1"/>
  <c r="H990" i="45"/>
  <c r="I990" i="45" s="1"/>
  <c r="H989" i="45"/>
  <c r="I989" i="45" s="1"/>
  <c r="H988" i="45"/>
  <c r="I988" i="45" s="1"/>
  <c r="H987" i="45"/>
  <c r="I987" i="45" s="1"/>
  <c r="H986" i="45"/>
  <c r="I986" i="45" s="1"/>
  <c r="H985" i="45"/>
  <c r="I985" i="45" s="1"/>
  <c r="H984" i="45"/>
  <c r="I984" i="45" s="1"/>
  <c r="H983" i="45"/>
  <c r="I983" i="45" s="1"/>
  <c r="H982" i="45"/>
  <c r="I982" i="45" s="1"/>
  <c r="H2314" i="45"/>
  <c r="I2314" i="45" s="1"/>
  <c r="H2313" i="45"/>
  <c r="I2313" i="45" s="1"/>
  <c r="H2312" i="45"/>
  <c r="I2312" i="45" s="1"/>
  <c r="H2311" i="45"/>
  <c r="I2311" i="45" s="1"/>
  <c r="H2310" i="45"/>
  <c r="I2310" i="45" s="1"/>
  <c r="H2309" i="45"/>
  <c r="I2309" i="45" s="1"/>
  <c r="H2308" i="45"/>
  <c r="I2308" i="45" s="1"/>
  <c r="H2307" i="45"/>
  <c r="I2307" i="45" s="1"/>
  <c r="H2306" i="45"/>
  <c r="I2306" i="45" s="1"/>
  <c r="H2305" i="45"/>
  <c r="I2305" i="45" s="1"/>
  <c r="H2304" i="45"/>
  <c r="I2304" i="45" s="1"/>
  <c r="H2303" i="45"/>
  <c r="I2303" i="45" s="1"/>
  <c r="H2302" i="45"/>
  <c r="I2302" i="45" s="1"/>
  <c r="H2301" i="45"/>
  <c r="I2301" i="45" s="1"/>
  <c r="H2300" i="45"/>
  <c r="I2300" i="45" s="1"/>
  <c r="H2299" i="45"/>
  <c r="I2299" i="45" s="1"/>
  <c r="H2298" i="45"/>
  <c r="I2298" i="45" s="1"/>
  <c r="H2297" i="45"/>
  <c r="I2297" i="45" s="1"/>
  <c r="H2296" i="45"/>
  <c r="I2296" i="45" s="1"/>
  <c r="H2295" i="45"/>
  <c r="I2295" i="45" s="1"/>
  <c r="H2294" i="45"/>
  <c r="I2294" i="45" s="1"/>
  <c r="H2293" i="45"/>
  <c r="I2293" i="45" s="1"/>
  <c r="H2292" i="45"/>
  <c r="I2292" i="45" s="1"/>
  <c r="H2291" i="45"/>
  <c r="I2291" i="45" s="1"/>
  <c r="H2290" i="45"/>
  <c r="I2290" i="45" s="1"/>
  <c r="H2289" i="45"/>
  <c r="I2289" i="45" s="1"/>
  <c r="H2288" i="45"/>
  <c r="I2288" i="45" s="1"/>
  <c r="H2287" i="45"/>
  <c r="I2287" i="45" s="1"/>
  <c r="H2286" i="45"/>
  <c r="I2286" i="45" s="1"/>
  <c r="H2285" i="45"/>
  <c r="I2285" i="45" s="1"/>
  <c r="H2284" i="45"/>
  <c r="I2284" i="45" s="1"/>
  <c r="H2283" i="45"/>
  <c r="I2283" i="45" s="1"/>
  <c r="H2282" i="45"/>
  <c r="I2282" i="45" s="1"/>
  <c r="H2281" i="45"/>
  <c r="I2281" i="45" s="1"/>
  <c r="H2280" i="45"/>
  <c r="I2280" i="45" s="1"/>
  <c r="H2279" i="45"/>
  <c r="I2279" i="45" s="1"/>
  <c r="H2278" i="45"/>
  <c r="I2278" i="45" s="1"/>
  <c r="H2277" i="45"/>
  <c r="I2277" i="45" s="1"/>
  <c r="H2276" i="45"/>
  <c r="I2276" i="45" s="1"/>
  <c r="H2275" i="45"/>
  <c r="I2275" i="45" s="1"/>
  <c r="H2274" i="45"/>
  <c r="I2274" i="45" s="1"/>
  <c r="H2273" i="45"/>
  <c r="I2273" i="45" s="1"/>
  <c r="H2272" i="45"/>
  <c r="I2272" i="45" s="1"/>
  <c r="H2271" i="45"/>
  <c r="I2271" i="45" s="1"/>
  <c r="H2270" i="45"/>
  <c r="I2270" i="45" s="1"/>
  <c r="H2269" i="45"/>
  <c r="I2269" i="45" s="1"/>
  <c r="H2268" i="45"/>
  <c r="I2268" i="45" s="1"/>
  <c r="H2267" i="45"/>
  <c r="I2267" i="45" s="1"/>
  <c r="H2266" i="45"/>
  <c r="I2266" i="45" s="1"/>
  <c r="H2265" i="45"/>
  <c r="I2265" i="45" s="1"/>
  <c r="H2264" i="45"/>
  <c r="I2264" i="45" s="1"/>
  <c r="H2263" i="45"/>
  <c r="I2263" i="45" s="1"/>
  <c r="H2262" i="45"/>
  <c r="I2262" i="45" s="1"/>
  <c r="H2261" i="45"/>
  <c r="I2261" i="45" s="1"/>
  <c r="H2260" i="45"/>
  <c r="I2260" i="45" s="1"/>
  <c r="H2259" i="45"/>
  <c r="I2259" i="45" s="1"/>
  <c r="H2258" i="45"/>
  <c r="I2258" i="45" s="1"/>
  <c r="H2257" i="45"/>
  <c r="I2257" i="45" s="1"/>
  <c r="H2256" i="45"/>
  <c r="I2256" i="45" s="1"/>
  <c r="H2255" i="45"/>
  <c r="I2255" i="45" s="1"/>
  <c r="H2254" i="45"/>
  <c r="I2254" i="45" s="1"/>
  <c r="H2253" i="45"/>
  <c r="I2253" i="45" s="1"/>
  <c r="H2252" i="45"/>
  <c r="I2252" i="45" s="1"/>
  <c r="H2251" i="45"/>
  <c r="I2251" i="45" s="1"/>
  <c r="H2250" i="45"/>
  <c r="I2250" i="45" s="1"/>
  <c r="H2245" i="45"/>
  <c r="I2245" i="45" s="1"/>
  <c r="H2244" i="45"/>
  <c r="I2244" i="45" s="1"/>
  <c r="H2243" i="45"/>
  <c r="I2243" i="45" s="1"/>
  <c r="H2242" i="45"/>
  <c r="I2242" i="45" s="1"/>
  <c r="H2241" i="45"/>
  <c r="I2241" i="45" s="1"/>
  <c r="H2240" i="45"/>
  <c r="I2240" i="45" s="1"/>
  <c r="H2239" i="45"/>
  <c r="I2239" i="45" s="1"/>
  <c r="H2238" i="45"/>
  <c r="I2238" i="45" s="1"/>
  <c r="H2237" i="45"/>
  <c r="I2237" i="45" s="1"/>
  <c r="H2236" i="45"/>
  <c r="I2236" i="45" s="1"/>
  <c r="H2235" i="45"/>
  <c r="I2235" i="45" s="1"/>
  <c r="H2234" i="45"/>
  <c r="I2234" i="45" s="1"/>
  <c r="H2233" i="45"/>
  <c r="I2233" i="45" s="1"/>
  <c r="H2232" i="45"/>
  <c r="I2232" i="45" s="1"/>
  <c r="H2231" i="45"/>
  <c r="I2231" i="45" s="1"/>
  <c r="H2230" i="45"/>
  <c r="I2230" i="45" s="1"/>
  <c r="H2229" i="45"/>
  <c r="I2229" i="45" s="1"/>
  <c r="H2228" i="45"/>
  <c r="I2228" i="45" s="1"/>
  <c r="H2227" i="45"/>
  <c r="I2227" i="45" s="1"/>
  <c r="H2226" i="45"/>
  <c r="I2226" i="45" s="1"/>
  <c r="H2225" i="45"/>
  <c r="I2225" i="45" s="1"/>
  <c r="H2224" i="45"/>
  <c r="I2224" i="45" s="1"/>
  <c r="H2223" i="45"/>
  <c r="I2223" i="45" s="1"/>
  <c r="H2222" i="45"/>
  <c r="I2222" i="45" s="1"/>
  <c r="H2221" i="45"/>
  <c r="I2221" i="45" s="1"/>
  <c r="H2220" i="45"/>
  <c r="I2220" i="45" s="1"/>
  <c r="H2219" i="45"/>
  <c r="I2219" i="45" s="1"/>
  <c r="H2218" i="45"/>
  <c r="I2218" i="45" s="1"/>
  <c r="H2217" i="45"/>
  <c r="I2217" i="45" s="1"/>
  <c r="H2216" i="45"/>
  <c r="I2216" i="45" s="1"/>
  <c r="H2215" i="45"/>
  <c r="I2215" i="45" s="1"/>
  <c r="H2214" i="45"/>
  <c r="I2214" i="45" s="1"/>
  <c r="H2213" i="45"/>
  <c r="I2213" i="45" s="1"/>
  <c r="H2212" i="45"/>
  <c r="I2212" i="45" s="1"/>
  <c r="H2211" i="45"/>
  <c r="I2211" i="45" s="1"/>
  <c r="H2210" i="45"/>
  <c r="I2210" i="45" s="1"/>
  <c r="H2209" i="45"/>
  <c r="I2209" i="45" s="1"/>
  <c r="H2208" i="45"/>
  <c r="I2208" i="45" s="1"/>
  <c r="H2207" i="45"/>
  <c r="I2207" i="45" s="1"/>
  <c r="H2206" i="45"/>
  <c r="I2206" i="45" s="1"/>
  <c r="H2205" i="45"/>
  <c r="I2205" i="45" s="1"/>
  <c r="H2204" i="45"/>
  <c r="I2204" i="45" s="1"/>
  <c r="H2203" i="45"/>
  <c r="I2203" i="45" s="1"/>
  <c r="H2202" i="45"/>
  <c r="I2202" i="45" s="1"/>
  <c r="H2201" i="45"/>
  <c r="I2201" i="45" s="1"/>
  <c r="H2200" i="45"/>
  <c r="I2200" i="45" s="1"/>
  <c r="H2199" i="45"/>
  <c r="I2199" i="45" s="1"/>
  <c r="H2198" i="45"/>
  <c r="I2198" i="45" s="1"/>
  <c r="H2197" i="45"/>
  <c r="I2197" i="45" s="1"/>
  <c r="H2196" i="45"/>
  <c r="I2196" i="45" s="1"/>
  <c r="H2195" i="45"/>
  <c r="I2195" i="45" s="1"/>
  <c r="H2194" i="45"/>
  <c r="I2194" i="45" s="1"/>
  <c r="H2193" i="45"/>
  <c r="I2193" i="45" s="1"/>
  <c r="H2192" i="45"/>
  <c r="I2192" i="45" s="1"/>
  <c r="H2191" i="45"/>
  <c r="I2191" i="45" s="1"/>
  <c r="H2190" i="45"/>
  <c r="I2190" i="45" s="1"/>
  <c r="H2189" i="45"/>
  <c r="I2189" i="45" s="1"/>
  <c r="H2188" i="45"/>
  <c r="I2188" i="45" s="1"/>
  <c r="H2187" i="45"/>
  <c r="I2187" i="45" s="1"/>
  <c r="H2186" i="45"/>
  <c r="I2186" i="45" s="1"/>
  <c r="H2185" i="45"/>
  <c r="I2185" i="45" s="1"/>
  <c r="H2184" i="45"/>
  <c r="I2184" i="45" s="1"/>
  <c r="H2183" i="45"/>
  <c r="I2183" i="45" s="1"/>
  <c r="H2182" i="45"/>
  <c r="I2182" i="45" s="1"/>
  <c r="H2181" i="45"/>
  <c r="I2181" i="45" s="1"/>
  <c r="H2906" i="45"/>
  <c r="I2906" i="45" s="1"/>
  <c r="H2905" i="45"/>
  <c r="I2905" i="45" s="1"/>
  <c r="H2904" i="45"/>
  <c r="I2904" i="45" s="1"/>
  <c r="H2903" i="45"/>
  <c r="I2903" i="45" s="1"/>
  <c r="H2902" i="45"/>
  <c r="I2902" i="45" s="1"/>
  <c r="H2901" i="45"/>
  <c r="I2901" i="45" s="1"/>
  <c r="H2900" i="45"/>
  <c r="I2900" i="45" s="1"/>
  <c r="H2899" i="45"/>
  <c r="I2899" i="45" s="1"/>
  <c r="H2898" i="45"/>
  <c r="I2898" i="45" s="1"/>
  <c r="H2897" i="45"/>
  <c r="I2897" i="45" s="1"/>
  <c r="H2896" i="45"/>
  <c r="I2896" i="45" s="1"/>
  <c r="H2895" i="45"/>
  <c r="I2895" i="45" s="1"/>
  <c r="H2894" i="45"/>
  <c r="I2894" i="45" s="1"/>
  <c r="H2893" i="45"/>
  <c r="I2893" i="45" s="1"/>
  <c r="H2892" i="45"/>
  <c r="I2892" i="45" s="1"/>
  <c r="H2891" i="45"/>
  <c r="I2891" i="45" s="1"/>
  <c r="H2890" i="45"/>
  <c r="I2890" i="45" s="1"/>
  <c r="H2889" i="45"/>
  <c r="I2889" i="45" s="1"/>
  <c r="H2888" i="45"/>
  <c r="I2888" i="45" s="1"/>
  <c r="H2887" i="45"/>
  <c r="I2887" i="45" s="1"/>
  <c r="H2886" i="45"/>
  <c r="I2886" i="45" s="1"/>
  <c r="H2885" i="45"/>
  <c r="I2885" i="45" s="1"/>
  <c r="H2884" i="45"/>
  <c r="I2884" i="45" s="1"/>
  <c r="H2883" i="45"/>
  <c r="I2883" i="45" s="1"/>
  <c r="H2882" i="45"/>
  <c r="I2882" i="45" s="1"/>
  <c r="H2881" i="45"/>
  <c r="I2881" i="45" s="1"/>
  <c r="H2880" i="45"/>
  <c r="I2880" i="45" s="1"/>
  <c r="H2879" i="45"/>
  <c r="I2879" i="45" s="1"/>
  <c r="H2878" i="45"/>
  <c r="I2878" i="45" s="1"/>
  <c r="H2877" i="45"/>
  <c r="I2877" i="45" s="1"/>
  <c r="H2876" i="45"/>
  <c r="I2876" i="45" s="1"/>
  <c r="H2875" i="45"/>
  <c r="I2875" i="45" s="1"/>
  <c r="H2874" i="45"/>
  <c r="I2874" i="45" s="1"/>
  <c r="H2873" i="45"/>
  <c r="I2873" i="45" s="1"/>
  <c r="H2872" i="45"/>
  <c r="I2872" i="45" s="1"/>
  <c r="H2871" i="45"/>
  <c r="I2871" i="45" s="1"/>
  <c r="H2870" i="45"/>
  <c r="I2870" i="45" s="1"/>
  <c r="H2869" i="45"/>
  <c r="I2869" i="45" s="1"/>
  <c r="H2868" i="45"/>
  <c r="I2868" i="45" s="1"/>
  <c r="H2867" i="45"/>
  <c r="I2867" i="45" s="1"/>
  <c r="H2866" i="45"/>
  <c r="I2866" i="45" s="1"/>
  <c r="H2865" i="45"/>
  <c r="I2865" i="45" s="1"/>
  <c r="H2864" i="45"/>
  <c r="I2864" i="45" s="1"/>
  <c r="H2863" i="45"/>
  <c r="I2863" i="45" s="1"/>
  <c r="H2862" i="45"/>
  <c r="I2862" i="45" s="1"/>
  <c r="H2861" i="45"/>
  <c r="I2861" i="45" s="1"/>
  <c r="H2860" i="45"/>
  <c r="I2860" i="45" s="1"/>
  <c r="H2957" i="45"/>
  <c r="I2957" i="45" s="1"/>
  <c r="H2956" i="45"/>
  <c r="I2956" i="45" s="1"/>
  <c r="H2955" i="45"/>
  <c r="I2955" i="45" s="1"/>
  <c r="H2954" i="45"/>
  <c r="I2954" i="45" s="1"/>
  <c r="H2953" i="45"/>
  <c r="I2953" i="45" s="1"/>
  <c r="H2952" i="45"/>
  <c r="I2952" i="45" s="1"/>
  <c r="H2951" i="45"/>
  <c r="I2951" i="45" s="1"/>
  <c r="H2950" i="45"/>
  <c r="I2950" i="45" s="1"/>
  <c r="H2949" i="45"/>
  <c r="I2949" i="45" s="1"/>
  <c r="H2948" i="45"/>
  <c r="I2948" i="45" s="1"/>
  <c r="H2947" i="45"/>
  <c r="I2947" i="45" s="1"/>
  <c r="H2946" i="45"/>
  <c r="I2946" i="45" s="1"/>
  <c r="H2945" i="45"/>
  <c r="I2945" i="45" s="1"/>
  <c r="H2944" i="45"/>
  <c r="I2944" i="45" s="1"/>
  <c r="H2943" i="45"/>
  <c r="I2943" i="45" s="1"/>
  <c r="H2942" i="45"/>
  <c r="I2942" i="45" s="1"/>
  <c r="H2941" i="45"/>
  <c r="I2941" i="45" s="1"/>
  <c r="H2940" i="45"/>
  <c r="I2940" i="45" s="1"/>
  <c r="H2939" i="45"/>
  <c r="I2939" i="45" s="1"/>
  <c r="H2938" i="45"/>
  <c r="I2938" i="45" s="1"/>
  <c r="H2937" i="45"/>
  <c r="I2937" i="45" s="1"/>
  <c r="H2936" i="45"/>
  <c r="I2936" i="45" s="1"/>
  <c r="H2935" i="45"/>
  <c r="I2935" i="45" s="1"/>
  <c r="H2934" i="45"/>
  <c r="I2934" i="45" s="1"/>
  <c r="H2933" i="45"/>
  <c r="I2933" i="45" s="1"/>
  <c r="H2932" i="45"/>
  <c r="I2932" i="45" s="1"/>
  <c r="H2931" i="45"/>
  <c r="I2931" i="45" s="1"/>
  <c r="H2930" i="45"/>
  <c r="I2930" i="45" s="1"/>
  <c r="H2929" i="45"/>
  <c r="I2929" i="45" s="1"/>
  <c r="H2928" i="45"/>
  <c r="I2928" i="45" s="1"/>
  <c r="H2927" i="45"/>
  <c r="I2927" i="45" s="1"/>
  <c r="H2926" i="45"/>
  <c r="I2926" i="45" s="1"/>
  <c r="H2925" i="45"/>
  <c r="I2925" i="45" s="1"/>
  <c r="H2924" i="45"/>
  <c r="I2924" i="45" s="1"/>
  <c r="H2923" i="45"/>
  <c r="I2923" i="45" s="1"/>
  <c r="H2922" i="45"/>
  <c r="I2922" i="45" s="1"/>
  <c r="H2921" i="45"/>
  <c r="I2921" i="45" s="1"/>
  <c r="H2920" i="45"/>
  <c r="I2920" i="45" s="1"/>
  <c r="H2919" i="45"/>
  <c r="I2919" i="45" s="1"/>
  <c r="H2918" i="45"/>
  <c r="I2918" i="45" s="1"/>
  <c r="H2917" i="45"/>
  <c r="I2917" i="45" s="1"/>
  <c r="H2916" i="45"/>
  <c r="I2916" i="45" s="1"/>
  <c r="H2915" i="45"/>
  <c r="I2915" i="45" s="1"/>
  <c r="H2914" i="45"/>
  <c r="I2914" i="45" s="1"/>
  <c r="H2913" i="45"/>
  <c r="I2913" i="45" s="1"/>
  <c r="H2912" i="45"/>
  <c r="I2912" i="45" s="1"/>
  <c r="H2911" i="45"/>
  <c r="I2911" i="45" s="1"/>
  <c r="H2382" i="45"/>
  <c r="I2382" i="45" s="1"/>
  <c r="H2381" i="45"/>
  <c r="I2381" i="45" s="1"/>
  <c r="H2380" i="45"/>
  <c r="I2380" i="45" s="1"/>
  <c r="H2379" i="45"/>
  <c r="I2379" i="45" s="1"/>
  <c r="H2378" i="45"/>
  <c r="I2378" i="45" s="1"/>
  <c r="H2377" i="45"/>
  <c r="I2377" i="45" s="1"/>
  <c r="H2376" i="45"/>
  <c r="I2376" i="45" s="1"/>
  <c r="H2375" i="45"/>
  <c r="I2375" i="45" s="1"/>
  <c r="H2374" i="45"/>
  <c r="I2374" i="45" s="1"/>
  <c r="H2373" i="45"/>
  <c r="I2373" i="45" s="1"/>
  <c r="H2372" i="45"/>
  <c r="I2372" i="45" s="1"/>
  <c r="H2371" i="45"/>
  <c r="I2371" i="45" s="1"/>
  <c r="H2370" i="45"/>
  <c r="I2370" i="45" s="1"/>
  <c r="H2369" i="45"/>
  <c r="I2369" i="45" s="1"/>
  <c r="H2368" i="45"/>
  <c r="I2368" i="45" s="1"/>
  <c r="H2367" i="45"/>
  <c r="I2367" i="45" s="1"/>
  <c r="H2366" i="45"/>
  <c r="I2366" i="45" s="1"/>
  <c r="H2365" i="45"/>
  <c r="I2365" i="45" s="1"/>
  <c r="H2364" i="45"/>
  <c r="I2364" i="45" s="1"/>
  <c r="H2363" i="45"/>
  <c r="I2363" i="45" s="1"/>
  <c r="H2362" i="45"/>
  <c r="I2362" i="45" s="1"/>
  <c r="H2361" i="45"/>
  <c r="I2361" i="45" s="1"/>
  <c r="H2360" i="45"/>
  <c r="I2360" i="45" s="1"/>
  <c r="H2359" i="45"/>
  <c r="I2359" i="45" s="1"/>
  <c r="H2358" i="45"/>
  <c r="I2358" i="45" s="1"/>
  <c r="H2357" i="45"/>
  <c r="I2357" i="45" s="1"/>
  <c r="H2356" i="45"/>
  <c r="I2356" i="45" s="1"/>
  <c r="H2355" i="45"/>
  <c r="I2355" i="45" s="1"/>
  <c r="H2354" i="45"/>
  <c r="I2354" i="45" s="1"/>
  <c r="H2353" i="45"/>
  <c r="I2353" i="45" s="1"/>
  <c r="H2352" i="45"/>
  <c r="I2352" i="45" s="1"/>
  <c r="H2351" i="45"/>
  <c r="I2351" i="45" s="1"/>
  <c r="H2350" i="45"/>
  <c r="I2350" i="45" s="1"/>
  <c r="H2349" i="45"/>
  <c r="I2349" i="45" s="1"/>
  <c r="H2348" i="45"/>
  <c r="I2348" i="45" s="1"/>
  <c r="H2347" i="45"/>
  <c r="I2347" i="45" s="1"/>
  <c r="H2346" i="45"/>
  <c r="I2346" i="45" s="1"/>
  <c r="H2345" i="45"/>
  <c r="I2345" i="45" s="1"/>
  <c r="H2344" i="45"/>
  <c r="I2344" i="45" s="1"/>
  <c r="H2343" i="45"/>
  <c r="I2343" i="45" s="1"/>
  <c r="H2342" i="45"/>
  <c r="I2342" i="45" s="1"/>
  <c r="H2341" i="45"/>
  <c r="I2341" i="45" s="1"/>
  <c r="H2340" i="45"/>
  <c r="I2340" i="45" s="1"/>
  <c r="H2339" i="45"/>
  <c r="I2339" i="45" s="1"/>
  <c r="H2338" i="45"/>
  <c r="I2338" i="45" s="1"/>
  <c r="H2337" i="45"/>
  <c r="I2337" i="45" s="1"/>
  <c r="H2336" i="45"/>
  <c r="I2336" i="45" s="1"/>
  <c r="H2335" i="45"/>
  <c r="I2335" i="45" s="1"/>
  <c r="H2334" i="45"/>
  <c r="I2334" i="45" s="1"/>
  <c r="H2333" i="45"/>
  <c r="I2333" i="45" s="1"/>
  <c r="H2332" i="45"/>
  <c r="I2332" i="45" s="1"/>
  <c r="H2331" i="45"/>
  <c r="I2331" i="45" s="1"/>
  <c r="H2330" i="45"/>
  <c r="I2330" i="45" s="1"/>
  <c r="H2329" i="45"/>
  <c r="I2329" i="45" s="1"/>
  <c r="H2328" i="45"/>
  <c r="I2328" i="45" s="1"/>
  <c r="H2327" i="45"/>
  <c r="I2327" i="45" s="1"/>
  <c r="H2326" i="45"/>
  <c r="I2326" i="45" s="1"/>
  <c r="H2325" i="45"/>
  <c r="I2325" i="45" s="1"/>
  <c r="H2324" i="45"/>
  <c r="I2324" i="45" s="1"/>
  <c r="H2323" i="45"/>
  <c r="I2323" i="45" s="1"/>
  <c r="H2322" i="45"/>
  <c r="I2322" i="45" s="1"/>
  <c r="H2321" i="45"/>
  <c r="I2321" i="45" s="1"/>
  <c r="H2320" i="45"/>
  <c r="I2320" i="45" s="1"/>
  <c r="H2319" i="45"/>
  <c r="I2319" i="45" s="1"/>
  <c r="H2318" i="45"/>
  <c r="I2318" i="45" s="1"/>
  <c r="H2764" i="45"/>
  <c r="I2764" i="45" s="1"/>
  <c r="H2763" i="45"/>
  <c r="I2763" i="45" s="1"/>
  <c r="H2762" i="45"/>
  <c r="I2762" i="45" s="1"/>
  <c r="H2761" i="45"/>
  <c r="I2761" i="45" s="1"/>
  <c r="H2760" i="45"/>
  <c r="I2760" i="45" s="1"/>
  <c r="H2759" i="45"/>
  <c r="I2759" i="45" s="1"/>
  <c r="H2758" i="45"/>
  <c r="I2758" i="45" s="1"/>
  <c r="H2757" i="45"/>
  <c r="I2757" i="45" s="1"/>
  <c r="H2756" i="45"/>
  <c r="I2756" i="45" s="1"/>
  <c r="H2755" i="45"/>
  <c r="I2755" i="45" s="1"/>
  <c r="H2754" i="45"/>
  <c r="I2754" i="45" s="1"/>
  <c r="H2753" i="45"/>
  <c r="I2753" i="45" s="1"/>
  <c r="H2752" i="45"/>
  <c r="I2752" i="45" s="1"/>
  <c r="H2751" i="45"/>
  <c r="I2751" i="45" s="1"/>
  <c r="H2750" i="45"/>
  <c r="I2750" i="45" s="1"/>
  <c r="H2749" i="45"/>
  <c r="I2749" i="45" s="1"/>
  <c r="H2748" i="45"/>
  <c r="I2748" i="45" s="1"/>
  <c r="H2747" i="45"/>
  <c r="I2747" i="45" s="1"/>
  <c r="H2746" i="45"/>
  <c r="I2746" i="45" s="1"/>
  <c r="H2745" i="45"/>
  <c r="I2745" i="45" s="1"/>
  <c r="H2744" i="45"/>
  <c r="I2744" i="45" s="1"/>
  <c r="H2743" i="45"/>
  <c r="I2743" i="45" s="1"/>
  <c r="H2742" i="45"/>
  <c r="I2742" i="45" s="1"/>
  <c r="H2741" i="45"/>
  <c r="I2741" i="45" s="1"/>
  <c r="H2740" i="45"/>
  <c r="I2740" i="45" s="1"/>
  <c r="H2739" i="45"/>
  <c r="I2739" i="45" s="1"/>
  <c r="H2738" i="45"/>
  <c r="I2738" i="45" s="1"/>
  <c r="H2737" i="45"/>
  <c r="I2737" i="45" s="1"/>
  <c r="H2736" i="45"/>
  <c r="I2736" i="45" s="1"/>
  <c r="H2735" i="45"/>
  <c r="I2735" i="45" s="1"/>
  <c r="H2734" i="45"/>
  <c r="I2734" i="45" s="1"/>
  <c r="H2733" i="45"/>
  <c r="I2733" i="45" s="1"/>
  <c r="H2732" i="45"/>
  <c r="I2732" i="45" s="1"/>
  <c r="H2731" i="45"/>
  <c r="I2731" i="45" s="1"/>
  <c r="H2730" i="45"/>
  <c r="I2730" i="45" s="1"/>
  <c r="H2729" i="45"/>
  <c r="I2729" i="45" s="1"/>
  <c r="H2728" i="45"/>
  <c r="I2728" i="45" s="1"/>
  <c r="H2727" i="45"/>
  <c r="I2727" i="45" s="1"/>
  <c r="H2726" i="45"/>
  <c r="I2726" i="45" s="1"/>
  <c r="H2725" i="45"/>
  <c r="I2725" i="45" s="1"/>
  <c r="H2724" i="45"/>
  <c r="I2724" i="45" s="1"/>
  <c r="H2723" i="45"/>
  <c r="I2723" i="45" s="1"/>
  <c r="H2722" i="45"/>
  <c r="I2722" i="45" s="1"/>
  <c r="H2721" i="45"/>
  <c r="I2721" i="45" s="1"/>
  <c r="H2720" i="45"/>
  <c r="I2720" i="45" s="1"/>
  <c r="H2719" i="45"/>
  <c r="I2719" i="45" s="1"/>
  <c r="H2718" i="45"/>
  <c r="I2718" i="45" s="1"/>
  <c r="H2717" i="45"/>
  <c r="I2717" i="45" s="1"/>
  <c r="H2716" i="45"/>
  <c r="I2716" i="45" s="1"/>
  <c r="H2715" i="45"/>
  <c r="I2715" i="45" s="1"/>
  <c r="H2714" i="45"/>
  <c r="I2714" i="45" s="1"/>
  <c r="H2713" i="45"/>
  <c r="I2713" i="45" s="1"/>
  <c r="H2712" i="45"/>
  <c r="I2712" i="45" s="1"/>
  <c r="H2711" i="45"/>
  <c r="I2711" i="45" s="1"/>
  <c r="H2710" i="45"/>
  <c r="I2710" i="45" s="1"/>
  <c r="H2709" i="45"/>
  <c r="I2709" i="45" s="1"/>
  <c r="H2708" i="45"/>
  <c r="I2708" i="45" s="1"/>
  <c r="H2707" i="45"/>
  <c r="I2707" i="45" s="1"/>
  <c r="H2706" i="45"/>
  <c r="I2706" i="45" s="1"/>
  <c r="H2705" i="45"/>
  <c r="I2705" i="45" s="1"/>
  <c r="H2704" i="45"/>
  <c r="I2704" i="45" s="1"/>
  <c r="H2703" i="45"/>
  <c r="I2703" i="45" s="1"/>
  <c r="H2702" i="45"/>
  <c r="I2702" i="45" s="1"/>
  <c r="H2701" i="45"/>
  <c r="I2701" i="45" s="1"/>
  <c r="H2700" i="45"/>
  <c r="I2700" i="45" s="1"/>
  <c r="H2696" i="45"/>
  <c r="I2696" i="45" s="1"/>
  <c r="H2695" i="45"/>
  <c r="I2695" i="45" s="1"/>
  <c r="H2694" i="45"/>
  <c r="I2694" i="45" s="1"/>
  <c r="H2693" i="45"/>
  <c r="I2693" i="45" s="1"/>
  <c r="H2692" i="45"/>
  <c r="I2692" i="45" s="1"/>
  <c r="H2691" i="45"/>
  <c r="I2691" i="45" s="1"/>
  <c r="H2690" i="45"/>
  <c r="I2690" i="45" s="1"/>
  <c r="H2689" i="45"/>
  <c r="I2689" i="45" s="1"/>
  <c r="H2688" i="45"/>
  <c r="I2688" i="45" s="1"/>
  <c r="H2687" i="45"/>
  <c r="I2687" i="45" s="1"/>
  <c r="H2686" i="45"/>
  <c r="I2686" i="45" s="1"/>
  <c r="H2685" i="45"/>
  <c r="I2685" i="45" s="1"/>
  <c r="H2684" i="45"/>
  <c r="I2684" i="45" s="1"/>
  <c r="H2683" i="45"/>
  <c r="I2683" i="45" s="1"/>
  <c r="H2682" i="45"/>
  <c r="I2682" i="45" s="1"/>
  <c r="H2681" i="45"/>
  <c r="I2681" i="45" s="1"/>
  <c r="H2680" i="45"/>
  <c r="I2680" i="45" s="1"/>
  <c r="H2679" i="45"/>
  <c r="I2679" i="45" s="1"/>
  <c r="H2678" i="45"/>
  <c r="I2678" i="45" s="1"/>
  <c r="H2677" i="45"/>
  <c r="I2677" i="45" s="1"/>
  <c r="H2676" i="45"/>
  <c r="I2676" i="45" s="1"/>
  <c r="H2675" i="45"/>
  <c r="I2675" i="45" s="1"/>
  <c r="H2674" i="45"/>
  <c r="I2674" i="45" s="1"/>
  <c r="H2673" i="45"/>
  <c r="I2673" i="45" s="1"/>
  <c r="H2672" i="45"/>
  <c r="I2672" i="45" s="1"/>
  <c r="H2671" i="45"/>
  <c r="I2671" i="45" s="1"/>
  <c r="H2670" i="45"/>
  <c r="I2670" i="45" s="1"/>
  <c r="H2669" i="45"/>
  <c r="I2669" i="45" s="1"/>
  <c r="H2668" i="45"/>
  <c r="I2668" i="45" s="1"/>
  <c r="H2667" i="45"/>
  <c r="I2667" i="45" s="1"/>
  <c r="H2666" i="45"/>
  <c r="I2666" i="45" s="1"/>
  <c r="H2665" i="45"/>
  <c r="I2665" i="45" s="1"/>
  <c r="H2664" i="45"/>
  <c r="I2664" i="45" s="1"/>
  <c r="H2663" i="45"/>
  <c r="I2663" i="45" s="1"/>
  <c r="H2662" i="45"/>
  <c r="I2662" i="45" s="1"/>
  <c r="H2661" i="45"/>
  <c r="I2661" i="45" s="1"/>
  <c r="H2660" i="45"/>
  <c r="I2660" i="45" s="1"/>
  <c r="H2659" i="45"/>
  <c r="I2659" i="45" s="1"/>
  <c r="H2658" i="45"/>
  <c r="I2658" i="45" s="1"/>
  <c r="H2657" i="45"/>
  <c r="I2657" i="45" s="1"/>
  <c r="H2656" i="45"/>
  <c r="I2656" i="45" s="1"/>
  <c r="H2655" i="45"/>
  <c r="I2655" i="45" s="1"/>
  <c r="H2654" i="45"/>
  <c r="I2654" i="45" s="1"/>
  <c r="H2653" i="45"/>
  <c r="I2653" i="45" s="1"/>
  <c r="H2652" i="45"/>
  <c r="I2652" i="45" s="1"/>
  <c r="H2651" i="45"/>
  <c r="I2651" i="45" s="1"/>
  <c r="H2650" i="45"/>
  <c r="I2650" i="45" s="1"/>
  <c r="H2649" i="45"/>
  <c r="I2649" i="45" s="1"/>
  <c r="H2648" i="45"/>
  <c r="I2648" i="45" s="1"/>
  <c r="H2647" i="45"/>
  <c r="I2647" i="45" s="1"/>
  <c r="H2646" i="45"/>
  <c r="I2646" i="45" s="1"/>
  <c r="H2645" i="45"/>
  <c r="I2645" i="45" s="1"/>
  <c r="H2644" i="45"/>
  <c r="I2644" i="45" s="1"/>
  <c r="H2808" i="45"/>
  <c r="I2808" i="45" s="1"/>
  <c r="H2807" i="45"/>
  <c r="I2807" i="45" s="1"/>
  <c r="H2806" i="45"/>
  <c r="I2806" i="45" s="1"/>
  <c r="H2805" i="45"/>
  <c r="I2805" i="45" s="1"/>
  <c r="H2804" i="45"/>
  <c r="I2804" i="45" s="1"/>
  <c r="H2803" i="45"/>
  <c r="I2803" i="45" s="1"/>
  <c r="H2802" i="45"/>
  <c r="I2802" i="45" s="1"/>
  <c r="H2801" i="45"/>
  <c r="I2801" i="45" s="1"/>
  <c r="H2800" i="45"/>
  <c r="I2800" i="45" s="1"/>
  <c r="H2799" i="45"/>
  <c r="I2799" i="45" s="1"/>
  <c r="H2798" i="45"/>
  <c r="I2798" i="45" s="1"/>
  <c r="H2797" i="45"/>
  <c r="I2797" i="45" s="1"/>
  <c r="H2796" i="45"/>
  <c r="I2796" i="45" s="1"/>
  <c r="H2795" i="45"/>
  <c r="I2795" i="45" s="1"/>
  <c r="H2794" i="45"/>
  <c r="I2794" i="45" s="1"/>
  <c r="H2793" i="45"/>
  <c r="I2793" i="45" s="1"/>
  <c r="H2792" i="45"/>
  <c r="I2792" i="45" s="1"/>
  <c r="H2791" i="45"/>
  <c r="I2791" i="45" s="1"/>
  <c r="H2790" i="45"/>
  <c r="I2790" i="45" s="1"/>
  <c r="H2789" i="45"/>
  <c r="I2789" i="45" s="1"/>
  <c r="H2788" i="45"/>
  <c r="I2788" i="45" s="1"/>
  <c r="H2787" i="45"/>
  <c r="I2787" i="45" s="1"/>
  <c r="H2786" i="45"/>
  <c r="I2786" i="45" s="1"/>
  <c r="H2785" i="45"/>
  <c r="I2785" i="45" s="1"/>
  <c r="H2784" i="45"/>
  <c r="I2784" i="45" s="1"/>
  <c r="H2783" i="45"/>
  <c r="I2783" i="45" s="1"/>
  <c r="H2782" i="45"/>
  <c r="I2782" i="45" s="1"/>
  <c r="H2781" i="45"/>
  <c r="I2781" i="45" s="1"/>
  <c r="H2780" i="45"/>
  <c r="I2780" i="45" s="1"/>
  <c r="H2779" i="45"/>
  <c r="I2779" i="45" s="1"/>
  <c r="H2778" i="45"/>
  <c r="I2778" i="45" s="1"/>
  <c r="H2777" i="45"/>
  <c r="I2777" i="45" s="1"/>
  <c r="H2776" i="45"/>
  <c r="I2776" i="45" s="1"/>
  <c r="H2775" i="45"/>
  <c r="I2775" i="45" s="1"/>
  <c r="H2774" i="45"/>
  <c r="I2774" i="45" s="1"/>
  <c r="H2773" i="45"/>
  <c r="I2773" i="45" s="1"/>
  <c r="H2772" i="45"/>
  <c r="I2772" i="45" s="1"/>
  <c r="H2771" i="45"/>
  <c r="I2771" i="45" s="1"/>
  <c r="H2770" i="45"/>
  <c r="I2770" i="45" s="1"/>
  <c r="H2769" i="45"/>
  <c r="I2769" i="45" s="1"/>
  <c r="H2768" i="45"/>
  <c r="I2768" i="45" s="1"/>
  <c r="H2855" i="45"/>
  <c r="I2855" i="45" s="1"/>
  <c r="H2854" i="45"/>
  <c r="I2854" i="45" s="1"/>
  <c r="H2853" i="45"/>
  <c r="I2853" i="45" s="1"/>
  <c r="H2852" i="45"/>
  <c r="I2852" i="45" s="1"/>
  <c r="H2851" i="45"/>
  <c r="I2851" i="45" s="1"/>
  <c r="H2850" i="45"/>
  <c r="I2850" i="45" s="1"/>
  <c r="H2849" i="45"/>
  <c r="I2849" i="45" s="1"/>
  <c r="H2848" i="45"/>
  <c r="I2848" i="45" s="1"/>
  <c r="H2847" i="45"/>
  <c r="I2847" i="45" s="1"/>
  <c r="H2846" i="45"/>
  <c r="I2846" i="45" s="1"/>
  <c r="H2845" i="45"/>
  <c r="I2845" i="45" s="1"/>
  <c r="H2844" i="45"/>
  <c r="I2844" i="45" s="1"/>
  <c r="H2843" i="45"/>
  <c r="I2843" i="45" s="1"/>
  <c r="H2842" i="45"/>
  <c r="I2842" i="45" s="1"/>
  <c r="H2841" i="45"/>
  <c r="I2841" i="45" s="1"/>
  <c r="H2840" i="45"/>
  <c r="I2840" i="45" s="1"/>
  <c r="H2839" i="45"/>
  <c r="I2839" i="45" s="1"/>
  <c r="H2838" i="45"/>
  <c r="I2838" i="45" s="1"/>
  <c r="H2837" i="45"/>
  <c r="I2837" i="45" s="1"/>
  <c r="H2836" i="45"/>
  <c r="I2836" i="45" s="1"/>
  <c r="H2835" i="45"/>
  <c r="I2835" i="45" s="1"/>
  <c r="H2834" i="45"/>
  <c r="I2834" i="45" s="1"/>
  <c r="H2833" i="45"/>
  <c r="I2833" i="45" s="1"/>
  <c r="H2832" i="45"/>
  <c r="I2832" i="45" s="1"/>
  <c r="H2831" i="45"/>
  <c r="I2831" i="45" s="1"/>
  <c r="H2830" i="45"/>
  <c r="I2830" i="45" s="1"/>
  <c r="H2829" i="45"/>
  <c r="I2829" i="45" s="1"/>
  <c r="H2828" i="45"/>
  <c r="I2828" i="45" s="1"/>
  <c r="H2827" i="45"/>
  <c r="I2827" i="45" s="1"/>
  <c r="H2826" i="45"/>
  <c r="I2826" i="45" s="1"/>
  <c r="H2825" i="45"/>
  <c r="I2825" i="45" s="1"/>
  <c r="H2824" i="45"/>
  <c r="I2824" i="45" s="1"/>
  <c r="H2823" i="45"/>
  <c r="I2823" i="45" s="1"/>
  <c r="H2822" i="45"/>
  <c r="I2822" i="45" s="1"/>
  <c r="H2821" i="45"/>
  <c r="I2821" i="45" s="1"/>
  <c r="H2820" i="45"/>
  <c r="I2820" i="45" s="1"/>
  <c r="H2819" i="45"/>
  <c r="I2819" i="45" s="1"/>
  <c r="H2818" i="45"/>
  <c r="I2818" i="45" s="1"/>
  <c r="H2817" i="45"/>
  <c r="I2817" i="45" s="1"/>
  <c r="H2816" i="45"/>
  <c r="I2816" i="45" s="1"/>
  <c r="H2815" i="45"/>
  <c r="I2815" i="45" s="1"/>
  <c r="H2814" i="45"/>
  <c r="I2814" i="45" s="1"/>
  <c r="H2813" i="45"/>
  <c r="I2813" i="45" s="1"/>
  <c r="H2812" i="45"/>
  <c r="I2812" i="45" s="1"/>
  <c r="H3591" i="45"/>
  <c r="I3591" i="45" s="1"/>
  <c r="H3590" i="45"/>
  <c r="I3590" i="45" s="1"/>
  <c r="H3589" i="45"/>
  <c r="I3589" i="45" s="1"/>
  <c r="H3588" i="45"/>
  <c r="I3588" i="45" s="1"/>
  <c r="H3587" i="45"/>
  <c r="I3587" i="45" s="1"/>
  <c r="H3586" i="45"/>
  <c r="I3586" i="45" s="1"/>
  <c r="H3585" i="45"/>
  <c r="I3585" i="45" s="1"/>
  <c r="H3584" i="45"/>
  <c r="I3584" i="45" s="1"/>
  <c r="H3583" i="45"/>
  <c r="I3583" i="45" s="1"/>
  <c r="H3582" i="45"/>
  <c r="I3582" i="45" s="1"/>
  <c r="H3581" i="45"/>
  <c r="I3581" i="45" s="1"/>
  <c r="H3580" i="45"/>
  <c r="I3580" i="45" s="1"/>
  <c r="H3579" i="45"/>
  <c r="I3579" i="45" s="1"/>
  <c r="H3578" i="45"/>
  <c r="I3578" i="45" s="1"/>
  <c r="H3577" i="45"/>
  <c r="I3577" i="45" s="1"/>
  <c r="H3576" i="45"/>
  <c r="I3576" i="45" s="1"/>
  <c r="H3575" i="45"/>
  <c r="I3575" i="45" s="1"/>
  <c r="H3574" i="45"/>
  <c r="I3574" i="45" s="1"/>
  <c r="H3573" i="45"/>
  <c r="I3573" i="45" s="1"/>
  <c r="H3572" i="45"/>
  <c r="I3572" i="45" s="1"/>
  <c r="H3571" i="45"/>
  <c r="I3571" i="45" s="1"/>
  <c r="H3570" i="45"/>
  <c r="I3570" i="45" s="1"/>
  <c r="H3569" i="45"/>
  <c r="I3569" i="45" s="1"/>
  <c r="H3568" i="45"/>
  <c r="I3568" i="45" s="1"/>
  <c r="H3567" i="45"/>
  <c r="I3567" i="45" s="1"/>
  <c r="H3566" i="45"/>
  <c r="I3566" i="45" s="1"/>
  <c r="H3565" i="45"/>
  <c r="I3565" i="45" s="1"/>
  <c r="H3564" i="45"/>
  <c r="I3564" i="45" s="1"/>
  <c r="H3563" i="45"/>
  <c r="I3563" i="45" s="1"/>
  <c r="H3562" i="45"/>
  <c r="I3562" i="45" s="1"/>
  <c r="H3561" i="45"/>
  <c r="I3561" i="45" s="1"/>
  <c r="H3560" i="45"/>
  <c r="I3560" i="45" s="1"/>
  <c r="H3559" i="45"/>
  <c r="I3559" i="45" s="1"/>
  <c r="H3558" i="45"/>
  <c r="I3558" i="45" s="1"/>
  <c r="H3557" i="45"/>
  <c r="I3557" i="45" s="1"/>
  <c r="H3556" i="45"/>
  <c r="I3556" i="45" s="1"/>
  <c r="H3555" i="45"/>
  <c r="I3555" i="45" s="1"/>
  <c r="H3554" i="45"/>
  <c r="I3554" i="45" s="1"/>
  <c r="H3553" i="45"/>
  <c r="I3553" i="45" s="1"/>
  <c r="H3552" i="45"/>
  <c r="I3552" i="45" s="1"/>
  <c r="H3551" i="45"/>
  <c r="I3551" i="45" s="1"/>
  <c r="H3550" i="45"/>
  <c r="I3550" i="45" s="1"/>
  <c r="H3549" i="45"/>
  <c r="I3549" i="45" s="1"/>
  <c r="H3548" i="45"/>
  <c r="I3548" i="45" s="1"/>
  <c r="H3547" i="45"/>
  <c r="I3547" i="45" s="1"/>
  <c r="H3546" i="45"/>
  <c r="I3546" i="45" s="1"/>
  <c r="H3545" i="45"/>
  <c r="I3545" i="45" s="1"/>
  <c r="H1468" i="45"/>
  <c r="I1468" i="45" s="1"/>
  <c r="H1467" i="45"/>
  <c r="I1467" i="45" s="1"/>
  <c r="H1466" i="45"/>
  <c r="I1466" i="45" s="1"/>
  <c r="H1465" i="45"/>
  <c r="I1465" i="45" s="1"/>
  <c r="H1464" i="45"/>
  <c r="I1464" i="45" s="1"/>
  <c r="H1463" i="45"/>
  <c r="I1463" i="45" s="1"/>
  <c r="H1462" i="45"/>
  <c r="I1462" i="45" s="1"/>
  <c r="H1461" i="45"/>
  <c r="I1461" i="45" s="1"/>
  <c r="H1460" i="45"/>
  <c r="I1460" i="45" s="1"/>
  <c r="H1459" i="45"/>
  <c r="I1459" i="45" s="1"/>
  <c r="H1458" i="45"/>
  <c r="I1458" i="45" s="1"/>
  <c r="H1457" i="45"/>
  <c r="I1457" i="45" s="1"/>
  <c r="H1456" i="45"/>
  <c r="I1456" i="45" s="1"/>
  <c r="H1455" i="45"/>
  <c r="I1455" i="45" s="1"/>
  <c r="H1454" i="45"/>
  <c r="I1454" i="45" s="1"/>
  <c r="H1453" i="45"/>
  <c r="I1453" i="45" s="1"/>
  <c r="H1452" i="45"/>
  <c r="I1452" i="45" s="1"/>
  <c r="H1451" i="45"/>
  <c r="I1451" i="45" s="1"/>
  <c r="H1450" i="45"/>
  <c r="I1450" i="45" s="1"/>
  <c r="H1449" i="45"/>
  <c r="I1449" i="45" s="1"/>
  <c r="H1448" i="45"/>
  <c r="I1448" i="45" s="1"/>
  <c r="H1447" i="45"/>
  <c r="I1447" i="45" s="1"/>
  <c r="H1446" i="45"/>
  <c r="I1446" i="45" s="1"/>
  <c r="H1445" i="45"/>
  <c r="I1445" i="45" s="1"/>
  <c r="H1444" i="45"/>
  <c r="I1444" i="45" s="1"/>
  <c r="H1443" i="45"/>
  <c r="I1443" i="45" s="1"/>
  <c r="H1442" i="45"/>
  <c r="I1442" i="45" s="1"/>
  <c r="H1441" i="45"/>
  <c r="I1441" i="45" s="1"/>
  <c r="H1440" i="45"/>
  <c r="I1440" i="45" s="1"/>
  <c r="H1439" i="45"/>
  <c r="I1439" i="45" s="1"/>
  <c r="H1438" i="45"/>
  <c r="I1438" i="45" s="1"/>
  <c r="H1437" i="45"/>
  <c r="I1437" i="45" s="1"/>
  <c r="H1436" i="45"/>
  <c r="I1436" i="45" s="1"/>
  <c r="H1435" i="45"/>
  <c r="I1435" i="45" s="1"/>
  <c r="H1434" i="45"/>
  <c r="I1434" i="45" s="1"/>
  <c r="H1433" i="45"/>
  <c r="I1433" i="45" s="1"/>
  <c r="H1432" i="45"/>
  <c r="I1432" i="45" s="1"/>
  <c r="H1431" i="45"/>
  <c r="I1431" i="45" s="1"/>
  <c r="H1430" i="45"/>
  <c r="I1430" i="45" s="1"/>
  <c r="H1429" i="45"/>
  <c r="I1429" i="45" s="1"/>
  <c r="H1428" i="45"/>
  <c r="I1428" i="45" s="1"/>
  <c r="H1427" i="45"/>
  <c r="I1427" i="45" s="1"/>
  <c r="H1426" i="45"/>
  <c r="I1426" i="45" s="1"/>
  <c r="H1516" i="45"/>
  <c r="I1516" i="45" s="1"/>
  <c r="H1515" i="45"/>
  <c r="I1515" i="45" s="1"/>
  <c r="H1514" i="45"/>
  <c r="I1514" i="45" s="1"/>
  <c r="H1513" i="45"/>
  <c r="I1513" i="45" s="1"/>
  <c r="H1512" i="45"/>
  <c r="I1512" i="45" s="1"/>
  <c r="H1511" i="45"/>
  <c r="I1511" i="45" s="1"/>
  <c r="H1510" i="45"/>
  <c r="I1510" i="45" s="1"/>
  <c r="H1509" i="45"/>
  <c r="I1509" i="45" s="1"/>
  <c r="H1508" i="45"/>
  <c r="I1508" i="45" s="1"/>
  <c r="H1507" i="45"/>
  <c r="I1507" i="45" s="1"/>
  <c r="H1506" i="45"/>
  <c r="I1506" i="45" s="1"/>
  <c r="H1505" i="45"/>
  <c r="I1505" i="45" s="1"/>
  <c r="H1504" i="45"/>
  <c r="I1504" i="45" s="1"/>
  <c r="H1503" i="45"/>
  <c r="I1503" i="45" s="1"/>
  <c r="H1502" i="45"/>
  <c r="I1502" i="45" s="1"/>
  <c r="H1501" i="45"/>
  <c r="I1501" i="45" s="1"/>
  <c r="H1500" i="45"/>
  <c r="I1500" i="45" s="1"/>
  <c r="H1499" i="45"/>
  <c r="I1499" i="45" s="1"/>
  <c r="H1498" i="45"/>
  <c r="I1498" i="45" s="1"/>
  <c r="H1497" i="45"/>
  <c r="I1497" i="45" s="1"/>
  <c r="H1496" i="45"/>
  <c r="I1496" i="45" s="1"/>
  <c r="H1495" i="45"/>
  <c r="I1495" i="45" s="1"/>
  <c r="H1494" i="45"/>
  <c r="I1494" i="45" s="1"/>
  <c r="H1493" i="45"/>
  <c r="I1493" i="45" s="1"/>
  <c r="H1492" i="45"/>
  <c r="I1492" i="45" s="1"/>
  <c r="H1491" i="45"/>
  <c r="I1491" i="45" s="1"/>
  <c r="H1490" i="45"/>
  <c r="I1490" i="45" s="1"/>
  <c r="H1489" i="45"/>
  <c r="I1489" i="45" s="1"/>
  <c r="H1488" i="45"/>
  <c r="I1488" i="45" s="1"/>
  <c r="H1487" i="45"/>
  <c r="I1487" i="45" s="1"/>
  <c r="H1486" i="45"/>
  <c r="I1486" i="45" s="1"/>
  <c r="H1485" i="45"/>
  <c r="I1485" i="45" s="1"/>
  <c r="H1484" i="45"/>
  <c r="I1484" i="45" s="1"/>
  <c r="H1483" i="45"/>
  <c r="I1483" i="45" s="1"/>
  <c r="H1482" i="45"/>
  <c r="I1482" i="45" s="1"/>
  <c r="H1481" i="45"/>
  <c r="I1481" i="45" s="1"/>
  <c r="H1480" i="45"/>
  <c r="I1480" i="45" s="1"/>
  <c r="H1479" i="45"/>
  <c r="I1479" i="45" s="1"/>
  <c r="H1478" i="45"/>
  <c r="I1478" i="45" s="1"/>
  <c r="H1477" i="45"/>
  <c r="I1477" i="45" s="1"/>
  <c r="H1476" i="45"/>
  <c r="I1476" i="45" s="1"/>
  <c r="H1475" i="45"/>
  <c r="I1475" i="45" s="1"/>
  <c r="H1474" i="45"/>
  <c r="I1474" i="45" s="1"/>
  <c r="H1420" i="45"/>
  <c r="I1420" i="45" s="1"/>
  <c r="H1419" i="45"/>
  <c r="I1419" i="45" s="1"/>
  <c r="H1418" i="45"/>
  <c r="I1418" i="45" s="1"/>
  <c r="H1417" i="45"/>
  <c r="I1417" i="45" s="1"/>
  <c r="H1416" i="45"/>
  <c r="I1416" i="45" s="1"/>
  <c r="H1415" i="45"/>
  <c r="I1415" i="45" s="1"/>
  <c r="H1414" i="45"/>
  <c r="I1414" i="45" s="1"/>
  <c r="H1413" i="45"/>
  <c r="I1413" i="45" s="1"/>
  <c r="H1412" i="45"/>
  <c r="I1412" i="45" s="1"/>
  <c r="H1411" i="45"/>
  <c r="I1411" i="45" s="1"/>
  <c r="H1410" i="45"/>
  <c r="I1410" i="45" s="1"/>
  <c r="H1409" i="45"/>
  <c r="I1409" i="45" s="1"/>
  <c r="H1408" i="45"/>
  <c r="I1408" i="45" s="1"/>
  <c r="H1407" i="45"/>
  <c r="I1407" i="45" s="1"/>
  <c r="H1406" i="45"/>
  <c r="I1406" i="45" s="1"/>
  <c r="H1405" i="45"/>
  <c r="I1405" i="45" s="1"/>
  <c r="H1404" i="45"/>
  <c r="I1404" i="45" s="1"/>
  <c r="H1403" i="45"/>
  <c r="I1403" i="45" s="1"/>
  <c r="H1402" i="45"/>
  <c r="I1402" i="45" s="1"/>
  <c r="H1401" i="45"/>
  <c r="I1401" i="45" s="1"/>
  <c r="H1400" i="45"/>
  <c r="I1400" i="45" s="1"/>
  <c r="H1399" i="45"/>
  <c r="I1399" i="45" s="1"/>
  <c r="H1398" i="45"/>
  <c r="I1398" i="45" s="1"/>
  <c r="H1397" i="45"/>
  <c r="I1397" i="45" s="1"/>
  <c r="H1396" i="45"/>
  <c r="I1396" i="45" s="1"/>
  <c r="H1395" i="45"/>
  <c r="I1395" i="45" s="1"/>
  <c r="H1394" i="45"/>
  <c r="I1394" i="45" s="1"/>
  <c r="H1393" i="45"/>
  <c r="I1393" i="45" s="1"/>
  <c r="H1392" i="45"/>
  <c r="I1392" i="45" s="1"/>
  <c r="H1391" i="45"/>
  <c r="I1391" i="45" s="1"/>
  <c r="H1390" i="45"/>
  <c r="I1390" i="45" s="1"/>
  <c r="H1389" i="45"/>
  <c r="I1389" i="45" s="1"/>
  <c r="H1388" i="45"/>
  <c r="I1388" i="45" s="1"/>
  <c r="H1387" i="45"/>
  <c r="I1387" i="45" s="1"/>
  <c r="H1386" i="45"/>
  <c r="I1386" i="45" s="1"/>
  <c r="H1385" i="45"/>
  <c r="I1385" i="45" s="1"/>
  <c r="H1384" i="45"/>
  <c r="I1384" i="45" s="1"/>
  <c r="H1383" i="45"/>
  <c r="I1383" i="45" s="1"/>
  <c r="H1382" i="45"/>
  <c r="I1382" i="45" s="1"/>
  <c r="H1381" i="45"/>
  <c r="I1381" i="45" s="1"/>
  <c r="H1380" i="45"/>
  <c r="I1380" i="45" s="1"/>
  <c r="H1379" i="45"/>
  <c r="I1379" i="45" s="1"/>
  <c r="H1378" i="45"/>
  <c r="I1378" i="45" s="1"/>
  <c r="H1930" i="45"/>
  <c r="I1930" i="45" s="1"/>
  <c r="H1929" i="45"/>
  <c r="I1929" i="45" s="1"/>
  <c r="H1928" i="45"/>
  <c r="I1928" i="45" s="1"/>
  <c r="H1927" i="45"/>
  <c r="I1927" i="45" s="1"/>
  <c r="H1926" i="45"/>
  <c r="I1926" i="45" s="1"/>
  <c r="H1925" i="45"/>
  <c r="I1925" i="45" s="1"/>
  <c r="H1924" i="45"/>
  <c r="I1924" i="45" s="1"/>
  <c r="H1923" i="45"/>
  <c r="I1923" i="45" s="1"/>
  <c r="H1922" i="45"/>
  <c r="I1922" i="45" s="1"/>
  <c r="H1921" i="45"/>
  <c r="I1921" i="45" s="1"/>
  <c r="H1920" i="45"/>
  <c r="I1920" i="45" s="1"/>
  <c r="H1919" i="45"/>
  <c r="I1919" i="45" s="1"/>
  <c r="H1918" i="45"/>
  <c r="I1918" i="45" s="1"/>
  <c r="H1917" i="45"/>
  <c r="I1917" i="45" s="1"/>
  <c r="H1916" i="45"/>
  <c r="I1916" i="45" s="1"/>
  <c r="H1915" i="45"/>
  <c r="I1915" i="45" s="1"/>
  <c r="H1914" i="45"/>
  <c r="I1914" i="45" s="1"/>
  <c r="H1913" i="45"/>
  <c r="I1913" i="45" s="1"/>
  <c r="H1912" i="45"/>
  <c r="I1912" i="45" s="1"/>
  <c r="H1911" i="45"/>
  <c r="I1911" i="45" s="1"/>
  <c r="H1910" i="45"/>
  <c r="I1910" i="45" s="1"/>
  <c r="H1909" i="45"/>
  <c r="I1909" i="45" s="1"/>
  <c r="H1908" i="45"/>
  <c r="I1908" i="45" s="1"/>
  <c r="H1907" i="45"/>
  <c r="I1907" i="45" s="1"/>
  <c r="H1906" i="45"/>
  <c r="I1906" i="45" s="1"/>
  <c r="H1905" i="45"/>
  <c r="I1905" i="45" s="1"/>
  <c r="H1904" i="45"/>
  <c r="I1904" i="45" s="1"/>
  <c r="H1903" i="45"/>
  <c r="I1903" i="45" s="1"/>
  <c r="H1902" i="45"/>
  <c r="I1902" i="45" s="1"/>
  <c r="H1901" i="45"/>
  <c r="I1901" i="45" s="1"/>
  <c r="H1900" i="45"/>
  <c r="I1900" i="45" s="1"/>
  <c r="H1899" i="45"/>
  <c r="I1899" i="45" s="1"/>
  <c r="H1898" i="45"/>
  <c r="I1898" i="45" s="1"/>
  <c r="H1897" i="45"/>
  <c r="I1897" i="45" s="1"/>
  <c r="H1756" i="45"/>
  <c r="I1756" i="45" s="1"/>
  <c r="H1755" i="45"/>
  <c r="I1755" i="45" s="1"/>
  <c r="H1754" i="45"/>
  <c r="I1754" i="45" s="1"/>
  <c r="H1753" i="45"/>
  <c r="I1753" i="45" s="1"/>
  <c r="H1752" i="45"/>
  <c r="I1752" i="45" s="1"/>
  <c r="H1751" i="45"/>
  <c r="I1751" i="45" s="1"/>
  <c r="H1750" i="45"/>
  <c r="I1750" i="45" s="1"/>
  <c r="H1749" i="45"/>
  <c r="I1749" i="45" s="1"/>
  <c r="H1748" i="45"/>
  <c r="I1748" i="45" s="1"/>
  <c r="H1747" i="45"/>
  <c r="I1747" i="45" s="1"/>
  <c r="H1746" i="45"/>
  <c r="I1746" i="45" s="1"/>
  <c r="H1745" i="45"/>
  <c r="I1745" i="45" s="1"/>
  <c r="H1744" i="45"/>
  <c r="I1744" i="45" s="1"/>
  <c r="H1743" i="45"/>
  <c r="I1743" i="45" s="1"/>
  <c r="H1742" i="45"/>
  <c r="I1742" i="45" s="1"/>
  <c r="H1741" i="45"/>
  <c r="I1741" i="45" s="1"/>
  <c r="H1740" i="45"/>
  <c r="I1740" i="45" s="1"/>
  <c r="H1739" i="45"/>
  <c r="I1739" i="45" s="1"/>
  <c r="H1738" i="45"/>
  <c r="I1738" i="45" s="1"/>
  <c r="H1737" i="45"/>
  <c r="I1737" i="45" s="1"/>
  <c r="H1736" i="45"/>
  <c r="I1736" i="45" s="1"/>
  <c r="H1735" i="45"/>
  <c r="I1735" i="45" s="1"/>
  <c r="H1734" i="45"/>
  <c r="I1734" i="45" s="1"/>
  <c r="H1733" i="45"/>
  <c r="I1733" i="45" s="1"/>
  <c r="H1732" i="45"/>
  <c r="I1732" i="45" s="1"/>
  <c r="H1731" i="45"/>
  <c r="I1731" i="45" s="1"/>
  <c r="H1730" i="45"/>
  <c r="I1730" i="45" s="1"/>
  <c r="H1729" i="45"/>
  <c r="I1729" i="45" s="1"/>
  <c r="H1728" i="45"/>
  <c r="I1728" i="45" s="1"/>
  <c r="H1727" i="45"/>
  <c r="I1727" i="45" s="1"/>
  <c r="H1726" i="45"/>
  <c r="I1726" i="45" s="1"/>
  <c r="H1725" i="45"/>
  <c r="I1725" i="45" s="1"/>
  <c r="H1724" i="45"/>
  <c r="I1724" i="45" s="1"/>
  <c r="H1723" i="45"/>
  <c r="I1723" i="45" s="1"/>
  <c r="H1722" i="45"/>
  <c r="I1722" i="45" s="1"/>
  <c r="H1721" i="45"/>
  <c r="I1721" i="45" s="1"/>
  <c r="H1720" i="45"/>
  <c r="I1720" i="45" s="1"/>
  <c r="H1719" i="45"/>
  <c r="I1719" i="45" s="1"/>
  <c r="H1718" i="45"/>
  <c r="I1718" i="45" s="1"/>
  <c r="H1717" i="45"/>
  <c r="I1717" i="45" s="1"/>
  <c r="H1716" i="45"/>
  <c r="I1716" i="45" s="1"/>
  <c r="H1715" i="45"/>
  <c r="I1715" i="45" s="1"/>
  <c r="H1714" i="45"/>
  <c r="I1714" i="45" s="1"/>
  <c r="H1372" i="45"/>
  <c r="I1372" i="45" s="1"/>
  <c r="H1371" i="45"/>
  <c r="I1371" i="45" s="1"/>
  <c r="H1370" i="45"/>
  <c r="I1370" i="45" s="1"/>
  <c r="H1369" i="45"/>
  <c r="I1369" i="45" s="1"/>
  <c r="H1368" i="45"/>
  <c r="I1368" i="45" s="1"/>
  <c r="H1367" i="45"/>
  <c r="I1367" i="45" s="1"/>
  <c r="H1366" i="45"/>
  <c r="I1366" i="45" s="1"/>
  <c r="H1365" i="45"/>
  <c r="I1365" i="45" s="1"/>
  <c r="H1364" i="45"/>
  <c r="I1364" i="45" s="1"/>
  <c r="H1363" i="45"/>
  <c r="I1363" i="45" s="1"/>
  <c r="H1362" i="45"/>
  <c r="I1362" i="45" s="1"/>
  <c r="H1361" i="45"/>
  <c r="I1361" i="45" s="1"/>
  <c r="H1360" i="45"/>
  <c r="I1360" i="45" s="1"/>
  <c r="H1359" i="45"/>
  <c r="I1359" i="45" s="1"/>
  <c r="H1358" i="45"/>
  <c r="I1358" i="45" s="1"/>
  <c r="H1357" i="45"/>
  <c r="I1357" i="45" s="1"/>
  <c r="H1356" i="45"/>
  <c r="I1356" i="45" s="1"/>
  <c r="H1355" i="45"/>
  <c r="I1355" i="45" s="1"/>
  <c r="H1354" i="45"/>
  <c r="I1354" i="45" s="1"/>
  <c r="H1353" i="45"/>
  <c r="I1353" i="45" s="1"/>
  <c r="H1352" i="45"/>
  <c r="I1352" i="45" s="1"/>
  <c r="H1351" i="45"/>
  <c r="I1351" i="45" s="1"/>
  <c r="H1350" i="45"/>
  <c r="I1350" i="45" s="1"/>
  <c r="H1349" i="45"/>
  <c r="I1349" i="45" s="1"/>
  <c r="H1348" i="45"/>
  <c r="I1348" i="45" s="1"/>
  <c r="H1347" i="45"/>
  <c r="I1347" i="45" s="1"/>
  <c r="H1346" i="45"/>
  <c r="I1346" i="45" s="1"/>
  <c r="H1345" i="45"/>
  <c r="I1345" i="45" s="1"/>
  <c r="H1344" i="45"/>
  <c r="I1344" i="45" s="1"/>
  <c r="H1343" i="45"/>
  <c r="I1343" i="45" s="1"/>
  <c r="H1342" i="45"/>
  <c r="I1342" i="45" s="1"/>
  <c r="H1341" i="45"/>
  <c r="I1341" i="45" s="1"/>
  <c r="H1340" i="45"/>
  <c r="I1340" i="45" s="1"/>
  <c r="H1339" i="45"/>
  <c r="I1339" i="45" s="1"/>
  <c r="H1338" i="45"/>
  <c r="I1338" i="45" s="1"/>
  <c r="H1337" i="45"/>
  <c r="I1337" i="45" s="1"/>
  <c r="H1336" i="45"/>
  <c r="I1336" i="45" s="1"/>
  <c r="H1335" i="45"/>
  <c r="I1335" i="45" s="1"/>
  <c r="H1334" i="45"/>
  <c r="I1334" i="45" s="1"/>
  <c r="H1333" i="45"/>
  <c r="I1333" i="45" s="1"/>
  <c r="H1332" i="45"/>
  <c r="I1332" i="45" s="1"/>
  <c r="H1331" i="45"/>
  <c r="I1331" i="45" s="1"/>
  <c r="H1330" i="45"/>
  <c r="I1330" i="45" s="1"/>
  <c r="H1852" i="45"/>
  <c r="I1852" i="45" s="1"/>
  <c r="H1851" i="45"/>
  <c r="I1851" i="45" s="1"/>
  <c r="H1850" i="45"/>
  <c r="I1850" i="45" s="1"/>
  <c r="H1849" i="45"/>
  <c r="I1849" i="45" s="1"/>
  <c r="H1848" i="45"/>
  <c r="I1848" i="45" s="1"/>
  <c r="H1847" i="45"/>
  <c r="I1847" i="45" s="1"/>
  <c r="H1846" i="45"/>
  <c r="I1846" i="45" s="1"/>
  <c r="H1845" i="45"/>
  <c r="I1845" i="45" s="1"/>
  <c r="H1844" i="45"/>
  <c r="I1844" i="45" s="1"/>
  <c r="H1843" i="45"/>
  <c r="I1843" i="45" s="1"/>
  <c r="H1842" i="45"/>
  <c r="I1842" i="45" s="1"/>
  <c r="H1841" i="45"/>
  <c r="I1841" i="45" s="1"/>
  <c r="H1840" i="45"/>
  <c r="I1840" i="45" s="1"/>
  <c r="H1839" i="45"/>
  <c r="I1839" i="45" s="1"/>
  <c r="H1838" i="45"/>
  <c r="I1838" i="45" s="1"/>
  <c r="H1837" i="45"/>
  <c r="I1837" i="45" s="1"/>
  <c r="H1836" i="45"/>
  <c r="I1836" i="45" s="1"/>
  <c r="H1835" i="45"/>
  <c r="I1835" i="45" s="1"/>
  <c r="H1834" i="45"/>
  <c r="I1834" i="45" s="1"/>
  <c r="H1833" i="45"/>
  <c r="I1833" i="45" s="1"/>
  <c r="H1832" i="45"/>
  <c r="I1832" i="45" s="1"/>
  <c r="H1831" i="45"/>
  <c r="I1831" i="45" s="1"/>
  <c r="H1830" i="45"/>
  <c r="I1830" i="45" s="1"/>
  <c r="H1829" i="45"/>
  <c r="I1829" i="45" s="1"/>
  <c r="H1828" i="45"/>
  <c r="I1828" i="45" s="1"/>
  <c r="H1827" i="45"/>
  <c r="I1827" i="45" s="1"/>
  <c r="H1826" i="45"/>
  <c r="I1826" i="45" s="1"/>
  <c r="H1825" i="45"/>
  <c r="I1825" i="45" s="1"/>
  <c r="H1824" i="45"/>
  <c r="I1824" i="45" s="1"/>
  <c r="H1823" i="45"/>
  <c r="I1823" i="45" s="1"/>
  <c r="H1822" i="45"/>
  <c r="I1822" i="45" s="1"/>
  <c r="H1821" i="45"/>
  <c r="I1821" i="45" s="1"/>
  <c r="H1820" i="45"/>
  <c r="I1820" i="45" s="1"/>
  <c r="H1819" i="45"/>
  <c r="I1819" i="45" s="1"/>
  <c r="H1818" i="45"/>
  <c r="I1818" i="45" s="1"/>
  <c r="H1817" i="45"/>
  <c r="I1817" i="45" s="1"/>
  <c r="H1816" i="45"/>
  <c r="I1816" i="45" s="1"/>
  <c r="H1815" i="45"/>
  <c r="I1815" i="45" s="1"/>
  <c r="H1814" i="45"/>
  <c r="I1814" i="45" s="1"/>
  <c r="H1813" i="45"/>
  <c r="I1813" i="45" s="1"/>
  <c r="H1812" i="45"/>
  <c r="I1812" i="45" s="1"/>
  <c r="H1811" i="45"/>
  <c r="I1811" i="45" s="1"/>
  <c r="H1810" i="45"/>
  <c r="I1810" i="45" s="1"/>
  <c r="H1708" i="45"/>
  <c r="I1708" i="45" s="1"/>
  <c r="H1707" i="45"/>
  <c r="I1707" i="45" s="1"/>
  <c r="H1706" i="45"/>
  <c r="I1706" i="45" s="1"/>
  <c r="H1705" i="45"/>
  <c r="I1705" i="45" s="1"/>
  <c r="H1704" i="45"/>
  <c r="I1704" i="45" s="1"/>
  <c r="H1703" i="45"/>
  <c r="I1703" i="45" s="1"/>
  <c r="H1702" i="45"/>
  <c r="I1702" i="45" s="1"/>
  <c r="H1701" i="45"/>
  <c r="I1701" i="45" s="1"/>
  <c r="H1700" i="45"/>
  <c r="I1700" i="45" s="1"/>
  <c r="H1699" i="45"/>
  <c r="I1699" i="45" s="1"/>
  <c r="H1698" i="45"/>
  <c r="I1698" i="45" s="1"/>
  <c r="H1697" i="45"/>
  <c r="I1697" i="45" s="1"/>
  <c r="H1696" i="45"/>
  <c r="I1696" i="45" s="1"/>
  <c r="H1695" i="45"/>
  <c r="I1695" i="45" s="1"/>
  <c r="H1694" i="45"/>
  <c r="I1694" i="45" s="1"/>
  <c r="H1693" i="45"/>
  <c r="I1693" i="45" s="1"/>
  <c r="H1692" i="45"/>
  <c r="I1692" i="45" s="1"/>
  <c r="H1691" i="45"/>
  <c r="I1691" i="45" s="1"/>
  <c r="H1690" i="45"/>
  <c r="I1690" i="45" s="1"/>
  <c r="H1689" i="45"/>
  <c r="I1689" i="45" s="1"/>
  <c r="H1688" i="45"/>
  <c r="I1688" i="45" s="1"/>
  <c r="H1687" i="45"/>
  <c r="I1687" i="45" s="1"/>
  <c r="H1686" i="45"/>
  <c r="I1686" i="45" s="1"/>
  <c r="H1685" i="45"/>
  <c r="I1685" i="45" s="1"/>
  <c r="H1684" i="45"/>
  <c r="I1684" i="45" s="1"/>
  <c r="H1683" i="45"/>
  <c r="I1683" i="45" s="1"/>
  <c r="H1682" i="45"/>
  <c r="I1682" i="45" s="1"/>
  <c r="H1681" i="45"/>
  <c r="I1681" i="45" s="1"/>
  <c r="H1680" i="45"/>
  <c r="I1680" i="45" s="1"/>
  <c r="H1679" i="45"/>
  <c r="I1679" i="45" s="1"/>
  <c r="H1678" i="45"/>
  <c r="I1678" i="45" s="1"/>
  <c r="H1677" i="45"/>
  <c r="I1677" i="45" s="1"/>
  <c r="H1676" i="45"/>
  <c r="I1676" i="45" s="1"/>
  <c r="H1675" i="45"/>
  <c r="I1675" i="45" s="1"/>
  <c r="H1674" i="45"/>
  <c r="I1674" i="45" s="1"/>
  <c r="H1673" i="45"/>
  <c r="I1673" i="45" s="1"/>
  <c r="H1672" i="45"/>
  <c r="I1672" i="45" s="1"/>
  <c r="H1671" i="45"/>
  <c r="I1671" i="45" s="1"/>
  <c r="H1670" i="45"/>
  <c r="I1670" i="45" s="1"/>
  <c r="H1669" i="45"/>
  <c r="I1669" i="45" s="1"/>
  <c r="H1668" i="45"/>
  <c r="I1668" i="45" s="1"/>
  <c r="H1667" i="45"/>
  <c r="I1667" i="45" s="1"/>
  <c r="H1666" i="45"/>
  <c r="I1666" i="45" s="1"/>
  <c r="H1969" i="45"/>
  <c r="I1969" i="45" s="1"/>
  <c r="H1968" i="45"/>
  <c r="I1968" i="45" s="1"/>
  <c r="H1967" i="45"/>
  <c r="I1967" i="45" s="1"/>
  <c r="H1966" i="45"/>
  <c r="I1966" i="45" s="1"/>
  <c r="H1965" i="45"/>
  <c r="I1965" i="45" s="1"/>
  <c r="H1964" i="45"/>
  <c r="I1964" i="45" s="1"/>
  <c r="H1963" i="45"/>
  <c r="I1963" i="45" s="1"/>
  <c r="H1962" i="45"/>
  <c r="I1962" i="45" s="1"/>
  <c r="H1961" i="45"/>
  <c r="I1961" i="45" s="1"/>
  <c r="H1960" i="45"/>
  <c r="I1960" i="45" s="1"/>
  <c r="H1959" i="45"/>
  <c r="I1959" i="45" s="1"/>
  <c r="H1958" i="45"/>
  <c r="I1958" i="45" s="1"/>
  <c r="H1957" i="45"/>
  <c r="I1957" i="45" s="1"/>
  <c r="H1956" i="45"/>
  <c r="I1956" i="45" s="1"/>
  <c r="H1955" i="45"/>
  <c r="I1955" i="45" s="1"/>
  <c r="H1954" i="45"/>
  <c r="I1954" i="45" s="1"/>
  <c r="H1953" i="45"/>
  <c r="I1953" i="45" s="1"/>
  <c r="H1952" i="45"/>
  <c r="I1952" i="45" s="1"/>
  <c r="H1951" i="45"/>
  <c r="I1951" i="45" s="1"/>
  <c r="H1950" i="45"/>
  <c r="I1950" i="45" s="1"/>
  <c r="H1949" i="45"/>
  <c r="I1949" i="45" s="1"/>
  <c r="H1948" i="45"/>
  <c r="I1948" i="45" s="1"/>
  <c r="H1947" i="45"/>
  <c r="I1947" i="45" s="1"/>
  <c r="H1946" i="45"/>
  <c r="I1946" i="45" s="1"/>
  <c r="H1945" i="45"/>
  <c r="I1945" i="45" s="1"/>
  <c r="H1944" i="45"/>
  <c r="I1944" i="45" s="1"/>
  <c r="H1943" i="45"/>
  <c r="I1943" i="45" s="1"/>
  <c r="H1942" i="45"/>
  <c r="I1942" i="45" s="1"/>
  <c r="H1941" i="45"/>
  <c r="I1941" i="45" s="1"/>
  <c r="H1940" i="45"/>
  <c r="I1940" i="45" s="1"/>
  <c r="H1939" i="45"/>
  <c r="I1939" i="45" s="1"/>
  <c r="H1938" i="45"/>
  <c r="I1938" i="45" s="1"/>
  <c r="H1937" i="45"/>
  <c r="I1937" i="45" s="1"/>
  <c r="H1936" i="45"/>
  <c r="I1936" i="45" s="1"/>
  <c r="H1612" i="45"/>
  <c r="I1612" i="45" s="1"/>
  <c r="H1611" i="45"/>
  <c r="I1611" i="45" s="1"/>
  <c r="H1610" i="45"/>
  <c r="I1610" i="45" s="1"/>
  <c r="H1609" i="45"/>
  <c r="I1609" i="45" s="1"/>
  <c r="H1608" i="45"/>
  <c r="I1608" i="45" s="1"/>
  <c r="H1607" i="45"/>
  <c r="I1607" i="45" s="1"/>
  <c r="H1606" i="45"/>
  <c r="I1606" i="45" s="1"/>
  <c r="H1605" i="45"/>
  <c r="I1605" i="45" s="1"/>
  <c r="H1604" i="45"/>
  <c r="I1604" i="45" s="1"/>
  <c r="H1603" i="45"/>
  <c r="I1603" i="45" s="1"/>
  <c r="H1602" i="45"/>
  <c r="I1602" i="45" s="1"/>
  <c r="H1601" i="45"/>
  <c r="I1601" i="45" s="1"/>
  <c r="H1600" i="45"/>
  <c r="I1600" i="45" s="1"/>
  <c r="H1599" i="45"/>
  <c r="I1599" i="45" s="1"/>
  <c r="H1598" i="45"/>
  <c r="I1598" i="45" s="1"/>
  <c r="H1597" i="45"/>
  <c r="I1597" i="45" s="1"/>
  <c r="H1596" i="45"/>
  <c r="I1596" i="45" s="1"/>
  <c r="H1595" i="45"/>
  <c r="I1595" i="45" s="1"/>
  <c r="H1594" i="45"/>
  <c r="I1594" i="45" s="1"/>
  <c r="H1593" i="45"/>
  <c r="I1593" i="45" s="1"/>
  <c r="H1592" i="45"/>
  <c r="I1592" i="45" s="1"/>
  <c r="H1591" i="45"/>
  <c r="I1591" i="45" s="1"/>
  <c r="H1590" i="45"/>
  <c r="I1590" i="45" s="1"/>
  <c r="H1589" i="45"/>
  <c r="I1589" i="45" s="1"/>
  <c r="H1588" i="45"/>
  <c r="I1588" i="45" s="1"/>
  <c r="H1587" i="45"/>
  <c r="I1587" i="45" s="1"/>
  <c r="H1586" i="45"/>
  <c r="I1586" i="45" s="1"/>
  <c r="H1585" i="45"/>
  <c r="I1585" i="45" s="1"/>
  <c r="H1584" i="45"/>
  <c r="I1584" i="45" s="1"/>
  <c r="H1583" i="45"/>
  <c r="I1583" i="45" s="1"/>
  <c r="H1582" i="45"/>
  <c r="I1582" i="45" s="1"/>
  <c r="H1581" i="45"/>
  <c r="I1581" i="45" s="1"/>
  <c r="H1580" i="45"/>
  <c r="I1580" i="45" s="1"/>
  <c r="H1579" i="45"/>
  <c r="I1579" i="45" s="1"/>
  <c r="H1578" i="45"/>
  <c r="I1578" i="45" s="1"/>
  <c r="H1577" i="45"/>
  <c r="I1577" i="45" s="1"/>
  <c r="H1576" i="45"/>
  <c r="I1576" i="45" s="1"/>
  <c r="H1575" i="45"/>
  <c r="I1575" i="45" s="1"/>
  <c r="H1574" i="45"/>
  <c r="I1574" i="45" s="1"/>
  <c r="H1573" i="45"/>
  <c r="I1573" i="45" s="1"/>
  <c r="H1572" i="45"/>
  <c r="I1572" i="45" s="1"/>
  <c r="H1571" i="45"/>
  <c r="I1571" i="45" s="1"/>
  <c r="H1570" i="45"/>
  <c r="I1570" i="45" s="1"/>
  <c r="H1660" i="45"/>
  <c r="I1660" i="45" s="1"/>
  <c r="H1659" i="45"/>
  <c r="I1659" i="45" s="1"/>
  <c r="H1658" i="45"/>
  <c r="I1658" i="45" s="1"/>
  <c r="H1657" i="45"/>
  <c r="I1657" i="45" s="1"/>
  <c r="H1656" i="45"/>
  <c r="I1656" i="45" s="1"/>
  <c r="H1655" i="45"/>
  <c r="I1655" i="45" s="1"/>
  <c r="H1654" i="45"/>
  <c r="I1654" i="45" s="1"/>
  <c r="H1653" i="45"/>
  <c r="I1653" i="45" s="1"/>
  <c r="H1652" i="45"/>
  <c r="I1652" i="45" s="1"/>
  <c r="H1651" i="45"/>
  <c r="I1651" i="45" s="1"/>
  <c r="H1650" i="45"/>
  <c r="I1650" i="45" s="1"/>
  <c r="H1649" i="45"/>
  <c r="I1649" i="45" s="1"/>
  <c r="H1648" i="45"/>
  <c r="I1648" i="45" s="1"/>
  <c r="H1647" i="45"/>
  <c r="I1647" i="45" s="1"/>
  <c r="H1646" i="45"/>
  <c r="I1646" i="45" s="1"/>
  <c r="H1645" i="45"/>
  <c r="I1645" i="45" s="1"/>
  <c r="H1644" i="45"/>
  <c r="I1644" i="45" s="1"/>
  <c r="H1643" i="45"/>
  <c r="I1643" i="45" s="1"/>
  <c r="H1642" i="45"/>
  <c r="I1642" i="45" s="1"/>
  <c r="H1641" i="45"/>
  <c r="I1641" i="45" s="1"/>
  <c r="H1640" i="45"/>
  <c r="I1640" i="45" s="1"/>
  <c r="H1639" i="45"/>
  <c r="I1639" i="45" s="1"/>
  <c r="H1638" i="45"/>
  <c r="I1638" i="45" s="1"/>
  <c r="H1637" i="45"/>
  <c r="I1637" i="45" s="1"/>
  <c r="H1636" i="45"/>
  <c r="I1636" i="45" s="1"/>
  <c r="H1635" i="45"/>
  <c r="I1635" i="45" s="1"/>
  <c r="H1634" i="45"/>
  <c r="I1634" i="45" s="1"/>
  <c r="H1633" i="45"/>
  <c r="I1633" i="45" s="1"/>
  <c r="H1632" i="45"/>
  <c r="I1632" i="45" s="1"/>
  <c r="H1631" i="45"/>
  <c r="I1631" i="45" s="1"/>
  <c r="H1630" i="45"/>
  <c r="I1630" i="45" s="1"/>
  <c r="H1629" i="45"/>
  <c r="I1629" i="45" s="1"/>
  <c r="H1628" i="45"/>
  <c r="I1628" i="45" s="1"/>
  <c r="H1627" i="45"/>
  <c r="I1627" i="45" s="1"/>
  <c r="H1626" i="45"/>
  <c r="I1626" i="45" s="1"/>
  <c r="H1625" i="45"/>
  <c r="I1625" i="45" s="1"/>
  <c r="H1624" i="45"/>
  <c r="I1624" i="45" s="1"/>
  <c r="H1623" i="45"/>
  <c r="I1623" i="45" s="1"/>
  <c r="H1622" i="45"/>
  <c r="I1622" i="45" s="1"/>
  <c r="H1621" i="45"/>
  <c r="I1621" i="45" s="1"/>
  <c r="H1620" i="45"/>
  <c r="I1620" i="45" s="1"/>
  <c r="H1619" i="45"/>
  <c r="I1619" i="45" s="1"/>
  <c r="H1618" i="45"/>
  <c r="I1618" i="45" s="1"/>
  <c r="H1564" i="45"/>
  <c r="I1564" i="45" s="1"/>
  <c r="H1563" i="45"/>
  <c r="I1563" i="45" s="1"/>
  <c r="H1562" i="45"/>
  <c r="I1562" i="45" s="1"/>
  <c r="H1561" i="45"/>
  <c r="I1561" i="45" s="1"/>
  <c r="H1560" i="45"/>
  <c r="I1560" i="45" s="1"/>
  <c r="H1559" i="45"/>
  <c r="I1559" i="45" s="1"/>
  <c r="H1558" i="45"/>
  <c r="I1558" i="45" s="1"/>
  <c r="H1557" i="45"/>
  <c r="I1557" i="45" s="1"/>
  <c r="H1556" i="45"/>
  <c r="I1556" i="45" s="1"/>
  <c r="H1555" i="45"/>
  <c r="I1555" i="45" s="1"/>
  <c r="H1554" i="45"/>
  <c r="I1554" i="45" s="1"/>
  <c r="H1553" i="45"/>
  <c r="I1553" i="45" s="1"/>
  <c r="H1552" i="45"/>
  <c r="I1552" i="45" s="1"/>
  <c r="H1551" i="45"/>
  <c r="I1551" i="45" s="1"/>
  <c r="H1550" i="45"/>
  <c r="I1550" i="45" s="1"/>
  <c r="H1549" i="45"/>
  <c r="I1549" i="45" s="1"/>
  <c r="H1548" i="45"/>
  <c r="I1548" i="45" s="1"/>
  <c r="H1547" i="45"/>
  <c r="I1547" i="45" s="1"/>
  <c r="H1546" i="45"/>
  <c r="I1546" i="45" s="1"/>
  <c r="H1545" i="45"/>
  <c r="I1545" i="45" s="1"/>
  <c r="H1544" i="45"/>
  <c r="I1544" i="45" s="1"/>
  <c r="H1543" i="45"/>
  <c r="I1543" i="45" s="1"/>
  <c r="H1542" i="45"/>
  <c r="I1542" i="45" s="1"/>
  <c r="H1541" i="45"/>
  <c r="I1541" i="45" s="1"/>
  <c r="H1540" i="45"/>
  <c r="I1540" i="45" s="1"/>
  <c r="H1539" i="45"/>
  <c r="I1539" i="45" s="1"/>
  <c r="H1538" i="45"/>
  <c r="I1538" i="45" s="1"/>
  <c r="H1537" i="45"/>
  <c r="I1537" i="45" s="1"/>
  <c r="H1536" i="45"/>
  <c r="I1536" i="45" s="1"/>
  <c r="H1535" i="45"/>
  <c r="I1535" i="45" s="1"/>
  <c r="H1534" i="45"/>
  <c r="I1534" i="45" s="1"/>
  <c r="H1533" i="45"/>
  <c r="I1533" i="45" s="1"/>
  <c r="H1532" i="45"/>
  <c r="I1532" i="45" s="1"/>
  <c r="H1531" i="45"/>
  <c r="I1531" i="45" s="1"/>
  <c r="H1530" i="45"/>
  <c r="I1530" i="45" s="1"/>
  <c r="H1529" i="45"/>
  <c r="I1529" i="45" s="1"/>
  <c r="H1528" i="45"/>
  <c r="I1528" i="45" s="1"/>
  <c r="H1527" i="45"/>
  <c r="I1527" i="45" s="1"/>
  <c r="H1526" i="45"/>
  <c r="I1526" i="45" s="1"/>
  <c r="H1525" i="45"/>
  <c r="I1525" i="45" s="1"/>
  <c r="H1524" i="45"/>
  <c r="I1524" i="45" s="1"/>
  <c r="H1523" i="45"/>
  <c r="I1523" i="45" s="1"/>
  <c r="H1522" i="45"/>
  <c r="I1522" i="45" s="1"/>
  <c r="H1804" i="45"/>
  <c r="I1804" i="45" s="1"/>
  <c r="H1803" i="45"/>
  <c r="I1803" i="45" s="1"/>
  <c r="H1802" i="45"/>
  <c r="I1802" i="45" s="1"/>
  <c r="H1801" i="45"/>
  <c r="I1801" i="45" s="1"/>
  <c r="H1800" i="45"/>
  <c r="I1800" i="45" s="1"/>
  <c r="H1799" i="45"/>
  <c r="I1799" i="45" s="1"/>
  <c r="H1798" i="45"/>
  <c r="I1798" i="45" s="1"/>
  <c r="H1797" i="45"/>
  <c r="I1797" i="45" s="1"/>
  <c r="H1796" i="45"/>
  <c r="I1796" i="45" s="1"/>
  <c r="H1795" i="45"/>
  <c r="I1795" i="45" s="1"/>
  <c r="H1794" i="45"/>
  <c r="I1794" i="45" s="1"/>
  <c r="H1793" i="45"/>
  <c r="I1793" i="45" s="1"/>
  <c r="H1792" i="45"/>
  <c r="I1792" i="45" s="1"/>
  <c r="H1791" i="45"/>
  <c r="I1791" i="45" s="1"/>
  <c r="H1790" i="45"/>
  <c r="I1790" i="45" s="1"/>
  <c r="H1789" i="45"/>
  <c r="I1789" i="45" s="1"/>
  <c r="H1788" i="45"/>
  <c r="I1788" i="45" s="1"/>
  <c r="H1787" i="45"/>
  <c r="I1787" i="45" s="1"/>
  <c r="H1786" i="45"/>
  <c r="I1786" i="45" s="1"/>
  <c r="H1785" i="45"/>
  <c r="I1785" i="45" s="1"/>
  <c r="H1784" i="45"/>
  <c r="I1784" i="45" s="1"/>
  <c r="H1783" i="45"/>
  <c r="I1783" i="45" s="1"/>
  <c r="H1782" i="45"/>
  <c r="I1782" i="45" s="1"/>
  <c r="H1781" i="45"/>
  <c r="I1781" i="45" s="1"/>
  <c r="H1780" i="45"/>
  <c r="I1780" i="45" s="1"/>
  <c r="H1779" i="45"/>
  <c r="I1779" i="45" s="1"/>
  <c r="H1778" i="45"/>
  <c r="I1778" i="45" s="1"/>
  <c r="H1777" i="45"/>
  <c r="I1777" i="45" s="1"/>
  <c r="H1776" i="45"/>
  <c r="I1776" i="45" s="1"/>
  <c r="H1775" i="45"/>
  <c r="I1775" i="45" s="1"/>
  <c r="H1774" i="45"/>
  <c r="I1774" i="45" s="1"/>
  <c r="H1773" i="45"/>
  <c r="I1773" i="45" s="1"/>
  <c r="H1772" i="45"/>
  <c r="I1772" i="45" s="1"/>
  <c r="H1771" i="45"/>
  <c r="I1771" i="45" s="1"/>
  <c r="H1770" i="45"/>
  <c r="I1770" i="45" s="1"/>
  <c r="H1769" i="45"/>
  <c r="I1769" i="45" s="1"/>
  <c r="H1768" i="45"/>
  <c r="I1768" i="45" s="1"/>
  <c r="H1767" i="45"/>
  <c r="I1767" i="45" s="1"/>
  <c r="H1766" i="45"/>
  <c r="I1766" i="45" s="1"/>
  <c r="H1765" i="45"/>
  <c r="I1765" i="45" s="1"/>
  <c r="H1764" i="45"/>
  <c r="I1764" i="45" s="1"/>
  <c r="H1763" i="45"/>
  <c r="I1763" i="45" s="1"/>
  <c r="H1762" i="45"/>
  <c r="I1762" i="45" s="1"/>
  <c r="H1891" i="45"/>
  <c r="I1891" i="45" s="1"/>
  <c r="H1890" i="45"/>
  <c r="I1890" i="45" s="1"/>
  <c r="H1889" i="45"/>
  <c r="I1889" i="45" s="1"/>
  <c r="H1888" i="45"/>
  <c r="I1888" i="45" s="1"/>
  <c r="H1887" i="45"/>
  <c r="I1887" i="45" s="1"/>
  <c r="H1886" i="45"/>
  <c r="I1886" i="45" s="1"/>
  <c r="H1885" i="45"/>
  <c r="I1885" i="45" s="1"/>
  <c r="H1884" i="45"/>
  <c r="I1884" i="45" s="1"/>
  <c r="H1883" i="45"/>
  <c r="I1883" i="45" s="1"/>
  <c r="H1882" i="45"/>
  <c r="I1882" i="45" s="1"/>
  <c r="H1881" i="45"/>
  <c r="I1881" i="45" s="1"/>
  <c r="H1880" i="45"/>
  <c r="I1880" i="45" s="1"/>
  <c r="H1879" i="45"/>
  <c r="I1879" i="45" s="1"/>
  <c r="H1878" i="45"/>
  <c r="I1878" i="45" s="1"/>
  <c r="H1877" i="45"/>
  <c r="I1877" i="45" s="1"/>
  <c r="H1876" i="45"/>
  <c r="I1876" i="45" s="1"/>
  <c r="H1875" i="45"/>
  <c r="I1875" i="45" s="1"/>
  <c r="H1874" i="45"/>
  <c r="I1874" i="45" s="1"/>
  <c r="H1873" i="45"/>
  <c r="I1873" i="45" s="1"/>
  <c r="H1872" i="45"/>
  <c r="I1872" i="45" s="1"/>
  <c r="H1871" i="45"/>
  <c r="I1871" i="45" s="1"/>
  <c r="H1870" i="45"/>
  <c r="I1870" i="45" s="1"/>
  <c r="H1869" i="45"/>
  <c r="I1869" i="45" s="1"/>
  <c r="H1868" i="45"/>
  <c r="I1868" i="45" s="1"/>
  <c r="H1867" i="45"/>
  <c r="I1867" i="45" s="1"/>
  <c r="H1866" i="45"/>
  <c r="I1866" i="45" s="1"/>
  <c r="H1865" i="45"/>
  <c r="I1865" i="45" s="1"/>
  <c r="H1864" i="45"/>
  <c r="I1864" i="45" s="1"/>
  <c r="H1863" i="45"/>
  <c r="I1863" i="45" s="1"/>
  <c r="H1862" i="45"/>
  <c r="I1862" i="45" s="1"/>
  <c r="H1861" i="45"/>
  <c r="I1861" i="45" s="1"/>
  <c r="H1860" i="45"/>
  <c r="I1860" i="45" s="1"/>
  <c r="H1859" i="45"/>
  <c r="I1859" i="45" s="1"/>
  <c r="H1858" i="45"/>
  <c r="I1858" i="45" s="1"/>
  <c r="H2533" i="45"/>
  <c r="I2533" i="45" s="1"/>
  <c r="H2532" i="45"/>
  <c r="I2532" i="45" s="1"/>
  <c r="H2531" i="45"/>
  <c r="I2531" i="45" s="1"/>
  <c r="H2530" i="45"/>
  <c r="I2530" i="45" s="1"/>
  <c r="H2529" i="45"/>
  <c r="I2529" i="45" s="1"/>
  <c r="H2528" i="45"/>
  <c r="I2528" i="45" s="1"/>
  <c r="H2527" i="45"/>
  <c r="I2527" i="45" s="1"/>
  <c r="H2526" i="45"/>
  <c r="I2526" i="45" s="1"/>
  <c r="H2525" i="45"/>
  <c r="I2525" i="45" s="1"/>
  <c r="H2524" i="45"/>
  <c r="I2524" i="45" s="1"/>
  <c r="H2523" i="45"/>
  <c r="I2523" i="45" s="1"/>
  <c r="H2522" i="45"/>
  <c r="I2522" i="45" s="1"/>
  <c r="H2521" i="45"/>
  <c r="I2521" i="45" s="1"/>
  <c r="H2520" i="45"/>
  <c r="I2520" i="45" s="1"/>
  <c r="H2519" i="45"/>
  <c r="I2519" i="45" s="1"/>
  <c r="H2518" i="45"/>
  <c r="I2518" i="45" s="1"/>
  <c r="H2517" i="45"/>
  <c r="I2517" i="45" s="1"/>
  <c r="H2516" i="45"/>
  <c r="I2516" i="45" s="1"/>
  <c r="H2515" i="45"/>
  <c r="I2515" i="45" s="1"/>
  <c r="H2514" i="45"/>
  <c r="I2514" i="45" s="1"/>
  <c r="H2513" i="45"/>
  <c r="I2513" i="45" s="1"/>
  <c r="H2512" i="45"/>
  <c r="I2512" i="45" s="1"/>
  <c r="H2511" i="45"/>
  <c r="I2511" i="45" s="1"/>
  <c r="H2510" i="45"/>
  <c r="I2510" i="45" s="1"/>
  <c r="H2509" i="45"/>
  <c r="I2509" i="45" s="1"/>
  <c r="H2508" i="45"/>
  <c r="I2508" i="45" s="1"/>
  <c r="H2507" i="45"/>
  <c r="I2507" i="45" s="1"/>
  <c r="H2506" i="45"/>
  <c r="I2506" i="45" s="1"/>
  <c r="H2505" i="45"/>
  <c r="I2505" i="45" s="1"/>
  <c r="H2504" i="45"/>
  <c r="I2504" i="45" s="1"/>
  <c r="H2503" i="45"/>
  <c r="I2503" i="45" s="1"/>
  <c r="H2502" i="45"/>
  <c r="I2502" i="45" s="1"/>
  <c r="H2501" i="45"/>
  <c r="I2501" i="45" s="1"/>
  <c r="H2500" i="45"/>
  <c r="I2500" i="45" s="1"/>
  <c r="H2499" i="45"/>
  <c r="I2499" i="45" s="1"/>
  <c r="H2498" i="45"/>
  <c r="I2498" i="45" s="1"/>
  <c r="H2497" i="45"/>
  <c r="I2497" i="45" s="1"/>
  <c r="H2496" i="45"/>
  <c r="I2496" i="45" s="1"/>
  <c r="H2495" i="45"/>
  <c r="I2495" i="45" s="1"/>
  <c r="H2494" i="45"/>
  <c r="I2494" i="45" s="1"/>
  <c r="H2493" i="45"/>
  <c r="I2493" i="45" s="1"/>
  <c r="H2492" i="45"/>
  <c r="I2492" i="45" s="1"/>
  <c r="H2491" i="45"/>
  <c r="I2491" i="45" s="1"/>
  <c r="H2490" i="45"/>
  <c r="I2490" i="45" s="1"/>
  <c r="H2489" i="45"/>
  <c r="I2489" i="45" s="1"/>
  <c r="H2488" i="45"/>
  <c r="I2488" i="45" s="1"/>
  <c r="H2487" i="45"/>
  <c r="I2487" i="45" s="1"/>
  <c r="H2486" i="45"/>
  <c r="I2486" i="45" s="1"/>
  <c r="H2485" i="45"/>
  <c r="I2485" i="45" s="1"/>
  <c r="H2484" i="45"/>
  <c r="I2484" i="45" s="1"/>
  <c r="H2483" i="45"/>
  <c r="I2483" i="45" s="1"/>
  <c r="H2482" i="45"/>
  <c r="I2482" i="45" s="1"/>
  <c r="H2481" i="45"/>
  <c r="I2481" i="45" s="1"/>
  <c r="H2480" i="45"/>
  <c r="I2480" i="45" s="1"/>
  <c r="H2479" i="45"/>
  <c r="I2479" i="45" s="1"/>
  <c r="H2478" i="45"/>
  <c r="I2478" i="45" s="1"/>
  <c r="H2477" i="45"/>
  <c r="I2477" i="45" s="1"/>
  <c r="H2476" i="45"/>
  <c r="I2476" i="45" s="1"/>
  <c r="H2475" i="45"/>
  <c r="I2475" i="45" s="1"/>
  <c r="H2474" i="45"/>
  <c r="I2474" i="45" s="1"/>
  <c r="H2473" i="45"/>
  <c r="I2473" i="45" s="1"/>
  <c r="H2472" i="45"/>
  <c r="I2472" i="45" s="1"/>
  <c r="H2471" i="45"/>
  <c r="I2471" i="45" s="1"/>
  <c r="H2470" i="45"/>
  <c r="I2470" i="45" s="1"/>
  <c r="H2469" i="45"/>
  <c r="I2469" i="45" s="1"/>
  <c r="H2468" i="45"/>
  <c r="I2468" i="45" s="1"/>
  <c r="H2467" i="45"/>
  <c r="I2467" i="45" s="1"/>
  <c r="H2466" i="45"/>
  <c r="I2466" i="45" s="1"/>
  <c r="H2465" i="45"/>
  <c r="I2465" i="45" s="1"/>
  <c r="H2464" i="45"/>
  <c r="I2464" i="45" s="1"/>
  <c r="H2463" i="45"/>
  <c r="I2463" i="45" s="1"/>
  <c r="H2462" i="45"/>
  <c r="I2462" i="45" s="1"/>
  <c r="H2461" i="45"/>
  <c r="I2461" i="45" s="1"/>
  <c r="H2460" i="45"/>
  <c r="I2460" i="45" s="1"/>
  <c r="H2459" i="45"/>
  <c r="I2459" i="45" s="1"/>
  <c r="H2458" i="45"/>
  <c r="I2458" i="45" s="1"/>
  <c r="H2457" i="45"/>
  <c r="I2457" i="45" s="1"/>
  <c r="H2456" i="45"/>
  <c r="I2456" i="45" s="1"/>
  <c r="H2455" i="45"/>
  <c r="I2455" i="45" s="1"/>
  <c r="H2454" i="45"/>
  <c r="I2454" i="45" s="1"/>
  <c r="H2453" i="45"/>
  <c r="I2453" i="45" s="1"/>
  <c r="H2452" i="45"/>
  <c r="I2452" i="45" s="1"/>
  <c r="H2451" i="45"/>
  <c r="I2451" i="45" s="1"/>
  <c r="H2450" i="45"/>
  <c r="I2450" i="45" s="1"/>
  <c r="H2449" i="45"/>
  <c r="I2449" i="45" s="1"/>
  <c r="H2448" i="45"/>
  <c r="I2448" i="45" s="1"/>
  <c r="H2447" i="45"/>
  <c r="I2447" i="45" s="1"/>
  <c r="H2446" i="45"/>
  <c r="I2446" i="45" s="1"/>
  <c r="H2445" i="45"/>
  <c r="I2445" i="45" s="1"/>
  <c r="H2444" i="45"/>
  <c r="I2444" i="45" s="1"/>
  <c r="H2443" i="45"/>
  <c r="I2443" i="45" s="1"/>
  <c r="H2442" i="45"/>
  <c r="I2442" i="45" s="1"/>
  <c r="H2589" i="45"/>
  <c r="I2589" i="45" s="1"/>
  <c r="H2588" i="45"/>
  <c r="I2588" i="45" s="1"/>
  <c r="H2587" i="45"/>
  <c r="I2587" i="45" s="1"/>
  <c r="H2586" i="45"/>
  <c r="I2586" i="45" s="1"/>
  <c r="H2585" i="45"/>
  <c r="I2585" i="45" s="1"/>
  <c r="H2584" i="45"/>
  <c r="I2584" i="45" s="1"/>
  <c r="H2583" i="45"/>
  <c r="I2583" i="45" s="1"/>
  <c r="H2582" i="45"/>
  <c r="I2582" i="45" s="1"/>
  <c r="H2581" i="45"/>
  <c r="I2581" i="45" s="1"/>
  <c r="H2580" i="45"/>
  <c r="I2580" i="45" s="1"/>
  <c r="H2579" i="45"/>
  <c r="I2579" i="45" s="1"/>
  <c r="H2578" i="45"/>
  <c r="I2578" i="45" s="1"/>
  <c r="H2577" i="45"/>
  <c r="I2577" i="45" s="1"/>
  <c r="H2576" i="45"/>
  <c r="I2576" i="45" s="1"/>
  <c r="H2575" i="45"/>
  <c r="I2575" i="45" s="1"/>
  <c r="H2574" i="45"/>
  <c r="I2574" i="45" s="1"/>
  <c r="H2573" i="45"/>
  <c r="I2573" i="45" s="1"/>
  <c r="H2572" i="45"/>
  <c r="I2572" i="45" s="1"/>
  <c r="H2571" i="45"/>
  <c r="I2571" i="45" s="1"/>
  <c r="H2570" i="45"/>
  <c r="I2570" i="45" s="1"/>
  <c r="H2569" i="45"/>
  <c r="I2569" i="45" s="1"/>
  <c r="H2568" i="45"/>
  <c r="I2568" i="45" s="1"/>
  <c r="H2567" i="45"/>
  <c r="I2567" i="45" s="1"/>
  <c r="H2566" i="45"/>
  <c r="I2566" i="45" s="1"/>
  <c r="H2565" i="45"/>
  <c r="I2565" i="45" s="1"/>
  <c r="H2564" i="45"/>
  <c r="I2564" i="45" s="1"/>
  <c r="H2563" i="45"/>
  <c r="I2563" i="45" s="1"/>
  <c r="H2562" i="45"/>
  <c r="I2562" i="45" s="1"/>
  <c r="H2561" i="45"/>
  <c r="I2561" i="45" s="1"/>
  <c r="H2560" i="45"/>
  <c r="I2560" i="45" s="1"/>
  <c r="H2559" i="45"/>
  <c r="I2559" i="45" s="1"/>
  <c r="H2558" i="45"/>
  <c r="I2558" i="45" s="1"/>
  <c r="H2557" i="45"/>
  <c r="I2557" i="45" s="1"/>
  <c r="H2556" i="45"/>
  <c r="I2556" i="45" s="1"/>
  <c r="H2555" i="45"/>
  <c r="I2555" i="45" s="1"/>
  <c r="H2554" i="45"/>
  <c r="I2554" i="45" s="1"/>
  <c r="H2553" i="45"/>
  <c r="I2553" i="45" s="1"/>
  <c r="H2552" i="45"/>
  <c r="I2552" i="45" s="1"/>
  <c r="H2551" i="45"/>
  <c r="I2551" i="45" s="1"/>
  <c r="H2550" i="45"/>
  <c r="I2550" i="45" s="1"/>
  <c r="H2549" i="45"/>
  <c r="I2549" i="45" s="1"/>
  <c r="H2548" i="45"/>
  <c r="I2548" i="45" s="1"/>
  <c r="H2547" i="45"/>
  <c r="I2547" i="45" s="1"/>
  <c r="H2546" i="45"/>
  <c r="I2546" i="45" s="1"/>
  <c r="H2545" i="45"/>
  <c r="I2545" i="45" s="1"/>
  <c r="H2544" i="45"/>
  <c r="I2544" i="45" s="1"/>
  <c r="H2543" i="45"/>
  <c r="I2543" i="45" s="1"/>
  <c r="H2542" i="45"/>
  <c r="I2542" i="45" s="1"/>
  <c r="H2541" i="45"/>
  <c r="I2541" i="45" s="1"/>
  <c r="H2540" i="45"/>
  <c r="I2540" i="45" s="1"/>
  <c r="H2539" i="45"/>
  <c r="I2539" i="45" s="1"/>
  <c r="H2640" i="45"/>
  <c r="I2640" i="45" s="1"/>
  <c r="H2639" i="45"/>
  <c r="I2639" i="45" s="1"/>
  <c r="H2638" i="45"/>
  <c r="I2638" i="45" s="1"/>
  <c r="H2637" i="45"/>
  <c r="I2637" i="45" s="1"/>
  <c r="H2636" i="45"/>
  <c r="I2636" i="45" s="1"/>
  <c r="H2635" i="45"/>
  <c r="I2635" i="45" s="1"/>
  <c r="H2634" i="45"/>
  <c r="I2634" i="45" s="1"/>
  <c r="H2633" i="45"/>
  <c r="I2633" i="45" s="1"/>
  <c r="H2632" i="45"/>
  <c r="I2632" i="45" s="1"/>
  <c r="H2631" i="45"/>
  <c r="I2631" i="45" s="1"/>
  <c r="H2630" i="45"/>
  <c r="I2630" i="45" s="1"/>
  <c r="H2629" i="45"/>
  <c r="I2629" i="45" s="1"/>
  <c r="H2628" i="45"/>
  <c r="I2628" i="45" s="1"/>
  <c r="H2627" i="45"/>
  <c r="I2627" i="45" s="1"/>
  <c r="H2626" i="45"/>
  <c r="I2626" i="45" s="1"/>
  <c r="H2625" i="45"/>
  <c r="I2625" i="45" s="1"/>
  <c r="H2624" i="45"/>
  <c r="I2624" i="45" s="1"/>
  <c r="H2623" i="45"/>
  <c r="I2623" i="45" s="1"/>
  <c r="H2622" i="45"/>
  <c r="I2622" i="45" s="1"/>
  <c r="H2621" i="45"/>
  <c r="I2621" i="45" s="1"/>
  <c r="H2620" i="45"/>
  <c r="I2620" i="45" s="1"/>
  <c r="H2619" i="45"/>
  <c r="I2619" i="45" s="1"/>
  <c r="H2618" i="45"/>
  <c r="I2618" i="45" s="1"/>
  <c r="H2617" i="45"/>
  <c r="I2617" i="45" s="1"/>
  <c r="H2616" i="45"/>
  <c r="I2616" i="45" s="1"/>
  <c r="H2615" i="45"/>
  <c r="I2615" i="45" s="1"/>
  <c r="H2614" i="45"/>
  <c r="I2614" i="45" s="1"/>
  <c r="H2613" i="45"/>
  <c r="I2613" i="45" s="1"/>
  <c r="H2612" i="45"/>
  <c r="I2612" i="45" s="1"/>
  <c r="H2611" i="45"/>
  <c r="I2611" i="45" s="1"/>
  <c r="H2610" i="45"/>
  <c r="I2610" i="45" s="1"/>
  <c r="H2609" i="45"/>
  <c r="I2609" i="45" s="1"/>
  <c r="H2608" i="45"/>
  <c r="I2608" i="45" s="1"/>
  <c r="H2607" i="45"/>
  <c r="I2607" i="45" s="1"/>
  <c r="H2606" i="45"/>
  <c r="I2606" i="45" s="1"/>
  <c r="H2605" i="45"/>
  <c r="I2605" i="45" s="1"/>
  <c r="H2604" i="45"/>
  <c r="I2604" i="45" s="1"/>
  <c r="H2603" i="45"/>
  <c r="I2603" i="45" s="1"/>
  <c r="H2602" i="45"/>
  <c r="I2602" i="45" s="1"/>
  <c r="H2601" i="45"/>
  <c r="I2601" i="45" s="1"/>
  <c r="H2600" i="45"/>
  <c r="I2600" i="45" s="1"/>
  <c r="H2599" i="45"/>
  <c r="I2599" i="45" s="1"/>
  <c r="H2598" i="45"/>
  <c r="I2598" i="45" s="1"/>
  <c r="H2597" i="45"/>
  <c r="I2597" i="45" s="1"/>
  <c r="H2596" i="45"/>
  <c r="I2596" i="45" s="1"/>
  <c r="H2595" i="45"/>
  <c r="I2595" i="45" s="1"/>
  <c r="H3054" i="45"/>
  <c r="I3054" i="45" s="1"/>
  <c r="H3053" i="45"/>
  <c r="I3053" i="45" s="1"/>
  <c r="H3052" i="45"/>
  <c r="I3052" i="45" s="1"/>
  <c r="H3051" i="45"/>
  <c r="I3051" i="45" s="1"/>
  <c r="H3050" i="45"/>
  <c r="I3050" i="45" s="1"/>
  <c r="H3049" i="45"/>
  <c r="I3049" i="45" s="1"/>
  <c r="H3048" i="45"/>
  <c r="I3048" i="45" s="1"/>
  <c r="H3047" i="45"/>
  <c r="I3047" i="45" s="1"/>
  <c r="H3046" i="45"/>
  <c r="I3046" i="45" s="1"/>
  <c r="H3045" i="45"/>
  <c r="I3045" i="45" s="1"/>
  <c r="H3044" i="45"/>
  <c r="I3044" i="45" s="1"/>
  <c r="H3043" i="45"/>
  <c r="I3043" i="45" s="1"/>
  <c r="H3042" i="45"/>
  <c r="I3042" i="45" s="1"/>
  <c r="H3041" i="45"/>
  <c r="I3041" i="45" s="1"/>
  <c r="H3040" i="45"/>
  <c r="I3040" i="45" s="1"/>
  <c r="H3039" i="45"/>
  <c r="I3039" i="45" s="1"/>
  <c r="H3038" i="45"/>
  <c r="I3038" i="45" s="1"/>
  <c r="H3037" i="45"/>
  <c r="I3037" i="45" s="1"/>
  <c r="H3036" i="45"/>
  <c r="I3036" i="45" s="1"/>
  <c r="H3035" i="45"/>
  <c r="I3035" i="45" s="1"/>
  <c r="H3034" i="45"/>
  <c r="I3034" i="45" s="1"/>
  <c r="H3033" i="45"/>
  <c r="I3033" i="45" s="1"/>
  <c r="H3032" i="45"/>
  <c r="I3032" i="45" s="1"/>
  <c r="H3031" i="45"/>
  <c r="I3031" i="45" s="1"/>
  <c r="H3030" i="45"/>
  <c r="I3030" i="45" s="1"/>
  <c r="H3029" i="45"/>
  <c r="I3029" i="45" s="1"/>
  <c r="H3028" i="45"/>
  <c r="I3028" i="45" s="1"/>
  <c r="H3027" i="45"/>
  <c r="I3027" i="45" s="1"/>
  <c r="H3026" i="45"/>
  <c r="I3026" i="45" s="1"/>
  <c r="H3025" i="45"/>
  <c r="I3025" i="45" s="1"/>
  <c r="H3024" i="45"/>
  <c r="I3024" i="45" s="1"/>
  <c r="H3023" i="45"/>
  <c r="I3023" i="45" s="1"/>
  <c r="H3022" i="45"/>
  <c r="I3022" i="45" s="1"/>
  <c r="H3021" i="45"/>
  <c r="I3021" i="45" s="1"/>
  <c r="H3020" i="45"/>
  <c r="I3020" i="45" s="1"/>
  <c r="H3174" i="45"/>
  <c r="I3174" i="45" s="1"/>
  <c r="H3173" i="45"/>
  <c r="I3173" i="45" s="1"/>
  <c r="H3172" i="45"/>
  <c r="I3172" i="45" s="1"/>
  <c r="H3171" i="45"/>
  <c r="I3171" i="45" s="1"/>
  <c r="H3170" i="45"/>
  <c r="I3170" i="45" s="1"/>
  <c r="H3169" i="45"/>
  <c r="I3169" i="45" s="1"/>
  <c r="H3168" i="45"/>
  <c r="I3168" i="45" s="1"/>
  <c r="H3167" i="45"/>
  <c r="I3167" i="45" s="1"/>
  <c r="H3166" i="45"/>
  <c r="I3166" i="45" s="1"/>
  <c r="H3165" i="45"/>
  <c r="I3165" i="45" s="1"/>
  <c r="H3164" i="45"/>
  <c r="I3164" i="45" s="1"/>
  <c r="H3163" i="45"/>
  <c r="I3163" i="45" s="1"/>
  <c r="H3162" i="45"/>
  <c r="I3162" i="45" s="1"/>
  <c r="H3161" i="45"/>
  <c r="I3161" i="45" s="1"/>
  <c r="H3160" i="45"/>
  <c r="I3160" i="45" s="1"/>
  <c r="H3159" i="45"/>
  <c r="I3159" i="45" s="1"/>
  <c r="H3158" i="45"/>
  <c r="I3158" i="45" s="1"/>
  <c r="H3157" i="45"/>
  <c r="I3157" i="45" s="1"/>
  <c r="H3156" i="45"/>
  <c r="I3156" i="45" s="1"/>
  <c r="H3155" i="45"/>
  <c r="I3155" i="45" s="1"/>
  <c r="H3154" i="45"/>
  <c r="I3154" i="45" s="1"/>
  <c r="H3153" i="45"/>
  <c r="I3153" i="45" s="1"/>
  <c r="H3152" i="45"/>
  <c r="I3152" i="45" s="1"/>
  <c r="H3151" i="45"/>
  <c r="I3151" i="45" s="1"/>
  <c r="H3150" i="45"/>
  <c r="I3150" i="45" s="1"/>
  <c r="H3149" i="45"/>
  <c r="I3149" i="45" s="1"/>
  <c r="H3148" i="45"/>
  <c r="I3148" i="45" s="1"/>
  <c r="H3147" i="45"/>
  <c r="I3147" i="45" s="1"/>
  <c r="H3146" i="45"/>
  <c r="I3146" i="45" s="1"/>
  <c r="H3145" i="45"/>
  <c r="I3145" i="45" s="1"/>
  <c r="H3144" i="45"/>
  <c r="I3144" i="45" s="1"/>
  <c r="H3143" i="45"/>
  <c r="I3143" i="45" s="1"/>
  <c r="H3142" i="45"/>
  <c r="I3142" i="45" s="1"/>
  <c r="H3141" i="45"/>
  <c r="I3141" i="45" s="1"/>
  <c r="H3140" i="45"/>
  <c r="I3140" i="45" s="1"/>
  <c r="H3094" i="45"/>
  <c r="I3094" i="45" s="1"/>
  <c r="H3093" i="45"/>
  <c r="I3093" i="45" s="1"/>
  <c r="H3092" i="45"/>
  <c r="I3092" i="45" s="1"/>
  <c r="H3091" i="45"/>
  <c r="I3091" i="45" s="1"/>
  <c r="H3090" i="45"/>
  <c r="I3090" i="45" s="1"/>
  <c r="H3089" i="45"/>
  <c r="I3089" i="45" s="1"/>
  <c r="H3088" i="45"/>
  <c r="I3088" i="45" s="1"/>
  <c r="H3087" i="45"/>
  <c r="I3087" i="45" s="1"/>
  <c r="H3086" i="45"/>
  <c r="I3086" i="45" s="1"/>
  <c r="H3085" i="45"/>
  <c r="I3085" i="45" s="1"/>
  <c r="H3084" i="45"/>
  <c r="I3084" i="45" s="1"/>
  <c r="H3083" i="45"/>
  <c r="I3083" i="45" s="1"/>
  <c r="H3082" i="45"/>
  <c r="I3082" i="45" s="1"/>
  <c r="H3081" i="45"/>
  <c r="I3081" i="45" s="1"/>
  <c r="H3080" i="45"/>
  <c r="I3080" i="45" s="1"/>
  <c r="H3079" i="45"/>
  <c r="I3079" i="45" s="1"/>
  <c r="H3078" i="45"/>
  <c r="I3078" i="45" s="1"/>
  <c r="H3077" i="45"/>
  <c r="I3077" i="45" s="1"/>
  <c r="H3076" i="45"/>
  <c r="I3076" i="45" s="1"/>
  <c r="H3075" i="45"/>
  <c r="I3075" i="45" s="1"/>
  <c r="H3074" i="45"/>
  <c r="I3074" i="45" s="1"/>
  <c r="H3073" i="45"/>
  <c r="I3073" i="45" s="1"/>
  <c r="H3072" i="45"/>
  <c r="I3072" i="45" s="1"/>
  <c r="H3071" i="45"/>
  <c r="I3071" i="45" s="1"/>
  <c r="H3070" i="45"/>
  <c r="I3070" i="45" s="1"/>
  <c r="H3069" i="45"/>
  <c r="I3069" i="45" s="1"/>
  <c r="H3068" i="45"/>
  <c r="I3068" i="45" s="1"/>
  <c r="H3067" i="45"/>
  <c r="I3067" i="45" s="1"/>
  <c r="H3066" i="45"/>
  <c r="I3066" i="45" s="1"/>
  <c r="H3065" i="45"/>
  <c r="I3065" i="45" s="1"/>
  <c r="H3064" i="45"/>
  <c r="I3064" i="45" s="1"/>
  <c r="H3063" i="45"/>
  <c r="I3063" i="45" s="1"/>
  <c r="H3062" i="45"/>
  <c r="I3062" i="45" s="1"/>
  <c r="H3061" i="45"/>
  <c r="I3061" i="45" s="1"/>
  <c r="H3060" i="45"/>
  <c r="I3060" i="45" s="1"/>
  <c r="H1167" i="45"/>
  <c r="I1167" i="45" s="1"/>
  <c r="H1166" i="45"/>
  <c r="I1166" i="45" s="1"/>
  <c r="H1165" i="45"/>
  <c r="I1165" i="45" s="1"/>
  <c r="H1164" i="45"/>
  <c r="I1164" i="45" s="1"/>
  <c r="H1163" i="45"/>
  <c r="I1163" i="45" s="1"/>
  <c r="H1162" i="45"/>
  <c r="I1162" i="45" s="1"/>
  <c r="H1161" i="45"/>
  <c r="I1161" i="45" s="1"/>
  <c r="H1160" i="45"/>
  <c r="I1160" i="45" s="1"/>
  <c r="H1159" i="45"/>
  <c r="I1159" i="45" s="1"/>
  <c r="H1158" i="45"/>
  <c r="I1158" i="45" s="1"/>
  <c r="H1157" i="45"/>
  <c r="I1157" i="45" s="1"/>
  <c r="H1156" i="45"/>
  <c r="I1156" i="45" s="1"/>
  <c r="H1155" i="45"/>
  <c r="I1155" i="45" s="1"/>
  <c r="H1154" i="45"/>
  <c r="I1154" i="45" s="1"/>
  <c r="H1153" i="45"/>
  <c r="I1153" i="45" s="1"/>
  <c r="H1152" i="45"/>
  <c r="I1152" i="45" s="1"/>
  <c r="H1151" i="45"/>
  <c r="I1151" i="45" s="1"/>
  <c r="H1150" i="45"/>
  <c r="I1150" i="45" s="1"/>
  <c r="H1149" i="45"/>
  <c r="I1149" i="45" s="1"/>
  <c r="H1148" i="45"/>
  <c r="I1148" i="45" s="1"/>
  <c r="H1147" i="45"/>
  <c r="I1147" i="45" s="1"/>
  <c r="H1146" i="45"/>
  <c r="I1146" i="45" s="1"/>
  <c r="H1145" i="45"/>
  <c r="I1145" i="45" s="1"/>
  <c r="H1144" i="45"/>
  <c r="I1144" i="45" s="1"/>
  <c r="H1143" i="45"/>
  <c r="I1143" i="45" s="1"/>
  <c r="H1142" i="45"/>
  <c r="I1142" i="45" s="1"/>
  <c r="H1141" i="45"/>
  <c r="I1141" i="45" s="1"/>
  <c r="H1140" i="45"/>
  <c r="I1140" i="45" s="1"/>
  <c r="H1139" i="45"/>
  <c r="I1139" i="45" s="1"/>
  <c r="H1138" i="45"/>
  <c r="I1138" i="45" s="1"/>
  <c r="H1137" i="45"/>
  <c r="I1137" i="45" s="1"/>
  <c r="H1136" i="45"/>
  <c r="I1136" i="45" s="1"/>
  <c r="H1135" i="45"/>
  <c r="I1135" i="45" s="1"/>
  <c r="H1134" i="45"/>
  <c r="I1134" i="45" s="1"/>
  <c r="H1133" i="45"/>
  <c r="I1133" i="45" s="1"/>
  <c r="H1132" i="45"/>
  <c r="I1132" i="45" s="1"/>
  <c r="H1131" i="45"/>
  <c r="I1131" i="45" s="1"/>
  <c r="H1130" i="45"/>
  <c r="I1130" i="45" s="1"/>
  <c r="H1129" i="45"/>
  <c r="I1129" i="45" s="1"/>
  <c r="H1128" i="45"/>
  <c r="I1128" i="45" s="1"/>
  <c r="H1127" i="45"/>
  <c r="I1127" i="45" s="1"/>
  <c r="H1126" i="45"/>
  <c r="I1126" i="45" s="1"/>
  <c r="H1125" i="45"/>
  <c r="I1125" i="45" s="1"/>
  <c r="H1124" i="45"/>
  <c r="I1124" i="45" s="1"/>
  <c r="H1123" i="45"/>
  <c r="I1123" i="45" s="1"/>
  <c r="H1122" i="45"/>
  <c r="I1122" i="45" s="1"/>
  <c r="H1121" i="45"/>
  <c r="I1121" i="45" s="1"/>
  <c r="H1120" i="45"/>
  <c r="I1120" i="45" s="1"/>
  <c r="H1119" i="45"/>
  <c r="I1119" i="45" s="1"/>
  <c r="H1118" i="45"/>
  <c r="I1118" i="45" s="1"/>
  <c r="H1117" i="45"/>
  <c r="I1117" i="45" s="1"/>
  <c r="H1116" i="45"/>
  <c r="I1116" i="45" s="1"/>
  <c r="H1115" i="45"/>
  <c r="I1115" i="45" s="1"/>
  <c r="H1114" i="45"/>
  <c r="I1114" i="45" s="1"/>
  <c r="H1113" i="45"/>
  <c r="I1113" i="45" s="1"/>
  <c r="H1112" i="45"/>
  <c r="I1112" i="45" s="1"/>
  <c r="H1111" i="45"/>
  <c r="I1111" i="45" s="1"/>
  <c r="H1110" i="45"/>
  <c r="I1110" i="45" s="1"/>
  <c r="H1109" i="45"/>
  <c r="I1109" i="45" s="1"/>
  <c r="H1108" i="45"/>
  <c r="I1108" i="45" s="1"/>
  <c r="H1107" i="45"/>
  <c r="I1107" i="45" s="1"/>
  <c r="H1106" i="45"/>
  <c r="I1106" i="45" s="1"/>
  <c r="H1105" i="45"/>
  <c r="I1105" i="45" s="1"/>
  <c r="H1104" i="45"/>
  <c r="I1104" i="45" s="1"/>
  <c r="H1103" i="45"/>
  <c r="I1103" i="45" s="1"/>
  <c r="H1102" i="45"/>
  <c r="I1102" i="45" s="1"/>
  <c r="H1101" i="45"/>
  <c r="I1101" i="45" s="1"/>
  <c r="H1100" i="45"/>
  <c r="I1100" i="45" s="1"/>
  <c r="H1099" i="45"/>
  <c r="I1099" i="45" s="1"/>
  <c r="H1098" i="45"/>
  <c r="I1098" i="45" s="1"/>
  <c r="H1097" i="45"/>
  <c r="I1097" i="45" s="1"/>
  <c r="H1096" i="45"/>
  <c r="I1096" i="45" s="1"/>
  <c r="H1095" i="45"/>
  <c r="I1095" i="45" s="1"/>
  <c r="H1094" i="45"/>
  <c r="I1094" i="45" s="1"/>
  <c r="H1093" i="45"/>
  <c r="I1093" i="45" s="1"/>
  <c r="H1092" i="45"/>
  <c r="I1092" i="45" s="1"/>
  <c r="H1091" i="45"/>
  <c r="I1091" i="45" s="1"/>
  <c r="H1090" i="45"/>
  <c r="I1090" i="45" s="1"/>
  <c r="H1089" i="45"/>
  <c r="I1089" i="45" s="1"/>
  <c r="H1088" i="45"/>
  <c r="I1088" i="45" s="1"/>
  <c r="H1087" i="45"/>
  <c r="I1087" i="45" s="1"/>
  <c r="H1086" i="45"/>
  <c r="I1086" i="45" s="1"/>
  <c r="H1085" i="45"/>
  <c r="I1085" i="45" s="1"/>
  <c r="H1084" i="45"/>
  <c r="I1084" i="45" s="1"/>
  <c r="H1083" i="45"/>
  <c r="I1083" i="45" s="1"/>
  <c r="H1082" i="45"/>
  <c r="I1082" i="45" s="1"/>
  <c r="H1081" i="45"/>
  <c r="I1081" i="45" s="1"/>
  <c r="H1080" i="45"/>
  <c r="I1080" i="45" s="1"/>
  <c r="H1079" i="45"/>
  <c r="I1079" i="45" s="1"/>
  <c r="H1078" i="45"/>
  <c r="I1078" i="45" s="1"/>
  <c r="H1077" i="45"/>
  <c r="I1077" i="45" s="1"/>
  <c r="H1076" i="45"/>
  <c r="I1076" i="45" s="1"/>
  <c r="H1075" i="45"/>
  <c r="I1075" i="45" s="1"/>
  <c r="H1069" i="45"/>
  <c r="I1069" i="45" s="1"/>
  <c r="H1068" i="45"/>
  <c r="I1068" i="45" s="1"/>
  <c r="H1067" i="45"/>
  <c r="I1067" i="45" s="1"/>
  <c r="H1066" i="45"/>
  <c r="I1066" i="45" s="1"/>
  <c r="H1065" i="45"/>
  <c r="I1065" i="45" s="1"/>
  <c r="H1064" i="45"/>
  <c r="I1064" i="45" s="1"/>
  <c r="H1063" i="45"/>
  <c r="I1063" i="45" s="1"/>
  <c r="H1062" i="45"/>
  <c r="I1062" i="45" s="1"/>
  <c r="H1061" i="45"/>
  <c r="I1061" i="45" s="1"/>
  <c r="H1060" i="45"/>
  <c r="I1060" i="45" s="1"/>
  <c r="H1059" i="45"/>
  <c r="I1059" i="45" s="1"/>
  <c r="H1058" i="45"/>
  <c r="I1058" i="45" s="1"/>
  <c r="H1057" i="45"/>
  <c r="I1057" i="45" s="1"/>
  <c r="H1056" i="45"/>
  <c r="I1056" i="45" s="1"/>
  <c r="H1055" i="45"/>
  <c r="I1055" i="45" s="1"/>
  <c r="H1054" i="45"/>
  <c r="I1054" i="45" s="1"/>
  <c r="H1053" i="45"/>
  <c r="I1053" i="45" s="1"/>
  <c r="H1052" i="45"/>
  <c r="I1052" i="45" s="1"/>
  <c r="H1051" i="45"/>
  <c r="I1051" i="45" s="1"/>
  <c r="H1050" i="45"/>
  <c r="I1050" i="45" s="1"/>
  <c r="H1049" i="45"/>
  <c r="I1049" i="45" s="1"/>
  <c r="H1048" i="45"/>
  <c r="I1048" i="45" s="1"/>
  <c r="H1047" i="45"/>
  <c r="I1047" i="45" s="1"/>
  <c r="H1046" i="45"/>
  <c r="I1046" i="45" s="1"/>
  <c r="H1045" i="45"/>
  <c r="I1045" i="45" s="1"/>
  <c r="H1044" i="45"/>
  <c r="I1044" i="45" s="1"/>
  <c r="H1043" i="45"/>
  <c r="I1043" i="45" s="1"/>
  <c r="H1042" i="45"/>
  <c r="I1042" i="45" s="1"/>
  <c r="H1041" i="45"/>
  <c r="I1041" i="45" s="1"/>
  <c r="H1040" i="45"/>
  <c r="I1040" i="45" s="1"/>
  <c r="H1039" i="45"/>
  <c r="I1039" i="45" s="1"/>
  <c r="H1038" i="45"/>
  <c r="I1038" i="45" s="1"/>
  <c r="H1037" i="45"/>
  <c r="I1037" i="45" s="1"/>
  <c r="H1036" i="45"/>
  <c r="I1036" i="45" s="1"/>
  <c r="H1035" i="45"/>
  <c r="I1035" i="45" s="1"/>
  <c r="H1034" i="45"/>
  <c r="I1034" i="45" s="1"/>
  <c r="H1033" i="45"/>
  <c r="I1033" i="45" s="1"/>
  <c r="H1032" i="45"/>
  <c r="I1032" i="45" s="1"/>
  <c r="H1031" i="45"/>
  <c r="I1031" i="45" s="1"/>
  <c r="H1030" i="45"/>
  <c r="I1030" i="45" s="1"/>
  <c r="H1029" i="45"/>
  <c r="I1029" i="45" s="1"/>
  <c r="H1028" i="45"/>
  <c r="I1028" i="45" s="1"/>
  <c r="H1027" i="45"/>
  <c r="I1027" i="45" s="1"/>
  <c r="H1026" i="45"/>
  <c r="I1026" i="45" s="1"/>
  <c r="H1025" i="45"/>
  <c r="I1025" i="45" s="1"/>
  <c r="H1024" i="45"/>
  <c r="I1024" i="45" s="1"/>
  <c r="H1023" i="45"/>
  <c r="I1023" i="45" s="1"/>
  <c r="H1022" i="45"/>
  <c r="I1022" i="45" s="1"/>
  <c r="H1021" i="45"/>
  <c r="I1021" i="45" s="1"/>
  <c r="H1020" i="45"/>
  <c r="I1020" i="45" s="1"/>
  <c r="H1019" i="45"/>
  <c r="I1019" i="45" s="1"/>
  <c r="H1018" i="45"/>
  <c r="I1018" i="45" s="1"/>
  <c r="H1017" i="45"/>
  <c r="I1017" i="45" s="1"/>
  <c r="H1016" i="45"/>
  <c r="I1016" i="45" s="1"/>
  <c r="H1015" i="45"/>
  <c r="I1015" i="45" s="1"/>
  <c r="H1014" i="45"/>
  <c r="I1014" i="45" s="1"/>
  <c r="H1013" i="45"/>
  <c r="I1013" i="45" s="1"/>
  <c r="H1012" i="45"/>
  <c r="I1012" i="45" s="1"/>
  <c r="H1323" i="45"/>
  <c r="I1323" i="45" s="1"/>
  <c r="H1322" i="45"/>
  <c r="I1322" i="45" s="1"/>
  <c r="H1321" i="45"/>
  <c r="I1321" i="45" s="1"/>
  <c r="H1320" i="45"/>
  <c r="I1320" i="45" s="1"/>
  <c r="H1319" i="45"/>
  <c r="I1319" i="45" s="1"/>
  <c r="H1318" i="45"/>
  <c r="I1318" i="45" s="1"/>
  <c r="H1317" i="45"/>
  <c r="I1317" i="45" s="1"/>
  <c r="H1316" i="45"/>
  <c r="I1316" i="45" s="1"/>
  <c r="H1315" i="45"/>
  <c r="I1315" i="45" s="1"/>
  <c r="H1314" i="45"/>
  <c r="I1314" i="45" s="1"/>
  <c r="H1313" i="45"/>
  <c r="I1313" i="45" s="1"/>
  <c r="H1312" i="45"/>
  <c r="I1312" i="45" s="1"/>
  <c r="H1311" i="45"/>
  <c r="I1311" i="45" s="1"/>
  <c r="H1310" i="45"/>
  <c r="I1310" i="45" s="1"/>
  <c r="H1309" i="45"/>
  <c r="I1309" i="45" s="1"/>
  <c r="H1308" i="45"/>
  <c r="I1308" i="45" s="1"/>
  <c r="H1307" i="45"/>
  <c r="I1307" i="45" s="1"/>
  <c r="H1306" i="45"/>
  <c r="I1306" i="45" s="1"/>
  <c r="H1305" i="45"/>
  <c r="I1305" i="45" s="1"/>
  <c r="H1304" i="45"/>
  <c r="I1304" i="45" s="1"/>
  <c r="H1303" i="45"/>
  <c r="I1303" i="45" s="1"/>
  <c r="H1302" i="45"/>
  <c r="I1302" i="45" s="1"/>
  <c r="H1301" i="45"/>
  <c r="I1301" i="45" s="1"/>
  <c r="H1300" i="45"/>
  <c r="I1300" i="45" s="1"/>
  <c r="H1299" i="45"/>
  <c r="I1299" i="45" s="1"/>
  <c r="H1298" i="45"/>
  <c r="I1298" i="45" s="1"/>
  <c r="H1297" i="45"/>
  <c r="I1297" i="45" s="1"/>
  <c r="H1296" i="45"/>
  <c r="I1296" i="45" s="1"/>
  <c r="H1295" i="45"/>
  <c r="I1295" i="45" s="1"/>
  <c r="H1294" i="45"/>
  <c r="I1294" i="45" s="1"/>
  <c r="H1293" i="45"/>
  <c r="I1293" i="45" s="1"/>
  <c r="H1292" i="45"/>
  <c r="I1292" i="45" s="1"/>
  <c r="H1291" i="45"/>
  <c r="I1291" i="45" s="1"/>
  <c r="H1290" i="45"/>
  <c r="I1290" i="45" s="1"/>
  <c r="H1289" i="45"/>
  <c r="I1289" i="45" s="1"/>
  <c r="H1288" i="45"/>
  <c r="I1288" i="45" s="1"/>
  <c r="H1287" i="45"/>
  <c r="I1287" i="45" s="1"/>
  <c r="H1286" i="45"/>
  <c r="I1286" i="45" s="1"/>
  <c r="H1285" i="45"/>
  <c r="I1285" i="45" s="1"/>
  <c r="H1284" i="45"/>
  <c r="I1284" i="45" s="1"/>
  <c r="H1283" i="45"/>
  <c r="I1283" i="45" s="1"/>
  <c r="H1282" i="45"/>
  <c r="I1282" i="45" s="1"/>
  <c r="H1281" i="45"/>
  <c r="I1281" i="45" s="1"/>
  <c r="H1280" i="45"/>
  <c r="I1280" i="45" s="1"/>
  <c r="H1279" i="45"/>
  <c r="I1279" i="45" s="1"/>
  <c r="H1278" i="45"/>
  <c r="I1278" i="45" s="1"/>
  <c r="H1277" i="45"/>
  <c r="I1277" i="45" s="1"/>
  <c r="H1276" i="45"/>
  <c r="I1276" i="45" s="1"/>
  <c r="H1275" i="45"/>
  <c r="I1275" i="45" s="1"/>
  <c r="H1274" i="45"/>
  <c r="I1274" i="45" s="1"/>
  <c r="H1273" i="45"/>
  <c r="I1273" i="45" s="1"/>
  <c r="H1272" i="45"/>
  <c r="I1272" i="45" s="1"/>
  <c r="H1271" i="45"/>
  <c r="I1271" i="45" s="1"/>
  <c r="H1265" i="45"/>
  <c r="I1265" i="45" s="1"/>
  <c r="H1264" i="45"/>
  <c r="I1264" i="45" s="1"/>
  <c r="H1263" i="45"/>
  <c r="I1263" i="45" s="1"/>
  <c r="H1262" i="45"/>
  <c r="I1262" i="45" s="1"/>
  <c r="H1261" i="45"/>
  <c r="I1261" i="45" s="1"/>
  <c r="H1260" i="45"/>
  <c r="I1260" i="45" s="1"/>
  <c r="H1259" i="45"/>
  <c r="I1259" i="45" s="1"/>
  <c r="H1258" i="45"/>
  <c r="I1258" i="45" s="1"/>
  <c r="H1257" i="45"/>
  <c r="I1257" i="45" s="1"/>
  <c r="H1256" i="45"/>
  <c r="I1256" i="45" s="1"/>
  <c r="H1255" i="45"/>
  <c r="I1255" i="45" s="1"/>
  <c r="H1254" i="45"/>
  <c r="I1254" i="45" s="1"/>
  <c r="H1253" i="45"/>
  <c r="I1253" i="45" s="1"/>
  <c r="H1252" i="45"/>
  <c r="I1252" i="45" s="1"/>
  <c r="H1251" i="45"/>
  <c r="I1251" i="45" s="1"/>
  <c r="H1250" i="45"/>
  <c r="I1250" i="45" s="1"/>
  <c r="H1249" i="45"/>
  <c r="I1249" i="45" s="1"/>
  <c r="H1248" i="45"/>
  <c r="I1248" i="45" s="1"/>
  <c r="H1247" i="45"/>
  <c r="I1247" i="45" s="1"/>
  <c r="H1246" i="45"/>
  <c r="I1246" i="45" s="1"/>
  <c r="H1245" i="45"/>
  <c r="I1245" i="45" s="1"/>
  <c r="H1244" i="45"/>
  <c r="I1244" i="45" s="1"/>
  <c r="H1243" i="45"/>
  <c r="I1243" i="45" s="1"/>
  <c r="H1242" i="45"/>
  <c r="I1242" i="45" s="1"/>
  <c r="H1241" i="45"/>
  <c r="I1241" i="45" s="1"/>
  <c r="H1240" i="45"/>
  <c r="I1240" i="45" s="1"/>
  <c r="H1239" i="45"/>
  <c r="I1239" i="45" s="1"/>
  <c r="H1238" i="45"/>
  <c r="I1238" i="45" s="1"/>
  <c r="H1237" i="45"/>
  <c r="I1237" i="45" s="1"/>
  <c r="H1236" i="45"/>
  <c r="I1236" i="45" s="1"/>
  <c r="H1235" i="45"/>
  <c r="I1235" i="45" s="1"/>
  <c r="H1234" i="45"/>
  <c r="I1234" i="45" s="1"/>
  <c r="H1233" i="45"/>
  <c r="I1233" i="45" s="1"/>
  <c r="H1232" i="45"/>
  <c r="I1232" i="45" s="1"/>
  <c r="H1231" i="45"/>
  <c r="I1231" i="45" s="1"/>
  <c r="H1230" i="45"/>
  <c r="I1230" i="45" s="1"/>
  <c r="H1229" i="45"/>
  <c r="I1229" i="45" s="1"/>
  <c r="H1228" i="45"/>
  <c r="I1228" i="45" s="1"/>
  <c r="H1227" i="45"/>
  <c r="I1227" i="45" s="1"/>
  <c r="H1226" i="45"/>
  <c r="I1226" i="45" s="1"/>
  <c r="H1225" i="45"/>
  <c r="I1225" i="45" s="1"/>
  <c r="H1224" i="45"/>
  <c r="I1224" i="45" s="1"/>
  <c r="H1223" i="45"/>
  <c r="I1223" i="45" s="1"/>
  <c r="H1222" i="45"/>
  <c r="I1222" i="45" s="1"/>
  <c r="H1221" i="45"/>
  <c r="I1221" i="45" s="1"/>
  <c r="H1220" i="45"/>
  <c r="I1220" i="45" s="1"/>
  <c r="H1219" i="45"/>
  <c r="I1219" i="45" s="1"/>
  <c r="H1218" i="45"/>
  <c r="I1218" i="45" s="1"/>
  <c r="H1217" i="45"/>
  <c r="I1217" i="45" s="1"/>
  <c r="H1216" i="45"/>
  <c r="I1216" i="45" s="1"/>
  <c r="H1215" i="45"/>
  <c r="I1215" i="45" s="1"/>
  <c r="H1214" i="45"/>
  <c r="I1214" i="45" s="1"/>
  <c r="H1213" i="45"/>
  <c r="I1213" i="45" s="1"/>
  <c r="H1212" i="45"/>
  <c r="I1212" i="45" s="1"/>
  <c r="H1211" i="45"/>
  <c r="I1211" i="45" s="1"/>
  <c r="H1210" i="45"/>
  <c r="I1210" i="45" s="1"/>
  <c r="H1209" i="45"/>
  <c r="I1209" i="45" s="1"/>
  <c r="H1208" i="45"/>
  <c r="I1208" i="45" s="1"/>
  <c r="H1207" i="45"/>
  <c r="I1207" i="45" s="1"/>
  <c r="H1206" i="45"/>
  <c r="I1206" i="45" s="1"/>
  <c r="H1205" i="45"/>
  <c r="I1205" i="45" s="1"/>
  <c r="H1204" i="45"/>
  <c r="I1204" i="45" s="1"/>
  <c r="H1203" i="45"/>
  <c r="I1203" i="45" s="1"/>
  <c r="H1202" i="45"/>
  <c r="I1202" i="45" s="1"/>
  <c r="H1201" i="45"/>
  <c r="I1201" i="45" s="1"/>
  <c r="H1200" i="45"/>
  <c r="I1200" i="45" s="1"/>
  <c r="H1199" i="45"/>
  <c r="I1199" i="45" s="1"/>
  <c r="H1198" i="45"/>
  <c r="I1198" i="45" s="1"/>
  <c r="H1197" i="45"/>
  <c r="I1197" i="45" s="1"/>
  <c r="H1196" i="45"/>
  <c r="I1196" i="45" s="1"/>
  <c r="H1195" i="45"/>
  <c r="I1195" i="45" s="1"/>
  <c r="H1194" i="45"/>
  <c r="I1194" i="45" s="1"/>
  <c r="H1193" i="45"/>
  <c r="I1193" i="45" s="1"/>
  <c r="H1192" i="45"/>
  <c r="I1192" i="45" s="1"/>
  <c r="H1191" i="45"/>
  <c r="I1191" i="45" s="1"/>
  <c r="H1190" i="45"/>
  <c r="I1190" i="45" s="1"/>
  <c r="H1189" i="45"/>
  <c r="I1189" i="45" s="1"/>
  <c r="H1188" i="45"/>
  <c r="I1188" i="45" s="1"/>
  <c r="H1187" i="45"/>
  <c r="I1187" i="45" s="1"/>
  <c r="H1186" i="45"/>
  <c r="I1186" i="45" s="1"/>
  <c r="H1185" i="45"/>
  <c r="I1185" i="45" s="1"/>
  <c r="H1184" i="45"/>
  <c r="I1184" i="45" s="1"/>
  <c r="H1183" i="45"/>
  <c r="I1183" i="45" s="1"/>
  <c r="H1182" i="45"/>
  <c r="I1182" i="45" s="1"/>
  <c r="H1181" i="45"/>
  <c r="I1181" i="45" s="1"/>
  <c r="H1180" i="45"/>
  <c r="I1180" i="45" s="1"/>
  <c r="H1179" i="45"/>
  <c r="I1179" i="45" s="1"/>
  <c r="H1178" i="45"/>
  <c r="I1178" i="45" s="1"/>
  <c r="H1177" i="45"/>
  <c r="I1177" i="45" s="1"/>
  <c r="H1176" i="45"/>
  <c r="I1176" i="45" s="1"/>
  <c r="H1175" i="45"/>
  <c r="I1175" i="45" s="1"/>
  <c r="H1174" i="45"/>
  <c r="I1174" i="45" s="1"/>
  <c r="H1173" i="45"/>
  <c r="I1173" i="45" s="1"/>
  <c r="H5603" i="45"/>
  <c r="I5603" i="45" s="1"/>
  <c r="H5602" i="45"/>
  <c r="I5602" i="45" s="1"/>
  <c r="H5601" i="45"/>
  <c r="I5601" i="45" s="1"/>
  <c r="H5600" i="45"/>
  <c r="I5600" i="45" s="1"/>
  <c r="H5596" i="45"/>
  <c r="I5596" i="45" s="1"/>
  <c r="H5595" i="45"/>
  <c r="I5595" i="45" s="1"/>
  <c r="H5594" i="45"/>
  <c r="I5594" i="45" s="1"/>
  <c r="H5593" i="45"/>
  <c r="I5593" i="45" s="1"/>
  <c r="H5592" i="45"/>
  <c r="I5592" i="45" s="1"/>
  <c r="H5588" i="45"/>
  <c r="I5588" i="45" s="1"/>
  <c r="H5587" i="45"/>
  <c r="I5587" i="45" s="1"/>
  <c r="H5586" i="45"/>
  <c r="I5586" i="45" s="1"/>
  <c r="H5585" i="45"/>
  <c r="I5585" i="45" s="1"/>
  <c r="H5581" i="45"/>
  <c r="I5581" i="45" s="1"/>
  <c r="H5580" i="45"/>
  <c r="I5580" i="45" s="1"/>
  <c r="H5579" i="45"/>
  <c r="I5579" i="45" s="1"/>
  <c r="H5578" i="45"/>
  <c r="I5578" i="45" s="1"/>
  <c r="H5577" i="45"/>
  <c r="I5577" i="45" s="1"/>
  <c r="H5576" i="45"/>
  <c r="I5576" i="45" s="1"/>
  <c r="H5572" i="45"/>
  <c r="I5572" i="45" s="1"/>
  <c r="H5571" i="45"/>
  <c r="I5571" i="45" s="1"/>
  <c r="H5570" i="45"/>
  <c r="I5570" i="45" s="1"/>
  <c r="H5569" i="45"/>
  <c r="I5569" i="45" s="1"/>
  <c r="H5565" i="45"/>
  <c r="I5565" i="45" s="1"/>
  <c r="H5564" i="45"/>
  <c r="I5564" i="45" s="1"/>
  <c r="H5563" i="45"/>
  <c r="I5563" i="45" s="1"/>
  <c r="H5562" i="45"/>
  <c r="I5562" i="45" s="1"/>
  <c r="H5558" i="45"/>
  <c r="I5558" i="45" s="1"/>
  <c r="H5557" i="45"/>
  <c r="I5557" i="45" s="1"/>
  <c r="H5556" i="45"/>
  <c r="I5556" i="45" s="1"/>
  <c r="H5555" i="45"/>
  <c r="I5555" i="45" s="1"/>
  <c r="H5554" i="45"/>
  <c r="I5554" i="45" s="1"/>
  <c r="H5553" i="45"/>
  <c r="I5553" i="45" s="1"/>
  <c r="H5552" i="45"/>
  <c r="I5552" i="45" s="1"/>
  <c r="H5551" i="45"/>
  <c r="I5551" i="45" s="1"/>
  <c r="H5550" i="45"/>
  <c r="I5550" i="45" s="1"/>
  <c r="H5549" i="45"/>
  <c r="I5549" i="45" s="1"/>
  <c r="H5548" i="45"/>
  <c r="I5548" i="45" s="1"/>
  <c r="H5547" i="45"/>
  <c r="I5547" i="45" s="1"/>
  <c r="H5546" i="45"/>
  <c r="I5546" i="45" s="1"/>
  <c r="H5542" i="45"/>
  <c r="I5542" i="45" s="1"/>
  <c r="H5541" i="45"/>
  <c r="I5541" i="45" s="1"/>
  <c r="H5540" i="45"/>
  <c r="I5540" i="45" s="1"/>
  <c r="H5539" i="45"/>
  <c r="I5539" i="45" s="1"/>
  <c r="H5538" i="45"/>
  <c r="I5538" i="45" s="1"/>
  <c r="H5534" i="45"/>
  <c r="I5534" i="45" s="1"/>
  <c r="H5533" i="45"/>
  <c r="I5533" i="45" s="1"/>
  <c r="H5532" i="45"/>
  <c r="I5532" i="45" s="1"/>
  <c r="H5531" i="45"/>
  <c r="I5531" i="45" s="1"/>
  <c r="H5530" i="45"/>
  <c r="I5530" i="45" s="1"/>
  <c r="H5529" i="45"/>
  <c r="I5529" i="45" s="1"/>
  <c r="H5528" i="45"/>
  <c r="I5528" i="45" s="1"/>
  <c r="H5527" i="45"/>
  <c r="I5527" i="45" s="1"/>
  <c r="H5526" i="45"/>
  <c r="I5526" i="45" s="1"/>
  <c r="H5522" i="45"/>
  <c r="I5522" i="45" s="1"/>
  <c r="H5521" i="45"/>
  <c r="I5521" i="45" s="1"/>
  <c r="H5520" i="45"/>
  <c r="I5520" i="45" s="1"/>
  <c r="H5519" i="45"/>
  <c r="I5519" i="45" s="1"/>
  <c r="H5518" i="45"/>
  <c r="I5518" i="45" s="1"/>
  <c r="H5517" i="45"/>
  <c r="I5517" i="45" s="1"/>
  <c r="H5513" i="45"/>
  <c r="I5513" i="45" s="1"/>
  <c r="H5512" i="45"/>
  <c r="I5512" i="45" s="1"/>
  <c r="H5511" i="45"/>
  <c r="I5511" i="45" s="1"/>
  <c r="H5510" i="45"/>
  <c r="I5510" i="45" s="1"/>
  <c r="H5509" i="45"/>
  <c r="I5509" i="45" s="1"/>
  <c r="H5508" i="45"/>
  <c r="I5508" i="45" s="1"/>
  <c r="H5507" i="45"/>
  <c r="I5507" i="45" s="1"/>
  <c r="H5506" i="45"/>
  <c r="I5506" i="45" s="1"/>
  <c r="H5505" i="45"/>
  <c r="I5505" i="45" s="1"/>
  <c r="H5504" i="45"/>
  <c r="I5504" i="45" s="1"/>
  <c r="H5319" i="45"/>
  <c r="I5319" i="45" s="1"/>
  <c r="H5318" i="45"/>
  <c r="I5318" i="45" s="1"/>
  <c r="H5317" i="45"/>
  <c r="I5317" i="45" s="1"/>
  <c r="H5316" i="45"/>
  <c r="I5316" i="45" s="1"/>
  <c r="H5315" i="45"/>
  <c r="I5315" i="45" s="1"/>
  <c r="H5314" i="45"/>
  <c r="I5314" i="45" s="1"/>
  <c r="H5313" i="45"/>
  <c r="I5313" i="45" s="1"/>
  <c r="H5312" i="45"/>
  <c r="I5312" i="45" s="1"/>
  <c r="H5311" i="45"/>
  <c r="I5311" i="45" s="1"/>
  <c r="H5310" i="45"/>
  <c r="I5310" i="45" s="1"/>
  <c r="H5309" i="45"/>
  <c r="I5309" i="45" s="1"/>
  <c r="H5308" i="45"/>
  <c r="I5308" i="45" s="1"/>
  <c r="H5307" i="45"/>
  <c r="I5307" i="45" s="1"/>
  <c r="H5306" i="45"/>
  <c r="I5306" i="45" s="1"/>
  <c r="H5305" i="45"/>
  <c r="I5305" i="45" s="1"/>
  <c r="H5304" i="45"/>
  <c r="I5304" i="45" s="1"/>
  <c r="H5303" i="45"/>
  <c r="I5303" i="45" s="1"/>
  <c r="H5302" i="45"/>
  <c r="I5302" i="45" s="1"/>
  <c r="H5301" i="45"/>
  <c r="I5301" i="45" s="1"/>
  <c r="H5300" i="45"/>
  <c r="I5300" i="45" s="1"/>
  <c r="H5299" i="45"/>
  <c r="I5299" i="45" s="1"/>
  <c r="H5298" i="45"/>
  <c r="I5298" i="45" s="1"/>
  <c r="H5297" i="45"/>
  <c r="I5297" i="45" s="1"/>
  <c r="H5296" i="45"/>
  <c r="I5296" i="45" s="1"/>
  <c r="H5295" i="45"/>
  <c r="I5295" i="45" s="1"/>
  <c r="H5294" i="45"/>
  <c r="I5294" i="45" s="1"/>
  <c r="H5293" i="45"/>
  <c r="I5293" i="45" s="1"/>
  <c r="H5292" i="45"/>
  <c r="I5292" i="45" s="1"/>
  <c r="H5291" i="45"/>
  <c r="I5291" i="45" s="1"/>
  <c r="H5287" i="45"/>
  <c r="I5287" i="45" s="1"/>
  <c r="H5286" i="45"/>
  <c r="I5286" i="45" s="1"/>
  <c r="H5285" i="45"/>
  <c r="I5285" i="45" s="1"/>
  <c r="H5284" i="45"/>
  <c r="I5284" i="45" s="1"/>
  <c r="H5283" i="45"/>
  <c r="I5283" i="45" s="1"/>
  <c r="H5282" i="45"/>
  <c r="I5282" i="45" s="1"/>
  <c r="H5281" i="45"/>
  <c r="I5281" i="45" s="1"/>
  <c r="H5280" i="45"/>
  <c r="I5280" i="45" s="1"/>
  <c r="H5279" i="45"/>
  <c r="I5279" i="45" s="1"/>
  <c r="H5278" i="45"/>
  <c r="I5278" i="45" s="1"/>
  <c r="H5277" i="45"/>
  <c r="I5277" i="45" s="1"/>
  <c r="H5276" i="45"/>
  <c r="I5276" i="45" s="1"/>
  <c r="H5275" i="45"/>
  <c r="I5275" i="45" s="1"/>
  <c r="H5274" i="45"/>
  <c r="I5274" i="45" s="1"/>
  <c r="H5273" i="45"/>
  <c r="I5273" i="45" s="1"/>
  <c r="H5272" i="45"/>
  <c r="I5272" i="45" s="1"/>
  <c r="H5271" i="45"/>
  <c r="I5271" i="45" s="1"/>
  <c r="H5270" i="45"/>
  <c r="I5270" i="45" s="1"/>
  <c r="H5269" i="45"/>
  <c r="I5269" i="45" s="1"/>
  <c r="H5268" i="45"/>
  <c r="I5268" i="45" s="1"/>
  <c r="H5267" i="45"/>
  <c r="I5267" i="45" s="1"/>
  <c r="H5266" i="45"/>
  <c r="I5266" i="45" s="1"/>
  <c r="H5265" i="45"/>
  <c r="I5265" i="45" s="1"/>
  <c r="H5264" i="45"/>
  <c r="I5264" i="45" s="1"/>
  <c r="H5263" i="45"/>
  <c r="I5263" i="45" s="1"/>
  <c r="H5262" i="45"/>
  <c r="I5262" i="45" s="1"/>
  <c r="H5261" i="45"/>
  <c r="I5261" i="45" s="1"/>
  <c r="H5260" i="45"/>
  <c r="I5260" i="45" s="1"/>
  <c r="H5259" i="45"/>
  <c r="I5259" i="45" s="1"/>
  <c r="H5500" i="45"/>
  <c r="I5500" i="45" s="1"/>
  <c r="H5499" i="45"/>
  <c r="I5499" i="45" s="1"/>
  <c r="H5498" i="45"/>
  <c r="I5498" i="45" s="1"/>
  <c r="H5497" i="45"/>
  <c r="I5497" i="45" s="1"/>
  <c r="H5496" i="45"/>
  <c r="I5496" i="45" s="1"/>
  <c r="H5495" i="45"/>
  <c r="I5495" i="45" s="1"/>
  <c r="H5494" i="45"/>
  <c r="I5494" i="45" s="1"/>
  <c r="H5493" i="45"/>
  <c r="I5493" i="45" s="1"/>
  <c r="H5492" i="45"/>
  <c r="I5492" i="45" s="1"/>
  <c r="H5491" i="45"/>
  <c r="I5491" i="45" s="1"/>
  <c r="H5490" i="45"/>
  <c r="I5490" i="45" s="1"/>
  <c r="H5489" i="45"/>
  <c r="I5489" i="45" s="1"/>
  <c r="H5488" i="45"/>
  <c r="I5488" i="45" s="1"/>
  <c r="H5487" i="45"/>
  <c r="I5487" i="45" s="1"/>
  <c r="H5486" i="45"/>
  <c r="I5486" i="45" s="1"/>
  <c r="H5485" i="45"/>
  <c r="I5485" i="45" s="1"/>
  <c r="H5484" i="45"/>
  <c r="I5484" i="45" s="1"/>
  <c r="H5483" i="45"/>
  <c r="I5483" i="45" s="1"/>
  <c r="H5482" i="45"/>
  <c r="I5482" i="45" s="1"/>
  <c r="H5481" i="45"/>
  <c r="I5481" i="45" s="1"/>
  <c r="H5480" i="45"/>
  <c r="I5480" i="45" s="1"/>
  <c r="H5479" i="45"/>
  <c r="I5479" i="45" s="1"/>
  <c r="H5478" i="45"/>
  <c r="I5478" i="45" s="1"/>
  <c r="H5477" i="45"/>
  <c r="I5477" i="45" s="1"/>
  <c r="H5476" i="45"/>
  <c r="I5476" i="45" s="1"/>
  <c r="H5475" i="45"/>
  <c r="I5475" i="45" s="1"/>
  <c r="H5474" i="45"/>
  <c r="I5474" i="45" s="1"/>
  <c r="H5473" i="45"/>
  <c r="I5473" i="45" s="1"/>
  <c r="H5472" i="45"/>
  <c r="I5472" i="45" s="1"/>
  <c r="H5471" i="45"/>
  <c r="I5471" i="45" s="1"/>
  <c r="H5470" i="45"/>
  <c r="I5470" i="45" s="1"/>
  <c r="H5469" i="45"/>
  <c r="I5469" i="45" s="1"/>
  <c r="H5468" i="45"/>
  <c r="I5468" i="45" s="1"/>
  <c r="H5467" i="45"/>
  <c r="I5467" i="45" s="1"/>
  <c r="H5466" i="45"/>
  <c r="I5466" i="45" s="1"/>
  <c r="H5465" i="45"/>
  <c r="I5465" i="45" s="1"/>
  <c r="H5464" i="45"/>
  <c r="I5464" i="45" s="1"/>
  <c r="H5463" i="45"/>
  <c r="I5463" i="45" s="1"/>
  <c r="H5459" i="45"/>
  <c r="I5459" i="45" s="1"/>
  <c r="H5458" i="45"/>
  <c r="I5458" i="45" s="1"/>
  <c r="H5457" i="45"/>
  <c r="I5457" i="45" s="1"/>
  <c r="H5456" i="45"/>
  <c r="I5456" i="45" s="1"/>
  <c r="H5455" i="45"/>
  <c r="I5455" i="45" s="1"/>
  <c r="H5454" i="45"/>
  <c r="I5454" i="45" s="1"/>
  <c r="H5453" i="45"/>
  <c r="I5453" i="45" s="1"/>
  <c r="H5452" i="45"/>
  <c r="I5452" i="45" s="1"/>
  <c r="H5451" i="45"/>
  <c r="I5451" i="45" s="1"/>
  <c r="H5450" i="45"/>
  <c r="I5450" i="45" s="1"/>
  <c r="H5449" i="45"/>
  <c r="I5449" i="45" s="1"/>
  <c r="H5448" i="45"/>
  <c r="I5448" i="45" s="1"/>
  <c r="H5447" i="45"/>
  <c r="I5447" i="45" s="1"/>
  <c r="H5446" i="45"/>
  <c r="I5446" i="45" s="1"/>
  <c r="H5445" i="45"/>
  <c r="I5445" i="45" s="1"/>
  <c r="H5444" i="45"/>
  <c r="I5444" i="45" s="1"/>
  <c r="H5443" i="45"/>
  <c r="I5443" i="45" s="1"/>
  <c r="H5442" i="45"/>
  <c r="I5442" i="45" s="1"/>
  <c r="H5441" i="45"/>
  <c r="I5441" i="45" s="1"/>
  <c r="H5440" i="45"/>
  <c r="I5440" i="45" s="1"/>
  <c r="H5439" i="45"/>
  <c r="I5439" i="45" s="1"/>
  <c r="H5438" i="45"/>
  <c r="I5438" i="45" s="1"/>
  <c r="H5437" i="45"/>
  <c r="I5437" i="45" s="1"/>
  <c r="H5436" i="45"/>
  <c r="I5436" i="45" s="1"/>
  <c r="H5435" i="45"/>
  <c r="I5435" i="45" s="1"/>
  <c r="H5434" i="45"/>
  <c r="I5434" i="45" s="1"/>
  <c r="H5433" i="45"/>
  <c r="I5433" i="45" s="1"/>
  <c r="H5432" i="45"/>
  <c r="I5432" i="45" s="1"/>
  <c r="H5431" i="45"/>
  <c r="I5431" i="45" s="1"/>
  <c r="H5430" i="45"/>
  <c r="I5430" i="45" s="1"/>
  <c r="H5429" i="45"/>
  <c r="I5429" i="45" s="1"/>
  <c r="H5428" i="45"/>
  <c r="I5428" i="45" s="1"/>
  <c r="H5427" i="45"/>
  <c r="I5427" i="45" s="1"/>
  <c r="H5426" i="45"/>
  <c r="I5426" i="45" s="1"/>
  <c r="H5425" i="45"/>
  <c r="I5425" i="45" s="1"/>
  <c r="H5424" i="45"/>
  <c r="I5424" i="45" s="1"/>
  <c r="H5423" i="45"/>
  <c r="I5423" i="45" s="1"/>
  <c r="H5422" i="45"/>
  <c r="I5422" i="45" s="1"/>
  <c r="H5418" i="45"/>
  <c r="I5418" i="45" s="1"/>
  <c r="H5417" i="45"/>
  <c r="I5417" i="45" s="1"/>
  <c r="H5416" i="45"/>
  <c r="I5416" i="45" s="1"/>
  <c r="H5415" i="45"/>
  <c r="I5415" i="45" s="1"/>
  <c r="H5414" i="45"/>
  <c r="I5414" i="45" s="1"/>
  <c r="H5413" i="45"/>
  <c r="I5413" i="45" s="1"/>
  <c r="H5412" i="45"/>
  <c r="I5412" i="45" s="1"/>
  <c r="H5411" i="45"/>
  <c r="I5411" i="45" s="1"/>
  <c r="H5410" i="45"/>
  <c r="I5410" i="45" s="1"/>
  <c r="H5409" i="45"/>
  <c r="I5409" i="45" s="1"/>
  <c r="H5408" i="45"/>
  <c r="I5408" i="45" s="1"/>
  <c r="H5407" i="45"/>
  <c r="I5407" i="45" s="1"/>
  <c r="H5406" i="45"/>
  <c r="I5406" i="45" s="1"/>
  <c r="H5405" i="45"/>
  <c r="I5405" i="45" s="1"/>
  <c r="H5404" i="45"/>
  <c r="I5404" i="45" s="1"/>
  <c r="H5403" i="45"/>
  <c r="I5403" i="45" s="1"/>
  <c r="H5402" i="45"/>
  <c r="I5402" i="45" s="1"/>
  <c r="H5401" i="45"/>
  <c r="I5401" i="45" s="1"/>
  <c r="H5400" i="45"/>
  <c r="I5400" i="45" s="1"/>
  <c r="H5399" i="45"/>
  <c r="I5399" i="45" s="1"/>
  <c r="H5398" i="45"/>
  <c r="I5398" i="45" s="1"/>
  <c r="H5397" i="45"/>
  <c r="I5397" i="45" s="1"/>
  <c r="H5396" i="45"/>
  <c r="I5396" i="45" s="1"/>
  <c r="H5395" i="45"/>
  <c r="I5395" i="45" s="1"/>
  <c r="H5394" i="45"/>
  <c r="I5394" i="45" s="1"/>
  <c r="H5393" i="45"/>
  <c r="I5393" i="45" s="1"/>
  <c r="H5392" i="45"/>
  <c r="I5392" i="45" s="1"/>
  <c r="H5391" i="45"/>
  <c r="I5391" i="45" s="1"/>
  <c r="H5390" i="45"/>
  <c r="I5390" i="45" s="1"/>
  <c r="H5389" i="45"/>
  <c r="I5389" i="45" s="1"/>
  <c r="H5388" i="45"/>
  <c r="I5388" i="45" s="1"/>
  <c r="H5387" i="45"/>
  <c r="I5387" i="45" s="1"/>
  <c r="H5386" i="45"/>
  <c r="I5386" i="45" s="1"/>
  <c r="H5385" i="45"/>
  <c r="I5385" i="45" s="1"/>
  <c r="H5384" i="45"/>
  <c r="I5384" i="45" s="1"/>
  <c r="H5383" i="45"/>
  <c r="I5383" i="45" s="1"/>
  <c r="H5382" i="45"/>
  <c r="I5382" i="45" s="1"/>
  <c r="H5381" i="45"/>
  <c r="I5381" i="45" s="1"/>
  <c r="H5380" i="45"/>
  <c r="I5380" i="45" s="1"/>
  <c r="H5379" i="45"/>
  <c r="I5379" i="45" s="1"/>
  <c r="H5378" i="45"/>
  <c r="I5378" i="45" s="1"/>
  <c r="H5377" i="45"/>
  <c r="I5377" i="45" s="1"/>
  <c r="H5376" i="45"/>
  <c r="I5376" i="45" s="1"/>
  <c r="H5375" i="45"/>
  <c r="I5375" i="45" s="1"/>
  <c r="H5374" i="45"/>
  <c r="I5374" i="45" s="1"/>
  <c r="H5373" i="45"/>
  <c r="I5373" i="45" s="1"/>
  <c r="H5372" i="45"/>
  <c r="I5372" i="45" s="1"/>
  <c r="H5371" i="45"/>
  <c r="I5371" i="45" s="1"/>
  <c r="H5370" i="45"/>
  <c r="I5370" i="45" s="1"/>
  <c r="H5369" i="45"/>
  <c r="I5369" i="45" s="1"/>
  <c r="H5368" i="45"/>
  <c r="I5368" i="45" s="1"/>
  <c r="H5367" i="45"/>
  <c r="I5367" i="45" s="1"/>
  <c r="H5362" i="45"/>
  <c r="I5362" i="45" s="1"/>
  <c r="H5361" i="45"/>
  <c r="I5361" i="45" s="1"/>
  <c r="H5360" i="45"/>
  <c r="I5360" i="45" s="1"/>
  <c r="H5359" i="45"/>
  <c r="I5359" i="45" s="1"/>
  <c r="H5358" i="45"/>
  <c r="I5358" i="45" s="1"/>
  <c r="H5357" i="45"/>
  <c r="I5357" i="45" s="1"/>
  <c r="H5356" i="45"/>
  <c r="I5356" i="45" s="1"/>
  <c r="H5355" i="45"/>
  <c r="I5355" i="45" s="1"/>
  <c r="H5354" i="45"/>
  <c r="I5354" i="45" s="1"/>
  <c r="H5353" i="45"/>
  <c r="I5353" i="45" s="1"/>
  <c r="H5352" i="45"/>
  <c r="I5352" i="45" s="1"/>
  <c r="H5351" i="45"/>
  <c r="I5351" i="45" s="1"/>
  <c r="H5350" i="45"/>
  <c r="I5350" i="45" s="1"/>
  <c r="H5349" i="45"/>
  <c r="I5349" i="45" s="1"/>
  <c r="H5348" i="45"/>
  <c r="I5348" i="45" s="1"/>
  <c r="H5347" i="45"/>
  <c r="I5347" i="45" s="1"/>
  <c r="H5346" i="45"/>
  <c r="I5346" i="45" s="1"/>
  <c r="H5345" i="45"/>
  <c r="I5345" i="45" s="1"/>
  <c r="H5344" i="45"/>
  <c r="I5344" i="45" s="1"/>
  <c r="H5343" i="45"/>
  <c r="I5343" i="45" s="1"/>
  <c r="H5342" i="45"/>
  <c r="I5342" i="45" s="1"/>
  <c r="H5341" i="45"/>
  <c r="I5341" i="45" s="1"/>
  <c r="H5340" i="45"/>
  <c r="I5340" i="45" s="1"/>
  <c r="H5339" i="45"/>
  <c r="I5339" i="45" s="1"/>
  <c r="H5338" i="45"/>
  <c r="I5338" i="45" s="1"/>
  <c r="H5337" i="45"/>
  <c r="I5337" i="45" s="1"/>
  <c r="H5336" i="45"/>
  <c r="I5336" i="45" s="1"/>
  <c r="H5335" i="45"/>
  <c r="I5335" i="45" s="1"/>
  <c r="H5334" i="45"/>
  <c r="I5334" i="45" s="1"/>
  <c r="H5333" i="45"/>
  <c r="I5333" i="45" s="1"/>
  <c r="H5332" i="45"/>
  <c r="I5332" i="45" s="1"/>
  <c r="H5331" i="45"/>
  <c r="I5331" i="45" s="1"/>
  <c r="H5330" i="45"/>
  <c r="I5330" i="45" s="1"/>
  <c r="H5329" i="45"/>
  <c r="I5329" i="45" s="1"/>
  <c r="H5328" i="45"/>
  <c r="I5328" i="45" s="1"/>
  <c r="H5327" i="45"/>
  <c r="I5327" i="45" s="1"/>
  <c r="H5326" i="45"/>
  <c r="I5326" i="45" s="1"/>
  <c r="H5325" i="45"/>
  <c r="I5325" i="45" s="1"/>
  <c r="H5324" i="45"/>
  <c r="I5324" i="45" s="1"/>
  <c r="H5055" i="45"/>
  <c r="I5055" i="45" s="1"/>
  <c r="H5054" i="45"/>
  <c r="I5054" i="45" s="1"/>
  <c r="H5053" i="45"/>
  <c r="I5053" i="45" s="1"/>
  <c r="H5052" i="45"/>
  <c r="I5052" i="45" s="1"/>
  <c r="H5051" i="45"/>
  <c r="I5051" i="45" s="1"/>
  <c r="H5050" i="45"/>
  <c r="I5050" i="45" s="1"/>
  <c r="H5049" i="45"/>
  <c r="I5049" i="45" s="1"/>
  <c r="H5048" i="45"/>
  <c r="I5048" i="45" s="1"/>
  <c r="H5047" i="45"/>
  <c r="I5047" i="45" s="1"/>
  <c r="H5046" i="45"/>
  <c r="I5046" i="45" s="1"/>
  <c r="H5045" i="45"/>
  <c r="I5045" i="45" s="1"/>
  <c r="H5044" i="45"/>
  <c r="I5044" i="45" s="1"/>
  <c r="H5043" i="45"/>
  <c r="I5043" i="45" s="1"/>
  <c r="H5042" i="45"/>
  <c r="I5042" i="45" s="1"/>
  <c r="H5041" i="45"/>
  <c r="I5041" i="45" s="1"/>
  <c r="H5040" i="45"/>
  <c r="I5040" i="45" s="1"/>
  <c r="H5039" i="45"/>
  <c r="I5039" i="45" s="1"/>
  <c r="H5038" i="45"/>
  <c r="I5038" i="45" s="1"/>
  <c r="H5037" i="45"/>
  <c r="I5037" i="45" s="1"/>
  <c r="H5036" i="45"/>
  <c r="I5036" i="45" s="1"/>
  <c r="H5035" i="45"/>
  <c r="I5035" i="45" s="1"/>
  <c r="H5034" i="45"/>
  <c r="I5034" i="45" s="1"/>
  <c r="H5033" i="45"/>
  <c r="I5033" i="45" s="1"/>
  <c r="H5032" i="45"/>
  <c r="I5032" i="45" s="1"/>
  <c r="H5031" i="45"/>
  <c r="I5031" i="45" s="1"/>
  <c r="H5030" i="45"/>
  <c r="I5030" i="45" s="1"/>
  <c r="H5029" i="45"/>
  <c r="I5029" i="45" s="1"/>
  <c r="H5028" i="45"/>
  <c r="I5028" i="45" s="1"/>
  <c r="H5027" i="45"/>
  <c r="I5027" i="45" s="1"/>
  <c r="H5026" i="45"/>
  <c r="I5026" i="45" s="1"/>
  <c r="H5025" i="45"/>
  <c r="I5025" i="45" s="1"/>
  <c r="H5024" i="45"/>
  <c r="I5024" i="45" s="1"/>
  <c r="H5023" i="45"/>
  <c r="I5023" i="45" s="1"/>
  <c r="H5022" i="45"/>
  <c r="I5022" i="45" s="1"/>
  <c r="H5021" i="45"/>
  <c r="I5021" i="45" s="1"/>
  <c r="H5020" i="45"/>
  <c r="I5020" i="45" s="1"/>
  <c r="H5019" i="45"/>
  <c r="I5019" i="45" s="1"/>
  <c r="H5018" i="45"/>
  <c r="I5018" i="45" s="1"/>
  <c r="H5017" i="45"/>
  <c r="I5017" i="45" s="1"/>
  <c r="H5016" i="45"/>
  <c r="I5016" i="45" s="1"/>
  <c r="H5015" i="45"/>
  <c r="I5015" i="45" s="1"/>
  <c r="H5014" i="45"/>
  <c r="I5014" i="45" s="1"/>
  <c r="H5013" i="45"/>
  <c r="I5013" i="45" s="1"/>
  <c r="H5012" i="45"/>
  <c r="I5012" i="45" s="1"/>
  <c r="H5011" i="45"/>
  <c r="I5011" i="45" s="1"/>
  <c r="H4625" i="45"/>
  <c r="I4625" i="45" s="1"/>
  <c r="H4624" i="45"/>
  <c r="I4624" i="45" s="1"/>
  <c r="H4623" i="45"/>
  <c r="I4623" i="45" s="1"/>
  <c r="H4622" i="45"/>
  <c r="I4622" i="45" s="1"/>
  <c r="H4621" i="45"/>
  <c r="I4621" i="45" s="1"/>
  <c r="H4620" i="45"/>
  <c r="I4620" i="45" s="1"/>
  <c r="H4619" i="45"/>
  <c r="I4619" i="45" s="1"/>
  <c r="H4618" i="45"/>
  <c r="I4618" i="45" s="1"/>
  <c r="H4617" i="45"/>
  <c r="I4617" i="45" s="1"/>
  <c r="H4616" i="45"/>
  <c r="I4616" i="45" s="1"/>
  <c r="H4615" i="45"/>
  <c r="I4615" i="45" s="1"/>
  <c r="H4614" i="45"/>
  <c r="I4614" i="45" s="1"/>
  <c r="H4613" i="45"/>
  <c r="I4613" i="45" s="1"/>
  <c r="H4612" i="45"/>
  <c r="I4612" i="45" s="1"/>
  <c r="H4611" i="45"/>
  <c r="I4611" i="45" s="1"/>
  <c r="H4610" i="45"/>
  <c r="I4610" i="45" s="1"/>
  <c r="H4609" i="45"/>
  <c r="I4609" i="45" s="1"/>
  <c r="H4608" i="45"/>
  <c r="I4608" i="45" s="1"/>
  <c r="H4607" i="45"/>
  <c r="I4607" i="45" s="1"/>
  <c r="H4606" i="45"/>
  <c r="I4606" i="45" s="1"/>
  <c r="H4605" i="45"/>
  <c r="I4605" i="45" s="1"/>
  <c r="H4604" i="45"/>
  <c r="I4604" i="45" s="1"/>
  <c r="H4603" i="45"/>
  <c r="I4603" i="45" s="1"/>
  <c r="H4602" i="45"/>
  <c r="I4602" i="45" s="1"/>
  <c r="H4601" i="45"/>
  <c r="I4601" i="45" s="1"/>
  <c r="H4600" i="45"/>
  <c r="I4600" i="45" s="1"/>
  <c r="H4599" i="45"/>
  <c r="I4599" i="45" s="1"/>
  <c r="H4598" i="45"/>
  <c r="I4598" i="45" s="1"/>
  <c r="H4597" i="45"/>
  <c r="I4597" i="45" s="1"/>
  <c r="H4596" i="45"/>
  <c r="I4596" i="45" s="1"/>
  <c r="H4595" i="45"/>
  <c r="I4595" i="45" s="1"/>
  <c r="H4594" i="45"/>
  <c r="I4594" i="45" s="1"/>
  <c r="H4593" i="45"/>
  <c r="I4593" i="45" s="1"/>
  <c r="H4592" i="45"/>
  <c r="I4592" i="45" s="1"/>
  <c r="H4591" i="45"/>
  <c r="I4591" i="45" s="1"/>
  <c r="H4590" i="45"/>
  <c r="I4590" i="45" s="1"/>
  <c r="H4589" i="45"/>
  <c r="I4589" i="45" s="1"/>
  <c r="H4588" i="45"/>
  <c r="I4588" i="45" s="1"/>
  <c r="H4587" i="45"/>
  <c r="I4587" i="45" s="1"/>
  <c r="H4586" i="45"/>
  <c r="I4586" i="45" s="1"/>
  <c r="H4585" i="45"/>
  <c r="I4585" i="45" s="1"/>
  <c r="H4584" i="45"/>
  <c r="I4584" i="45" s="1"/>
  <c r="H4583" i="45"/>
  <c r="I4583" i="45" s="1"/>
  <c r="H4582" i="45"/>
  <c r="I4582" i="45" s="1"/>
  <c r="H4581" i="45"/>
  <c r="I4581" i="45" s="1"/>
  <c r="H4580" i="45"/>
  <c r="I4580" i="45" s="1"/>
  <c r="H4579" i="45"/>
  <c r="I4579" i="45" s="1"/>
  <c r="H4578" i="45"/>
  <c r="I4578" i="45" s="1"/>
  <c r="H4577" i="45"/>
  <c r="I4577" i="45" s="1"/>
  <c r="H4576" i="45"/>
  <c r="I4576" i="45" s="1"/>
  <c r="H4575" i="45"/>
  <c r="I4575" i="45" s="1"/>
  <c r="H2436" i="45"/>
  <c r="I2436" i="45" s="1"/>
  <c r="H2435" i="45"/>
  <c r="I2435" i="45" s="1"/>
  <c r="H2434" i="45"/>
  <c r="I2434" i="45" s="1"/>
  <c r="H2433" i="45"/>
  <c r="I2433" i="45" s="1"/>
  <c r="H2432" i="45"/>
  <c r="I2432" i="45" s="1"/>
  <c r="H2431" i="45"/>
  <c r="I2431" i="45" s="1"/>
  <c r="H2430" i="45"/>
  <c r="I2430" i="45" s="1"/>
  <c r="H2429" i="45"/>
  <c r="I2429" i="45" s="1"/>
  <c r="H2428" i="45"/>
  <c r="I2428" i="45" s="1"/>
  <c r="H2427" i="45"/>
  <c r="I2427" i="45" s="1"/>
  <c r="H2426" i="45"/>
  <c r="I2426" i="45" s="1"/>
  <c r="H2425" i="45"/>
  <c r="I2425" i="45" s="1"/>
  <c r="H2424" i="45"/>
  <c r="I2424" i="45" s="1"/>
  <c r="H2423" i="45"/>
  <c r="I2423" i="45" s="1"/>
  <c r="H2422" i="45"/>
  <c r="I2422" i="45" s="1"/>
  <c r="H2421" i="45"/>
  <c r="I2421" i="45" s="1"/>
  <c r="H2420" i="45"/>
  <c r="I2420" i="45" s="1"/>
  <c r="H2419" i="45"/>
  <c r="I2419" i="45" s="1"/>
  <c r="H2418" i="45"/>
  <c r="I2418" i="45" s="1"/>
  <c r="H2417" i="45"/>
  <c r="I2417" i="45" s="1"/>
  <c r="H2416" i="45"/>
  <c r="I2416" i="45" s="1"/>
  <c r="H2415" i="45"/>
  <c r="I2415" i="45" s="1"/>
  <c r="H2414" i="45"/>
  <c r="I2414" i="45" s="1"/>
  <c r="H2413" i="45"/>
  <c r="I2413" i="45" s="1"/>
  <c r="H2412" i="45"/>
  <c r="I2412" i="45" s="1"/>
  <c r="H2411" i="45"/>
  <c r="I2411" i="45" s="1"/>
  <c r="H2410" i="45"/>
  <c r="I2410" i="45" s="1"/>
  <c r="H2409" i="45"/>
  <c r="I2409" i="45" s="1"/>
  <c r="H2408" i="45"/>
  <c r="I2408" i="45" s="1"/>
  <c r="H2407" i="45"/>
  <c r="I2407" i="45" s="1"/>
  <c r="H2406" i="45"/>
  <c r="I2406" i="45" s="1"/>
  <c r="H2405" i="45"/>
  <c r="I2405" i="45" s="1"/>
  <c r="H2404" i="45"/>
  <c r="I2404" i="45" s="1"/>
  <c r="H2403" i="45"/>
  <c r="I2403" i="45" s="1"/>
  <c r="H2402" i="45"/>
  <c r="I2402" i="45" s="1"/>
  <c r="H2401" i="45"/>
  <c r="I2401" i="45" s="1"/>
  <c r="H2400" i="45"/>
  <c r="I2400" i="45" s="1"/>
  <c r="H2399" i="45"/>
  <c r="I2399" i="45" s="1"/>
  <c r="H2398" i="45"/>
  <c r="I2398" i="45" s="1"/>
  <c r="H2397" i="45"/>
  <c r="I2397" i="45" s="1"/>
  <c r="H2396" i="45"/>
  <c r="I2396" i="45" s="1"/>
  <c r="H2395" i="45"/>
  <c r="I2395" i="45" s="1"/>
  <c r="H2394" i="45"/>
  <c r="I2394" i="45" s="1"/>
  <c r="H2393" i="45"/>
  <c r="I2393" i="45" s="1"/>
  <c r="H2392" i="45"/>
  <c r="I2392" i="45" s="1"/>
  <c r="H2391" i="45"/>
  <c r="I2391" i="45" s="1"/>
  <c r="H2390" i="45"/>
  <c r="I2390" i="45" s="1"/>
  <c r="H2389" i="45"/>
  <c r="I2389" i="45" s="1"/>
  <c r="H2388" i="45"/>
  <c r="I2388" i="45" s="1"/>
  <c r="H4758" i="45"/>
  <c r="I4758" i="45" s="1"/>
  <c r="H4757" i="45"/>
  <c r="I4757" i="45" s="1"/>
  <c r="H4756" i="45"/>
  <c r="I4756" i="45" s="1"/>
  <c r="H4755" i="45"/>
  <c r="I4755" i="45" s="1"/>
  <c r="H4754" i="45"/>
  <c r="I4754" i="45" s="1"/>
  <c r="H4753" i="45"/>
  <c r="I4753" i="45" s="1"/>
  <c r="H4752" i="45"/>
  <c r="I4752" i="45" s="1"/>
  <c r="H4751" i="45"/>
  <c r="I4751" i="45" s="1"/>
  <c r="H4750" i="45"/>
  <c r="I4750" i="45" s="1"/>
  <c r="H4749" i="45"/>
  <c r="I4749" i="45" s="1"/>
  <c r="H4748" i="45"/>
  <c r="I4748" i="45" s="1"/>
  <c r="H4747" i="45"/>
  <c r="I4747" i="45" s="1"/>
  <c r="H4746" i="45"/>
  <c r="I4746" i="45" s="1"/>
  <c r="H4745" i="45"/>
  <c r="I4745" i="45" s="1"/>
  <c r="H4744" i="45"/>
  <c r="I4744" i="45" s="1"/>
  <c r="H4743" i="45"/>
  <c r="I4743" i="45" s="1"/>
  <c r="H4742" i="45"/>
  <c r="I4742" i="45" s="1"/>
  <c r="H4741" i="45"/>
  <c r="I4741" i="45" s="1"/>
  <c r="H4740" i="45"/>
  <c r="I4740" i="45" s="1"/>
  <c r="H4739" i="45"/>
  <c r="I4739" i="45" s="1"/>
  <c r="H4738" i="45"/>
  <c r="I4738" i="45" s="1"/>
  <c r="H4737" i="45"/>
  <c r="I4737" i="45" s="1"/>
  <c r="H4736" i="45"/>
  <c r="I4736" i="45" s="1"/>
  <c r="H4735" i="45"/>
  <c r="I4735" i="45" s="1"/>
  <c r="H4734" i="45"/>
  <c r="I4734" i="45" s="1"/>
  <c r="H4733" i="45"/>
  <c r="I4733" i="45" s="1"/>
  <c r="H4732" i="45"/>
  <c r="I4732" i="45" s="1"/>
  <c r="H4731" i="45"/>
  <c r="I4731" i="45" s="1"/>
  <c r="H4730" i="45"/>
  <c r="I4730" i="45" s="1"/>
  <c r="H4729" i="45"/>
  <c r="I4729" i="45" s="1"/>
  <c r="H4728" i="45"/>
  <c r="I4728" i="45" s="1"/>
  <c r="H4727" i="45"/>
  <c r="I4727" i="45" s="1"/>
  <c r="H4726" i="45"/>
  <c r="I4726" i="45" s="1"/>
  <c r="H4725" i="45"/>
  <c r="I4725" i="45" s="1"/>
  <c r="H4724" i="45"/>
  <c r="I4724" i="45" s="1"/>
  <c r="H4723" i="45"/>
  <c r="I4723" i="45" s="1"/>
  <c r="H4722" i="45"/>
  <c r="I4722" i="45" s="1"/>
  <c r="H4721" i="45"/>
  <c r="I4721" i="45" s="1"/>
  <c r="H4720" i="45"/>
  <c r="I4720" i="45" s="1"/>
  <c r="H4719" i="45"/>
  <c r="I4719" i="45" s="1"/>
  <c r="H4718" i="45"/>
  <c r="I4718" i="45" s="1"/>
  <c r="H4717" i="45"/>
  <c r="I4717" i="45" s="1"/>
  <c r="H4716" i="45"/>
  <c r="I4716" i="45" s="1"/>
  <c r="H4715" i="45"/>
  <c r="I4715" i="45" s="1"/>
  <c r="H4714" i="45"/>
  <c r="I4714" i="45" s="1"/>
  <c r="H4713" i="45"/>
  <c r="I4713" i="45" s="1"/>
  <c r="H4712" i="45"/>
  <c r="I4712" i="45" s="1"/>
  <c r="H4711" i="45"/>
  <c r="I4711" i="45" s="1"/>
  <c r="H4710" i="45"/>
  <c r="I4710" i="45" s="1"/>
  <c r="H4709" i="45"/>
  <c r="I4709" i="45" s="1"/>
  <c r="H4708" i="45"/>
  <c r="I4708" i="45" s="1"/>
  <c r="H4707" i="45"/>
  <c r="I4707" i="45" s="1"/>
  <c r="H4706" i="45"/>
  <c r="I4706" i="45" s="1"/>
  <c r="H4705" i="45"/>
  <c r="I4705" i="45" s="1"/>
  <c r="H4704" i="45"/>
  <c r="I4704" i="45" s="1"/>
  <c r="H4703" i="45"/>
  <c r="I4703" i="45" s="1"/>
  <c r="H4702" i="45"/>
  <c r="I4702" i="45" s="1"/>
  <c r="H4701" i="45"/>
  <c r="I4701" i="45" s="1"/>
  <c r="H4700" i="45"/>
  <c r="I4700" i="45" s="1"/>
  <c r="H4699" i="45"/>
  <c r="I4699" i="45" s="1"/>
  <c r="H4698" i="45"/>
  <c r="I4698" i="45" s="1"/>
  <c r="H4697" i="45"/>
  <c r="I4697" i="45" s="1"/>
  <c r="H4696" i="45"/>
  <c r="I4696" i="45" s="1"/>
  <c r="H4695" i="45"/>
  <c r="I4695" i="45" s="1"/>
  <c r="H4694" i="45"/>
  <c r="I4694" i="45" s="1"/>
  <c r="H4693" i="45"/>
  <c r="I4693" i="45" s="1"/>
  <c r="H4692" i="45"/>
  <c r="I4692" i="45" s="1"/>
  <c r="H4691" i="45"/>
  <c r="I4691" i="45" s="1"/>
  <c r="H4690" i="45"/>
  <c r="I4690" i="45" s="1"/>
  <c r="H4689" i="45"/>
  <c r="I4689" i="45" s="1"/>
  <c r="H4688" i="45"/>
  <c r="I4688" i="45" s="1"/>
  <c r="H4687" i="45"/>
  <c r="I4687" i="45" s="1"/>
  <c r="H181" i="45"/>
  <c r="I181" i="45" s="1"/>
  <c r="H180" i="45"/>
  <c r="I180" i="45" s="1"/>
  <c r="H179" i="45"/>
  <c r="I179" i="45" s="1"/>
  <c r="H178" i="45"/>
  <c r="I178" i="45" s="1"/>
  <c r="H177" i="45"/>
  <c r="I177" i="45" s="1"/>
  <c r="H176" i="45"/>
  <c r="I176" i="45" s="1"/>
  <c r="H175" i="45"/>
  <c r="I175" i="45" s="1"/>
  <c r="H174" i="45"/>
  <c r="I174" i="45" s="1"/>
  <c r="H173" i="45"/>
  <c r="I173" i="45" s="1"/>
  <c r="H172" i="45"/>
  <c r="I172" i="45" s="1"/>
  <c r="H171" i="45"/>
  <c r="I171" i="45" s="1"/>
  <c r="H170" i="45"/>
  <c r="I170" i="45" s="1"/>
  <c r="H169" i="45"/>
  <c r="I169" i="45" s="1"/>
  <c r="H168" i="45"/>
  <c r="I168" i="45" s="1"/>
  <c r="H167" i="45"/>
  <c r="I167" i="45" s="1"/>
  <c r="H166" i="45"/>
  <c r="I166" i="45" s="1"/>
  <c r="H165" i="45"/>
  <c r="I165" i="45" s="1"/>
  <c r="H164" i="45"/>
  <c r="I164" i="45" s="1"/>
  <c r="H163" i="45"/>
  <c r="I163" i="45" s="1"/>
  <c r="H162" i="45"/>
  <c r="I162" i="45" s="1"/>
  <c r="H161" i="45"/>
  <c r="I161" i="45" s="1"/>
  <c r="H160" i="45"/>
  <c r="I160" i="45" s="1"/>
  <c r="H159" i="45"/>
  <c r="I159" i="45" s="1"/>
  <c r="H158" i="45"/>
  <c r="I158" i="45" s="1"/>
  <c r="H157" i="45"/>
  <c r="I157" i="45" s="1"/>
  <c r="H156" i="45"/>
  <c r="I156" i="45" s="1"/>
  <c r="H155" i="45"/>
  <c r="I155" i="45" s="1"/>
  <c r="H154" i="45"/>
  <c r="I154" i="45" s="1"/>
  <c r="H153" i="45"/>
  <c r="I153" i="45" s="1"/>
  <c r="H152" i="45"/>
  <c r="I152" i="45" s="1"/>
  <c r="H151" i="45"/>
  <c r="I151" i="45" s="1"/>
  <c r="H150" i="45"/>
  <c r="I150" i="45" s="1"/>
  <c r="H149" i="45"/>
  <c r="I149" i="45" s="1"/>
  <c r="H148" i="45"/>
  <c r="I148" i="45" s="1"/>
  <c r="H147" i="45"/>
  <c r="I147" i="45" s="1"/>
  <c r="H146" i="45"/>
  <c r="I146" i="45" s="1"/>
  <c r="H145" i="45"/>
  <c r="I145" i="45" s="1"/>
  <c r="H144" i="45"/>
  <c r="I144" i="45" s="1"/>
  <c r="H138" i="45"/>
  <c r="I138" i="45" s="1"/>
  <c r="H137" i="45"/>
  <c r="I137" i="45" s="1"/>
  <c r="H136" i="45"/>
  <c r="I136" i="45" s="1"/>
  <c r="H135" i="45"/>
  <c r="I135" i="45" s="1"/>
  <c r="H134" i="45"/>
  <c r="I134" i="45" s="1"/>
  <c r="H133" i="45"/>
  <c r="I133" i="45" s="1"/>
  <c r="H132" i="45"/>
  <c r="I132" i="45" s="1"/>
  <c r="H131" i="45"/>
  <c r="I131" i="45" s="1"/>
  <c r="H130" i="45"/>
  <c r="I130" i="45" s="1"/>
  <c r="H129" i="45"/>
  <c r="I129" i="45" s="1"/>
  <c r="H128" i="45"/>
  <c r="I128" i="45" s="1"/>
  <c r="H127" i="45"/>
  <c r="I127" i="45" s="1"/>
  <c r="H126" i="45"/>
  <c r="I126" i="45" s="1"/>
  <c r="H125" i="45"/>
  <c r="I125" i="45" s="1"/>
  <c r="H124" i="45"/>
  <c r="I124" i="45" s="1"/>
  <c r="H123" i="45"/>
  <c r="I123" i="45" s="1"/>
  <c r="H122" i="45"/>
  <c r="I122" i="45" s="1"/>
  <c r="H121" i="45"/>
  <c r="I121" i="45" s="1"/>
  <c r="H120" i="45"/>
  <c r="I120" i="45" s="1"/>
  <c r="H119" i="45"/>
  <c r="I119" i="45" s="1"/>
  <c r="H118" i="45"/>
  <c r="I118" i="45" s="1"/>
  <c r="H117" i="45"/>
  <c r="I117" i="45" s="1"/>
  <c r="H116" i="45"/>
  <c r="I116" i="45" s="1"/>
  <c r="H115" i="45"/>
  <c r="I115" i="45" s="1"/>
  <c r="H114" i="45"/>
  <c r="I114" i="45" s="1"/>
  <c r="H113" i="45"/>
  <c r="I113" i="45" s="1"/>
  <c r="H112" i="45"/>
  <c r="I112" i="45" s="1"/>
  <c r="H111" i="45"/>
  <c r="I111" i="45" s="1"/>
  <c r="H110" i="45"/>
  <c r="I110" i="45" s="1"/>
  <c r="H109" i="45"/>
  <c r="I109" i="45" s="1"/>
  <c r="H103" i="45"/>
  <c r="I103" i="45" s="1"/>
  <c r="H102" i="45"/>
  <c r="I102" i="45" s="1"/>
  <c r="H101" i="45"/>
  <c r="I101" i="45" s="1"/>
  <c r="H100" i="45"/>
  <c r="I100" i="45" s="1"/>
  <c r="H99" i="45"/>
  <c r="I99" i="45" s="1"/>
  <c r="H98" i="45"/>
  <c r="I98" i="45" s="1"/>
  <c r="H97" i="45"/>
  <c r="I97" i="45" s="1"/>
  <c r="H96" i="45"/>
  <c r="I96" i="45" s="1"/>
  <c r="H95" i="45"/>
  <c r="I95" i="45" s="1"/>
  <c r="H94" i="45"/>
  <c r="I94" i="45" s="1"/>
  <c r="H93" i="45"/>
  <c r="I93" i="45" s="1"/>
  <c r="H92" i="45"/>
  <c r="I92" i="45" s="1"/>
  <c r="H91" i="45"/>
  <c r="I91" i="45" s="1"/>
  <c r="H90" i="45"/>
  <c r="I90" i="45" s="1"/>
  <c r="H89" i="45"/>
  <c r="I89" i="45" s="1"/>
  <c r="H88" i="45"/>
  <c r="I88" i="45" s="1"/>
  <c r="H87" i="45"/>
  <c r="I87" i="45" s="1"/>
  <c r="H86" i="45"/>
  <c r="I86" i="45" s="1"/>
  <c r="H85" i="45"/>
  <c r="I85" i="45" s="1"/>
  <c r="H84" i="45"/>
  <c r="I84" i="45" s="1"/>
  <c r="H83" i="45"/>
  <c r="I83" i="45" s="1"/>
  <c r="H82" i="45"/>
  <c r="I82" i="45" s="1"/>
  <c r="H81" i="45"/>
  <c r="I81" i="45" s="1"/>
  <c r="H80" i="45"/>
  <c r="I80" i="45" s="1"/>
  <c r="H79" i="45"/>
  <c r="I79" i="45" s="1"/>
  <c r="H78" i="45"/>
  <c r="I78" i="45" s="1"/>
  <c r="H77" i="45"/>
  <c r="I77" i="45" s="1"/>
  <c r="H76" i="45"/>
  <c r="I76" i="45" s="1"/>
  <c r="H75" i="45"/>
  <c r="I75" i="45" s="1"/>
  <c r="H74" i="45"/>
  <c r="I74" i="45" s="1"/>
  <c r="H73" i="45"/>
  <c r="I73" i="45" s="1"/>
  <c r="H72" i="45"/>
  <c r="I72" i="45" s="1"/>
  <c r="H71" i="45"/>
  <c r="I71" i="45" s="1"/>
  <c r="H70" i="45"/>
  <c r="I70" i="45" s="1"/>
  <c r="H69" i="45"/>
  <c r="I69" i="45" s="1"/>
  <c r="H68" i="45"/>
  <c r="I68" i="45" s="1"/>
  <c r="H67" i="45"/>
  <c r="I67" i="45" s="1"/>
  <c r="H66" i="45"/>
  <c r="I66" i="45" s="1"/>
  <c r="H65" i="45"/>
  <c r="I65" i="45" s="1"/>
  <c r="H64" i="45"/>
  <c r="I64" i="45" s="1"/>
  <c r="H63" i="45"/>
  <c r="I63" i="45" s="1"/>
  <c r="H62" i="45"/>
  <c r="I62" i="45" s="1"/>
  <c r="H61" i="45"/>
  <c r="I61" i="45" s="1"/>
  <c r="H60" i="45"/>
  <c r="I60" i="45" s="1"/>
  <c r="H59" i="45"/>
  <c r="I59" i="45" s="1"/>
  <c r="H58" i="45"/>
  <c r="I58" i="45" s="1"/>
  <c r="H57" i="45"/>
  <c r="I57" i="45" s="1"/>
  <c r="H56" i="45"/>
  <c r="I56" i="45" s="1"/>
  <c r="H55" i="45"/>
  <c r="I55" i="45" s="1"/>
  <c r="H54" i="45"/>
  <c r="I54" i="45" s="1"/>
  <c r="H53" i="45"/>
  <c r="I53" i="45" s="1"/>
  <c r="H52" i="45"/>
  <c r="I52" i="45" s="1"/>
  <c r="H51" i="45"/>
  <c r="I51" i="45" s="1"/>
  <c r="H50" i="45"/>
  <c r="I50" i="45" s="1"/>
  <c r="H49" i="45"/>
  <c r="I49" i="45" s="1"/>
  <c r="H48" i="45"/>
  <c r="I48" i="45" s="1"/>
  <c r="H47" i="45"/>
  <c r="I47" i="45" s="1"/>
  <c r="H46" i="45"/>
  <c r="I46" i="45" s="1"/>
  <c r="H45" i="45"/>
  <c r="I45" i="45" s="1"/>
  <c r="H44" i="45"/>
  <c r="I44" i="45" s="1"/>
  <c r="H43" i="45"/>
  <c r="I43" i="45" s="1"/>
  <c r="H42" i="45"/>
  <c r="I42" i="45" s="1"/>
  <c r="H41" i="45"/>
  <c r="I41" i="45" s="1"/>
  <c r="H40" i="45"/>
  <c r="I40" i="45" s="1"/>
  <c r="H39" i="45"/>
  <c r="I39" i="45" s="1"/>
  <c r="H38" i="45"/>
  <c r="I38" i="45" s="1"/>
  <c r="H37" i="45"/>
  <c r="I37" i="45" s="1"/>
  <c r="H36" i="45"/>
  <c r="I36" i="45" s="1"/>
  <c r="H35" i="45"/>
  <c r="I35" i="45" s="1"/>
  <c r="H34" i="45"/>
  <c r="I34" i="45" s="1"/>
  <c r="H33" i="45"/>
  <c r="I33" i="45" s="1"/>
  <c r="H32" i="45"/>
  <c r="I32" i="45" s="1"/>
  <c r="H31" i="45"/>
  <c r="I31" i="45" s="1"/>
  <c r="H30" i="45"/>
  <c r="I30" i="45" s="1"/>
  <c r="H29" i="45"/>
  <c r="I29" i="45" s="1"/>
  <c r="H28" i="45"/>
  <c r="I28" i="45" s="1"/>
  <c r="H27" i="45"/>
  <c r="I27" i="45" s="1"/>
  <c r="H26" i="45"/>
  <c r="I26" i="45" s="1"/>
  <c r="H25" i="45"/>
  <c r="I25" i="45" s="1"/>
  <c r="H24" i="45"/>
  <c r="I24" i="45" s="1"/>
  <c r="H23" i="45"/>
  <c r="I23" i="45" s="1"/>
  <c r="H22" i="45"/>
  <c r="I22" i="45" s="1"/>
  <c r="H21" i="45"/>
  <c r="I21" i="45" s="1"/>
  <c r="H20" i="45"/>
  <c r="I20" i="45" s="1"/>
  <c r="H19" i="45"/>
  <c r="I19" i="45" s="1"/>
  <c r="H18" i="45"/>
  <c r="I18" i="45" s="1"/>
  <c r="H17" i="45"/>
  <c r="I17" i="45" s="1"/>
  <c r="H16" i="45"/>
  <c r="I16" i="45" s="1"/>
  <c r="H15" i="45"/>
  <c r="I15" i="45" s="1"/>
  <c r="H14" i="45"/>
  <c r="I14" i="45" s="1"/>
  <c r="H13" i="45"/>
  <c r="I13" i="45" s="1"/>
  <c r="H12" i="45"/>
  <c r="I12" i="45" s="1"/>
  <c r="H11" i="45"/>
  <c r="I11" i="45" s="1"/>
  <c r="H10" i="45"/>
  <c r="I10" i="45" s="1"/>
  <c r="H343" i="45"/>
  <c r="I343" i="45" s="1"/>
  <c r="H342" i="45"/>
  <c r="I342" i="45" s="1"/>
  <c r="H341" i="45"/>
  <c r="I341" i="45" s="1"/>
  <c r="H340" i="45"/>
  <c r="I340" i="45" s="1"/>
  <c r="H339" i="45"/>
  <c r="I339" i="45" s="1"/>
  <c r="H338" i="45"/>
  <c r="I338" i="45" s="1"/>
  <c r="H337" i="45"/>
  <c r="I337" i="45" s="1"/>
  <c r="H336" i="45"/>
  <c r="I336" i="45" s="1"/>
  <c r="H335" i="45"/>
  <c r="I335" i="45" s="1"/>
  <c r="H334" i="45"/>
  <c r="I334" i="45" s="1"/>
  <c r="H333" i="45"/>
  <c r="I333" i="45" s="1"/>
  <c r="H332" i="45"/>
  <c r="I332" i="45" s="1"/>
  <c r="H331" i="45"/>
  <c r="I331" i="45" s="1"/>
  <c r="H330" i="45"/>
  <c r="I330" i="45" s="1"/>
  <c r="H329" i="45"/>
  <c r="I329" i="45" s="1"/>
  <c r="H328" i="45"/>
  <c r="I328" i="45" s="1"/>
  <c r="H327" i="45"/>
  <c r="I327" i="45" s="1"/>
  <c r="H326" i="45"/>
  <c r="I326" i="45" s="1"/>
  <c r="H325" i="45"/>
  <c r="I325" i="45" s="1"/>
  <c r="H324" i="45"/>
  <c r="I324" i="45" s="1"/>
  <c r="H323" i="45"/>
  <c r="I323" i="45" s="1"/>
  <c r="H322" i="45"/>
  <c r="I322" i="45" s="1"/>
  <c r="H321" i="45"/>
  <c r="I321" i="45" s="1"/>
  <c r="H320" i="45"/>
  <c r="I320" i="45" s="1"/>
  <c r="H319" i="45"/>
  <c r="I319" i="45" s="1"/>
  <c r="H318" i="45"/>
  <c r="I318" i="45" s="1"/>
  <c r="H317" i="45"/>
  <c r="I317" i="45" s="1"/>
  <c r="H316" i="45"/>
  <c r="I316" i="45" s="1"/>
  <c r="H315" i="45"/>
  <c r="I315" i="45" s="1"/>
  <c r="H314" i="45"/>
  <c r="I314" i="45" s="1"/>
  <c r="H313" i="45"/>
  <c r="I313" i="45" s="1"/>
  <c r="H312" i="45"/>
  <c r="I312" i="45" s="1"/>
  <c r="H311" i="45"/>
  <c r="I311" i="45" s="1"/>
  <c r="H310" i="45"/>
  <c r="I310" i="45" s="1"/>
  <c r="H309" i="45"/>
  <c r="I309" i="45" s="1"/>
  <c r="H308" i="45"/>
  <c r="I308" i="45" s="1"/>
  <c r="H307" i="45"/>
  <c r="I307" i="45" s="1"/>
  <c r="H306" i="45"/>
  <c r="I306" i="45" s="1"/>
  <c r="H305" i="45"/>
  <c r="I305" i="45" s="1"/>
  <c r="H304" i="45"/>
  <c r="I304" i="45" s="1"/>
  <c r="H303" i="45"/>
  <c r="I303" i="45" s="1"/>
  <c r="H302" i="45"/>
  <c r="I302" i="45" s="1"/>
  <c r="H301" i="45"/>
  <c r="I301" i="45" s="1"/>
  <c r="H300" i="45"/>
  <c r="I300" i="45" s="1"/>
  <c r="H299" i="45"/>
  <c r="I299" i="45" s="1"/>
  <c r="H298" i="45"/>
  <c r="I298" i="45" s="1"/>
  <c r="H297" i="45"/>
  <c r="I297" i="45" s="1"/>
  <c r="H296" i="45"/>
  <c r="I296" i="45" s="1"/>
  <c r="H295" i="45"/>
  <c r="I295" i="45" s="1"/>
  <c r="H294" i="45"/>
  <c r="I294" i="45" s="1"/>
  <c r="H293" i="45"/>
  <c r="I293" i="45" s="1"/>
  <c r="H292" i="45"/>
  <c r="I292" i="45" s="1"/>
  <c r="H291" i="45"/>
  <c r="I291" i="45" s="1"/>
  <c r="H290" i="45"/>
  <c r="I290" i="45" s="1"/>
  <c r="H289" i="45"/>
  <c r="I289" i="45" s="1"/>
  <c r="H288" i="45"/>
  <c r="I288" i="45" s="1"/>
  <c r="H287" i="45"/>
  <c r="I287" i="45" s="1"/>
  <c r="H286" i="45"/>
  <c r="I286" i="45" s="1"/>
  <c r="H380" i="45"/>
  <c r="I380" i="45" s="1"/>
  <c r="H379" i="45"/>
  <c r="I379" i="45" s="1"/>
  <c r="H378" i="45"/>
  <c r="I378" i="45" s="1"/>
  <c r="H377" i="45"/>
  <c r="I377" i="45" s="1"/>
  <c r="H376" i="45"/>
  <c r="I376" i="45" s="1"/>
  <c r="H375" i="45"/>
  <c r="I375" i="45" s="1"/>
  <c r="H374" i="45"/>
  <c r="I374" i="45" s="1"/>
  <c r="H373" i="45"/>
  <c r="I373" i="45" s="1"/>
  <c r="H372" i="45"/>
  <c r="I372" i="45" s="1"/>
  <c r="H371" i="45"/>
  <c r="I371" i="45" s="1"/>
  <c r="H370" i="45"/>
  <c r="I370" i="45" s="1"/>
  <c r="H369" i="45"/>
  <c r="I369" i="45" s="1"/>
  <c r="H368" i="45"/>
  <c r="I368" i="45" s="1"/>
  <c r="H367" i="45"/>
  <c r="I367" i="45" s="1"/>
  <c r="H366" i="45"/>
  <c r="I366" i="45" s="1"/>
  <c r="H365" i="45"/>
  <c r="I365" i="45" s="1"/>
  <c r="H364" i="45"/>
  <c r="I364" i="45" s="1"/>
  <c r="H363" i="45"/>
  <c r="I363" i="45" s="1"/>
  <c r="H362" i="45"/>
  <c r="I362" i="45" s="1"/>
  <c r="H361" i="45"/>
  <c r="I361" i="45" s="1"/>
  <c r="H360" i="45"/>
  <c r="I360" i="45" s="1"/>
  <c r="H359" i="45"/>
  <c r="I359" i="45" s="1"/>
  <c r="H358" i="45"/>
  <c r="I358" i="45" s="1"/>
  <c r="H357" i="45"/>
  <c r="I357" i="45" s="1"/>
  <c r="H356" i="45"/>
  <c r="I356" i="45" s="1"/>
  <c r="H355" i="45"/>
  <c r="I355" i="45" s="1"/>
  <c r="H354" i="45"/>
  <c r="I354" i="45" s="1"/>
  <c r="H353" i="45"/>
  <c r="I353" i="45" s="1"/>
  <c r="H352" i="45"/>
  <c r="I352" i="45" s="1"/>
  <c r="H351" i="45"/>
  <c r="I351" i="45" s="1"/>
  <c r="H350" i="45"/>
  <c r="I350" i="45" s="1"/>
  <c r="H349" i="45"/>
  <c r="I349" i="45" s="1"/>
  <c r="H280" i="45"/>
  <c r="I280" i="45" s="1"/>
  <c r="H279" i="45"/>
  <c r="I279" i="45" s="1"/>
  <c r="H278" i="45"/>
  <c r="I278" i="45" s="1"/>
  <c r="H277" i="45"/>
  <c r="I277" i="45" s="1"/>
  <c r="H276" i="45"/>
  <c r="I276" i="45" s="1"/>
  <c r="H275" i="45"/>
  <c r="I275" i="45" s="1"/>
  <c r="H274" i="45"/>
  <c r="I274" i="45" s="1"/>
  <c r="H273" i="45"/>
  <c r="I273" i="45" s="1"/>
  <c r="H272" i="45"/>
  <c r="I272" i="45" s="1"/>
  <c r="H271" i="45"/>
  <c r="I271" i="45" s="1"/>
  <c r="H270" i="45"/>
  <c r="I270" i="45" s="1"/>
  <c r="H269" i="45"/>
  <c r="I269" i="45" s="1"/>
  <c r="H268" i="45"/>
  <c r="I268" i="45" s="1"/>
  <c r="H267" i="45"/>
  <c r="I267" i="45" s="1"/>
  <c r="H266" i="45"/>
  <c r="I266" i="45" s="1"/>
  <c r="H265" i="45"/>
  <c r="I265" i="45" s="1"/>
  <c r="H264" i="45"/>
  <c r="I264" i="45" s="1"/>
  <c r="H263" i="45"/>
  <c r="I263" i="45" s="1"/>
  <c r="H262" i="45"/>
  <c r="I262" i="45" s="1"/>
  <c r="H261" i="45"/>
  <c r="I261" i="45" s="1"/>
  <c r="H260" i="45"/>
  <c r="I260" i="45" s="1"/>
  <c r="H259" i="45"/>
  <c r="I259" i="45" s="1"/>
  <c r="H258" i="45"/>
  <c r="I258" i="45" s="1"/>
  <c r="H257" i="45"/>
  <c r="I257" i="45" s="1"/>
  <c r="H256" i="45"/>
  <c r="I256" i="45" s="1"/>
  <c r="H255" i="45"/>
  <c r="I255" i="45" s="1"/>
  <c r="H254" i="45"/>
  <c r="I254" i="45" s="1"/>
  <c r="H253" i="45"/>
  <c r="I253" i="45" s="1"/>
  <c r="H252" i="45"/>
  <c r="I252" i="45" s="1"/>
  <c r="H251" i="45"/>
  <c r="I251" i="45" s="1"/>
  <c r="H250" i="45"/>
  <c r="I250" i="45" s="1"/>
  <c r="H249" i="45"/>
  <c r="I249" i="45" s="1"/>
  <c r="H248" i="45"/>
  <c r="I248" i="45" s="1"/>
  <c r="H247" i="45"/>
  <c r="I247" i="45" s="1"/>
  <c r="H246" i="45"/>
  <c r="I246" i="45" s="1"/>
  <c r="H245" i="45"/>
  <c r="I245" i="45" s="1"/>
  <c r="H244" i="45"/>
  <c r="I244" i="45" s="1"/>
  <c r="H243" i="45"/>
  <c r="I243" i="45" s="1"/>
  <c r="H242" i="45"/>
  <c r="I242" i="45" s="1"/>
  <c r="H241" i="45"/>
  <c r="I241" i="45" s="1"/>
  <c r="H240" i="45"/>
  <c r="I240" i="45" s="1"/>
  <c r="H239" i="45"/>
  <c r="I239" i="45" s="1"/>
  <c r="H238" i="45"/>
  <c r="I238" i="45" s="1"/>
  <c r="H237" i="45"/>
  <c r="I237" i="45" s="1"/>
  <c r="H236" i="45"/>
  <c r="I236" i="45" s="1"/>
  <c r="H235" i="45"/>
  <c r="I235" i="45" s="1"/>
  <c r="H234" i="45"/>
  <c r="I234" i="45" s="1"/>
  <c r="H233" i="45"/>
  <c r="I233" i="45" s="1"/>
  <c r="H232" i="45"/>
  <c r="I232" i="45" s="1"/>
  <c r="H231" i="45"/>
  <c r="I231" i="45" s="1"/>
  <c r="H230" i="45"/>
  <c r="I230" i="45" s="1"/>
  <c r="H229" i="45"/>
  <c r="I229" i="45" s="1"/>
  <c r="H228" i="45"/>
  <c r="I228" i="45" s="1"/>
  <c r="H227" i="45"/>
  <c r="I227" i="45" s="1"/>
  <c r="H226" i="45"/>
  <c r="I226" i="45" s="1"/>
  <c r="H225" i="45"/>
  <c r="I225" i="45" s="1"/>
  <c r="H224" i="45"/>
  <c r="I224" i="45" s="1"/>
  <c r="H223" i="45"/>
  <c r="I223" i="45" s="1"/>
  <c r="H222" i="45"/>
  <c r="I222" i="45" s="1"/>
  <c r="H221" i="45"/>
  <c r="I221" i="45" s="1"/>
  <c r="H220" i="45"/>
  <c r="I220" i="45" s="1"/>
  <c r="H219" i="45"/>
  <c r="I219" i="45" s="1"/>
  <c r="H218" i="45"/>
  <c r="I218" i="45" s="1"/>
  <c r="H217" i="45"/>
  <c r="I217" i="45" s="1"/>
  <c r="H216" i="45"/>
  <c r="I216" i="45" s="1"/>
  <c r="H215" i="45"/>
  <c r="I215" i="45" s="1"/>
  <c r="H214" i="45"/>
  <c r="I214" i="45" s="1"/>
  <c r="H213" i="45"/>
  <c r="I213" i="45" s="1"/>
  <c r="H212" i="45"/>
  <c r="I212" i="45" s="1"/>
  <c r="H211" i="45"/>
  <c r="I211" i="45" s="1"/>
  <c r="H210" i="45"/>
  <c r="I210" i="45" s="1"/>
  <c r="H209" i="45"/>
  <c r="I209" i="45" s="1"/>
  <c r="H208" i="45"/>
  <c r="I208" i="45" s="1"/>
  <c r="H207" i="45"/>
  <c r="I207" i="45" s="1"/>
  <c r="H206" i="45"/>
  <c r="I206" i="45" s="1"/>
  <c r="H205" i="45"/>
  <c r="I205" i="45" s="1"/>
  <c r="H204" i="45"/>
  <c r="I204" i="45" s="1"/>
  <c r="H203" i="45"/>
  <c r="I203" i="45" s="1"/>
  <c r="H202" i="45"/>
  <c r="I202" i="45" s="1"/>
  <c r="H201" i="45"/>
  <c r="I201" i="45" s="1"/>
  <c r="H200" i="45"/>
  <c r="I200" i="45" s="1"/>
  <c r="H199" i="45"/>
  <c r="I199" i="45" s="1"/>
  <c r="H198" i="45"/>
  <c r="I198" i="45" s="1"/>
  <c r="H197" i="45"/>
  <c r="I197" i="45" s="1"/>
  <c r="H196" i="45"/>
  <c r="I196" i="45" s="1"/>
  <c r="H195" i="45"/>
  <c r="I195" i="45" s="1"/>
  <c r="H194" i="45"/>
  <c r="I194" i="45" s="1"/>
  <c r="H193" i="45"/>
  <c r="I193" i="45" s="1"/>
  <c r="H192" i="45"/>
  <c r="I192" i="45" s="1"/>
  <c r="H191" i="45"/>
  <c r="I191" i="45" s="1"/>
  <c r="H190" i="45"/>
  <c r="I190" i="45" s="1"/>
  <c r="H189" i="45"/>
  <c r="I189" i="45" s="1"/>
  <c r="H188" i="45"/>
  <c r="I188" i="45" s="1"/>
  <c r="H814" i="45"/>
  <c r="I814" i="45" s="1"/>
  <c r="H813" i="45"/>
  <c r="I813" i="45" s="1"/>
  <c r="H812" i="45"/>
  <c r="I812" i="45" s="1"/>
  <c r="H811" i="45"/>
  <c r="I811" i="45" s="1"/>
  <c r="H810" i="45"/>
  <c r="I810" i="45" s="1"/>
  <c r="H809" i="45"/>
  <c r="I809" i="45" s="1"/>
  <c r="H808" i="45"/>
  <c r="I808" i="45" s="1"/>
  <c r="H807" i="45"/>
  <c r="I807" i="45" s="1"/>
  <c r="H806" i="45"/>
  <c r="I806" i="45" s="1"/>
  <c r="H805" i="45"/>
  <c r="I805" i="45" s="1"/>
  <c r="H804" i="45"/>
  <c r="I804" i="45" s="1"/>
  <c r="H803" i="45"/>
  <c r="I803" i="45" s="1"/>
  <c r="H802" i="45"/>
  <c r="I802" i="45" s="1"/>
  <c r="H801" i="45"/>
  <c r="I801" i="45" s="1"/>
  <c r="H800" i="45"/>
  <c r="I800" i="45" s="1"/>
  <c r="H799" i="45"/>
  <c r="I799" i="45" s="1"/>
  <c r="H798" i="45"/>
  <c r="I798" i="45" s="1"/>
  <c r="H797" i="45"/>
  <c r="I797" i="45" s="1"/>
  <c r="H796" i="45"/>
  <c r="I796" i="45" s="1"/>
  <c r="H795" i="45"/>
  <c r="I795" i="45" s="1"/>
  <c r="H794" i="45"/>
  <c r="I794" i="45" s="1"/>
  <c r="H793" i="45"/>
  <c r="I793" i="45" s="1"/>
  <c r="H792" i="45"/>
  <c r="I792" i="45" s="1"/>
  <c r="H791" i="45"/>
  <c r="I791" i="45" s="1"/>
  <c r="H790" i="45"/>
  <c r="I790" i="45" s="1"/>
  <c r="H892" i="45"/>
  <c r="I892" i="45" s="1"/>
  <c r="H891" i="45"/>
  <c r="I891" i="45" s="1"/>
  <c r="H890" i="45"/>
  <c r="I890" i="45" s="1"/>
  <c r="H889" i="45"/>
  <c r="I889" i="45" s="1"/>
  <c r="H888" i="45"/>
  <c r="I888" i="45" s="1"/>
  <c r="H887" i="45"/>
  <c r="I887" i="45" s="1"/>
  <c r="H886" i="45"/>
  <c r="I886" i="45" s="1"/>
  <c r="H885" i="45"/>
  <c r="I885" i="45" s="1"/>
  <c r="H884" i="45"/>
  <c r="I884" i="45" s="1"/>
  <c r="H883" i="45"/>
  <c r="I883" i="45" s="1"/>
  <c r="H882" i="45"/>
  <c r="I882" i="45" s="1"/>
  <c r="H881" i="45"/>
  <c r="I881" i="45" s="1"/>
  <c r="H880" i="45"/>
  <c r="I880" i="45" s="1"/>
  <c r="H879" i="45"/>
  <c r="I879" i="45" s="1"/>
  <c r="H878" i="45"/>
  <c r="I878" i="45" s="1"/>
  <c r="H877" i="45"/>
  <c r="I877" i="45" s="1"/>
  <c r="H876" i="45"/>
  <c r="I876" i="45" s="1"/>
  <c r="H875" i="45"/>
  <c r="I875" i="45" s="1"/>
  <c r="H874" i="45"/>
  <c r="I874" i="45" s="1"/>
  <c r="H873" i="45"/>
  <c r="I873" i="45" s="1"/>
  <c r="H872" i="45"/>
  <c r="I872" i="45" s="1"/>
  <c r="H871" i="45"/>
  <c r="I871" i="45" s="1"/>
  <c r="H870" i="45"/>
  <c r="I870" i="45" s="1"/>
  <c r="H869" i="45"/>
  <c r="I869" i="45" s="1"/>
  <c r="H868" i="45"/>
  <c r="I868" i="45" s="1"/>
  <c r="H5989" i="45"/>
  <c r="I5989" i="45" s="1"/>
  <c r="H5988" i="45"/>
  <c r="I5988" i="45" s="1"/>
  <c r="H5987" i="45"/>
  <c r="I5987" i="45" s="1"/>
  <c r="H5986" i="45"/>
  <c r="I5986" i="45" s="1"/>
  <c r="H5985" i="45"/>
  <c r="I5985" i="45" s="1"/>
  <c r="H5984" i="45"/>
  <c r="I5984" i="45" s="1"/>
  <c r="H5983" i="45"/>
  <c r="I5983" i="45" s="1"/>
  <c r="H5982" i="45"/>
  <c r="I5982" i="45" s="1"/>
  <c r="H5981" i="45"/>
  <c r="I5981" i="45" s="1"/>
  <c r="H5980" i="45"/>
  <c r="I5980" i="45" s="1"/>
  <c r="H5979" i="45"/>
  <c r="I5979" i="45" s="1"/>
  <c r="H5978" i="45"/>
  <c r="I5978" i="45" s="1"/>
  <c r="H5977" i="45"/>
  <c r="I5977" i="45" s="1"/>
  <c r="H5976" i="45"/>
  <c r="I5976" i="45" s="1"/>
  <c r="H5975" i="45"/>
  <c r="I5975" i="45" s="1"/>
  <c r="H5974" i="45"/>
  <c r="I5974" i="45" s="1"/>
  <c r="H5973" i="45"/>
  <c r="I5973" i="45" s="1"/>
  <c r="H5972" i="45"/>
  <c r="I5972" i="45" s="1"/>
  <c r="H5971" i="45"/>
  <c r="I5971" i="45" s="1"/>
  <c r="H5970" i="45"/>
  <c r="I5970" i="45" s="1"/>
  <c r="H5969" i="45"/>
  <c r="I5969" i="45" s="1"/>
  <c r="H5968" i="45"/>
  <c r="I5968" i="45" s="1"/>
  <c r="H5967" i="45"/>
  <c r="I5967" i="45" s="1"/>
  <c r="H5966" i="45"/>
  <c r="I5966" i="45" s="1"/>
  <c r="H5965" i="45"/>
  <c r="I5965" i="45" s="1"/>
  <c r="H5964" i="45"/>
  <c r="I5964" i="45" s="1"/>
  <c r="H5963" i="45"/>
  <c r="I5963" i="45" s="1"/>
  <c r="H5962" i="45"/>
  <c r="I5962" i="45" s="1"/>
  <c r="H5961" i="45"/>
  <c r="I5961" i="45" s="1"/>
  <c r="H5960" i="45"/>
  <c r="I5960" i="45" s="1"/>
  <c r="H5959" i="45"/>
  <c r="I5959" i="45" s="1"/>
  <c r="H5958" i="45"/>
  <c r="I5958" i="45" s="1"/>
  <c r="H5957" i="45"/>
  <c r="I5957" i="45" s="1"/>
  <c r="H5956" i="45"/>
  <c r="I5956" i="45" s="1"/>
  <c r="H5955" i="45"/>
  <c r="I5955" i="45" s="1"/>
  <c r="H5954" i="45"/>
  <c r="I5954" i="45" s="1"/>
  <c r="H5953" i="45"/>
  <c r="I5953" i="45" s="1"/>
  <c r="H5952" i="45"/>
  <c r="I5952" i="45" s="1"/>
  <c r="H5951" i="45"/>
  <c r="I5951" i="45" s="1"/>
  <c r="H5950" i="45"/>
  <c r="I5950" i="45" s="1"/>
  <c r="H5949" i="45"/>
  <c r="I5949" i="45" s="1"/>
  <c r="H5948" i="45"/>
  <c r="I5948" i="45" s="1"/>
  <c r="H5947" i="45"/>
  <c r="I5947" i="45" s="1"/>
  <c r="H5946" i="45"/>
  <c r="I5946" i="45" s="1"/>
  <c r="H5945" i="45"/>
  <c r="I5945" i="45" s="1"/>
  <c r="H5944" i="45"/>
  <c r="I5944" i="45" s="1"/>
  <c r="H5943" i="45"/>
  <c r="I5943" i="45" s="1"/>
  <c r="H5942" i="45"/>
  <c r="I5942" i="45" s="1"/>
  <c r="H5941" i="45"/>
  <c r="I5941" i="45" s="1"/>
  <c r="H5940" i="45"/>
  <c r="I5940" i="45" s="1"/>
  <c r="H5939" i="45"/>
  <c r="I5939" i="45" s="1"/>
  <c r="H5938" i="45"/>
  <c r="I5938" i="45" s="1"/>
  <c r="H5937" i="45"/>
  <c r="I5937" i="45" s="1"/>
  <c r="H5936" i="45"/>
  <c r="I5936" i="45" s="1"/>
  <c r="H5935" i="45"/>
  <c r="I5935" i="45" s="1"/>
  <c r="H5934" i="45"/>
  <c r="I5934" i="45" s="1"/>
  <c r="H5933" i="45"/>
  <c r="I5933" i="45" s="1"/>
  <c r="H5932" i="45"/>
  <c r="I5932" i="45" s="1"/>
  <c r="H5931" i="45"/>
  <c r="I5931" i="45" s="1"/>
  <c r="H5930" i="45"/>
  <c r="I5930" i="45" s="1"/>
  <c r="H5929" i="45"/>
  <c r="I5929" i="45" s="1"/>
  <c r="H5928" i="45"/>
  <c r="I5928" i="45" s="1"/>
  <c r="H5927" i="45"/>
  <c r="I5927" i="45" s="1"/>
  <c r="H5926" i="45"/>
  <c r="I5926" i="45" s="1"/>
  <c r="H5925" i="45"/>
  <c r="I5925" i="45" s="1"/>
  <c r="H5924" i="45"/>
  <c r="I5924" i="45" s="1"/>
  <c r="H5923" i="45"/>
  <c r="I5923" i="45" s="1"/>
  <c r="H5922" i="45"/>
  <c r="I5922" i="45" s="1"/>
  <c r="H5921" i="45"/>
  <c r="I5921" i="45" s="1"/>
  <c r="H5920" i="45"/>
  <c r="I5920" i="45" s="1"/>
  <c r="H5919" i="45"/>
  <c r="I5919" i="45" s="1"/>
  <c r="H5918" i="45"/>
  <c r="I5918" i="45" s="1"/>
  <c r="H5917" i="45"/>
  <c r="I5917" i="45" s="1"/>
  <c r="H5916" i="45"/>
  <c r="I5916" i="45" s="1"/>
  <c r="H5915" i="45"/>
  <c r="I5915" i="45" s="1"/>
  <c r="H5914" i="45"/>
  <c r="I5914" i="45" s="1"/>
  <c r="H5913" i="45"/>
  <c r="I5913" i="45" s="1"/>
  <c r="H5912" i="45"/>
  <c r="I5912" i="45" s="1"/>
  <c r="H5911" i="45"/>
  <c r="I5911" i="45" s="1"/>
  <c r="H5910" i="45"/>
  <c r="I5910" i="45" s="1"/>
  <c r="H5909" i="45"/>
  <c r="I5909" i="45" s="1"/>
  <c r="H5908" i="45"/>
  <c r="I5908" i="45" s="1"/>
  <c r="H5907" i="45"/>
  <c r="I5907" i="45" s="1"/>
  <c r="H5906" i="45"/>
  <c r="I5906" i="45" s="1"/>
  <c r="H5905" i="45"/>
  <c r="I5905" i="45" s="1"/>
  <c r="H5904" i="45"/>
  <c r="I5904" i="45" s="1"/>
  <c r="H5903" i="45"/>
  <c r="I5903" i="45" s="1"/>
  <c r="H5902" i="45"/>
  <c r="I5902" i="45" s="1"/>
  <c r="H5901" i="45"/>
  <c r="I5901" i="45" s="1"/>
  <c r="H5900" i="45"/>
  <c r="I5900" i="45" s="1"/>
  <c r="H5899" i="45"/>
  <c r="I5899" i="45" s="1"/>
  <c r="H5898" i="45"/>
  <c r="I5898" i="45" s="1"/>
  <c r="H5897" i="45"/>
  <c r="I5897" i="45" s="1"/>
  <c r="H5896" i="45"/>
  <c r="I5896" i="45" s="1"/>
  <c r="H5895" i="45"/>
  <c r="I5895" i="45" s="1"/>
  <c r="H5894" i="45"/>
  <c r="I5894" i="45" s="1"/>
  <c r="H5890" i="45"/>
  <c r="I5890" i="45" s="1"/>
  <c r="H5889" i="45"/>
  <c r="I5889" i="45" s="1"/>
  <c r="H5888" i="45"/>
  <c r="I5888" i="45" s="1"/>
  <c r="H5887" i="45"/>
  <c r="I5887" i="45" s="1"/>
  <c r="H5886" i="45"/>
  <c r="I5886" i="45" s="1"/>
  <c r="H5885" i="45"/>
  <c r="I5885" i="45" s="1"/>
  <c r="H5884" i="45"/>
  <c r="I5884" i="45" s="1"/>
  <c r="H5883" i="45"/>
  <c r="I5883" i="45" s="1"/>
  <c r="H5882" i="45"/>
  <c r="I5882" i="45" s="1"/>
  <c r="H5881" i="45"/>
  <c r="I5881" i="45" s="1"/>
  <c r="H5880" i="45"/>
  <c r="I5880" i="45" s="1"/>
  <c r="H5879" i="45"/>
  <c r="I5879" i="45" s="1"/>
  <c r="H5878" i="45"/>
  <c r="I5878" i="45" s="1"/>
  <c r="H5877" i="45"/>
  <c r="I5877" i="45" s="1"/>
  <c r="H5876" i="45"/>
  <c r="I5876" i="45" s="1"/>
  <c r="H5875" i="45"/>
  <c r="I5875" i="45" s="1"/>
  <c r="H5874" i="45"/>
  <c r="I5874" i="45" s="1"/>
  <c r="H5873" i="45"/>
  <c r="I5873" i="45" s="1"/>
  <c r="H5872" i="45"/>
  <c r="I5872" i="45" s="1"/>
  <c r="H5871" i="45"/>
  <c r="I5871" i="45" s="1"/>
  <c r="H5870" i="45"/>
  <c r="I5870" i="45" s="1"/>
  <c r="H5869" i="45"/>
  <c r="I5869" i="45" s="1"/>
  <c r="H5868" i="45"/>
  <c r="I5868" i="45" s="1"/>
  <c r="H5867" i="45"/>
  <c r="I5867" i="45" s="1"/>
  <c r="H5866" i="45"/>
  <c r="I5866" i="45" s="1"/>
  <c r="H5865" i="45"/>
  <c r="I5865" i="45" s="1"/>
  <c r="H5864" i="45"/>
  <c r="I5864" i="45" s="1"/>
  <c r="H5863" i="45"/>
  <c r="I5863" i="45" s="1"/>
  <c r="H5862" i="45"/>
  <c r="I5862" i="45" s="1"/>
  <c r="H5861" i="45"/>
  <c r="I5861" i="45" s="1"/>
  <c r="H5860" i="45"/>
  <c r="I5860" i="45" s="1"/>
  <c r="H5859" i="45"/>
  <c r="I5859" i="45" s="1"/>
  <c r="H5858" i="45"/>
  <c r="I5858" i="45" s="1"/>
  <c r="H5857" i="45"/>
  <c r="I5857" i="45" s="1"/>
  <c r="H5856" i="45"/>
  <c r="I5856" i="45" s="1"/>
  <c r="H5855" i="45"/>
  <c r="I5855" i="45" s="1"/>
  <c r="H5854" i="45"/>
  <c r="I5854" i="45" s="1"/>
  <c r="H5853" i="45"/>
  <c r="I5853" i="45" s="1"/>
  <c r="H5852" i="45"/>
  <c r="I5852" i="45" s="1"/>
  <c r="H5847" i="45"/>
  <c r="I5847" i="45" s="1"/>
  <c r="H5846" i="45"/>
  <c r="I5846" i="45" s="1"/>
  <c r="H5845" i="45"/>
  <c r="I5845" i="45" s="1"/>
  <c r="H5844" i="45"/>
  <c r="I5844" i="45" s="1"/>
  <c r="H5843" i="45"/>
  <c r="I5843" i="45" s="1"/>
  <c r="H5842" i="45"/>
  <c r="I5842" i="45" s="1"/>
  <c r="H5841" i="45"/>
  <c r="I5841" i="45" s="1"/>
  <c r="H5840" i="45"/>
  <c r="I5840" i="45" s="1"/>
  <c r="H5839" i="45"/>
  <c r="I5839" i="45" s="1"/>
  <c r="H5838" i="45"/>
  <c r="I5838" i="45" s="1"/>
  <c r="H5837" i="45"/>
  <c r="I5837" i="45" s="1"/>
  <c r="H5836" i="45"/>
  <c r="I5836" i="45" s="1"/>
  <c r="H5835" i="45"/>
  <c r="I5835" i="45" s="1"/>
  <c r="H5834" i="45"/>
  <c r="I5834" i="45" s="1"/>
  <c r="H5833" i="45"/>
  <c r="I5833" i="45" s="1"/>
  <c r="H5832" i="45"/>
  <c r="I5832" i="45" s="1"/>
  <c r="H5831" i="45"/>
  <c r="I5831" i="45" s="1"/>
  <c r="H5830" i="45"/>
  <c r="I5830" i="45" s="1"/>
  <c r="H5829" i="45"/>
  <c r="I5829" i="45" s="1"/>
  <c r="H5828" i="45"/>
  <c r="I5828" i="45" s="1"/>
  <c r="H5827" i="45"/>
  <c r="I5827" i="45" s="1"/>
  <c r="H5826" i="45"/>
  <c r="I5826" i="45" s="1"/>
  <c r="H5825" i="45"/>
  <c r="I5825" i="45" s="1"/>
  <c r="H5824" i="45"/>
  <c r="I5824" i="45" s="1"/>
  <c r="H5823" i="45"/>
  <c r="I5823" i="45" s="1"/>
  <c r="H5822" i="45"/>
  <c r="I5822" i="45" s="1"/>
  <c r="H5821" i="45"/>
  <c r="I5821" i="45" s="1"/>
  <c r="H5820" i="45"/>
  <c r="I5820" i="45" s="1"/>
  <c r="H5819" i="45"/>
  <c r="I5819" i="45" s="1"/>
  <c r="H5818" i="45"/>
  <c r="I5818" i="45" s="1"/>
  <c r="H5817" i="45"/>
  <c r="I5817" i="45" s="1"/>
  <c r="H5816" i="45"/>
  <c r="I5816" i="45" s="1"/>
  <c r="H5815" i="45"/>
  <c r="I5815" i="45" s="1"/>
  <c r="H5814" i="45"/>
  <c r="I5814" i="45" s="1"/>
  <c r="H5813" i="45"/>
  <c r="I5813" i="45" s="1"/>
  <c r="H5812" i="45"/>
  <c r="I5812" i="45" s="1"/>
  <c r="H5811" i="45"/>
  <c r="I5811" i="45" s="1"/>
  <c r="H5810" i="45"/>
  <c r="I5810" i="45" s="1"/>
  <c r="H5809" i="45"/>
  <c r="I5809" i="45" s="1"/>
  <c r="H5808" i="45"/>
  <c r="I5808" i="45" s="1"/>
  <c r="H5807" i="45"/>
  <c r="I5807" i="45" s="1"/>
  <c r="H5806" i="45"/>
  <c r="I5806" i="45" s="1"/>
  <c r="H5805" i="45"/>
  <c r="I5805" i="45" s="1"/>
  <c r="H5804" i="45"/>
  <c r="I5804" i="45" s="1"/>
  <c r="H5803" i="45"/>
  <c r="I5803" i="45" s="1"/>
  <c r="H5802" i="45"/>
  <c r="I5802" i="45" s="1"/>
  <c r="H5801" i="45"/>
  <c r="I5801" i="45" s="1"/>
  <c r="H5800" i="45"/>
  <c r="I5800" i="45" s="1"/>
  <c r="H5799" i="45"/>
  <c r="I5799" i="45" s="1"/>
  <c r="H5798" i="45"/>
  <c r="I5798" i="45" s="1"/>
  <c r="H5797" i="45"/>
  <c r="I5797" i="45" s="1"/>
  <c r="H5796" i="45"/>
  <c r="I5796" i="45" s="1"/>
  <c r="H5795" i="45"/>
  <c r="I5795" i="45" s="1"/>
  <c r="H5794" i="45"/>
  <c r="I5794" i="45" s="1"/>
  <c r="H5793" i="45"/>
  <c r="I5793" i="45" s="1"/>
  <c r="H5792" i="45"/>
  <c r="I5792" i="45" s="1"/>
  <c r="H5791" i="45"/>
  <c r="I5791" i="45" s="1"/>
  <c r="H5790" i="45"/>
  <c r="I5790" i="45" s="1"/>
  <c r="H5789" i="45"/>
  <c r="I5789" i="45" s="1"/>
  <c r="H5783" i="45"/>
  <c r="I5783" i="45" s="1"/>
  <c r="H5782" i="45"/>
  <c r="I5782" i="45" s="1"/>
  <c r="H5781" i="45"/>
  <c r="I5781" i="45" s="1"/>
  <c r="H5780" i="45"/>
  <c r="I5780" i="45" s="1"/>
  <c r="H5779" i="45"/>
  <c r="I5779" i="45" s="1"/>
  <c r="H5778" i="45"/>
  <c r="I5778" i="45" s="1"/>
  <c r="H5777" i="45"/>
  <c r="I5777" i="45" s="1"/>
  <c r="H5776" i="45"/>
  <c r="I5776" i="45" s="1"/>
  <c r="H5775" i="45"/>
  <c r="I5775" i="45" s="1"/>
  <c r="H5774" i="45"/>
  <c r="I5774" i="45" s="1"/>
  <c r="H5773" i="45"/>
  <c r="I5773" i="45" s="1"/>
  <c r="H5772" i="45"/>
  <c r="I5772" i="45" s="1"/>
  <c r="H5771" i="45"/>
  <c r="I5771" i="45" s="1"/>
  <c r="H5770" i="45"/>
  <c r="I5770" i="45" s="1"/>
  <c r="H5769" i="45"/>
  <c r="I5769" i="45" s="1"/>
  <c r="H5768" i="45"/>
  <c r="I5768" i="45" s="1"/>
  <c r="H5767" i="45"/>
  <c r="I5767" i="45" s="1"/>
  <c r="H5766" i="45"/>
  <c r="I5766" i="45" s="1"/>
  <c r="H5765" i="45"/>
  <c r="I5765" i="45" s="1"/>
  <c r="H5764" i="45"/>
  <c r="I5764" i="45" s="1"/>
  <c r="H5763" i="45"/>
  <c r="I5763" i="45" s="1"/>
  <c r="H5762" i="45"/>
  <c r="I5762" i="45" s="1"/>
  <c r="H5761" i="45"/>
  <c r="I5761" i="45" s="1"/>
  <c r="H5760" i="45"/>
  <c r="I5760" i="45" s="1"/>
  <c r="H5759" i="45"/>
  <c r="I5759" i="45" s="1"/>
  <c r="H5758" i="45"/>
  <c r="I5758" i="45" s="1"/>
  <c r="H5757" i="45"/>
  <c r="I5757" i="45" s="1"/>
  <c r="H5756" i="45"/>
  <c r="I5756" i="45" s="1"/>
  <c r="H5755" i="45"/>
  <c r="I5755" i="45" s="1"/>
  <c r="H5754" i="45"/>
  <c r="I5754" i="45" s="1"/>
  <c r="H5753" i="45"/>
  <c r="I5753" i="45" s="1"/>
  <c r="H5752" i="45"/>
  <c r="I5752" i="45" s="1"/>
  <c r="H5751" i="45"/>
  <c r="I5751" i="45" s="1"/>
  <c r="H5750" i="45"/>
  <c r="I5750" i="45" s="1"/>
  <c r="H5749" i="45"/>
  <c r="I5749" i="45" s="1"/>
  <c r="H5748" i="45"/>
  <c r="I5748" i="45" s="1"/>
  <c r="H5747" i="45"/>
  <c r="I5747" i="45" s="1"/>
  <c r="H5746" i="45"/>
  <c r="I5746" i="45" s="1"/>
  <c r="H5745" i="45"/>
  <c r="I5745" i="45" s="1"/>
  <c r="H5744" i="45"/>
  <c r="I5744" i="45" s="1"/>
  <c r="H5743" i="45"/>
  <c r="I5743" i="45" s="1"/>
  <c r="H5742" i="45"/>
  <c r="I5742" i="45" s="1"/>
  <c r="H5741" i="45"/>
  <c r="I5741" i="45" s="1"/>
  <c r="H5740" i="45"/>
  <c r="I5740" i="45" s="1"/>
  <c r="H5739" i="45"/>
  <c r="I5739" i="45" s="1"/>
  <c r="H5738" i="45"/>
  <c r="I5738" i="45" s="1"/>
  <c r="H5737" i="45"/>
  <c r="I5737" i="45" s="1"/>
  <c r="H5736" i="45"/>
  <c r="I5736" i="45" s="1"/>
  <c r="H5735" i="45"/>
  <c r="I5735" i="45" s="1"/>
  <c r="H5734" i="45"/>
  <c r="I5734" i="45" s="1"/>
  <c r="H5733" i="45"/>
  <c r="I5733" i="45" s="1"/>
  <c r="H5732" i="45"/>
  <c r="I5732" i="45" s="1"/>
  <c r="H5731" i="45"/>
  <c r="I5731" i="45" s="1"/>
  <c r="H5730" i="45"/>
  <c r="I5730" i="45" s="1"/>
  <c r="H5729" i="45"/>
  <c r="I5729" i="45" s="1"/>
  <c r="H5728" i="45"/>
  <c r="I5728" i="45" s="1"/>
  <c r="H5727" i="45"/>
  <c r="I5727" i="45" s="1"/>
  <c r="H5726" i="45"/>
  <c r="I5726" i="45" s="1"/>
  <c r="H5725" i="45"/>
  <c r="I5725" i="45" s="1"/>
  <c r="H5724" i="45"/>
  <c r="I5724" i="45" s="1"/>
  <c r="H5723" i="45"/>
  <c r="I5723" i="45" s="1"/>
  <c r="H5722" i="45"/>
  <c r="I5722" i="45" s="1"/>
  <c r="H5721" i="45"/>
  <c r="I5721" i="45" s="1"/>
  <c r="H5720" i="45"/>
  <c r="I5720" i="45" s="1"/>
  <c r="H5719" i="45"/>
  <c r="I5719" i="45" s="1"/>
  <c r="H5718" i="45"/>
  <c r="I5718" i="45" s="1"/>
  <c r="H5717" i="45"/>
  <c r="I5717" i="45" s="1"/>
  <c r="H5716" i="45"/>
  <c r="I5716" i="45" s="1"/>
  <c r="H5715" i="45"/>
  <c r="I5715" i="45" s="1"/>
  <c r="H5714" i="45"/>
  <c r="I5714" i="45" s="1"/>
  <c r="H5713" i="45"/>
  <c r="I5713" i="45" s="1"/>
  <c r="H5712" i="45"/>
  <c r="I5712" i="45" s="1"/>
  <c r="H5711" i="45"/>
  <c r="I5711" i="45" s="1"/>
  <c r="H5710" i="45"/>
  <c r="I5710" i="45" s="1"/>
  <c r="H5709" i="45"/>
  <c r="I5709" i="45" s="1"/>
  <c r="H5708" i="45"/>
  <c r="I5708" i="45" s="1"/>
  <c r="H5707" i="45"/>
  <c r="I5707" i="45" s="1"/>
  <c r="H5706" i="45"/>
  <c r="I5706" i="45" s="1"/>
  <c r="H5705" i="45"/>
  <c r="I5705" i="45" s="1"/>
  <c r="H5704" i="45"/>
  <c r="I5704" i="45" s="1"/>
  <c r="H5703" i="45"/>
  <c r="I5703" i="45" s="1"/>
  <c r="H5702" i="45"/>
  <c r="I5702" i="45" s="1"/>
  <c r="H5701" i="45"/>
  <c r="I5701" i="45" s="1"/>
  <c r="H5700" i="45"/>
  <c r="I5700" i="45" s="1"/>
  <c r="H5699" i="45"/>
  <c r="I5699" i="45" s="1"/>
  <c r="H5698" i="45"/>
  <c r="I5698" i="45" s="1"/>
  <c r="H5697" i="45"/>
  <c r="I5697" i="45" s="1"/>
  <c r="H5696" i="45"/>
  <c r="I5696" i="45" s="1"/>
  <c r="H5695" i="45"/>
  <c r="I5695" i="45" s="1"/>
  <c r="H5694" i="45"/>
  <c r="I5694" i="45" s="1"/>
  <c r="H5693" i="45"/>
  <c r="I5693" i="45" s="1"/>
  <c r="H5692" i="45"/>
  <c r="I5692" i="45" s="1"/>
  <c r="H5691" i="45"/>
  <c r="I5691" i="45" s="1"/>
  <c r="H5690" i="45"/>
  <c r="I5690" i="45" s="1"/>
  <c r="H5689" i="45"/>
  <c r="I5689" i="45" s="1"/>
  <c r="H5688" i="45"/>
  <c r="I5688" i="45" s="1"/>
  <c r="H5687" i="45"/>
  <c r="I5687" i="45" s="1"/>
  <c r="H5686" i="45"/>
  <c r="I5686" i="45" s="1"/>
  <c r="H5685" i="45"/>
  <c r="I5685" i="45" s="1"/>
  <c r="H5684" i="45"/>
  <c r="I5684" i="45" s="1"/>
  <c r="H5683" i="45"/>
  <c r="I5683" i="45" s="1"/>
  <c r="H5682" i="45"/>
  <c r="I5682" i="45" s="1"/>
  <c r="H5681" i="45"/>
  <c r="I5681" i="45" s="1"/>
  <c r="H5680" i="45"/>
  <c r="I5680" i="45" s="1"/>
  <c r="H5679" i="45"/>
  <c r="I5679" i="45" s="1"/>
  <c r="H5678" i="45"/>
  <c r="I5678" i="45" s="1"/>
  <c r="H5677" i="45"/>
  <c r="I5677" i="45" s="1"/>
  <c r="H5676" i="45"/>
  <c r="I5676" i="45" s="1"/>
  <c r="H5675" i="45"/>
  <c r="I5675" i="45" s="1"/>
  <c r="H5674" i="45"/>
  <c r="I5674" i="45" s="1"/>
  <c r="H5673" i="45"/>
  <c r="I5673" i="45" s="1"/>
  <c r="H5672" i="45"/>
  <c r="I5672" i="45" s="1"/>
  <c r="H5671" i="45"/>
  <c r="I5671" i="45" s="1"/>
  <c r="H5670" i="45"/>
  <c r="I5670" i="45" s="1"/>
  <c r="H5669" i="45"/>
  <c r="I5669" i="45" s="1"/>
  <c r="H5668" i="45"/>
  <c r="I5668" i="45" s="1"/>
  <c r="H5667" i="45"/>
  <c r="I5667" i="45" s="1"/>
  <c r="H5666" i="45"/>
  <c r="I5666" i="45" s="1"/>
  <c r="H5665" i="45"/>
  <c r="I5665" i="45" s="1"/>
  <c r="H5664" i="45"/>
  <c r="I5664" i="45" s="1"/>
  <c r="H5663" i="45"/>
  <c r="I5663" i="45" s="1"/>
  <c r="H5662" i="45"/>
  <c r="I5662" i="45" s="1"/>
  <c r="H5661" i="45"/>
  <c r="I5661" i="45" s="1"/>
  <c r="H5660" i="45"/>
  <c r="I5660" i="45" s="1"/>
  <c r="H5659" i="45"/>
  <c r="I5659" i="45" s="1"/>
  <c r="H5658" i="45"/>
  <c r="I5658" i="45" s="1"/>
  <c r="H5657" i="45"/>
  <c r="I5657" i="45" s="1"/>
  <c r="H5656" i="45"/>
  <c r="I5656" i="45" s="1"/>
  <c r="H5655" i="45"/>
  <c r="I5655" i="45" s="1"/>
  <c r="H784" i="45"/>
  <c r="I784" i="45" s="1"/>
  <c r="H783" i="45"/>
  <c r="I783" i="45" s="1"/>
  <c r="H782" i="45"/>
  <c r="I782" i="45" s="1"/>
  <c r="H781" i="45"/>
  <c r="I781" i="45" s="1"/>
  <c r="H780" i="45"/>
  <c r="I780" i="45" s="1"/>
  <c r="H779" i="45"/>
  <c r="I779" i="45" s="1"/>
  <c r="H778" i="45"/>
  <c r="I778" i="45" s="1"/>
  <c r="H777" i="45"/>
  <c r="I777" i="45" s="1"/>
  <c r="H776" i="45"/>
  <c r="I776" i="45" s="1"/>
  <c r="H775" i="45"/>
  <c r="I775" i="45" s="1"/>
  <c r="H774" i="45"/>
  <c r="I774" i="45" s="1"/>
  <c r="H773" i="45"/>
  <c r="I773" i="45" s="1"/>
  <c r="H772" i="45"/>
  <c r="I772" i="45" s="1"/>
  <c r="H771" i="45"/>
  <c r="I771" i="45" s="1"/>
  <c r="H770" i="45"/>
  <c r="I770" i="45" s="1"/>
  <c r="H769" i="45"/>
  <c r="I769" i="45" s="1"/>
  <c r="H768" i="45"/>
  <c r="I768" i="45" s="1"/>
  <c r="H767" i="45"/>
  <c r="I767" i="45" s="1"/>
  <c r="H766" i="45"/>
  <c r="I766" i="45" s="1"/>
  <c r="H765" i="45"/>
  <c r="I765" i="45" s="1"/>
  <c r="H764" i="45"/>
  <c r="I764" i="45" s="1"/>
  <c r="H763" i="45"/>
  <c r="I763" i="45" s="1"/>
  <c r="H762" i="45"/>
  <c r="I762" i="45" s="1"/>
  <c r="H761" i="45"/>
  <c r="I761" i="45" s="1"/>
  <c r="H760" i="45"/>
  <c r="I760" i="45" s="1"/>
  <c r="H759" i="45"/>
  <c r="I759" i="45" s="1"/>
  <c r="H758" i="45"/>
  <c r="I758" i="45" s="1"/>
  <c r="H757" i="45"/>
  <c r="I757" i="45" s="1"/>
  <c r="H756" i="45"/>
  <c r="I756" i="45" s="1"/>
  <c r="H755" i="45"/>
  <c r="I755" i="45" s="1"/>
  <c r="H754" i="45"/>
  <c r="I754" i="45" s="1"/>
  <c r="H753" i="45"/>
  <c r="I753" i="45" s="1"/>
  <c r="H752" i="45"/>
  <c r="I752" i="45" s="1"/>
  <c r="H751" i="45"/>
  <c r="I751" i="45" s="1"/>
  <c r="H750" i="45"/>
  <c r="I750" i="45" s="1"/>
  <c r="H749" i="45"/>
  <c r="I749" i="45" s="1"/>
  <c r="H748" i="45"/>
  <c r="I748" i="45" s="1"/>
  <c r="H747" i="45"/>
  <c r="I747" i="45" s="1"/>
  <c r="H746" i="45"/>
  <c r="I746" i="45" s="1"/>
  <c r="H745" i="45"/>
  <c r="I745" i="45" s="1"/>
  <c r="H744" i="45"/>
  <c r="I744" i="45" s="1"/>
  <c r="H743" i="45"/>
  <c r="I743" i="45" s="1"/>
  <c r="H742" i="45"/>
  <c r="I742" i="45" s="1"/>
  <c r="H741" i="45"/>
  <c r="I741" i="45" s="1"/>
  <c r="H740" i="45"/>
  <c r="I740" i="45" s="1"/>
  <c r="H739" i="45"/>
  <c r="I739" i="45" s="1"/>
  <c r="H738" i="45"/>
  <c r="I738" i="45" s="1"/>
  <c r="H737" i="45"/>
  <c r="I737" i="45" s="1"/>
  <c r="H736" i="45"/>
  <c r="I736" i="45" s="1"/>
  <c r="H735" i="45"/>
  <c r="I735" i="45" s="1"/>
  <c r="H734" i="45"/>
  <c r="I734" i="45" s="1"/>
  <c r="H733" i="45"/>
  <c r="I733" i="45" s="1"/>
  <c r="H732" i="45"/>
  <c r="I732" i="45" s="1"/>
  <c r="H731" i="45"/>
  <c r="I731" i="45" s="1"/>
  <c r="H730" i="45"/>
  <c r="I730" i="45" s="1"/>
  <c r="H729" i="45"/>
  <c r="I729" i="45" s="1"/>
  <c r="H728" i="45"/>
  <c r="I728" i="45" s="1"/>
  <c r="H727" i="45"/>
  <c r="I727" i="45" s="1"/>
  <c r="H721" i="45"/>
  <c r="I721" i="45" s="1"/>
  <c r="H720" i="45"/>
  <c r="I720" i="45" s="1"/>
  <c r="H719" i="45"/>
  <c r="I719" i="45" s="1"/>
  <c r="H718" i="45"/>
  <c r="I718" i="45" s="1"/>
  <c r="H717" i="45"/>
  <c r="I717" i="45" s="1"/>
  <c r="H716" i="45"/>
  <c r="I716" i="45" s="1"/>
  <c r="H715" i="45"/>
  <c r="I715" i="45" s="1"/>
  <c r="H714" i="45"/>
  <c r="I714" i="45" s="1"/>
  <c r="H713" i="45"/>
  <c r="I713" i="45" s="1"/>
  <c r="H712" i="45"/>
  <c r="I712" i="45" s="1"/>
  <c r="H711" i="45"/>
  <c r="I711" i="45" s="1"/>
  <c r="H710" i="45"/>
  <c r="I710" i="45" s="1"/>
  <c r="H709" i="45"/>
  <c r="I709" i="45" s="1"/>
  <c r="H708" i="45"/>
  <c r="I708" i="45" s="1"/>
  <c r="H707" i="45"/>
  <c r="I707" i="45" s="1"/>
  <c r="H706" i="45"/>
  <c r="I706" i="45" s="1"/>
  <c r="H705" i="45"/>
  <c r="I705" i="45" s="1"/>
  <c r="H704" i="45"/>
  <c r="I704" i="45" s="1"/>
  <c r="H703" i="45"/>
  <c r="I703" i="45" s="1"/>
  <c r="H702" i="45"/>
  <c r="I702" i="45" s="1"/>
  <c r="H701" i="45"/>
  <c r="I701" i="45" s="1"/>
  <c r="H700" i="45"/>
  <c r="I700" i="45" s="1"/>
  <c r="H699" i="45"/>
  <c r="I699" i="45" s="1"/>
  <c r="H698" i="45"/>
  <c r="I698" i="45" s="1"/>
  <c r="H697" i="45"/>
  <c r="I697" i="45" s="1"/>
  <c r="H696" i="45"/>
  <c r="I696" i="45" s="1"/>
  <c r="H695" i="45"/>
  <c r="I695" i="45" s="1"/>
  <c r="H694" i="45"/>
  <c r="I694" i="45" s="1"/>
  <c r="H693" i="45"/>
  <c r="I693" i="45" s="1"/>
  <c r="H692" i="45"/>
  <c r="I692" i="45" s="1"/>
  <c r="H691" i="45"/>
  <c r="I691" i="45" s="1"/>
  <c r="H690" i="45"/>
  <c r="I690" i="45" s="1"/>
  <c r="H689" i="45"/>
  <c r="I689" i="45" s="1"/>
  <c r="H688" i="45"/>
  <c r="I688" i="45" s="1"/>
  <c r="H687" i="45"/>
  <c r="I687" i="45" s="1"/>
  <c r="H686" i="45"/>
  <c r="I686" i="45" s="1"/>
  <c r="H685" i="45"/>
  <c r="I685" i="45" s="1"/>
  <c r="H684" i="45"/>
  <c r="I684" i="45" s="1"/>
  <c r="H651" i="45"/>
  <c r="I651" i="45" s="1"/>
  <c r="H650" i="45"/>
  <c r="I650" i="45" s="1"/>
  <c r="H649" i="45"/>
  <c r="I649" i="45" s="1"/>
  <c r="H648" i="45"/>
  <c r="I648" i="45" s="1"/>
  <c r="H647" i="45"/>
  <c r="I647" i="45" s="1"/>
  <c r="H646" i="45"/>
  <c r="I646" i="45" s="1"/>
  <c r="H645" i="45"/>
  <c r="I645" i="45" s="1"/>
  <c r="H644" i="45"/>
  <c r="I644" i="45" s="1"/>
  <c r="H643" i="45"/>
  <c r="I643" i="45" s="1"/>
  <c r="H642" i="45"/>
  <c r="I642" i="45" s="1"/>
  <c r="H641" i="45"/>
  <c r="I641" i="45" s="1"/>
  <c r="H640" i="45"/>
  <c r="I640" i="45" s="1"/>
  <c r="H639" i="45"/>
  <c r="I639" i="45" s="1"/>
  <c r="H638" i="45"/>
  <c r="I638" i="45" s="1"/>
  <c r="H637" i="45"/>
  <c r="I637" i="45" s="1"/>
  <c r="H636" i="45"/>
  <c r="I636" i="45" s="1"/>
  <c r="H635" i="45"/>
  <c r="I635" i="45" s="1"/>
  <c r="H634" i="45"/>
  <c r="I634" i="45" s="1"/>
  <c r="H633" i="45"/>
  <c r="I633" i="45" s="1"/>
  <c r="H632" i="45"/>
  <c r="I632" i="45" s="1"/>
  <c r="H631" i="45"/>
  <c r="I631" i="45" s="1"/>
  <c r="H630" i="45"/>
  <c r="I630" i="45" s="1"/>
  <c r="H629" i="45"/>
  <c r="I629" i="45" s="1"/>
  <c r="H628" i="45"/>
  <c r="I628" i="45" s="1"/>
  <c r="H627" i="45"/>
  <c r="I627" i="45" s="1"/>
  <c r="H626" i="45"/>
  <c r="I626" i="45" s="1"/>
  <c r="H625" i="45"/>
  <c r="I625" i="45" s="1"/>
  <c r="H624" i="45"/>
  <c r="I624" i="45" s="1"/>
  <c r="H623" i="45"/>
  <c r="I623" i="45" s="1"/>
  <c r="H622" i="45"/>
  <c r="I622" i="45" s="1"/>
  <c r="H621" i="45"/>
  <c r="I621" i="45" s="1"/>
  <c r="H620" i="45"/>
  <c r="I620" i="45" s="1"/>
  <c r="H619" i="45"/>
  <c r="I619" i="45" s="1"/>
  <c r="H618" i="45"/>
  <c r="I618" i="45" s="1"/>
  <c r="H617" i="45"/>
  <c r="I617" i="45" s="1"/>
  <c r="H616" i="45"/>
  <c r="I616" i="45" s="1"/>
  <c r="H615" i="45"/>
  <c r="I615" i="45" s="1"/>
  <c r="H614" i="45"/>
  <c r="I614" i="45" s="1"/>
  <c r="H613" i="45"/>
  <c r="I613" i="45" s="1"/>
  <c r="H612" i="45"/>
  <c r="I612" i="45" s="1"/>
  <c r="H611" i="45"/>
  <c r="I611" i="45" s="1"/>
  <c r="H610" i="45"/>
  <c r="I610" i="45" s="1"/>
  <c r="H609" i="45"/>
  <c r="I609" i="45" s="1"/>
  <c r="H608" i="45"/>
  <c r="I608" i="45" s="1"/>
  <c r="H607" i="45"/>
  <c r="I607" i="45" s="1"/>
  <c r="H606" i="45"/>
  <c r="I606" i="45" s="1"/>
  <c r="H605" i="45"/>
  <c r="I605" i="45" s="1"/>
  <c r="H604" i="45"/>
  <c r="I604" i="45" s="1"/>
  <c r="H603" i="45"/>
  <c r="I603" i="45" s="1"/>
  <c r="H597" i="45"/>
  <c r="I597" i="45" s="1"/>
  <c r="H596" i="45"/>
  <c r="I596" i="45" s="1"/>
  <c r="H595" i="45"/>
  <c r="I595" i="45" s="1"/>
  <c r="H594" i="45"/>
  <c r="I594" i="45" s="1"/>
  <c r="H593" i="45"/>
  <c r="I593" i="45" s="1"/>
  <c r="H592" i="45"/>
  <c r="I592" i="45" s="1"/>
  <c r="H591" i="45"/>
  <c r="I591" i="45" s="1"/>
  <c r="H590" i="45"/>
  <c r="I590" i="45" s="1"/>
  <c r="H589" i="45"/>
  <c r="I589" i="45" s="1"/>
  <c r="H588" i="45"/>
  <c r="I588" i="45" s="1"/>
  <c r="H587" i="45"/>
  <c r="I587" i="45" s="1"/>
  <c r="H586" i="45"/>
  <c r="I586" i="45" s="1"/>
  <c r="H585" i="45"/>
  <c r="I585" i="45" s="1"/>
  <c r="H584" i="45"/>
  <c r="I584" i="45" s="1"/>
  <c r="H583" i="45"/>
  <c r="I583" i="45" s="1"/>
  <c r="H582" i="45"/>
  <c r="I582" i="45" s="1"/>
  <c r="H581" i="45"/>
  <c r="I581" i="45" s="1"/>
  <c r="H580" i="45"/>
  <c r="I580" i="45" s="1"/>
  <c r="H579" i="45"/>
  <c r="I579" i="45" s="1"/>
  <c r="H578" i="45"/>
  <c r="I578" i="45" s="1"/>
  <c r="H577" i="45"/>
  <c r="I577" i="45" s="1"/>
  <c r="H576" i="45"/>
  <c r="I576" i="45" s="1"/>
  <c r="H575" i="45"/>
  <c r="I575" i="45" s="1"/>
  <c r="H574" i="45"/>
  <c r="I574" i="45" s="1"/>
  <c r="H573" i="45"/>
  <c r="I573" i="45" s="1"/>
  <c r="H572" i="45"/>
  <c r="I572" i="45" s="1"/>
  <c r="H571" i="45"/>
  <c r="I571" i="45" s="1"/>
  <c r="H570" i="45"/>
  <c r="I570" i="45" s="1"/>
  <c r="H569" i="45"/>
  <c r="I569" i="45" s="1"/>
  <c r="H568" i="45"/>
  <c r="I568" i="45" s="1"/>
  <c r="H567" i="45"/>
  <c r="I567" i="45" s="1"/>
  <c r="H566" i="45"/>
  <c r="I566" i="45" s="1"/>
  <c r="H565" i="45"/>
  <c r="I565" i="45" s="1"/>
  <c r="H564" i="45"/>
  <c r="I564" i="45" s="1"/>
  <c r="H563" i="45"/>
  <c r="I563" i="45" s="1"/>
  <c r="H562" i="45"/>
  <c r="I562" i="45" s="1"/>
  <c r="H561" i="45"/>
  <c r="I561" i="45" s="1"/>
  <c r="H560" i="45"/>
  <c r="I560" i="45" s="1"/>
  <c r="H559" i="45"/>
  <c r="I559" i="45" s="1"/>
  <c r="H558" i="45"/>
  <c r="I558" i="45" s="1"/>
  <c r="H557" i="45"/>
  <c r="I557" i="45" s="1"/>
  <c r="H556" i="45"/>
  <c r="I556" i="45" s="1"/>
  <c r="H555" i="45"/>
  <c r="I555" i="45" s="1"/>
  <c r="H554" i="45"/>
  <c r="I554" i="45" s="1"/>
  <c r="H553" i="45"/>
  <c r="I553" i="45" s="1"/>
  <c r="H552" i="45"/>
  <c r="I552" i="45" s="1"/>
  <c r="H551" i="45"/>
  <c r="I551" i="45" s="1"/>
  <c r="H550" i="45"/>
  <c r="I550" i="45" s="1"/>
  <c r="H549" i="45"/>
  <c r="I549" i="45" s="1"/>
  <c r="H548" i="45"/>
  <c r="I548" i="45" s="1"/>
  <c r="H547" i="45"/>
  <c r="I547" i="45" s="1"/>
  <c r="H546" i="45"/>
  <c r="I546" i="45" s="1"/>
  <c r="H545" i="45"/>
  <c r="I545" i="45" s="1"/>
  <c r="H544" i="45"/>
  <c r="I544" i="45" s="1"/>
  <c r="H543" i="45"/>
  <c r="I543" i="45" s="1"/>
  <c r="H542" i="45"/>
  <c r="I542" i="45" s="1"/>
  <c r="H541" i="45"/>
  <c r="I541" i="45" s="1"/>
  <c r="H540" i="45"/>
  <c r="I540" i="45" s="1"/>
  <c r="H539" i="45"/>
  <c r="I539" i="45" s="1"/>
  <c r="H538" i="45"/>
  <c r="I538" i="45" s="1"/>
  <c r="H537" i="45"/>
  <c r="I537" i="45" s="1"/>
  <c r="H536" i="45"/>
  <c r="I536" i="45" s="1"/>
  <c r="H535" i="45"/>
  <c r="I535" i="45" s="1"/>
  <c r="H534" i="45"/>
  <c r="I534" i="45" s="1"/>
  <c r="H533" i="45"/>
  <c r="I533" i="45" s="1"/>
  <c r="H532" i="45"/>
  <c r="I532" i="45" s="1"/>
  <c r="H531" i="45"/>
  <c r="I531" i="45" s="1"/>
  <c r="H530" i="45"/>
  <c r="I530" i="45" s="1"/>
  <c r="H529" i="45"/>
  <c r="I529" i="45" s="1"/>
  <c r="H528" i="45"/>
  <c r="I528" i="45" s="1"/>
  <c r="H527" i="45"/>
  <c r="I527" i="45" s="1"/>
  <c r="H526" i="45"/>
  <c r="I526" i="45" s="1"/>
  <c r="H525" i="45"/>
  <c r="I525" i="45" s="1"/>
  <c r="H524" i="45"/>
  <c r="I524" i="45" s="1"/>
  <c r="H523" i="45"/>
  <c r="I523" i="45" s="1"/>
  <c r="H522" i="45"/>
  <c r="I522" i="45" s="1"/>
  <c r="H521" i="45"/>
  <c r="I521" i="45" s="1"/>
  <c r="H520" i="45"/>
  <c r="I520" i="45" s="1"/>
  <c r="H519" i="45"/>
  <c r="I519" i="45" s="1"/>
  <c r="H518" i="45"/>
  <c r="I518" i="45" s="1"/>
  <c r="H517" i="45"/>
  <c r="I517" i="45" s="1"/>
  <c r="H3539" i="45"/>
  <c r="I3539" i="45" s="1"/>
  <c r="H3538" i="45"/>
  <c r="I3538" i="45" s="1"/>
  <c r="H3537" i="45"/>
  <c r="I3537" i="45" s="1"/>
  <c r="H3536" i="45"/>
  <c r="I3536" i="45" s="1"/>
  <c r="H3535" i="45"/>
  <c r="I3535" i="45" s="1"/>
  <c r="H3534" i="45"/>
  <c r="I3534" i="45" s="1"/>
  <c r="H3533" i="45"/>
  <c r="I3533" i="45" s="1"/>
  <c r="H3532" i="45"/>
  <c r="I3532" i="45" s="1"/>
  <c r="H3531" i="45"/>
  <c r="I3531" i="45" s="1"/>
  <c r="H3530" i="45"/>
  <c r="I3530" i="45" s="1"/>
  <c r="H3529" i="45"/>
  <c r="I3529" i="45" s="1"/>
  <c r="H3528" i="45"/>
  <c r="I3528" i="45" s="1"/>
  <c r="H3527" i="45"/>
  <c r="I3527" i="45" s="1"/>
  <c r="H3526" i="45"/>
  <c r="I3526" i="45" s="1"/>
  <c r="H3525" i="45"/>
  <c r="I3525" i="45" s="1"/>
  <c r="H3524" i="45"/>
  <c r="I3524" i="45" s="1"/>
  <c r="H3523" i="45"/>
  <c r="I3523" i="45" s="1"/>
  <c r="H3522" i="45"/>
  <c r="I3522" i="45" s="1"/>
  <c r="H3521" i="45"/>
  <c r="I3521" i="45" s="1"/>
  <c r="H3520" i="45"/>
  <c r="I3520" i="45" s="1"/>
  <c r="H3519" i="45"/>
  <c r="I3519" i="45" s="1"/>
  <c r="H3518" i="45"/>
  <c r="I3518" i="45" s="1"/>
  <c r="H3517" i="45"/>
  <c r="I3517" i="45" s="1"/>
  <c r="H3516" i="45"/>
  <c r="I3516" i="45" s="1"/>
  <c r="H3515" i="45"/>
  <c r="I3515" i="45" s="1"/>
  <c r="H3514" i="45"/>
  <c r="I3514" i="45" s="1"/>
  <c r="H3513" i="45"/>
  <c r="I3513" i="45" s="1"/>
  <c r="H3512" i="45"/>
  <c r="I3512" i="45" s="1"/>
  <c r="H3511" i="45"/>
  <c r="I3511" i="45" s="1"/>
  <c r="H3510" i="45"/>
  <c r="I3510" i="45" s="1"/>
  <c r="H3509" i="45"/>
  <c r="I3509" i="45" s="1"/>
  <c r="H3508" i="45"/>
  <c r="I3508" i="45" s="1"/>
  <c r="H3507" i="45"/>
  <c r="I3507" i="45" s="1"/>
  <c r="H3506" i="45"/>
  <c r="I3506" i="45" s="1"/>
  <c r="H3505" i="45"/>
  <c r="I3505" i="45" s="1"/>
  <c r="H3504" i="45"/>
  <c r="I3504" i="45" s="1"/>
  <c r="H3503" i="45"/>
  <c r="I3503" i="45" s="1"/>
  <c r="H3502" i="45"/>
  <c r="I3502" i="45" s="1"/>
  <c r="H3501" i="45"/>
  <c r="I3501" i="45" s="1"/>
  <c r="H3500" i="45"/>
  <c r="I3500" i="45" s="1"/>
  <c r="H3499" i="45"/>
  <c r="I3499" i="45" s="1"/>
  <c r="H3498" i="45"/>
  <c r="I3498" i="45" s="1"/>
  <c r="H3497" i="45"/>
  <c r="I3497" i="45" s="1"/>
  <c r="H3496" i="45"/>
  <c r="I3496" i="45" s="1"/>
  <c r="H3495" i="45"/>
  <c r="I3495" i="45" s="1"/>
  <c r="H3494" i="45"/>
  <c r="I3494" i="45" s="1"/>
  <c r="H3493" i="45"/>
  <c r="I3493" i="45" s="1"/>
  <c r="H3492" i="45"/>
  <c r="I3492" i="45" s="1"/>
  <c r="H3491" i="45"/>
  <c r="I3491" i="45" s="1"/>
  <c r="H3490" i="45"/>
  <c r="I3490" i="45" s="1"/>
  <c r="H3489" i="45"/>
  <c r="I3489" i="45" s="1"/>
  <c r="H3488" i="45"/>
  <c r="I3488" i="45" s="1"/>
  <c r="H3487" i="45"/>
  <c r="I3487" i="45" s="1"/>
  <c r="H3486" i="45"/>
  <c r="I3486" i="45" s="1"/>
  <c r="H3485" i="45"/>
  <c r="I3485" i="45" s="1"/>
  <c r="H3014" i="45"/>
  <c r="I3014" i="45" s="1"/>
  <c r="H3013" i="45"/>
  <c r="I3013" i="45" s="1"/>
  <c r="H3012" i="45"/>
  <c r="I3012" i="45" s="1"/>
  <c r="H3011" i="45"/>
  <c r="I3011" i="45" s="1"/>
  <c r="H3010" i="45"/>
  <c r="I3010" i="45" s="1"/>
  <c r="H3009" i="45"/>
  <c r="I3009" i="45" s="1"/>
  <c r="H3008" i="45"/>
  <c r="I3008" i="45" s="1"/>
  <c r="H3007" i="45"/>
  <c r="I3007" i="45" s="1"/>
  <c r="H3006" i="45"/>
  <c r="I3006" i="45" s="1"/>
  <c r="H3005" i="45"/>
  <c r="I3005" i="45" s="1"/>
  <c r="H3004" i="45"/>
  <c r="I3004" i="45" s="1"/>
  <c r="H3003" i="45"/>
  <c r="I3003" i="45" s="1"/>
  <c r="H3002" i="45"/>
  <c r="I3002" i="45" s="1"/>
  <c r="H3001" i="45"/>
  <c r="I3001" i="45" s="1"/>
  <c r="H3000" i="45"/>
  <c r="I3000" i="45" s="1"/>
  <c r="H2999" i="45"/>
  <c r="I2999" i="45" s="1"/>
  <c r="H2998" i="45"/>
  <c r="I2998" i="45" s="1"/>
  <c r="H2997" i="45"/>
  <c r="I2997" i="45" s="1"/>
  <c r="H2996" i="45"/>
  <c r="I2996" i="45" s="1"/>
  <c r="H2995" i="45"/>
  <c r="I2995" i="45" s="1"/>
  <c r="H2994" i="45"/>
  <c r="I2994" i="45" s="1"/>
  <c r="H2993" i="45"/>
  <c r="I2993" i="45" s="1"/>
  <c r="H2992" i="45"/>
  <c r="I2992" i="45" s="1"/>
  <c r="H2991" i="45"/>
  <c r="I2991" i="45" s="1"/>
  <c r="H2990" i="45"/>
  <c r="I2990" i="45" s="1"/>
  <c r="H2989" i="45"/>
  <c r="I2989" i="45" s="1"/>
  <c r="H2988" i="45"/>
  <c r="I2988" i="45" s="1"/>
  <c r="H2987" i="45"/>
  <c r="I2987" i="45" s="1"/>
  <c r="H2986" i="45"/>
  <c r="I2986" i="45" s="1"/>
  <c r="H2985" i="45"/>
  <c r="I2985" i="45" s="1"/>
  <c r="H2984" i="45"/>
  <c r="I2984" i="45" s="1"/>
  <c r="H2983" i="45"/>
  <c r="I2983" i="45" s="1"/>
  <c r="H2982" i="45"/>
  <c r="I2982" i="45" s="1"/>
  <c r="H2981" i="45"/>
  <c r="I2981" i="45" s="1"/>
  <c r="H2980" i="45"/>
  <c r="I2980" i="45" s="1"/>
  <c r="H2979" i="45"/>
  <c r="I2979" i="45" s="1"/>
  <c r="H2978" i="45"/>
  <c r="I2978" i="45" s="1"/>
  <c r="H2977" i="45"/>
  <c r="I2977" i="45" s="1"/>
  <c r="H2976" i="45"/>
  <c r="I2976" i="45" s="1"/>
  <c r="H2975" i="45"/>
  <c r="I2975" i="45" s="1"/>
  <c r="H2974" i="45"/>
  <c r="I2974" i="45" s="1"/>
  <c r="H2973" i="45"/>
  <c r="I2973" i="45" s="1"/>
  <c r="H2972" i="45"/>
  <c r="I2972" i="45" s="1"/>
  <c r="H2971" i="45"/>
  <c r="I2971" i="45" s="1"/>
  <c r="H2970" i="45"/>
  <c r="I2970" i="45" s="1"/>
  <c r="H2969" i="45"/>
  <c r="I2969" i="45" s="1"/>
  <c r="H2968" i="45"/>
  <c r="I2968" i="45" s="1"/>
  <c r="H2967" i="45"/>
  <c r="I2967" i="45" s="1"/>
  <c r="H2966" i="45"/>
  <c r="I2966" i="45" s="1"/>
  <c r="H2965" i="45"/>
  <c r="I2965" i="45" s="1"/>
  <c r="H2964" i="45"/>
  <c r="I2964" i="45" s="1"/>
  <c r="H2963" i="45"/>
  <c r="I2963" i="45" s="1"/>
  <c r="I5998" i="45" l="1"/>
  <c r="K3" i="25" l="1"/>
  <c r="K4" i="25"/>
  <c r="K5" i="25"/>
  <c r="K6" i="25"/>
  <c r="K7" i="25"/>
  <c r="K8" i="25"/>
  <c r="K9" i="25"/>
  <c r="K10" i="25"/>
  <c r="K11" i="25"/>
  <c r="K12" i="25"/>
  <c r="K13" i="25"/>
  <c r="K14" i="25"/>
  <c r="K15" i="25"/>
  <c r="K16" i="25"/>
  <c r="K17" i="25"/>
  <c r="K18" i="25"/>
  <c r="K19" i="25"/>
  <c r="K20" i="25"/>
  <c r="K21" i="25"/>
  <c r="K22" i="25"/>
  <c r="K23" i="25"/>
  <c r="K24" i="25"/>
  <c r="K25" i="25"/>
  <c r="K26" i="25"/>
  <c r="K27" i="25"/>
  <c r="K28" i="25"/>
  <c r="K29" i="25"/>
  <c r="K30" i="25"/>
  <c r="K31" i="25"/>
  <c r="K32" i="25"/>
  <c r="K33" i="25"/>
  <c r="K34" i="25"/>
  <c r="K35" i="25"/>
  <c r="K36" i="25"/>
  <c r="K37" i="25"/>
  <c r="K38" i="25"/>
  <c r="K39" i="25"/>
  <c r="K40" i="25"/>
  <c r="K41" i="25"/>
  <c r="K42" i="25"/>
  <c r="K43" i="25"/>
  <c r="K44" i="25"/>
  <c r="K45" i="25"/>
  <c r="K46" i="25"/>
  <c r="K47" i="25"/>
  <c r="K48" i="25"/>
  <c r="K49" i="25"/>
  <c r="K50" i="25"/>
  <c r="K51" i="25"/>
  <c r="K52" i="25"/>
  <c r="K53" i="25"/>
  <c r="K54" i="25"/>
  <c r="K55" i="25"/>
  <c r="K56" i="25"/>
  <c r="K57" i="25"/>
  <c r="K58" i="25"/>
  <c r="K59" i="25"/>
  <c r="K60" i="25"/>
  <c r="K61" i="25"/>
  <c r="K62" i="25"/>
  <c r="K63" i="25"/>
  <c r="K64" i="25"/>
  <c r="K65" i="25"/>
  <c r="K66" i="25"/>
  <c r="K67" i="25"/>
  <c r="K68" i="25"/>
  <c r="K69" i="25"/>
  <c r="K70" i="25"/>
  <c r="K71" i="25"/>
  <c r="K72" i="25"/>
  <c r="K73" i="25"/>
  <c r="K74" i="25"/>
  <c r="K75" i="25"/>
  <c r="K76" i="25"/>
  <c r="K77" i="25"/>
  <c r="K78" i="25"/>
  <c r="K79" i="25"/>
  <c r="K80" i="25"/>
  <c r="K81" i="25"/>
  <c r="K82" i="25"/>
  <c r="K83" i="25"/>
  <c r="K84" i="25"/>
  <c r="K85" i="25"/>
  <c r="K86" i="25"/>
  <c r="K87" i="25"/>
  <c r="K88" i="25"/>
  <c r="K89" i="25"/>
  <c r="K90" i="25"/>
  <c r="K91" i="25"/>
  <c r="K92" i="25"/>
  <c r="K93" i="25"/>
  <c r="K94" i="25"/>
  <c r="K95" i="25"/>
  <c r="K96" i="25"/>
  <c r="K97" i="25"/>
  <c r="K98" i="25"/>
  <c r="K99" i="25"/>
  <c r="K100" i="25"/>
  <c r="K101" i="25"/>
  <c r="K102" i="25"/>
  <c r="K103" i="25"/>
  <c r="K104" i="25"/>
  <c r="K105" i="25"/>
  <c r="K106" i="25"/>
  <c r="K107" i="25"/>
  <c r="K108" i="25"/>
  <c r="K109" i="25"/>
  <c r="K110" i="25"/>
  <c r="K111" i="25"/>
  <c r="K112" i="25"/>
  <c r="K113" i="25"/>
  <c r="K114" i="25"/>
  <c r="K115" i="25"/>
  <c r="K116" i="25"/>
  <c r="K117" i="25"/>
  <c r="K118" i="25"/>
  <c r="K119" i="25"/>
  <c r="K120" i="25"/>
  <c r="K121" i="25"/>
  <c r="K122" i="25"/>
  <c r="K123" i="25"/>
  <c r="K124" i="25"/>
  <c r="K125" i="25"/>
  <c r="K126" i="25"/>
  <c r="K127" i="25"/>
  <c r="K128" i="25"/>
  <c r="K129" i="25"/>
  <c r="K130" i="25"/>
  <c r="K131" i="25"/>
  <c r="K132" i="25"/>
  <c r="K133" i="25"/>
  <c r="K134" i="25"/>
  <c r="K135" i="25"/>
  <c r="K136" i="25"/>
  <c r="K137" i="25"/>
  <c r="K138" i="25"/>
  <c r="K139" i="25"/>
  <c r="K140" i="25"/>
  <c r="K141" i="25"/>
  <c r="K142" i="25"/>
  <c r="K143" i="25"/>
  <c r="K144" i="25"/>
  <c r="K145" i="25"/>
  <c r="K146" i="25"/>
  <c r="K147" i="25"/>
  <c r="K148" i="25"/>
  <c r="K149" i="25"/>
  <c r="K150" i="25"/>
  <c r="K151" i="25"/>
  <c r="K152" i="25"/>
  <c r="K153" i="25"/>
  <c r="K154" i="25"/>
  <c r="K155" i="25"/>
  <c r="K156" i="25"/>
  <c r="K157" i="25"/>
  <c r="K158" i="25"/>
  <c r="K159" i="25"/>
  <c r="K160" i="25"/>
  <c r="K161" i="25"/>
  <c r="K162" i="25"/>
  <c r="K163" i="25"/>
  <c r="K164" i="25"/>
  <c r="K165" i="25"/>
  <c r="K166" i="25"/>
  <c r="K167" i="25"/>
  <c r="K168" i="25"/>
  <c r="K169" i="25"/>
  <c r="K170" i="25"/>
  <c r="K171" i="25"/>
  <c r="K172" i="25"/>
  <c r="K173" i="25"/>
  <c r="K174" i="25"/>
  <c r="K175" i="25"/>
  <c r="K176" i="25"/>
  <c r="K177" i="25"/>
  <c r="K178" i="25"/>
  <c r="K179" i="25"/>
  <c r="K180" i="25"/>
  <c r="K181" i="25"/>
  <c r="K182" i="25"/>
  <c r="K183" i="25"/>
  <c r="K184" i="25"/>
  <c r="K185" i="25"/>
  <c r="K186" i="25"/>
  <c r="K187" i="25"/>
  <c r="K188" i="25"/>
  <c r="K189" i="25"/>
  <c r="K190" i="25"/>
  <c r="K191" i="25"/>
  <c r="K192" i="25"/>
  <c r="K193" i="25"/>
  <c r="K194" i="25"/>
  <c r="K195" i="25"/>
  <c r="K196" i="25"/>
  <c r="K197" i="25"/>
  <c r="K198" i="25"/>
  <c r="K199" i="25"/>
  <c r="K200" i="25"/>
  <c r="K201" i="25"/>
  <c r="K202" i="25"/>
  <c r="K203" i="25"/>
  <c r="K204" i="25"/>
  <c r="K205" i="25"/>
  <c r="K206" i="25"/>
  <c r="K207" i="25"/>
  <c r="K208" i="25"/>
  <c r="K209" i="25"/>
  <c r="K210" i="25"/>
  <c r="K211" i="25"/>
  <c r="K212" i="25"/>
  <c r="K213" i="25"/>
  <c r="K214" i="25"/>
  <c r="K215" i="25"/>
  <c r="K216" i="25"/>
  <c r="K217" i="25"/>
  <c r="K218" i="25"/>
  <c r="K219" i="25"/>
  <c r="K220" i="25"/>
  <c r="K221" i="25"/>
  <c r="K222" i="25"/>
  <c r="K223" i="25"/>
  <c r="K224" i="25"/>
  <c r="K225" i="25"/>
  <c r="K226" i="25"/>
  <c r="K227" i="25"/>
  <c r="K228" i="25"/>
  <c r="K229" i="25"/>
  <c r="K230" i="25"/>
  <c r="K231" i="25"/>
  <c r="K232" i="25"/>
  <c r="K233" i="25"/>
  <c r="K234" i="25"/>
  <c r="K235" i="25"/>
  <c r="K236" i="25"/>
  <c r="K237" i="25"/>
  <c r="K238" i="25"/>
  <c r="K239" i="25"/>
  <c r="K240" i="25"/>
  <c r="K241" i="25"/>
  <c r="K242" i="25"/>
  <c r="K243" i="25"/>
  <c r="K244" i="25"/>
  <c r="K245" i="25"/>
  <c r="K246" i="25"/>
  <c r="K247" i="25"/>
  <c r="K248" i="25"/>
  <c r="K249" i="25"/>
  <c r="K250" i="25"/>
  <c r="K251" i="25"/>
  <c r="K252" i="25"/>
  <c r="K253" i="25"/>
  <c r="K254" i="25"/>
  <c r="K255" i="25"/>
  <c r="K256" i="25"/>
  <c r="K257" i="25"/>
  <c r="K258" i="25"/>
  <c r="K259" i="25"/>
  <c r="K260" i="25"/>
  <c r="K261" i="25"/>
  <c r="K262" i="25"/>
  <c r="K263" i="25"/>
  <c r="K264" i="25"/>
  <c r="K265" i="25"/>
  <c r="K266" i="25"/>
  <c r="K267" i="25"/>
  <c r="K268" i="25"/>
  <c r="K269" i="25"/>
  <c r="K270" i="25"/>
  <c r="K271" i="25"/>
  <c r="K272" i="25"/>
  <c r="K273" i="25"/>
  <c r="K274" i="25"/>
  <c r="K275" i="25"/>
  <c r="K276" i="25"/>
  <c r="K277" i="25"/>
  <c r="K278" i="25"/>
  <c r="K279" i="25"/>
  <c r="K280" i="25"/>
  <c r="K281" i="25"/>
  <c r="K282" i="25"/>
  <c r="K283" i="25"/>
  <c r="K284" i="25"/>
  <c r="K285" i="25"/>
  <c r="K286" i="25"/>
  <c r="K287" i="25"/>
  <c r="K288" i="25"/>
  <c r="K289" i="25"/>
  <c r="K290" i="25"/>
  <c r="K291" i="25"/>
  <c r="K292" i="25"/>
  <c r="K293" i="25"/>
  <c r="K294" i="25"/>
  <c r="K295" i="25"/>
  <c r="K296" i="25"/>
  <c r="K297" i="25"/>
  <c r="K298" i="25"/>
  <c r="K299" i="25"/>
  <c r="K300" i="25"/>
  <c r="K301" i="25"/>
  <c r="K302" i="25"/>
  <c r="K303" i="25"/>
  <c r="K304" i="25"/>
  <c r="K305" i="25"/>
  <c r="K306" i="25"/>
  <c r="K307" i="25"/>
  <c r="K308" i="25"/>
  <c r="K309" i="25"/>
  <c r="K310" i="25"/>
  <c r="K311" i="25"/>
  <c r="K312" i="25"/>
  <c r="K313" i="25"/>
  <c r="K314" i="25"/>
  <c r="K315" i="25"/>
  <c r="K316" i="25"/>
  <c r="K317" i="25"/>
  <c r="K318" i="25"/>
  <c r="K319" i="25"/>
  <c r="K320" i="25"/>
  <c r="K321" i="25"/>
  <c r="K322" i="25"/>
  <c r="K323" i="25"/>
  <c r="K324" i="25"/>
  <c r="K325" i="25"/>
  <c r="K326" i="25"/>
  <c r="K327" i="25"/>
  <c r="K328" i="25"/>
  <c r="K329" i="25"/>
  <c r="K330" i="25"/>
  <c r="K331" i="25"/>
  <c r="K332" i="25"/>
  <c r="K333" i="25"/>
  <c r="K334" i="25"/>
  <c r="K335" i="25"/>
  <c r="K336" i="25"/>
  <c r="K337" i="25"/>
  <c r="K338" i="25"/>
  <c r="K339" i="25"/>
  <c r="K340" i="25"/>
  <c r="K341" i="25"/>
  <c r="K342" i="25"/>
  <c r="K343" i="25"/>
  <c r="K344" i="25"/>
  <c r="K345" i="25"/>
  <c r="K346" i="25"/>
  <c r="K347" i="25"/>
  <c r="K348" i="25"/>
  <c r="K349" i="25"/>
  <c r="K350" i="25"/>
  <c r="K351" i="25"/>
  <c r="K352" i="25"/>
  <c r="K353" i="25"/>
  <c r="K354" i="25"/>
  <c r="K355" i="25"/>
  <c r="K356" i="25"/>
  <c r="K357" i="25"/>
  <c r="K358" i="25"/>
  <c r="K359" i="25"/>
  <c r="K360" i="25"/>
  <c r="K361" i="25"/>
  <c r="K362" i="25"/>
  <c r="K363" i="25"/>
  <c r="K364" i="25"/>
  <c r="K365" i="25"/>
  <c r="K366" i="25"/>
  <c r="K367" i="25"/>
  <c r="K368" i="25"/>
  <c r="K369" i="25"/>
  <c r="K370" i="25"/>
  <c r="K371" i="25"/>
  <c r="K372" i="25"/>
  <c r="K373" i="25"/>
  <c r="K374" i="25"/>
  <c r="K375" i="25"/>
  <c r="K376" i="25"/>
  <c r="K377" i="25"/>
  <c r="K378" i="25"/>
  <c r="K379" i="25"/>
  <c r="K380" i="25"/>
  <c r="K381" i="25"/>
  <c r="K382" i="25"/>
  <c r="K383" i="25"/>
  <c r="K384" i="25"/>
  <c r="K385" i="25"/>
  <c r="K386" i="25"/>
  <c r="K387" i="25"/>
  <c r="K388" i="25"/>
  <c r="K389" i="25"/>
  <c r="K390" i="25"/>
  <c r="K391" i="25"/>
  <c r="K392" i="25"/>
  <c r="K393" i="25"/>
  <c r="K394" i="25"/>
  <c r="K395" i="25"/>
  <c r="K396" i="25"/>
  <c r="K397" i="25"/>
  <c r="K398" i="25"/>
  <c r="K399" i="25"/>
  <c r="K400" i="25"/>
  <c r="K401" i="25"/>
  <c r="K402" i="25"/>
  <c r="K403" i="25"/>
  <c r="K404" i="25"/>
  <c r="K405" i="25"/>
  <c r="K406" i="25"/>
  <c r="K407" i="25"/>
  <c r="K408" i="25"/>
  <c r="K409" i="25"/>
  <c r="K410" i="25"/>
  <c r="K411" i="25"/>
  <c r="K412" i="25"/>
  <c r="K413" i="25"/>
  <c r="K414" i="25"/>
  <c r="K415" i="25"/>
  <c r="K416" i="25"/>
  <c r="K417" i="25"/>
  <c r="K418" i="25"/>
  <c r="K419" i="25"/>
  <c r="K420" i="25"/>
  <c r="K421" i="25"/>
  <c r="K422" i="25"/>
  <c r="K423" i="25"/>
  <c r="K424" i="25"/>
  <c r="K425" i="25"/>
  <c r="K426" i="25"/>
  <c r="K427" i="25"/>
  <c r="K428" i="25"/>
  <c r="K429" i="25"/>
  <c r="K430" i="25"/>
  <c r="K431" i="25"/>
  <c r="K432" i="25"/>
  <c r="K433" i="25"/>
  <c r="K434" i="25"/>
  <c r="K435" i="25"/>
  <c r="K436" i="25"/>
  <c r="K437" i="25"/>
  <c r="K438" i="25"/>
  <c r="K439" i="25"/>
  <c r="K440" i="25"/>
  <c r="K441" i="25"/>
  <c r="K442" i="25"/>
  <c r="K443" i="25"/>
  <c r="K444" i="25"/>
  <c r="K445" i="25"/>
  <c r="K446" i="25"/>
  <c r="K447" i="25"/>
  <c r="K448" i="25"/>
  <c r="K449" i="25"/>
  <c r="K450" i="25"/>
  <c r="K451" i="25"/>
  <c r="K452" i="25"/>
  <c r="K453" i="25"/>
  <c r="K454" i="25"/>
  <c r="K455" i="25"/>
  <c r="K456" i="25"/>
  <c r="K457" i="25"/>
  <c r="K458" i="25"/>
  <c r="K459" i="25"/>
  <c r="K460" i="25"/>
  <c r="K461" i="25"/>
  <c r="K462" i="25"/>
  <c r="K463" i="25"/>
  <c r="K464" i="25"/>
  <c r="K465" i="25"/>
  <c r="K466" i="25"/>
  <c r="K467" i="25"/>
  <c r="K468" i="25"/>
  <c r="K469" i="25"/>
  <c r="K470" i="25"/>
  <c r="K471" i="25"/>
  <c r="K472" i="25"/>
  <c r="K473" i="25"/>
  <c r="K474" i="25"/>
  <c r="K475" i="25"/>
  <c r="K476" i="25"/>
  <c r="K477" i="25"/>
  <c r="K478" i="25"/>
  <c r="K479" i="25"/>
  <c r="K480" i="25"/>
  <c r="K481" i="25"/>
  <c r="K482" i="25"/>
  <c r="K483" i="25"/>
  <c r="K484" i="25"/>
  <c r="K485" i="25"/>
  <c r="K486" i="25"/>
  <c r="K487" i="25"/>
  <c r="K488" i="25"/>
  <c r="K489" i="25"/>
  <c r="K490" i="25"/>
  <c r="K491" i="25"/>
  <c r="K492" i="25"/>
  <c r="K493" i="25"/>
  <c r="K494" i="25"/>
  <c r="K495" i="25"/>
  <c r="K496" i="25"/>
  <c r="K497" i="25"/>
  <c r="K498" i="25"/>
  <c r="K499" i="25"/>
  <c r="K500" i="25"/>
  <c r="K501" i="25"/>
  <c r="K502" i="25"/>
  <c r="K503" i="25"/>
  <c r="K504" i="25"/>
  <c r="K505" i="25"/>
  <c r="K506" i="25"/>
  <c r="K507" i="25"/>
  <c r="K508" i="25"/>
  <c r="K509" i="25"/>
  <c r="K510" i="25"/>
  <c r="K511" i="25"/>
  <c r="K512" i="25"/>
  <c r="K513" i="25"/>
  <c r="K514" i="25"/>
  <c r="K515" i="25"/>
  <c r="K516" i="25"/>
  <c r="K517" i="25"/>
  <c r="K518" i="25"/>
  <c r="K519" i="25"/>
  <c r="K520" i="25"/>
  <c r="K521" i="25"/>
  <c r="K522" i="25"/>
  <c r="K523" i="25"/>
  <c r="K524" i="25"/>
  <c r="K525" i="25"/>
  <c r="K526" i="25"/>
  <c r="K527" i="25"/>
  <c r="K528" i="25"/>
  <c r="K529" i="25"/>
  <c r="K530" i="25"/>
  <c r="K531" i="25"/>
  <c r="K532" i="25"/>
  <c r="K533" i="25"/>
  <c r="K534" i="25"/>
  <c r="K535" i="25"/>
  <c r="K536" i="25"/>
  <c r="K537" i="25"/>
  <c r="K538" i="25"/>
  <c r="K539" i="25"/>
  <c r="K540" i="25"/>
  <c r="K541" i="25"/>
  <c r="K542" i="25"/>
  <c r="K543" i="25"/>
  <c r="K544" i="25"/>
  <c r="K545" i="25"/>
  <c r="K546" i="25"/>
  <c r="K547" i="25"/>
  <c r="K548" i="25"/>
  <c r="K549" i="25"/>
  <c r="K550" i="25"/>
  <c r="K551" i="25"/>
  <c r="K552" i="25"/>
  <c r="K553" i="25"/>
  <c r="K554" i="25"/>
  <c r="K555" i="25"/>
  <c r="K556" i="25"/>
  <c r="K557" i="25"/>
  <c r="K558" i="25"/>
  <c r="K559" i="25"/>
  <c r="K560" i="25"/>
  <c r="K561" i="25"/>
  <c r="K562" i="25"/>
  <c r="K563" i="25"/>
  <c r="K564" i="25"/>
  <c r="K565" i="25"/>
  <c r="K566" i="25"/>
  <c r="K567" i="25"/>
  <c r="K568" i="25"/>
  <c r="K569" i="25"/>
  <c r="K570" i="25"/>
  <c r="K571" i="25"/>
  <c r="K572" i="25"/>
  <c r="K573" i="25"/>
  <c r="K574" i="25"/>
  <c r="K575" i="25"/>
  <c r="K576" i="25"/>
  <c r="K577" i="25"/>
  <c r="K578" i="25"/>
  <c r="K579" i="25"/>
  <c r="K580" i="25"/>
  <c r="K581" i="25"/>
  <c r="K582" i="25"/>
  <c r="K583" i="25"/>
  <c r="K584" i="25"/>
  <c r="K585" i="25"/>
  <c r="K586" i="25"/>
  <c r="K587" i="25"/>
  <c r="K588" i="25"/>
  <c r="K589" i="25"/>
  <c r="K590" i="25"/>
  <c r="K591" i="25"/>
  <c r="K592" i="25"/>
  <c r="K593" i="25"/>
  <c r="K594" i="25"/>
  <c r="K595" i="25"/>
  <c r="K596" i="25"/>
  <c r="K597" i="25"/>
  <c r="K598" i="25"/>
  <c r="K599" i="25"/>
  <c r="K600" i="25"/>
  <c r="K601" i="25"/>
  <c r="K602" i="25"/>
  <c r="K603" i="25"/>
  <c r="K604" i="25"/>
  <c r="K605" i="25"/>
  <c r="K606" i="25"/>
  <c r="K607" i="25"/>
  <c r="K608" i="25"/>
  <c r="K609" i="25"/>
  <c r="K610" i="25"/>
  <c r="K611" i="25"/>
  <c r="K612" i="25"/>
  <c r="K613" i="25"/>
  <c r="K614" i="25"/>
  <c r="K615" i="25"/>
  <c r="K616" i="25"/>
  <c r="K617" i="25"/>
  <c r="K618" i="25"/>
  <c r="K619" i="25"/>
  <c r="K620" i="25"/>
  <c r="K621" i="25"/>
  <c r="K622" i="25"/>
  <c r="K623" i="25"/>
  <c r="K624" i="25"/>
  <c r="K625" i="25"/>
  <c r="K626" i="25"/>
  <c r="K627" i="25"/>
  <c r="K628" i="25"/>
  <c r="K629" i="25"/>
  <c r="K630" i="25"/>
  <c r="K631" i="25"/>
  <c r="K632" i="25"/>
  <c r="K633" i="25"/>
  <c r="K634" i="25"/>
  <c r="K635" i="25"/>
  <c r="K636" i="25"/>
  <c r="K637" i="25"/>
  <c r="K638" i="25"/>
  <c r="K639" i="25"/>
  <c r="K640" i="25"/>
  <c r="K641" i="25"/>
  <c r="K642" i="25"/>
  <c r="K643" i="25"/>
  <c r="K644" i="25"/>
  <c r="K645" i="25"/>
  <c r="K646" i="25"/>
  <c r="K647" i="25"/>
  <c r="K648" i="25"/>
  <c r="K649" i="25"/>
  <c r="K650" i="25"/>
  <c r="K651" i="25"/>
  <c r="K652" i="25"/>
  <c r="K653" i="25"/>
  <c r="K654" i="25"/>
  <c r="K655" i="25"/>
  <c r="K656" i="25"/>
  <c r="K657" i="25"/>
  <c r="K658" i="25"/>
  <c r="K659" i="25"/>
  <c r="K660" i="25"/>
  <c r="K661" i="25"/>
  <c r="K662" i="25"/>
  <c r="K663" i="25"/>
  <c r="K664" i="25"/>
  <c r="K665" i="25"/>
  <c r="K666" i="25"/>
  <c r="K667" i="25"/>
  <c r="K668" i="25"/>
  <c r="K669" i="25"/>
  <c r="K670" i="25"/>
  <c r="K671" i="25"/>
  <c r="K672" i="25"/>
  <c r="K673" i="25"/>
  <c r="K674" i="25"/>
  <c r="K675" i="25"/>
  <c r="K676" i="25"/>
  <c r="K677" i="25"/>
  <c r="K678" i="25"/>
  <c r="K679" i="25"/>
  <c r="K680" i="25"/>
  <c r="K681" i="25"/>
  <c r="K682" i="25"/>
  <c r="K683" i="25"/>
  <c r="K684" i="25"/>
  <c r="K685" i="25"/>
  <c r="K686" i="25"/>
  <c r="K687" i="25"/>
  <c r="K688" i="25"/>
  <c r="K689" i="25"/>
  <c r="K690" i="25"/>
  <c r="K691" i="25"/>
  <c r="K692" i="25"/>
  <c r="K693" i="25"/>
  <c r="K694" i="25"/>
  <c r="K695" i="25"/>
  <c r="K696" i="25"/>
  <c r="K697" i="25"/>
  <c r="K698" i="25"/>
  <c r="K699" i="25"/>
  <c r="K700" i="25"/>
  <c r="K701" i="25"/>
  <c r="K702" i="25"/>
  <c r="K703" i="25"/>
  <c r="K704" i="25"/>
  <c r="K705" i="25"/>
  <c r="K706" i="25"/>
  <c r="K707" i="25"/>
  <c r="K708" i="25"/>
  <c r="K709" i="25"/>
  <c r="K710" i="25"/>
  <c r="K711" i="25"/>
  <c r="K712" i="25"/>
  <c r="K713" i="25"/>
  <c r="K714" i="25"/>
  <c r="K715" i="25"/>
  <c r="K716" i="25"/>
  <c r="K717" i="25"/>
  <c r="K718" i="25"/>
  <c r="K719" i="25"/>
  <c r="K720" i="25"/>
  <c r="K721" i="25"/>
  <c r="K722" i="25"/>
  <c r="K723" i="25"/>
  <c r="K724" i="25"/>
  <c r="K725" i="25"/>
  <c r="K726" i="25"/>
  <c r="K727" i="25"/>
  <c r="K728" i="25"/>
  <c r="K729" i="25"/>
  <c r="K730" i="25"/>
  <c r="K731" i="25"/>
  <c r="K732" i="25"/>
  <c r="K733" i="25"/>
  <c r="K734" i="25"/>
  <c r="K735" i="25"/>
  <c r="K736" i="25"/>
  <c r="K737" i="25"/>
  <c r="K738" i="25"/>
  <c r="K739" i="25"/>
  <c r="K740" i="25"/>
  <c r="K741" i="25"/>
  <c r="K742" i="25"/>
  <c r="K743" i="25"/>
  <c r="K744" i="25"/>
  <c r="K745" i="25"/>
  <c r="K746" i="25"/>
  <c r="K747" i="25"/>
  <c r="K748" i="25"/>
  <c r="K749" i="25"/>
  <c r="K750" i="25"/>
  <c r="K751" i="25"/>
  <c r="K752" i="25"/>
  <c r="K753" i="25"/>
  <c r="K754" i="25"/>
  <c r="K755" i="25"/>
  <c r="K756" i="25"/>
  <c r="K757" i="25"/>
  <c r="K758" i="25"/>
  <c r="K759" i="25"/>
  <c r="K760" i="25"/>
  <c r="K761" i="25"/>
  <c r="K762" i="25"/>
  <c r="K763" i="25"/>
  <c r="K764" i="25"/>
  <c r="K765" i="25"/>
  <c r="K766" i="25"/>
  <c r="K767" i="25"/>
  <c r="K768" i="25"/>
  <c r="K769" i="25"/>
  <c r="K770" i="25"/>
  <c r="K771" i="25"/>
  <c r="K772" i="25"/>
  <c r="K773" i="25"/>
  <c r="K774" i="25"/>
  <c r="K775" i="25"/>
  <c r="K776" i="25"/>
  <c r="K777" i="25"/>
  <c r="K778" i="25"/>
  <c r="K779" i="25"/>
  <c r="K780" i="25"/>
  <c r="K781" i="25"/>
  <c r="K782" i="25"/>
  <c r="K783" i="25"/>
  <c r="K784" i="25"/>
  <c r="K785" i="25"/>
  <c r="K786" i="25"/>
  <c r="K787" i="25"/>
  <c r="K788" i="25"/>
  <c r="K789" i="25"/>
  <c r="K790" i="25"/>
  <c r="K791" i="25"/>
  <c r="K792" i="25"/>
  <c r="K793" i="25"/>
  <c r="K794" i="25"/>
  <c r="K795" i="25"/>
  <c r="K796" i="25"/>
  <c r="K797" i="25"/>
  <c r="K798" i="25"/>
  <c r="K799" i="25"/>
  <c r="K800" i="25"/>
  <c r="K801" i="25"/>
  <c r="K802" i="25"/>
  <c r="K803" i="25"/>
  <c r="K804" i="25"/>
  <c r="K805" i="25"/>
  <c r="K806" i="25"/>
  <c r="K807" i="25"/>
  <c r="K808" i="25"/>
  <c r="K809" i="25"/>
  <c r="K810" i="25"/>
  <c r="K811" i="25"/>
  <c r="K812" i="25"/>
  <c r="K813" i="25"/>
  <c r="K814" i="25"/>
  <c r="K815" i="25"/>
  <c r="K816" i="25"/>
  <c r="K817" i="25"/>
  <c r="K818" i="25"/>
  <c r="K819" i="25"/>
  <c r="K820" i="25"/>
  <c r="K821" i="25"/>
  <c r="K822" i="25"/>
  <c r="K823" i="25"/>
  <c r="K824" i="25"/>
  <c r="K825" i="25"/>
  <c r="K826" i="25"/>
  <c r="K827" i="25"/>
  <c r="K828" i="25"/>
  <c r="K829" i="25"/>
  <c r="K830" i="25"/>
  <c r="K831" i="25"/>
  <c r="K832" i="25"/>
  <c r="K833" i="25"/>
  <c r="K834" i="25"/>
  <c r="K835" i="25"/>
  <c r="K836" i="25"/>
  <c r="K837" i="25"/>
  <c r="K838" i="25"/>
  <c r="K839" i="25"/>
  <c r="K840" i="25"/>
  <c r="K841" i="25"/>
  <c r="K842" i="25"/>
  <c r="K843" i="25"/>
  <c r="K844" i="25"/>
  <c r="K845" i="25"/>
  <c r="K846" i="25"/>
  <c r="K847" i="25"/>
  <c r="K848" i="25"/>
  <c r="K849" i="25"/>
  <c r="K850" i="25"/>
  <c r="K851" i="25"/>
  <c r="K852" i="25"/>
  <c r="K853" i="25"/>
  <c r="K854" i="25"/>
  <c r="K855" i="25"/>
  <c r="K856" i="25"/>
  <c r="K857" i="25"/>
  <c r="K858" i="25"/>
  <c r="K859" i="25"/>
  <c r="K860" i="25"/>
  <c r="K861" i="25"/>
  <c r="K862" i="25"/>
  <c r="K863" i="25"/>
  <c r="K864" i="25"/>
  <c r="K865" i="25"/>
  <c r="K866" i="25"/>
  <c r="K867" i="25"/>
  <c r="K868" i="25"/>
  <c r="K869" i="25"/>
  <c r="K870" i="25"/>
  <c r="K871" i="25"/>
  <c r="K872" i="25"/>
  <c r="K873" i="25"/>
  <c r="K874" i="25"/>
  <c r="K875" i="25"/>
  <c r="K876" i="25"/>
  <c r="K877" i="25"/>
  <c r="K878" i="25"/>
  <c r="K879" i="25"/>
  <c r="K880" i="25"/>
  <c r="K881" i="25"/>
  <c r="K882" i="25"/>
  <c r="K883" i="25"/>
  <c r="K884" i="25"/>
  <c r="K885" i="25"/>
  <c r="K886" i="25"/>
  <c r="K887" i="25"/>
  <c r="K888" i="25"/>
  <c r="K889" i="25"/>
  <c r="K890" i="25"/>
  <c r="K891" i="25"/>
  <c r="K892" i="25"/>
  <c r="K893" i="25"/>
  <c r="K894" i="25"/>
  <c r="K895" i="25"/>
  <c r="K896" i="25"/>
  <c r="K897" i="25"/>
  <c r="K898" i="25"/>
  <c r="K899" i="25"/>
  <c r="K900" i="25"/>
  <c r="K901" i="25"/>
  <c r="K902" i="25"/>
  <c r="K903" i="25"/>
  <c r="K904" i="25"/>
  <c r="K905" i="25"/>
  <c r="K906" i="25"/>
  <c r="K907" i="25"/>
  <c r="K908" i="25"/>
  <c r="K909" i="25"/>
  <c r="K910" i="25"/>
  <c r="K911" i="25"/>
  <c r="K912" i="25"/>
  <c r="K913" i="25"/>
  <c r="K914" i="25"/>
  <c r="K915" i="25"/>
  <c r="K916" i="25"/>
  <c r="K917" i="25"/>
  <c r="K918" i="25"/>
  <c r="K919" i="25"/>
  <c r="K920" i="25"/>
  <c r="K921" i="25"/>
  <c r="K922" i="25"/>
  <c r="K2" i="25"/>
  <c r="B18" i="10"/>
  <c r="B17" i="10"/>
  <c r="B16" i="10"/>
  <c r="B15" i="10"/>
  <c r="B13" i="10"/>
  <c r="B11" i="10"/>
  <c r="B10" i="10"/>
  <c r="B9" i="10"/>
  <c r="B4" i="10"/>
  <c r="B3" i="10"/>
  <c r="B2" i="10"/>
  <c r="B1"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G544" authorId="0" shapeId="0" xr:uid="{00000000-0006-0000-0000-000001000000}">
      <text>
        <r>
          <rPr>
            <sz val="10"/>
            <color rgb="FF000000"/>
            <rFont val="Arial"/>
            <family val="2"/>
            <scheme val="minor"/>
          </rPr>
          <t>SECUNDARIO 83667</t>
        </r>
      </text>
    </comment>
  </commentList>
</comments>
</file>

<file path=xl/sharedStrings.xml><?xml version="1.0" encoding="utf-8"?>
<sst xmlns="http://schemas.openxmlformats.org/spreadsheetml/2006/main" count="47455" uniqueCount="4199">
  <si>
    <t>FECHA</t>
  </si>
  <si>
    <t>CORREO</t>
  </si>
  <si>
    <t>CIUDAD</t>
  </si>
  <si>
    <t>CANTIDAD</t>
  </si>
  <si>
    <t>REMISION</t>
  </si>
  <si>
    <t>CLIENTE</t>
  </si>
  <si>
    <t>DESCRIPCIÓN</t>
  </si>
  <si>
    <t>PRECIO UNITARIO SIN IVA</t>
  </si>
  <si>
    <t>TOTAL SIN IVA</t>
  </si>
  <si>
    <t>VALOR IVA</t>
  </si>
  <si>
    <t>TOTAL CON IVA</t>
  </si>
  <si>
    <t>BATERIA</t>
  </si>
  <si>
    <t>LUZ PLACA</t>
  </si>
  <si>
    <t>BUJIA</t>
  </si>
  <si>
    <t>ENGRASE GENERAL</t>
  </si>
  <si>
    <t>LAVADO</t>
  </si>
  <si>
    <t>N°</t>
  </si>
  <si>
    <t>IVA</t>
  </si>
  <si>
    <t>NOTA</t>
  </si>
  <si>
    <t>M.O</t>
  </si>
  <si>
    <t>FILTRO ACEITE</t>
  </si>
  <si>
    <t>BOMBA DE AGUA</t>
  </si>
  <si>
    <t>FUSIBLES</t>
  </si>
  <si>
    <t>ASOCENTRO</t>
  </si>
  <si>
    <t>CAJICA</t>
  </si>
  <si>
    <t>20W50</t>
  </si>
  <si>
    <t>AMORTIGUADORES DELANTEROS</t>
  </si>
  <si>
    <t>AMORTIGUADORES TRASEROS</t>
  </si>
  <si>
    <t>TIJERAS</t>
  </si>
  <si>
    <t>SOPORTES MOTOR</t>
  </si>
  <si>
    <t>TERMINALES DIRECCION</t>
  </si>
  <si>
    <t>LIQUIDO FRENOS</t>
  </si>
  <si>
    <t>ISO 68</t>
  </si>
  <si>
    <t>15W40</t>
  </si>
  <si>
    <t>ACEITE MOTOR X GALON</t>
  </si>
  <si>
    <t>80W90</t>
  </si>
  <si>
    <t>85W140</t>
  </si>
  <si>
    <t>TORNILLOS</t>
  </si>
  <si>
    <t>TUERCAS</t>
  </si>
  <si>
    <t>6Y3228</t>
  </si>
  <si>
    <t>FILTRO AIRE EXTERNO</t>
  </si>
  <si>
    <t>ISO68</t>
  </si>
  <si>
    <t>TERMOSTATO</t>
  </si>
  <si>
    <t xml:space="preserve">BATERIA </t>
  </si>
  <si>
    <t xml:space="preserve">EMPAQUE TAPA VALVULAS </t>
  </si>
  <si>
    <t>MENU</t>
  </si>
  <si>
    <t>KIT DE ARRASTRE</t>
  </si>
  <si>
    <t>RODAMIENTOS DELANTEROS</t>
  </si>
  <si>
    <t>LLANTA DELANTERA</t>
  </si>
  <si>
    <t>FILTRO AIRE</t>
  </si>
  <si>
    <t>BOMBILLO STOP</t>
  </si>
  <si>
    <t>MO</t>
  </si>
  <si>
    <t>RODAMIENTO</t>
  </si>
  <si>
    <t>CORREA</t>
  </si>
  <si>
    <t>1R1807</t>
  </si>
  <si>
    <t>EP2</t>
  </si>
  <si>
    <t>M.O.</t>
  </si>
  <si>
    <t>7W2326</t>
  </si>
  <si>
    <t>1R0762</t>
  </si>
  <si>
    <t>FILTRO DE ACEITE MOTOR</t>
  </si>
  <si>
    <t>1R0774</t>
  </si>
  <si>
    <t>FILTRO DE ACEITE</t>
  </si>
  <si>
    <t>LLANTAS DELANTERAS</t>
  </si>
  <si>
    <t>FILTRO DE AIRE INTERNO</t>
  </si>
  <si>
    <t>FILTRO DE COMBUSTIBLE</t>
  </si>
  <si>
    <t>TAPA</t>
  </si>
  <si>
    <t>BUJES</t>
  </si>
  <si>
    <t>GALON DE ACEITE MOTOR</t>
  </si>
  <si>
    <t>SILICONA GRIS LOCTITE</t>
  </si>
  <si>
    <t>FILTRO COMBUSTIBLE</t>
  </si>
  <si>
    <t>FILTRO COMBUSTIBLE TRAMPA</t>
  </si>
  <si>
    <t>DISCOS DE FRENO</t>
  </si>
  <si>
    <t>FILTRO HIDRAULICO</t>
  </si>
  <si>
    <t>8W8289</t>
  </si>
  <si>
    <t>SPROKET</t>
  </si>
  <si>
    <t>FILTRO DE COMBUSTIBLE SECUNDARIO</t>
  </si>
  <si>
    <t>FILTRO DE COMBUSTIBLE PRIMARIO</t>
  </si>
  <si>
    <t>VIBROCOMPACTADOR AMMANN</t>
  </si>
  <si>
    <t>5T8366</t>
  </si>
  <si>
    <t>GALONES ACEITE MOTOR</t>
  </si>
  <si>
    <t>FILTRO ACEITE MOTOR</t>
  </si>
  <si>
    <t>A5541S</t>
  </si>
  <si>
    <t>B76</t>
  </si>
  <si>
    <t>BF970</t>
  </si>
  <si>
    <t xml:space="preserve">FILTRO AIRE </t>
  </si>
  <si>
    <t>GALON</t>
  </si>
  <si>
    <t>REFRIGERANTE</t>
  </si>
  <si>
    <t>RETENEDOR</t>
  </si>
  <si>
    <t>D95143</t>
  </si>
  <si>
    <t>ITEM</t>
  </si>
  <si>
    <t>IDENTIFICACION CLIENTE</t>
  </si>
  <si>
    <t>TELÉFONO</t>
  </si>
  <si>
    <t>REFERENCIA</t>
  </si>
  <si>
    <t>V UNITARIO</t>
  </si>
  <si>
    <t>MÁQUINA/PLACA</t>
  </si>
  <si>
    <t>FACTURA DISMAQ</t>
  </si>
  <si>
    <t>ACTA</t>
  </si>
  <si>
    <t>ITEM MENU</t>
  </si>
  <si>
    <t>PRECIO NC</t>
  </si>
  <si>
    <t>PRECIO MENU</t>
  </si>
  <si>
    <t xml:space="preserve"> </t>
  </si>
  <si>
    <t>BOGOTA</t>
  </si>
  <si>
    <t>MOTONIVELADORA JD 620G</t>
  </si>
  <si>
    <t>MOTONIVELADORA JHON DEERE 620G</t>
  </si>
  <si>
    <t>LINA PARDO</t>
  </si>
  <si>
    <t>ACTA 1</t>
  </si>
  <si>
    <t>RE504836</t>
  </si>
  <si>
    <t>NC</t>
  </si>
  <si>
    <t>PAVIMENTADORA AMMANN AFT350E</t>
  </si>
  <si>
    <t>MINCARGADOR CATERPILLAR</t>
  </si>
  <si>
    <t>FILTRO DE AIRE EXTERNO</t>
  </si>
  <si>
    <t>DOBLETROQUE INTERNATIONAL ODR522</t>
  </si>
  <si>
    <t>VOLQUETA INTERNATIONAL WORKSTAR 7600 ODR 552</t>
  </si>
  <si>
    <t>P559000</t>
  </si>
  <si>
    <t>FILTRO DE COMBUSTIBLE PRINCIPAL</t>
  </si>
  <si>
    <t>10,1</t>
  </si>
  <si>
    <t>10,2</t>
  </si>
  <si>
    <t>10,3</t>
  </si>
  <si>
    <t>FRESADORA BOMAQ 1300</t>
  </si>
  <si>
    <t>FRESADORA BOMAG 1300/30</t>
  </si>
  <si>
    <t>MOTONIVELADORA CATERPILLAR 120K</t>
  </si>
  <si>
    <t>VOLQUETA INTER - 7600</t>
  </si>
  <si>
    <t>JUEGO FILTROS DE AIRE</t>
  </si>
  <si>
    <t>VOLQUETA ODR 723</t>
  </si>
  <si>
    <t>VOLQUETA INTERNATIONAL WORKSTAR 7600 ODR 723</t>
  </si>
  <si>
    <t>VOLQUETA ODR 722</t>
  </si>
  <si>
    <t>VOLQUETA INTERNATIONAL WORKSTAR 7600 ODR 722</t>
  </si>
  <si>
    <t>VIBROCOMPACTADOR CATERPILLAR CS423E (1) S (CARLOS)</t>
  </si>
  <si>
    <t>4,1</t>
  </si>
  <si>
    <t>4,2</t>
  </si>
  <si>
    <t>VAC CON OLM 701</t>
  </si>
  <si>
    <t>CILINDRO HAMM</t>
  </si>
  <si>
    <t>VIBROCOMPACTADOR HAMM</t>
  </si>
  <si>
    <t>24,3</t>
  </si>
  <si>
    <t>1,4</t>
  </si>
  <si>
    <t>1,1</t>
  </si>
  <si>
    <t>1,5</t>
  </si>
  <si>
    <t>1,2</t>
  </si>
  <si>
    <t>FILTRO AIRE INTERNO</t>
  </si>
  <si>
    <t>1,3</t>
  </si>
  <si>
    <t>OTRO</t>
  </si>
  <si>
    <t>REFRIGERANTE ROJO</t>
  </si>
  <si>
    <t>FILTRO EXTERNO DE AIRE</t>
  </si>
  <si>
    <t>MOTONIVELADORA 120K</t>
  </si>
  <si>
    <t>3F5108</t>
  </si>
  <si>
    <t>4K0367</t>
  </si>
  <si>
    <t>KILOMETRO 3 VIA ZIPAQUIRA SECTOR MANAS</t>
  </si>
  <si>
    <t>PLANCHON GRUA CHEVROLET FVR OJG 761</t>
  </si>
  <si>
    <t>MINICARGADOR JHON DEERE 320G</t>
  </si>
  <si>
    <t>TORREGRUA CHEVROLET KODIAK OJG 037</t>
  </si>
  <si>
    <t>FILTRO DE AIRE</t>
  </si>
  <si>
    <t>VOLQUETA KODIAK OJF 608</t>
  </si>
  <si>
    <t>CHEVROLET FRR</t>
  </si>
  <si>
    <t>VOLQUETA CHEVROLET KODIAK - OJG-608</t>
  </si>
  <si>
    <t>JUEGO DE PLUMILLAS</t>
  </si>
  <si>
    <t>PITO DE REVERSA</t>
  </si>
  <si>
    <t>VOLQUETA CHEVROLET FVR OJG 762</t>
  </si>
  <si>
    <t>MINICARGADOR CATERPILLAR 23682</t>
  </si>
  <si>
    <t>MOTONIVELADORA CATERPILLAR 120G</t>
  </si>
  <si>
    <t>CILINDRO INGERSOL RAM</t>
  </si>
  <si>
    <t>DEVUELTO</t>
  </si>
  <si>
    <t>RETROEXCAVADORA JHON DEERE 310K</t>
  </si>
  <si>
    <t>KIT DE EMBRAGUE</t>
  </si>
  <si>
    <t>TY26679</t>
  </si>
  <si>
    <t>KIT DE EMBRAGUE ORIGINAL</t>
  </si>
  <si>
    <t>LLANTAS</t>
  </si>
  <si>
    <t>NISSAN NAVARA OJG 661</t>
  </si>
  <si>
    <t>DELINEADORA GRACO 130</t>
  </si>
  <si>
    <t>609 8663567</t>
  </si>
  <si>
    <t>Calibración de válvulas</t>
  </si>
  <si>
    <t>RM-3-0065</t>
  </si>
  <si>
    <t>CAMBIO FILTROS, ESCANER VEHICILO,REEMPLAZO DE FLOTADOR Y SERVIO CONCESIONARIO PARA PUESTA A PUNTO TOYOTA FORTUNER</t>
  </si>
  <si>
    <t>ACTA 2</t>
  </si>
  <si>
    <t>LAVADO DE MOTOR</t>
  </si>
  <si>
    <t>ELEMENTO FILTRO COMBIATIBLE</t>
  </si>
  <si>
    <t>FLOTADOR TANQUE COMBISTIBLE</t>
  </si>
  <si>
    <t>FILTRO DE GASES DE COMBISTIBLE</t>
  </si>
  <si>
    <t>LIPIADOR DE FRENOS</t>
  </si>
  <si>
    <t>MANTENIMIETO TABLERO MEDIDOR COMBISTIBLE</t>
  </si>
  <si>
    <t>PROGRAMACION EN LABORATIO TABLERO X INDICADOR COMBISTIBLE</t>
  </si>
  <si>
    <t>RM-3-0066</t>
  </si>
  <si>
    <t>Cambio bocel lame vidrios puerta conductor</t>
  </si>
  <si>
    <t>Forrar timón</t>
  </si>
  <si>
    <t>Ajuste Tapiceria</t>
  </si>
  <si>
    <t>Tintura siilla conductor</t>
  </si>
  <si>
    <t>RM-3-0070</t>
  </si>
  <si>
    <t>FILTRO COMBUSTIBLE PRIMARIO</t>
  </si>
  <si>
    <t>24,2</t>
  </si>
  <si>
    <t>FILTRO DE COMBUSTIBLE TRAMPA</t>
  </si>
  <si>
    <t>RM-3-0071</t>
  </si>
  <si>
    <t>SERVICIO DIAGNOSTOCO Y CAMBIO DE FILTROS</t>
  </si>
  <si>
    <t>CAMIONETA NISSAN PICKUP ODQ 860</t>
  </si>
  <si>
    <t>RM-3-0074</t>
  </si>
  <si>
    <t>KIT EMBRAGUE ORIGINAL TOTOTA FORTUNER</t>
  </si>
  <si>
    <t>MONTAJE KIT EMBRAGUE</t>
  </si>
  <si>
    <t>RM-3-0077</t>
  </si>
  <si>
    <t>FILTRO ACETE</t>
  </si>
  <si>
    <t>FILTRO COMBUSTIBLE PRNCIPAL</t>
  </si>
  <si>
    <t>A5541-S</t>
  </si>
  <si>
    <t>4,4</t>
  </si>
  <si>
    <t>VIBROCOMPACTADOR CATERPILLAR CS423E (1) S (SANTIAGO)</t>
  </si>
  <si>
    <t>5,1</t>
  </si>
  <si>
    <t>5,2</t>
  </si>
  <si>
    <t>5,4</t>
  </si>
  <si>
    <t>A-5573-S</t>
  </si>
  <si>
    <t>FILTRO AIRE (JUEGO) (6I0273 - 6I0274)</t>
  </si>
  <si>
    <t>22,5</t>
  </si>
  <si>
    <t>1R0739</t>
  </si>
  <si>
    <t>22,1</t>
  </si>
  <si>
    <t>22,4</t>
  </si>
  <si>
    <t>1R0751</t>
  </si>
  <si>
    <t>22,3</t>
  </si>
  <si>
    <t>FILTRO DE ACETE PRINCIPAL</t>
  </si>
  <si>
    <t>P550849 = SF57060</t>
  </si>
  <si>
    <t>FILTRO COMBUSTIBLE MOTOR PRINCIPAL</t>
  </si>
  <si>
    <t>FILTRO DE AIRE MOTOR PRINCIPAL (P628329 -P613337)</t>
  </si>
  <si>
    <t>RM-3-0078</t>
  </si>
  <si>
    <t>STOP TRASERO 3 COLORES TIPO LED</t>
  </si>
  <si>
    <t>FILTRO COMBUSTIBLE PRINCIPAL</t>
  </si>
  <si>
    <t>FILTRO DECANTADOR</t>
  </si>
  <si>
    <t>2,4</t>
  </si>
  <si>
    <t>FILTRO COMBUSTRIBLE</t>
  </si>
  <si>
    <t>2,5</t>
  </si>
  <si>
    <t>2,2</t>
  </si>
  <si>
    <t>2,3</t>
  </si>
  <si>
    <t>CUCHILLAR MINI 7 HUECOS ORIGINAL</t>
  </si>
  <si>
    <t>8,7</t>
  </si>
  <si>
    <t>TORNILLOS CUCHILLA 3F5108</t>
  </si>
  <si>
    <t>TUERCAS CUCHILLA 4K0367</t>
  </si>
  <si>
    <t>RM-3-0080</t>
  </si>
  <si>
    <t>A-52</t>
  </si>
  <si>
    <t>CORREAS DE ALTERNADOR Y ACCESORIOS</t>
  </si>
  <si>
    <t>RM-3-0081</t>
  </si>
  <si>
    <t>JUEGO DE CUCHILLAS</t>
  </si>
  <si>
    <t>1,11</t>
  </si>
  <si>
    <t>TORNILLO Y TUERCA CUHCILLAS</t>
  </si>
  <si>
    <t>RM-3-0090</t>
  </si>
  <si>
    <t>SUMINISTRO DE MANGUERA HIDRAULICA S7MESTRA</t>
  </si>
  <si>
    <t>RM-3-0091</t>
  </si>
  <si>
    <t>PINTURA CAPOT</t>
  </si>
  <si>
    <t>PINTURA CAPOTA</t>
  </si>
  <si>
    <t>RETOQUE BOMPER DELANTERO</t>
  </si>
  <si>
    <t>POLARIZADO CAPIONETA GENERAL</t>
  </si>
  <si>
    <t>LAVADO INTERNO</t>
  </si>
  <si>
    <t>POLICHADO GENRAL PIUNTURA</t>
  </si>
  <si>
    <t>ARREGLO VIDRIO PILOTO</t>
  </si>
  <si>
    <t>CAMBIO SOPORTES BOMPER</t>
  </si>
  <si>
    <t>ARREGLO CORREDERA SILLAS INTERNAS</t>
  </si>
  <si>
    <t>ROTULAS</t>
  </si>
  <si>
    <t>RM-3-0101</t>
  </si>
  <si>
    <t>AT365869</t>
  </si>
  <si>
    <t>FILTRO COMBUSTIBLE SECUNDARIO</t>
  </si>
  <si>
    <t>RM-3-0102</t>
  </si>
  <si>
    <t>PUNTA MARTILLO</t>
  </si>
  <si>
    <t>8,6</t>
  </si>
  <si>
    <t>RM-3-0103</t>
  </si>
  <si>
    <t>295-80R22.5</t>
  </si>
  <si>
    <t>LLANTA DIRECCIONAL TIPO MIXTA</t>
  </si>
  <si>
    <t>RM-3-0104</t>
  </si>
  <si>
    <t>PLUMILLA</t>
  </si>
  <si>
    <t>BRAZO COMPLETO PLUMILLA</t>
  </si>
  <si>
    <t>RM-3-0108</t>
  </si>
  <si>
    <t>P551441</t>
  </si>
  <si>
    <t>EXCAVADORA HIDRAULICA SK350-8 KOBELCO</t>
  </si>
  <si>
    <t>16,1</t>
  </si>
  <si>
    <t>P502463</t>
  </si>
  <si>
    <t>16,3</t>
  </si>
  <si>
    <t>P502426</t>
  </si>
  <si>
    <t>16,2</t>
  </si>
  <si>
    <t>FILTRO DE AIRE JUEGO (P532504 -P532503)</t>
  </si>
  <si>
    <t>16,4</t>
  </si>
  <si>
    <t>RM-3-0111</t>
  </si>
  <si>
    <t>MONTAJES LLANTAS</t>
  </si>
  <si>
    <t>MUÑECOS</t>
  </si>
  <si>
    <t>JUEGO PASTILLAS</t>
  </si>
  <si>
    <t>CUCHILLA</t>
  </si>
  <si>
    <t>RM-3-0128</t>
  </si>
  <si>
    <t>REPUESTOS PARA REPARCION SISTEMA AIRE X FIGA SISTEMA. INCLUYE FILTRO SECADOR,RACORES,MANGUERAS,Y DEMAS ADITAMETOS</t>
  </si>
  <si>
    <t>MANO DE OBRA CORRECCION FUGA SISTEMA DE AIRE</t>
  </si>
  <si>
    <t>MERCEDES RUTA SALUDABLE</t>
  </si>
  <si>
    <t>CAMIONETA SPORTERO PLACA OQD915</t>
  </si>
  <si>
    <t>RM-3-0133</t>
  </si>
  <si>
    <t>LATONERIA PANEL TRASERO- BASE VIDRIO Y PINTURA</t>
  </si>
  <si>
    <t>VIDRIO CABINA TRASERO TEMPLADO TIPO ORIGINAL</t>
  </si>
  <si>
    <t>RM-3-0134</t>
  </si>
  <si>
    <t>TAPA RADIADOR</t>
  </si>
  <si>
    <t>TOYOTA FORTUNER</t>
  </si>
  <si>
    <t>RM-3-0143</t>
  </si>
  <si>
    <t>1300 X 24</t>
  </si>
  <si>
    <t>LLANTAS MOTONIVELADORA</t>
  </si>
  <si>
    <t>PROTECTORES</t>
  </si>
  <si>
    <t>NEUMATICOS</t>
  </si>
  <si>
    <t>RM-3-0145</t>
  </si>
  <si>
    <t>BALDE EXCAVADOR DE 40 CM RETROS JOND DEERE</t>
  </si>
  <si>
    <t>RM-3-0154</t>
  </si>
  <si>
    <t>LAMPARA 24V</t>
  </si>
  <si>
    <t>LAMPARA 24 VOLTIOS PARA MOTONIVELADORA</t>
  </si>
  <si>
    <t>RM-3-0159</t>
  </si>
  <si>
    <t>AMORTIGUADOR REFORZADO CHEVROLET C-70</t>
  </si>
  <si>
    <t>RM-3-0160</t>
  </si>
  <si>
    <t>T154440</t>
  </si>
  <si>
    <t>CASE METARICA CAMBIADOR ORIGINAL JD</t>
  </si>
  <si>
    <t>RETRO JD 310 D</t>
  </si>
  <si>
    <t>RETROEXCAVADORA JHON DEERE 310D</t>
  </si>
  <si>
    <t>R35226</t>
  </si>
  <si>
    <t>ANILLON ELASTICO ORIGINAL JD</t>
  </si>
  <si>
    <t>T153243</t>
  </si>
  <si>
    <t>APOYO ORIGINAL JD</t>
  </si>
  <si>
    <t>R43206</t>
  </si>
  <si>
    <t>CASQUILLO</t>
  </si>
  <si>
    <t>RM-3-0170</t>
  </si>
  <si>
    <t>RM-3-0178</t>
  </si>
  <si>
    <t>TELLUS 68</t>
  </si>
  <si>
    <t>GARRAFA X 5GLS DE ACEITE HIDRAILOCO</t>
  </si>
  <si>
    <t>RM-3-0186</t>
  </si>
  <si>
    <t>INSTALACIONDE EMBRAGUE, CALIBRAR PRENSA Y PUESTA A PUNTO</t>
  </si>
  <si>
    <t/>
  </si>
  <si>
    <t>RM-3-0190</t>
  </si>
  <si>
    <t>P502466</t>
  </si>
  <si>
    <t>RM-3-0191</t>
  </si>
  <si>
    <t>FABRICACION PROSTAR SISTEMA ESTABILIZACION PLANCHON CON CILINDROS HIDRAULICOSNUEVOS DOBLE EFECTO</t>
  </si>
  <si>
    <t>FABRICACION DE BASES DE CILINDROS GEMELOS LEVANTE PLANCHON POR FUERA DE CHASIS Y REUBICACION DE CILINDROS Y TANQUE DE COMBUSTIBLE Y OTROS ELEMENTOS HIDRAULICOS PARA MEJORA ESTRUCTURAL DEL SISTEMA PLANCHON</t>
  </si>
  <si>
    <t>FABRICACION DE RODILLOS PARA LA GUIA DE CARRETE GUAYA Y TRASLADO SOPORTE BASE REPUESTO</t>
  </si>
  <si>
    <t>EMPAQUETADURA Y MANO DE OBRA GENERAL DE CILINDRO DESPLAZAMIENTO PLANCHON</t>
  </si>
  <si>
    <t>MODIFICACION ESTRUCTURAL MAMPARA PARA MEJORA DE VISIBLIDAD E INSTALACION ELECTRICA LICUADORAS- PINTURA PARTES INTERVENIDAS</t>
  </si>
  <si>
    <t>RM-3-0196</t>
  </si>
  <si>
    <t>MANTENIMIENTO ARRANQUE CORTADORA</t>
  </si>
  <si>
    <t>CORTADORA DE ASFALTO</t>
  </si>
  <si>
    <t>RM-3-0197</t>
  </si>
  <si>
    <t>CORREA DE ACCESORIOS</t>
  </si>
  <si>
    <t>BKR5E11</t>
  </si>
  <si>
    <t>BUJIAS</t>
  </si>
  <si>
    <t>22750122B00</t>
  </si>
  <si>
    <t>INSTALACION DE ALTA</t>
  </si>
  <si>
    <t>LIMPIA CARBURADOR</t>
  </si>
  <si>
    <t>LIQUIDO DE FRENOS ALEMAN</t>
  </si>
  <si>
    <t>JUEGO DE BANDAS FRENO TRASERO</t>
  </si>
  <si>
    <t>BUS HINO 500 PLACA OFK 635</t>
  </si>
  <si>
    <t>CORREA DE ALTERNADOR</t>
  </si>
  <si>
    <t>9F5124</t>
  </si>
  <si>
    <t>2D5572</t>
  </si>
  <si>
    <t>LLAVE</t>
  </si>
  <si>
    <t>BUJES TIJERAS</t>
  </si>
  <si>
    <t>EMPAQUE TAPA VALVULAS</t>
  </si>
  <si>
    <t>GARRAFA DE ACEITE HIDRAULICO</t>
  </si>
  <si>
    <t>27R1000</t>
  </si>
  <si>
    <t>CAMIONETA TOYOTA FORTUNER PLACA ODT294</t>
  </si>
  <si>
    <t>GUADAÑA</t>
  </si>
  <si>
    <t>RODAMIENTOS</t>
  </si>
  <si>
    <t>RASTRILLO</t>
  </si>
  <si>
    <t>FILTRO SECADOR</t>
  </si>
  <si>
    <t>TRACTOR KUBOTA M9540</t>
  </si>
  <si>
    <t>CORREA REPARTICION</t>
  </si>
  <si>
    <t>PASADOR DIENTE</t>
  </si>
  <si>
    <t>GASOLINA</t>
  </si>
  <si>
    <t>FILTRO ACPM</t>
  </si>
  <si>
    <t>GRASA</t>
  </si>
  <si>
    <t>SERVICIO ELECTRICO</t>
  </si>
  <si>
    <t>6Y3222RC</t>
  </si>
  <si>
    <t>STOP TRASERO</t>
  </si>
  <si>
    <t>DESPINCHADA</t>
  </si>
  <si>
    <t>BASE DIENTE</t>
  </si>
  <si>
    <t>CAMBIO RETENEDOR</t>
  </si>
  <si>
    <t>SFA-178013371</t>
  </si>
  <si>
    <t>BOMBILLO DIRECCIONAL</t>
  </si>
  <si>
    <t>BOMBILLO FAROLA</t>
  </si>
  <si>
    <t>JUEGO DE PASTILLAS DELANTERAS</t>
  </si>
  <si>
    <t>BANDAS TRASERAS</t>
  </si>
  <si>
    <t>FILTRO GASOLINA</t>
  </si>
  <si>
    <t>GUAYA CLUTCH</t>
  </si>
  <si>
    <t>LLANTA TRASERA</t>
  </si>
  <si>
    <t>PASTILLAS TRASERAS</t>
  </si>
  <si>
    <t>PASTILLAS DELANTERAS</t>
  </si>
  <si>
    <t>JUEGO DE BANDAS FRENO</t>
  </si>
  <si>
    <t>JUEGO DE PASTILLAS</t>
  </si>
  <si>
    <t>10W30</t>
  </si>
  <si>
    <t>BA</t>
  </si>
  <si>
    <t>MUÑECOS SUSPENSION</t>
  </si>
  <si>
    <t>TORNILLOS CUCHILLA 5/8</t>
  </si>
  <si>
    <t>BIJIAS</t>
  </si>
  <si>
    <t>PERA DE REVERSO</t>
  </si>
  <si>
    <t>BT8439MPG</t>
  </si>
  <si>
    <t>TAPA FILTRO</t>
  </si>
  <si>
    <t>MANGUERA</t>
  </si>
  <si>
    <t>SERVICIO DE LAVADO GENERAL</t>
  </si>
  <si>
    <t>FILTRO AIRE ACONDICIONADO</t>
  </si>
  <si>
    <t>48IST950</t>
  </si>
  <si>
    <t>JUEGO PASTILLAS DELANTERAS</t>
  </si>
  <si>
    <t>6Y3224</t>
  </si>
  <si>
    <t>SERVICIO DE ALINEACION Y BALANCEO</t>
  </si>
  <si>
    <t>TORNILLO CENTRAL CON TUERCA</t>
  </si>
  <si>
    <t>BF-1257</t>
  </si>
  <si>
    <t>SFA178013360</t>
  </si>
  <si>
    <t>SFA178013371</t>
  </si>
  <si>
    <t>SFC23304-EV040</t>
  </si>
  <si>
    <t>ABRAZADERA METALICA</t>
  </si>
  <si>
    <t>MOTOCICLETA YAMAHA LQH-78C</t>
  </si>
  <si>
    <t>SFC113240194-0</t>
  </si>
  <si>
    <t>LF028</t>
  </si>
  <si>
    <t>LIMPIADOR DE FRENOS</t>
  </si>
  <si>
    <t>AR69444</t>
  </si>
  <si>
    <t>HCX7</t>
  </si>
  <si>
    <t>SFA17801-OC010</t>
  </si>
  <si>
    <t>VIBROCOMPACTADOR</t>
  </si>
  <si>
    <t>BOMBILLO</t>
  </si>
  <si>
    <t>B236</t>
  </si>
  <si>
    <t>BATERIA MAC</t>
  </si>
  <si>
    <t>CAUCHOS ESTABILIZADORA</t>
  </si>
  <si>
    <t>FLP472</t>
  </si>
  <si>
    <t>265/65R17</t>
  </si>
  <si>
    <t>BUJES AMORTIGUADOR</t>
  </si>
  <si>
    <t>BOMBILLOS STOPS</t>
  </si>
  <si>
    <t>HCX2051</t>
  </si>
  <si>
    <t>CAMBIO DE ACEITE Y FILTROS</t>
  </si>
  <si>
    <t>TENSOR CORREA</t>
  </si>
  <si>
    <t>REGULADOR</t>
  </si>
  <si>
    <t>PLUMILLAS</t>
  </si>
  <si>
    <t>ALINEACION Y BALANCEO</t>
  </si>
  <si>
    <t>R21/2U</t>
  </si>
  <si>
    <t>PISTON</t>
  </si>
  <si>
    <t>SERVICIO DE GRUA</t>
  </si>
  <si>
    <t>ENGRASE</t>
  </si>
  <si>
    <t>AIP-682</t>
  </si>
  <si>
    <t>DISCOS</t>
  </si>
  <si>
    <t>DIRECCIONALES</t>
  </si>
  <si>
    <t>MOTOCICLETA YAMAHA CHY-23A</t>
  </si>
  <si>
    <t>MOTOCICLETA YAMAHA XTZ-125 VZA-48F</t>
  </si>
  <si>
    <t>MOTOCICLETA HONDA PUJ 04D</t>
  </si>
  <si>
    <t>MOTOCICLETA YAMAHA KGZ-73</t>
  </si>
  <si>
    <t>MOTOBOMBA</t>
  </si>
  <si>
    <t>LAVADO GENERAL CAMIONETA</t>
  </si>
  <si>
    <t>MANTENIMIENTO</t>
  </si>
  <si>
    <t>RETEN EJE</t>
  </si>
  <si>
    <t>CAMBIO KIT DE ARRASTRE</t>
  </si>
  <si>
    <t>MANTENIMIENTO FRENOS TRASEROS</t>
  </si>
  <si>
    <t>BD1263</t>
  </si>
  <si>
    <t>BUJES TEMPLETES</t>
  </si>
  <si>
    <t>FILTRO AIRE PRIMARIO</t>
  </si>
  <si>
    <t>CAMBIO DE TERMINALES DE DIRECCION</t>
  </si>
  <si>
    <t>ROTULA INFERIOR</t>
  </si>
  <si>
    <t>KIT EMBRAGUE</t>
  </si>
  <si>
    <t xml:space="preserve">FILTRO COMBUSTIBLE  </t>
  </si>
  <si>
    <t>RM-3-2007</t>
  </si>
  <si>
    <t xml:space="preserve">GARRAFA ACEITE MOBIL MX </t>
  </si>
  <si>
    <t>BUSETA MARCA CHEVROLET FRR PLACA: ODT 306 MODELO: 2017</t>
  </si>
  <si>
    <t>ACTA 01 AÑO 2024 - COTA</t>
  </si>
  <si>
    <t>FILTRO SECUNDARIO DE COMBUSTIBLE</t>
  </si>
  <si>
    <t xml:space="preserve">FILTRO INTERNO DE AIRE </t>
  </si>
  <si>
    <t>MO00641</t>
  </si>
  <si>
    <t>REVISION, MANTENIMIENTO Y  CALIBRACION DE FRENOS</t>
  </si>
  <si>
    <t>RM-3-2008</t>
  </si>
  <si>
    <t>BUSETA MARCA HINO PLACA: ODT 357 MODELO: 2018</t>
  </si>
  <si>
    <t>ACTA 02 AÑO 2025 - COTA</t>
  </si>
  <si>
    <t>RM-3-2016</t>
  </si>
  <si>
    <r>
      <rPr>
        <b/>
        <sz val="10"/>
        <color theme="1"/>
        <rFont val="Arial"/>
        <family val="2"/>
      </rPr>
      <t xml:space="preserve">1-31240876-1 = </t>
    </r>
    <r>
      <rPr>
        <b/>
        <sz val="10"/>
        <color theme="1"/>
        <rFont val="Arial"/>
        <family val="2"/>
      </rPr>
      <t>98408359</t>
    </r>
  </si>
  <si>
    <t xml:space="preserve">DISCO EMBRAGUE </t>
  </si>
  <si>
    <t>BUS CHEVROLET ISUZO LV 150 PLACA: OSD 445 MODELO: 2012</t>
  </si>
  <si>
    <t>TK70B/CT70</t>
  </si>
  <si>
    <t>BALINERA</t>
  </si>
  <si>
    <t>MO00644</t>
  </si>
  <si>
    <t xml:space="preserve">REPARACION PRENSA CALIBRACION RECTIFICADA Y PUESTA A PUNTO </t>
  </si>
  <si>
    <t>DESMONTAJE Y MONTAJE EMBRAGUE Y PUESTA A PUNTO</t>
  </si>
  <si>
    <t>RM-3-2017</t>
  </si>
  <si>
    <t>MO00642</t>
  </si>
  <si>
    <t xml:space="preserve">TECNOMECANICA CAMIONETA </t>
  </si>
  <si>
    <t>VOLKSWAGEN AMAROW PLACA: OSD 483 MODELO: 2013</t>
  </si>
  <si>
    <t>TECNOMECANICA BUSETON HINO PLACA ODT 357</t>
  </si>
  <si>
    <t>RM-3-2029</t>
  </si>
  <si>
    <t>REVISION ELECTRICA SISTEMA DE APERTURA PUERTAS. CAMBIO DE BOMBILLOS INTERNOS E INSTALACION DE LICUADORA NUEVA</t>
  </si>
  <si>
    <t>L570VIA</t>
  </si>
  <si>
    <t xml:space="preserve">LICUADORA NUEVA </t>
  </si>
  <si>
    <t>RM-3-2035</t>
  </si>
  <si>
    <t>M.O. REVISION MODULO ELECTRONICO PLATAFORMA DISCAPACIDAD</t>
  </si>
  <si>
    <t>SUSPENSION VIGIAS DE AIRE Y CORRECCION BONES BATERIA</t>
  </si>
  <si>
    <t>RM-3-2040</t>
  </si>
  <si>
    <t>D0J101A / A-1</t>
  </si>
  <si>
    <t>TRACTOR KUBOTA 9540 MODELO "NUEVO" MODELO : 2021</t>
  </si>
  <si>
    <t xml:space="preserve">HCX-9C </t>
  </si>
  <si>
    <t>FILTRO COMBUSTIBLE PRIMARIIO</t>
  </si>
  <si>
    <t>DF5209 / HCX-18A</t>
  </si>
  <si>
    <t>KIT FILTROS DE AITE INTERNO Y EXTERNO</t>
  </si>
  <si>
    <t xml:space="preserve">GALON ACEITE MOBIL MX </t>
  </si>
  <si>
    <t>GARRAFA ACEITE HIDRAULICO X5GL</t>
  </si>
  <si>
    <t>VALVULINA 5GL</t>
  </si>
  <si>
    <t>RM-3-2041</t>
  </si>
  <si>
    <t>TRACTOR KUBOTA 7040 MODELO: 2011</t>
  </si>
  <si>
    <t>HCX-46</t>
  </si>
  <si>
    <t>SFA-RS3542</t>
  </si>
  <si>
    <t>SFA-RS3543</t>
  </si>
  <si>
    <t>RM-3-2042</t>
  </si>
  <si>
    <t>RE45864</t>
  </si>
  <si>
    <t>TRACTOR JHON DEERE 5090E MODELO: 2017</t>
  </si>
  <si>
    <t>RE62418</t>
  </si>
  <si>
    <t>GARRAFA ACEITE HIDRAULICO JOHNN DEERE HY GARD</t>
  </si>
  <si>
    <t xml:space="preserve">GARRAFA ACEITE MOTOR 15W40 JOHNN DEERE ORIGINAL </t>
  </si>
  <si>
    <t>TY26815</t>
  </si>
  <si>
    <t>GALON VALVULINA  80W90 JOHN DEERE ORIGINAL</t>
  </si>
  <si>
    <t>TY6354</t>
  </si>
  <si>
    <t>GALON ACEITE HIDRAULICO ORIGINAL JHON DEERE</t>
  </si>
  <si>
    <t>RM-3-2044</t>
  </si>
  <si>
    <t>1017A</t>
  </si>
  <si>
    <t>LAMPARAS LED LATERANES NARANJA</t>
  </si>
  <si>
    <t>VOLQUETA MERCEDES BENZ PLACA: ODT 343 MODELO: 2019</t>
  </si>
  <si>
    <t>L1016</t>
  </si>
  <si>
    <t>LAMPARA TRIPLE LED STOP</t>
  </si>
  <si>
    <t>CAU-2X14</t>
  </si>
  <si>
    <t xml:space="preserve">METROS DE CABLE ENCAUCHETADO </t>
  </si>
  <si>
    <t>SOPORTE2</t>
  </si>
  <si>
    <t>SOPORTES CROMADO LAMPARAS LED LATERALES</t>
  </si>
  <si>
    <t>MO00647</t>
  </si>
  <si>
    <t>SERVICIO DE REVISION FRENOS DELANTEROS, ENGRASE Y MANTENIMIENTOS</t>
  </si>
  <si>
    <t xml:space="preserve">SERVICIO DE MANTENIMEINTO DE FRENOS TRASEROS </t>
  </si>
  <si>
    <t xml:space="preserve">DESMONTE Y CAMBIO  DE HOJA CUARTA DELANTERA DERECHA </t>
  </si>
  <si>
    <t>SERVICIO DE MANTENIMIENTO DE FUGAS SISTEMA DE AIRE Y RACORES (4)</t>
  </si>
  <si>
    <t>RM-3-2051</t>
  </si>
  <si>
    <t>UREA X LITROS</t>
  </si>
  <si>
    <t>MO00651</t>
  </si>
  <si>
    <t>SERVICIO DE GRUA COTA - BOGOTA Y  RETORNO BOGOTA COTA</t>
  </si>
  <si>
    <t>MO00650</t>
  </si>
  <si>
    <t>TECNOMECANICA VOLQUETA</t>
  </si>
  <si>
    <t>SERVICIO DE ALISTAMIENTO Y PUESTA A PUNTO TECNOMECANICA</t>
  </si>
  <si>
    <t>MO00653</t>
  </si>
  <si>
    <t>MANTENIEMTENTODE CARPA, TERMOFUNDIDO, PESUTA PUNTO</t>
  </si>
  <si>
    <t>OLP037</t>
  </si>
  <si>
    <t>FLP365</t>
  </si>
  <si>
    <t>SFAA9585280206</t>
  </si>
  <si>
    <t xml:space="preserve">SERVICIO DE ENGRASE </t>
  </si>
  <si>
    <t>GARRAFA DE ACEITE 15W40 MOBIL MX</t>
  </si>
  <si>
    <t>GALON DE ACETE MOTOR  15W40 MOBIL MX</t>
  </si>
  <si>
    <t>22.5*8.25</t>
  </si>
  <si>
    <t>RIN TIPO EUROPEO 10HUECOS ORIGINAL</t>
  </si>
  <si>
    <t>A0004702490</t>
  </si>
  <si>
    <t>BASE FILTRO COMBUSTIBLE COMPLETA ORIGINAL - TRAMPA COMBUSTIBLE MERCEDEZ</t>
  </si>
  <si>
    <t>A0010944703</t>
  </si>
  <si>
    <t>TAPA FILTRO DE AIRE COMBUSTIBLE</t>
  </si>
  <si>
    <t>65-P037MOD-4</t>
  </si>
  <si>
    <t xml:space="preserve">HOJA DE MUELLE TRASERA  N. 4 MERCEDEZ ORIGINAL </t>
  </si>
  <si>
    <t>S-24007</t>
  </si>
  <si>
    <t>FILTRO SECADOR ORIGINAL WAPCO</t>
  </si>
  <si>
    <t>MO00648</t>
  </si>
  <si>
    <t>SERVICIO ELECTRICO INSTALACION LUCES LATERALES, CAMBIO DE STOPS E INTAALCION DE SOPORTES LUCES INSUMOS EN GENERAL</t>
  </si>
  <si>
    <t>MO00657</t>
  </si>
  <si>
    <t xml:space="preserve">CAMBIO DE TUBERIA  (FABRICACION)  DE SISTEMA DE CARPADO, FABRICACION TRIQUETE Y SISTEMA ESCUALIZABLE </t>
  </si>
  <si>
    <t xml:space="preserve">FABRICACION PORTA PLACA </t>
  </si>
  <si>
    <t>ADAPTACION DE PORTA REPUESTOS SOPORTE Y SISTEMA PARA  SUJECION DIFERENCIAL</t>
  </si>
  <si>
    <t>LLANTA NUEVA PARA REPUESTO USO MIXTO</t>
  </si>
  <si>
    <t>PLATINAS BASES STOPS TRASERAS CROMADAS</t>
  </si>
  <si>
    <t>CINTA REFLECTIVA 3M * 14 M VOLCO PARTE TRASERA</t>
  </si>
  <si>
    <t>RM-3-2055</t>
  </si>
  <si>
    <t xml:space="preserve">SERVICIO DE GRUA COTA - BOGOTA </t>
  </si>
  <si>
    <t>CAMIONETA CHEVROLET LUV DMAX PLACA: OSD 456 MODELO: 2013</t>
  </si>
  <si>
    <t>VOLKSWAGEN AMAROK PLACA: OSD 484 MODELO: 2013</t>
  </si>
  <si>
    <t>DESPINCHE</t>
  </si>
  <si>
    <t>RM-3-2059</t>
  </si>
  <si>
    <t>33960-82630</t>
  </si>
  <si>
    <t>33740-80290</t>
  </si>
  <si>
    <t>RETEN SELLO TOMA</t>
  </si>
  <si>
    <t>3C001-83310</t>
  </si>
  <si>
    <t>AMORTIGUADOR CAPOT</t>
  </si>
  <si>
    <t>94R-1100</t>
  </si>
  <si>
    <t>BATERIA WILLAND EXTREMA</t>
  </si>
  <si>
    <t>RM-3-2060</t>
  </si>
  <si>
    <t>GALON DE ACEITE MOBIL SEMISINTEICO</t>
  </si>
  <si>
    <t>DFSK PLACA: ODT 459 MODELO: 2020</t>
  </si>
  <si>
    <t>OLP098</t>
  </si>
  <si>
    <t>AIP689</t>
  </si>
  <si>
    <t>MO00671</t>
  </si>
  <si>
    <t>ARREGLO COMPRESOR BUSETA POR FUGA DE AIRE, RACOREIRIA Y EMPAQUE CON MANO DE OBRA</t>
  </si>
  <si>
    <t>RM-3-2064</t>
  </si>
  <si>
    <t>RE211277</t>
  </si>
  <si>
    <t>KIT EMBRAGUE COMPLETO</t>
  </si>
  <si>
    <t>6907ZZ+6013ZZ</t>
  </si>
  <si>
    <t>KIT RODAMIENTOS DE LA BALINERA CLOUCH (2 UNIDADES)</t>
  </si>
  <si>
    <t>RE72536</t>
  </si>
  <si>
    <t>DISCO TOMA FUERZA TRACTOR JHON DEERE</t>
  </si>
  <si>
    <t>RM-3-2067</t>
  </si>
  <si>
    <t>MO00656</t>
  </si>
  <si>
    <t>SERVICIO DE DESPINCHADA</t>
  </si>
  <si>
    <t>SERVICIO DE ARREGLO VIGAS - X FUGAS</t>
  </si>
  <si>
    <t xml:space="preserve">SERVICIO DE LAVADO GENERAL </t>
  </si>
  <si>
    <t>RM-3-2068</t>
  </si>
  <si>
    <t>INY-1042-1</t>
  </si>
  <si>
    <t>INYECTORES AMAROK ORIGINALES BOSCH</t>
  </si>
  <si>
    <t>RM-3-2069</t>
  </si>
  <si>
    <t>MO00655</t>
  </si>
  <si>
    <t xml:space="preserve">REVISION TECNOMECANICA TOYOTA </t>
  </si>
  <si>
    <t>TOYOTA HILUX PLACA: OSD 358 MODELO: 2009</t>
  </si>
  <si>
    <t>ALISTAMIENTO PARA PASAR TECNOMECANICA</t>
  </si>
  <si>
    <t>RM-3-2070</t>
  </si>
  <si>
    <t>MO00659</t>
  </si>
  <si>
    <t>CAMBIO ACEITE</t>
  </si>
  <si>
    <t>MANTENIMIENTO FRENOS DELANTEROS/ CAMBIO DISCOS , PASTILLAS Y RETENEDOR EJE</t>
  </si>
  <si>
    <t>REPARACION SUSPENSION DELANTERA/ DESARME COMPETO PARA CAMBIO AMORTIGUADORES, ROTULAS INFERIOR Y SUPERIOR, BIELETAS, BUJES BARRA ESTABILIZADORA, TERMINAL DIRECCION</t>
  </si>
  <si>
    <t>REPARACION SUSPENSION TRASERA/ CAMBIO AMORTIGUADORES</t>
  </si>
  <si>
    <t>RECARGA AIRE ACONDICIONADO Y MANTENIMIENTO</t>
  </si>
  <si>
    <t>CORRECION FUGA CIGÜEÑAL/ DESMONTAR Y MONTAR DAMPER, RADIADOR, ENFOCADOR Y FAN CLUTCH PARA CAMBIO RETENEDOR</t>
  </si>
  <si>
    <t>CORRECION FUGA SPEED TRASERO/ DESMONTAR Y MONTAR CARDAN TRASERO Y SPEED PARA CAMBIO RETENEDOR</t>
  </si>
  <si>
    <t>CORRECCION FUGAS MOTOR</t>
  </si>
  <si>
    <t>DESMONTAR Y MONTAR CARDAN DELANTERO PARA CORREGIR DESAJUSTE</t>
  </si>
  <si>
    <t>REVISION SISTEMA DE CARGA BATERIAS</t>
  </si>
  <si>
    <t>CARGA BATERIA MOTOR</t>
  </si>
  <si>
    <t>REVISION Y ARREGLO LUCES, CAMBIO 6 LAMPARAS, INSTALACION EXPLORADORA TRASERA, CAMBIO PASTAS LATERALES SUPERIORES, ARREGLO LUCES INTERNAS AMBULANCIA, INSTALACION COCUYOS UNIDADES DELANTERAS</t>
  </si>
  <si>
    <t>REVISION Y CAMBIO BATERIA Y BORNE AMBULANCIA</t>
  </si>
  <si>
    <t>ARREGLO ESTRIBO PUERTA LATERAL DERECHA/ DESMONTAR Y MONTAR PLATINA ESTRIBO, LIMPIEZA OXIDO Y REMACHAR</t>
  </si>
  <si>
    <t>1002C/A-24</t>
  </si>
  <si>
    <t>LAMPARA AZUL LATERALES</t>
  </si>
  <si>
    <t xml:space="preserve">CARDAN COMPLETO - </t>
  </si>
  <si>
    <t>MO00693</t>
  </si>
  <si>
    <t>ARREGLO CHAPAS CAPACETE- DUPLICADO DE LLAVES Y CAMBIO DE CILINDRO</t>
  </si>
  <si>
    <t>ACC1949</t>
  </si>
  <si>
    <t>PASTAS LAMPARA SUPERIORES</t>
  </si>
  <si>
    <t>MO00654</t>
  </si>
  <si>
    <t xml:space="preserve">SERVICIO DE ALINEACION </t>
  </si>
  <si>
    <t>ABRAZADERAS TIPO CREMALLERA PARA CORREGIR FUGAS MANGUERAS</t>
  </si>
  <si>
    <t>DNK7417D53</t>
  </si>
  <si>
    <t>62248A</t>
  </si>
  <si>
    <t>CAUCHOS AMORTIGUADOR</t>
  </si>
  <si>
    <t>4056A198/N</t>
  </si>
  <si>
    <t>RETEN DEL CIGUEÑAL</t>
  </si>
  <si>
    <t>RETEN DEL SEMI EJE</t>
  </si>
  <si>
    <t>30463LYO</t>
  </si>
  <si>
    <t xml:space="preserve">RETEN DE EJE </t>
  </si>
  <si>
    <t>1046CV011</t>
  </si>
  <si>
    <t>AMORTIGUADORES ( DELANTEROS Y TRASEROS)</t>
  </si>
  <si>
    <t>CORREAS DE REPARTICION</t>
  </si>
  <si>
    <t>KIT DE FILTROS MOTOR</t>
  </si>
  <si>
    <t>ACEITE MOTOR X GALON MOBIL 15W40</t>
  </si>
  <si>
    <t>VALVULINA TRAMISION X GALON</t>
  </si>
  <si>
    <t>GALON DE REGRIGERANTE</t>
  </si>
  <si>
    <t>31T</t>
  </si>
  <si>
    <t>BATERIA MAC - CAPACETE</t>
  </si>
  <si>
    <t>CAMIONETA CHEVROLET LUV DMAX PLACA: OSD 434 MODELO: 2010</t>
  </si>
  <si>
    <t>EMPAQUE PUERTAS</t>
  </si>
  <si>
    <t>DJ-199</t>
  </si>
  <si>
    <t xml:space="preserve">BOMBILLOS / ELEVADORES / TERNAL DE OJO / </t>
  </si>
  <si>
    <t>RM-3-2071</t>
  </si>
  <si>
    <t>MO00661</t>
  </si>
  <si>
    <t>REVISION LUCES, INSTALACION COCUYOS UNIDADES DELANTERAS, ARREGLO INSTALACION EXPLORADORAS DELANTERAS, ARREGLO LUCES INTRENAS AMBULANCIA</t>
  </si>
  <si>
    <t>REVISION SISTEMA DE CARGA/ CORRECCION CONSUMO BATERIA, REVISION INSTALACION INVERSOR/ DESMONTAR Y MONTAR/ TENSIONAR CORREAS/ CAMBIO BATERIA MOTOR</t>
  </si>
  <si>
    <t>RECARGA AIRE ACONDICIONADO</t>
  </si>
  <si>
    <t>REVISION Y ARREGLO CORTO EN CIRCUITO AIRE ACONDICIONADO Y CAMBIO RELAY</t>
  </si>
  <si>
    <t>BATERIA MAC - HABITACULO</t>
  </si>
  <si>
    <t>RM-3-2078</t>
  </si>
  <si>
    <t>3C081-75870</t>
  </si>
  <si>
    <t>DIRECCIONAL REDONDA 7040</t>
  </si>
  <si>
    <t>3C081-75880</t>
  </si>
  <si>
    <t>DIRECCIONAL CIADRADA KIBOTA 9540</t>
  </si>
  <si>
    <t>GATO HIDRASULICO CAPOT</t>
  </si>
  <si>
    <t>RETEN DE TOMA ORIGINAL</t>
  </si>
  <si>
    <t>34350-27560 + TG02RT3156</t>
  </si>
  <si>
    <t>RETEN RUEDA DELANTERA</t>
  </si>
  <si>
    <t>LICUADORAS ORIGINAL GROTE</t>
  </si>
  <si>
    <t>BOMBA DE CLOUCH</t>
  </si>
  <si>
    <t>EMPAQUETADURA SERVO CLOUCH ORIGINAL</t>
  </si>
  <si>
    <t>MO00663</t>
  </si>
  <si>
    <t>EMPAQUETADA SERVO CLUOUCH</t>
  </si>
  <si>
    <t>MO00660</t>
  </si>
  <si>
    <t>CAMBIO DE BOMBA CLOUCH - INSTALACION SERVO EMBRAGUE Y CALIBRACION SISTEMA DE EMBRAGUE</t>
  </si>
  <si>
    <t>MO00664</t>
  </si>
  <si>
    <t>INSTALACION DE LICUADORAS Y CAMBIO BOBILLOS- CON CUMINISTRO DE BOMBILLOS, FLASHER, CABLE Y DEMAAS</t>
  </si>
  <si>
    <t>RESORTE FRENO DE AHOGO E INSTALACION</t>
  </si>
  <si>
    <t>RM-3-2079</t>
  </si>
  <si>
    <t>S1015A</t>
  </si>
  <si>
    <t>DIRECCIONALES SEMAFOROS BUS</t>
  </si>
  <si>
    <t>3C09162970</t>
  </si>
  <si>
    <t>TERMINALES DIRECCION COMPLETAS SEGUN MUESTRA KUBOTA M9540</t>
  </si>
  <si>
    <t>TORNILLOS RUEDA SEGUN MUESTRA KUBOTA M9540</t>
  </si>
  <si>
    <t>RM-3-2085</t>
  </si>
  <si>
    <t>MO00670</t>
  </si>
  <si>
    <t>CAMBIO DE AVISOS INSTITUCIONALES E INSTALACIONE DE REFLECTIVO RUTA DE LA SALUD</t>
  </si>
  <si>
    <t>RM-3-2089</t>
  </si>
  <si>
    <t>MO00686</t>
  </si>
  <si>
    <t>Cambio de kit de embrague - Cambio de aceite motor - Cambio de filtros aceite, combustible y aire - Cambio de aceite de transmisión, caja y reductores - Cambio de filtro hidráulico - Cambio de aceite hidráulico - Engrase genera</t>
  </si>
  <si>
    <t>Cambio de aceite motor - Cambio de filtros aceite, combustible y aire - Cambio de aceite de transmisión, caja y reductores - Cambio de filtro hidráulico - Cambio de aceite hidráulico - Cambiar botella de capo - Enderezar y ajustar capo - Arreglo de barra tensora (cambio de tornillos a ¾ en torno y rectificar roscas) - Cambio de retenedor de toma fuerza - Engrase general</t>
  </si>
  <si>
    <t>Cambio aceite de motor - Cambio de filtros aceite, combustible y aire - Cambio de aceite de transmisión, caja y reductores - Cambio de aceite hidráulico - Cambio de filtro hidráulico - Revisión y ajuste de capo - Cambio de amortiguador de capo - Arreglo de barra tensora - Cambio de retenedor toma fuerza - Cambio de terminales de dirección laterales y axiales - Alineación de dirección - Engrase general</t>
  </si>
  <si>
    <t>Cambio de aceite motor - Cambio de filtros aceite, combustible y aire - Revisión de fuga aceite rueda delantera izquierda - Cambio de retenedor de rueda delantera izquierda - Engrase general - Cambio de tornillo de rueda trasera izquierda</t>
  </si>
  <si>
    <t>RM-3-2090</t>
  </si>
  <si>
    <t>76530US</t>
  </si>
  <si>
    <t xml:space="preserve">KIT DE REPARTICION ORIGINAL AMAROK </t>
  </si>
  <si>
    <t>PILA DE COMBUSTIBLE AMAROK</t>
  </si>
  <si>
    <t>RM-3-2095</t>
  </si>
  <si>
    <t>MO00667</t>
  </si>
  <si>
    <t>VALVULA DOSIFICADORA SISTEMA RIEL AMAROK ORIGINAL</t>
  </si>
  <si>
    <t>TUBO DE RETORNO</t>
  </si>
  <si>
    <t>SERVICIO DESMONTE Y MONTE SISMA DE INYECCION PARA CAMBIO DE INYECTORES Y REPARACION DEL SISTEMA</t>
  </si>
  <si>
    <t>CAMBIO BOMBA COMBUSTIBLE Y DESMONTE TANQUE DE COMBUSTIBLE</t>
  </si>
  <si>
    <t>RM-3-2106</t>
  </si>
  <si>
    <t>MO00685</t>
  </si>
  <si>
    <t>SERVICIO TECNOMECANICA AMBULANCIA</t>
  </si>
  <si>
    <t>MO00687</t>
  </si>
  <si>
    <t>· Arreglo flacher</t>
  </si>
  <si>
    <t>RM-3-2107</t>
  </si>
  <si>
    <t>· Arreglo caja fusilera, · Cambio de fusibles. · Cambio estop izquierdo</t>
  </si>
  <si>
    <t>· Arreglo de la instalación, · Cambio suiche exploradora trasera,· Cambio de direccional derecha</t>
  </si>
  <si>
    <t>· Revisión corto de luces y quema de fusibles</t>
  </si>
  <si>
    <t>· Revisión luces, · Cambio bombillo de unidad, · Revisión elevadores aislados</t>
  </si>
  <si>
    <t>FILTRO AIRE INT</t>
  </si>
  <si>
    <t>RM-3-2114</t>
  </si>
  <si>
    <t>165/70 R14</t>
  </si>
  <si>
    <t>ACD000542</t>
  </si>
  <si>
    <t>KIT DE FILTROS ORIGINAL</t>
  </si>
  <si>
    <t>RM-3-2128</t>
  </si>
  <si>
    <t>MO00677</t>
  </si>
  <si>
    <t>SERVICIO DE LAVADO TRACTOR JOHN DEERE</t>
  </si>
  <si>
    <t>lavado</t>
  </si>
  <si>
    <t>SERVICIO DE LAVADO TRACTOR KUBOTA</t>
  </si>
  <si>
    <t>SERVICIO DE GRUA X VARADA CAMIONETA AMAROK</t>
  </si>
  <si>
    <t>RM-3-2129</t>
  </si>
  <si>
    <t>MO00676</t>
  </si>
  <si>
    <t>REVISION FALLA TEMPERATURA</t>
  </si>
  <si>
    <t>RM-3-2130</t>
  </si>
  <si>
    <t>MO00675</t>
  </si>
  <si>
    <t>BUJES MUELLES TRASEROS</t>
  </si>
  <si>
    <t>3 REVISION SUSPENSION TRASERA / CAMBIO PIEZAS</t>
  </si>
  <si>
    <t>CAUCHOS TEMPLETES</t>
  </si>
  <si>
    <t>CAMBIO PIEZAS SUSPENSION DELANTERA</t>
  </si>
  <si>
    <t>JUEGO BANDAS</t>
  </si>
  <si>
    <t>REVISION FRENOS / CAMBIO PIEZAS</t>
  </si>
  <si>
    <t>RM-3-2131</t>
  </si>
  <si>
    <t>MO00678</t>
  </si>
  <si>
    <t>CAMBIO E FILTRO Y REVISION DE LUCES</t>
  </si>
  <si>
    <t>RM-3-2132</t>
  </si>
  <si>
    <t>MO00688</t>
  </si>
  <si>
    <t>SERVICIO DE MONTAJE DE LLANTAS</t>
  </si>
  <si>
    <t>SERVICIO DE DESPINCHE</t>
  </si>
  <si>
    <t>MO00679</t>
  </si>
  <si>
    <t>REVISION TECNOMECANICA</t>
  </si>
  <si>
    <t>MO00680</t>
  </si>
  <si>
    <t xml:space="preserve">MANTENIEMIENTO CAJA DE DIRECCION </t>
  </si>
  <si>
    <t>S981-24</t>
  </si>
  <si>
    <t>KP-6102</t>
  </si>
  <si>
    <t>KIT DE PUNTILLAS FRENOS - RESORTES</t>
  </si>
  <si>
    <t>10254BPTC</t>
  </si>
  <si>
    <t xml:space="preserve">JUEGO DE PASTILLAS FRENOS </t>
  </si>
  <si>
    <t>GALON  DE ACETE CAJA PARA FULL</t>
  </si>
  <si>
    <t>RM-3-2138</t>
  </si>
  <si>
    <t>RE271437</t>
  </si>
  <si>
    <t>TERMINAL DIRECCION COMPLETA</t>
  </si>
  <si>
    <t>CAR47701</t>
  </si>
  <si>
    <t>SELLO GIRATORIO GRANDE</t>
  </si>
  <si>
    <t>AL161384</t>
  </si>
  <si>
    <t>SELLO RETENEDOR</t>
  </si>
  <si>
    <t>L156857</t>
  </si>
  <si>
    <t>AL161315</t>
  </si>
  <si>
    <t>ACOPLE-MC</t>
  </si>
  <si>
    <t>ACOPLE RAPIDOS</t>
  </si>
  <si>
    <t>RM-3-2139</t>
  </si>
  <si>
    <t>LUCES LATERALES LED NARANJA</t>
  </si>
  <si>
    <t>LUCES LATERALES LED ROJAS</t>
  </si>
  <si>
    <t>BOMBILLOS EXPLORADORAS 24V</t>
  </si>
  <si>
    <t>LICUADORAS LED 24V</t>
  </si>
  <si>
    <t>RM-3-2147</t>
  </si>
  <si>
    <t>MO00682</t>
  </si>
  <si>
    <t>TECNOMECANICA</t>
  </si>
  <si>
    <t>SERVICIO ALISTAMIENTO TECNOMECANICA</t>
  </si>
  <si>
    <t>CAMION FURGON HINO 300 PLACA: JUZ 755 MODELO: 2022</t>
  </si>
  <si>
    <t>RM-3-2151</t>
  </si>
  <si>
    <t>MBT-45X5X1.5SG</t>
  </si>
  <si>
    <t>KIT EMPAQUETADURA BOTELLAS TRACTOR KUBOTA</t>
  </si>
  <si>
    <t>CAMBIO DE EMPAQUETADURA BOTELLAS Y  BUJE ESPECIAL EMPAQUETADURA</t>
  </si>
  <si>
    <t>RM-3-2152</t>
  </si>
  <si>
    <t>MO00684</t>
  </si>
  <si>
    <t>RECTIFICAR DISCOS DELANTEROS</t>
  </si>
  <si>
    <t>RECTIFICAR CAMPANAS TRASERAS</t>
  </si>
  <si>
    <t>KIT DE REPARTICION AMAROK</t>
  </si>
  <si>
    <t>213055M301</t>
  </si>
  <si>
    <t>ENFRIDOR DE ACEITE</t>
  </si>
  <si>
    <t>RM-3-2153</t>
  </si>
  <si>
    <t>VOLKSWAGEN AMAROW PLACA: OSD 482 MODELO: 2013</t>
  </si>
  <si>
    <t>13201-AD210</t>
  </si>
  <si>
    <t>JUEGO VALVULAS DE ADMISION Y ESCAPE</t>
  </si>
  <si>
    <t>38G17104</t>
  </si>
  <si>
    <t>JUEGO DE GUIAS AMAROK ORIGINALES</t>
  </si>
  <si>
    <t>FS5840170</t>
  </si>
  <si>
    <t>KIT EMPAQUETADURA MOTOR AMAROK</t>
  </si>
  <si>
    <t>MV64MC82</t>
  </si>
  <si>
    <t>KTU</t>
  </si>
  <si>
    <t>KIT TORNILLOS CULATA ORIGINALES</t>
  </si>
  <si>
    <t>MO00683</t>
  </si>
  <si>
    <t>SERVICIO DE RECTIFICADORA CULATA AMAROK, CAMBIAR GUIAS,RECTIFICAR BASES,ARMAR CULRTA, PRUEBA HIDROSTATICA,SERVICIO LAVADO</t>
  </si>
  <si>
    <t>ELIMINADOR EMPAQUES 515 LOCTITE</t>
  </si>
  <si>
    <t>RM-3-2154</t>
  </si>
  <si>
    <t>METROS DE CINTA LED A 24V</t>
  </si>
  <si>
    <t>H3</t>
  </si>
  <si>
    <t>BOMBILLO 24V</t>
  </si>
  <si>
    <t>RM-3-2155</t>
  </si>
  <si>
    <t>135005M000</t>
  </si>
  <si>
    <t>BOMBA ACEITE Y DE VACIO AMAROK</t>
  </si>
  <si>
    <t>MD167981-4</t>
  </si>
  <si>
    <t>JUEGO BALANCINES</t>
  </si>
  <si>
    <t>RM-3-2167</t>
  </si>
  <si>
    <t>MO00691</t>
  </si>
  <si>
    <t>SERVICIO DE TECNOMECANICA</t>
  </si>
  <si>
    <t>CAMIONETA CHEVROLET N300 PLACA: ODT 359 MODELO: 2018</t>
  </si>
  <si>
    <t>ALISTAMIENTO TECNOMECANICA</t>
  </si>
  <si>
    <t>RM-3-2168</t>
  </si>
  <si>
    <t>EJE DE LEVAS DE ADMISION</t>
  </si>
  <si>
    <t xml:space="preserve">IMPULSADORES </t>
  </si>
  <si>
    <t>BUJ01</t>
  </si>
  <si>
    <t>BUJIAS DE PRECALENTAMIENTO</t>
  </si>
  <si>
    <t>TAPA DE CADENA DISTRIBUCION</t>
  </si>
  <si>
    <t>GALONES DE ACEITE MOBIL MOTOR</t>
  </si>
  <si>
    <t>REFRIGERANTE ROJO GL</t>
  </si>
  <si>
    <t>FLP934</t>
  </si>
  <si>
    <t>RM-3-2169</t>
  </si>
  <si>
    <t>8PK1865</t>
  </si>
  <si>
    <t>MO00198</t>
  </si>
  <si>
    <t>CAMBIO CORREA</t>
  </si>
  <si>
    <t>RM-3-2173</t>
  </si>
  <si>
    <t>MO00692</t>
  </si>
  <si>
    <t xml:space="preserve">TIJERAS </t>
  </si>
  <si>
    <t>GUAYA CLOUTCH</t>
  </si>
  <si>
    <t>PASTILLAS FRENO DELANTERAS</t>
  </si>
  <si>
    <t>MUÑECOS ESTABILIZADORA</t>
  </si>
  <si>
    <t>REPARACION SUSPENSION DELANTERA Y TRASERA</t>
  </si>
  <si>
    <t>REVISION DE FRENOS</t>
  </si>
  <si>
    <t>CAMBIO DE CLUTCH Y GUAYA</t>
  </si>
  <si>
    <t>BUJES TRASEROS MUELLES</t>
  </si>
  <si>
    <t>PERA DE TEMPERATURA</t>
  </si>
  <si>
    <t>REVISION PROBLEMA DE TEMPERATURA Y CAMBIO DE PIEZAS REQUERIDAS</t>
  </si>
  <si>
    <t xml:space="preserve">SERVICIO DE SINCRONIZACION MOTOR </t>
  </si>
  <si>
    <t>INSTALACION MANIJA - PINTADA</t>
  </si>
  <si>
    <t>LIMPIADOR DE CONTACTOS</t>
  </si>
  <si>
    <t>RM-3-2180</t>
  </si>
  <si>
    <t>CUÑETE GRASA MILTIPROPOSITO</t>
  </si>
  <si>
    <t>BUS MERCEDES BENZ PLACAS: ODT 685 MODELO: 2023</t>
  </si>
  <si>
    <t>LUAUM0602</t>
  </si>
  <si>
    <t>CAJA DE ACEITE 2T * 24 CUATOS</t>
  </si>
  <si>
    <t>GUADAÑAS NUEVO MENU</t>
  </si>
  <si>
    <t xml:space="preserve">CORREA 3 CANALES PARA </t>
  </si>
  <si>
    <t>IMPLEMENTO AGRICOLA CHIPIADORA</t>
  </si>
  <si>
    <t>MO00700</t>
  </si>
  <si>
    <t>SERVICIO DE PRUEBA EN BANCO INYECTORES AMAROK</t>
  </si>
  <si>
    <t>RM-3-2190</t>
  </si>
  <si>
    <t>INTECTOR ORIGINAL BOSCH AMAROK</t>
  </si>
  <si>
    <t>RM-3-2195</t>
  </si>
  <si>
    <t>120/80/R18</t>
  </si>
  <si>
    <t>LLANTAS TRASERAS DE TACO</t>
  </si>
  <si>
    <t>SUZUKI DR650 PLACAS: CTR67C MODELO: 2019</t>
  </si>
  <si>
    <t>SC0102</t>
  </si>
  <si>
    <t>Kit de arrastre</t>
  </si>
  <si>
    <t>SUZUKI DR650 PLACAS: CTR69C MODELO: 2018</t>
  </si>
  <si>
    <t>39X13T</t>
  </si>
  <si>
    <t>HONDA XR300 PLACAS: CTR65C MODELO: 2018</t>
  </si>
  <si>
    <t>H26623</t>
  </si>
  <si>
    <t>Batería</t>
  </si>
  <si>
    <t>SUZUKI DR650 PLACAS: CTR68C MODELO: 2018</t>
  </si>
  <si>
    <t>H03024</t>
  </si>
  <si>
    <t>HONDA XR300 PLACAS: CTR59C MODELO: 2018</t>
  </si>
  <si>
    <t>NEU00033</t>
  </si>
  <si>
    <t>NEUMATICO TRASERO</t>
  </si>
  <si>
    <t>HONDA XR300 PLACAS: CTR58C MODELO: 2018</t>
  </si>
  <si>
    <t>RM-3-2198</t>
  </si>
  <si>
    <t>MO00696</t>
  </si>
  <si>
    <t>SINCRONIZAR MOTOR</t>
  </si>
  <si>
    <t>RM-3-2199</t>
  </si>
  <si>
    <t xml:space="preserve">MANGUERA </t>
  </si>
  <si>
    <t>ABRAZADERA</t>
  </si>
  <si>
    <t>MO00695</t>
  </si>
  <si>
    <t>MANO DE OBRA REVISION FUG REFRIGERANRTE/ CAMBIO MANGUERA</t>
  </si>
  <si>
    <t>RM-3-2205</t>
  </si>
  <si>
    <t>F08010688A</t>
  </si>
  <si>
    <t xml:space="preserve">CRUCETA  </t>
  </si>
  <si>
    <t>LLAN0850</t>
  </si>
  <si>
    <t>LLANTA DE TACO 90/90-21</t>
  </si>
  <si>
    <t>HONDA XR300 PLACAS: CTR62C MODELO: 2018</t>
  </si>
  <si>
    <t>LLAN0452</t>
  </si>
  <si>
    <t>LLANTA RINOVA TACO TRASERA</t>
  </si>
  <si>
    <t>RM-3-2206</t>
  </si>
  <si>
    <t>BANDAS FRENO</t>
  </si>
  <si>
    <t>PASTILLAS MOTOR</t>
  </si>
  <si>
    <t>41100C4200B</t>
  </si>
  <si>
    <t>CILINDRO FRENO NISSAN PATROL DELANTERA RH</t>
  </si>
  <si>
    <t>CH-70031</t>
  </si>
  <si>
    <t>KIT BARRA DE CAMBIOS</t>
  </si>
  <si>
    <t>MO00699</t>
  </si>
  <si>
    <t>RECTIFICAR CAMPANAS</t>
  </si>
  <si>
    <t>RM-3-2207</t>
  </si>
  <si>
    <t>MO00698</t>
  </si>
  <si>
    <t>ACEITE 20W50 1/4</t>
  </si>
  <si>
    <t>BOMBILLO H4</t>
  </si>
  <si>
    <t>SERVICIO CAMBIO DE BOMBILLO 7 BAJAR FAROLA</t>
  </si>
  <si>
    <t>INSTALACION ALTA</t>
  </si>
  <si>
    <t xml:space="preserve">LIMPIADOR  </t>
  </si>
  <si>
    <t>BOBINA IGNICION</t>
  </si>
  <si>
    <t>RM-3-2210</t>
  </si>
  <si>
    <t>MO00706</t>
  </si>
  <si>
    <t>CAMBIO DE  LICUADORAS</t>
  </si>
  <si>
    <t>INSTALACION DE LUCES LATERALES</t>
  </si>
  <si>
    <t>ARREGLO EXPLORADORAS</t>
  </si>
  <si>
    <t>INSTALACIONES LUCES LATERALES</t>
  </si>
  <si>
    <t>CAMBIO DE 4 BORNES</t>
  </si>
  <si>
    <t>CARGA DE 2 BATERIAS</t>
  </si>
  <si>
    <t>REVISION Y MANTENIMIENTO DE INSTALACION</t>
  </si>
  <si>
    <t>CAMBIO BOMBILLERIA LUCES TRASERAS</t>
  </si>
  <si>
    <t>CAMBIO LUCES LATERALES</t>
  </si>
  <si>
    <t>REVISION Y MANTENIMIENTO DE INTALACION</t>
  </si>
  <si>
    <t>BOMBILLERIA 24 VOLTIOS LED</t>
  </si>
  <si>
    <t>4 SOCKEST</t>
  </si>
  <si>
    <t>INSTALACION CINTA LED</t>
  </si>
  <si>
    <t>INSTALACION DE PITO DE RESERVA Y SUMINISTRO PITO</t>
  </si>
  <si>
    <t>RM-3-2211</t>
  </si>
  <si>
    <t>MO00702</t>
  </si>
  <si>
    <t>CAMBIO KIT REPARTICION</t>
  </si>
  <si>
    <t>REPARACION FALLA SISTEMA REFRIGERACION</t>
  </si>
  <si>
    <t>SERVICIO ESCANNER</t>
  </si>
  <si>
    <t>REPARACION FALLA SISTEMA ABS</t>
  </si>
  <si>
    <t>CABLE ENCAUCHETADO (2X14 )</t>
  </si>
  <si>
    <t>ENGINE FLUSH LIQUI MOLY / LM ADITIVO AC LIMPIADOR INTERNO MOTOR</t>
  </si>
  <si>
    <t>REPARACION FALLA SISTEMA ELEVAVIDRIO</t>
  </si>
  <si>
    <t>MANTENIMIENTO RUEDAS DELANTERAS</t>
  </si>
  <si>
    <t>MANTENIMIENTO RUEDAS TRASERAS</t>
  </si>
  <si>
    <t>LIMPIADOR FRENOS</t>
  </si>
  <si>
    <t>DIAGNOSTICO</t>
  </si>
  <si>
    <t>ABRAZADERA PLASTICA 25CM CM</t>
  </si>
  <si>
    <t>RM-3-2212</t>
  </si>
  <si>
    <t>MO00701</t>
  </si>
  <si>
    <t>SERVICIO TORNO</t>
  </si>
  <si>
    <t>REPARACION FUGA REFRIGERANTE MOTOR</t>
  </si>
  <si>
    <t>TRANSFER 4X4</t>
  </si>
  <si>
    <t>REPARACION FALLA SUSPENSION DELANTERA</t>
  </si>
  <si>
    <t>H1 BOMBILLO UNIDAD</t>
  </si>
  <si>
    <t>REPARACION FALLA LUCES</t>
  </si>
  <si>
    <t>REPARACION FALLA LUCES STOP</t>
  </si>
  <si>
    <t>REPARACION FALLA MOTOR</t>
  </si>
  <si>
    <t>RM-3-2214</t>
  </si>
  <si>
    <t>32X47X10</t>
  </si>
  <si>
    <t>RETENEDOR VITON AMAROK</t>
  </si>
  <si>
    <t>2718-0</t>
  </si>
  <si>
    <t>STOP DERECHO TOYOTA</t>
  </si>
  <si>
    <t>TOYOTA HILUX PLACA: OSD 351 MODELO: 2008</t>
  </si>
  <si>
    <t>RM-3-2215</t>
  </si>
  <si>
    <t>BANDAS FRENO TOYOTA</t>
  </si>
  <si>
    <t>102290G0217</t>
  </si>
  <si>
    <t>PASTILLAS DE FRENO YT VIGO 4X2</t>
  </si>
  <si>
    <t>903-11T0065</t>
  </si>
  <si>
    <t>RETEN TOYOTA</t>
  </si>
  <si>
    <t>KIT COLUMNAS MORZADAS V6-300 TOYOTA</t>
  </si>
  <si>
    <t>RM-3-2218</t>
  </si>
  <si>
    <t>MO00707</t>
  </si>
  <si>
    <t>SERVICIO DE DESMONTAR Y DESARMAR CUBOS DELANTEROS PARA REALIZAR CAMBIOS DE RETENEDORES</t>
  </si>
  <si>
    <t>CAMBIO DE VALVULAS AUXILIARES DE HIDRAULICO</t>
  </si>
  <si>
    <t>DESMONTAR BOTELLAS HIDRAULICAS POR FUGAS, ARMAR Y PONER FUNCIONAMIENTO</t>
  </si>
  <si>
    <t>CAMBIO DE CORREA DE CHIPEADORA</t>
  </si>
  <si>
    <t>RM-3-2219</t>
  </si>
  <si>
    <t>MO00703</t>
  </si>
  <si>
    <t>TECNOMECANICA MOTO POLICIA PLACA CTR58C</t>
  </si>
  <si>
    <t>ALISTAMIENTO MOTO PARA TECNOMECANICA</t>
  </si>
  <si>
    <t>TECNOMECANICA MOTO POLICIA PLACA CTR60C</t>
  </si>
  <si>
    <t>HONDA XR300 PLACAS: CTR60C MODELO: 2018</t>
  </si>
  <si>
    <t>TECNOMECANICA MOTO POLICIA PLACA CTR64C</t>
  </si>
  <si>
    <t>HONDA XR300 PLACAS: CTR64C MODELO: 2018</t>
  </si>
  <si>
    <t>TECNOMECANICA MOTO POLICIA PLACA CTR67E</t>
  </si>
  <si>
    <t>TECNOMECANICA MOTO POLICIA PLACA CTR68E</t>
  </si>
  <si>
    <t>TECNOMECANICA MOTO POLICIA PLACA CTR69E</t>
  </si>
  <si>
    <t>RM-3-2220</t>
  </si>
  <si>
    <t>MO00704</t>
  </si>
  <si>
    <t>RECTIFICAR DISCOS DELANTEROS TOYOTA</t>
  </si>
  <si>
    <t>RECTIFICAR CAMPANAS TOYOTA</t>
  </si>
  <si>
    <t>RM-3-2223</t>
  </si>
  <si>
    <t>MO00705</t>
  </si>
  <si>
    <t>REVISION SUSPENSION DELANTERA CAMBIO PIEZAS</t>
  </si>
  <si>
    <t>CAMIONETA CHEVROLET LUV PLACA: OIL 320 MODELO: 1997</t>
  </si>
  <si>
    <t>TERMINAL DIRECCION</t>
  </si>
  <si>
    <t>JUEGO AMORTIGUADORES DELANTEROS</t>
  </si>
  <si>
    <t>CILINDROS FRENO TRASERO</t>
  </si>
  <si>
    <t>LIQUIDO DE FRENOS</t>
  </si>
  <si>
    <t>ACEITE MOTOR 25W-50 MOBIL 4/4</t>
  </si>
  <si>
    <t>LIMPIADOR / SILICONA</t>
  </si>
  <si>
    <t>RETENEDOR EJE LEVAS</t>
  </si>
  <si>
    <t>JUEGO BANDAS FRENO TRASERO</t>
  </si>
  <si>
    <t>CORREGIR FUGA DE ACEITE TAPA VALVULAS / RETEN</t>
  </si>
  <si>
    <t>REVISAR NIVELES / COMPLETAR</t>
  </si>
  <si>
    <t>VALVULINA 1/4</t>
  </si>
  <si>
    <t>RM-3-2232</t>
  </si>
  <si>
    <t>M12X45</t>
  </si>
  <si>
    <t>PERNOS TOYOTA M12X42 80/200</t>
  </si>
  <si>
    <t>TVV06</t>
  </si>
  <si>
    <t>TUERCA DE LUJO 12MM PASO 1.5</t>
  </si>
  <si>
    <t>620/2RS</t>
  </si>
  <si>
    <t>RODAMIENTO SKF 620/2RS</t>
  </si>
  <si>
    <t>BUJE TOYOTA</t>
  </si>
  <si>
    <t>A50460928</t>
  </si>
  <si>
    <t>TERMINALES TOYOTA VIGO</t>
  </si>
  <si>
    <t>SB3882</t>
  </si>
  <si>
    <t>ROTULA TOYOTA VIGO INFERIOR</t>
  </si>
  <si>
    <t>RM-3-2243</t>
  </si>
  <si>
    <t>KKD20B</t>
  </si>
  <si>
    <t>LIQUIDE DE FRENOS</t>
  </si>
  <si>
    <t>EM1/32</t>
  </si>
  <si>
    <t xml:space="preserve">EMPAQUES ASBESTO </t>
  </si>
  <si>
    <t>RM-3-2244</t>
  </si>
  <si>
    <t>8330D1210F</t>
  </si>
  <si>
    <t>PASTILLAS TOYOTA</t>
  </si>
  <si>
    <t>11210-0L020</t>
  </si>
  <si>
    <t>03031-6000-1</t>
  </si>
  <si>
    <t>RETENES TAPA VALVULAS</t>
  </si>
  <si>
    <t>27R1100</t>
  </si>
  <si>
    <t>SFA-17801</t>
  </si>
  <si>
    <t>23390-OL010</t>
  </si>
  <si>
    <t>90915-20001</t>
  </si>
  <si>
    <t xml:space="preserve">FILTRO DE ACEITE   </t>
  </si>
  <si>
    <t>GALON ACEITE MOBIL MX</t>
  </si>
  <si>
    <t xml:space="preserve">BUJES TIJETA INFERIOR </t>
  </si>
  <si>
    <t>FVR-BUJESA</t>
  </si>
  <si>
    <t>CAUCHOS BARRA ESTABILIZADORA</t>
  </si>
  <si>
    <t>RM-3-2245</t>
  </si>
  <si>
    <t>49ST1200MC</t>
  </si>
  <si>
    <t>BATERIA MAC 12V TIPO 30H BAJITA</t>
  </si>
  <si>
    <t>RM-3-2247</t>
  </si>
  <si>
    <t>MO00709</t>
  </si>
  <si>
    <t>CAMBIO DE ACEITE MOBIL 20W50</t>
  </si>
  <si>
    <t>CAMBIO DE PASTILLAS FRENOS DELANTERAS Y TRASERAS</t>
  </si>
  <si>
    <t>HONDA XR300 PLACAS: CTR63C MODELO: 2018</t>
  </si>
  <si>
    <t>HONDA XR300 PLACAS: CTR57C MODELO: 2018</t>
  </si>
  <si>
    <t>RODAMIENTOS DELANTEROS RUEDA</t>
  </si>
  <si>
    <t>CAMBIO DE BATERIA</t>
  </si>
  <si>
    <t>CAMBIO DE LLANTAS</t>
  </si>
  <si>
    <t>CAMBIO DE RETENEDOR CIGUEÑAL</t>
  </si>
  <si>
    <t>EXPLORADORAS TIPO LED</t>
  </si>
  <si>
    <t>RM-3-2267</t>
  </si>
  <si>
    <t>265/75R16</t>
  </si>
  <si>
    <t>LLANTAS GOD YEAR TIPRO A/T WRANGLE</t>
  </si>
  <si>
    <t xml:space="preserve">MONTAJES </t>
  </si>
  <si>
    <t>MO00715</t>
  </si>
  <si>
    <t>GALON DE VALVULINA CAJA</t>
  </si>
  <si>
    <t>75W90</t>
  </si>
  <si>
    <t>CUARTOS DE ACEITE TRANSFER</t>
  </si>
  <si>
    <t>BU</t>
  </si>
  <si>
    <t>BOMBIN COMPLETO DE COMBUSTIBLE</t>
  </si>
  <si>
    <t>LF-023</t>
  </si>
  <si>
    <t>LIQUIDO DE FRENOS 900CC ALEMAN</t>
  </si>
  <si>
    <t>CAU-2X18</t>
  </si>
  <si>
    <t>METROS CABLE ENCAUCHETADO</t>
  </si>
  <si>
    <t>RM-3-2268</t>
  </si>
  <si>
    <t>CS533</t>
  </si>
  <si>
    <t>VIDRIO FIJO 100*33</t>
  </si>
  <si>
    <t>RM-3-2269</t>
  </si>
  <si>
    <t>MO00710</t>
  </si>
  <si>
    <t>CAMBIO DE TRES PASADORES BISAGRAS PEQUEÑAS / SOLDADURA - MANO DE OBRA E INSTALACION</t>
  </si>
  <si>
    <t>RM-3-2270</t>
  </si>
  <si>
    <t>BUJES AMORTIGUADORES DELANTEROS</t>
  </si>
  <si>
    <t>MO00711</t>
  </si>
  <si>
    <t>MANO DE OBRA CAMBIO DE BUJES</t>
  </si>
  <si>
    <t xml:space="preserve">BOMBILLO H7 </t>
  </si>
  <si>
    <t>RM-3-2272</t>
  </si>
  <si>
    <t>MANGUERA S/M AMAROK</t>
  </si>
  <si>
    <t>BUJE AMAROK</t>
  </si>
  <si>
    <t>RM-3-2274</t>
  </si>
  <si>
    <t>MO00714</t>
  </si>
  <si>
    <t>CAMBIO EMPAQUES TAPA VALVULAS POR FUGA</t>
  </si>
  <si>
    <t>SILICONA / LIMPIADOR</t>
  </si>
  <si>
    <t>REVISION FRENOS / FRENO DE MANO</t>
  </si>
  <si>
    <t>CAMBIO RETEN CAJA LADO CARDAN / REPUESTO</t>
  </si>
  <si>
    <t>CORREA ACCESORIOS / 3 PATINES ( kit)</t>
  </si>
  <si>
    <t>CAMBIO CORREA POR RUIDO MAL ESTADO</t>
  </si>
  <si>
    <t>REVISION SUSPENSION DELANTERA / CAMBIO PIEZAS</t>
  </si>
  <si>
    <t>SERVICIO PRENSA</t>
  </si>
  <si>
    <t>LAVADO GENERAL POR SEGUIMIENTO FUGAS DE ACEITE / MOTOR / CHASIS</t>
  </si>
  <si>
    <t>RM-3-2309</t>
  </si>
  <si>
    <t>MO00723</t>
  </si>
  <si>
    <t>SERVICIO ESCANNER Y CONFIGURACION ELECTRONICA</t>
  </si>
  <si>
    <t>HORQUILLA CAJA CAMBIOS</t>
  </si>
  <si>
    <t>BRONCE CAJA CAMBIOS</t>
  </si>
  <si>
    <t>PIÑON CAJA CAMBIOS</t>
  </si>
  <si>
    <t>EMPAQUE S/M</t>
  </si>
  <si>
    <t>PIN CAJA CAMBIOS</t>
  </si>
  <si>
    <t>LIMPIADOR ELECTRONICO</t>
  </si>
  <si>
    <t>ACTUADOR</t>
  </si>
  <si>
    <t>ASEGURAR GUARDABARRO</t>
  </si>
  <si>
    <t>REPARACION FALLA PRECALENTAMIENTO</t>
  </si>
  <si>
    <t>REPARACION FALLA SISTEMA INYECCION</t>
  </si>
  <si>
    <t>ACEITE MOTOR</t>
  </si>
  <si>
    <t>CAMBIO ESPARRAGO</t>
  </si>
  <si>
    <t>CAMBIO LAMPARA</t>
  </si>
  <si>
    <t>CAMBIO LIQUIDO FRENOS- PURGAR SISTEMA</t>
  </si>
  <si>
    <t>REPARACION FALLA CAJA CAMBIOS</t>
  </si>
  <si>
    <t>REPARACION FALLA FRENO DE MANO</t>
  </si>
  <si>
    <t>REPARACION FALLA SISTEMA FRENOS</t>
  </si>
  <si>
    <t>CAMBIO MANGUERA</t>
  </si>
  <si>
    <t xml:space="preserve">REVISION TECNOMECANICA </t>
  </si>
  <si>
    <t>ACEITE MAX SPEED 75W90</t>
  </si>
  <si>
    <t>LIMITADOR FRENO TOYOTA</t>
  </si>
  <si>
    <t>DF5002</t>
  </si>
  <si>
    <t>MANG DE FRENO DFM TRASERA</t>
  </si>
  <si>
    <t>RM-3-2310</t>
  </si>
  <si>
    <t>PER64</t>
  </si>
  <si>
    <t>PUNTA EJE RUEDA</t>
  </si>
  <si>
    <t>RM-3-2311</t>
  </si>
  <si>
    <t>RP0177</t>
  </si>
  <si>
    <t>GRASA LB</t>
  </si>
  <si>
    <t>RM-3-2316</t>
  </si>
  <si>
    <t xml:space="preserve">galon de valvulina </t>
  </si>
  <si>
    <t>MO00725</t>
  </si>
  <si>
    <t>CAMBIO DE VALVULINA CAJA DE CAMBIOS</t>
  </si>
  <si>
    <t>FS19902</t>
  </si>
  <si>
    <t>RM-3-2348</t>
  </si>
  <si>
    <t>SENSOR IAC</t>
  </si>
  <si>
    <t>RM-3-2367</t>
  </si>
  <si>
    <t>MO00736</t>
  </si>
  <si>
    <t xml:space="preserve"> Arreglo modulo del moto ventilador</t>
  </si>
  <si>
    <t>MOTO CARGUERO PLACA 241AAO MODELO 2023</t>
  </si>
  <si>
    <t>Arreglo de bornes</t>
  </si>
  <si>
    <t>Revisión de instalación</t>
  </si>
  <si>
    <t>Cambio de fusibles</t>
  </si>
  <si>
    <t>Arreglo motor limpia brisas</t>
  </si>
  <si>
    <t>Revisión de alternador</t>
  </si>
  <si>
    <t>Revisión batería</t>
  </si>
  <si>
    <t>Cambio de bacteria</t>
  </si>
  <si>
    <t>Cambio de modulo</t>
  </si>
  <si>
    <t>Revisión parte eléctrica</t>
  </si>
  <si>
    <t>Prendida de tractor- por varada</t>
  </si>
  <si>
    <t>Revision de instalación</t>
  </si>
  <si>
    <t>Revision de pachas</t>
  </si>
  <si>
    <t>Arreglo pacha computador</t>
  </si>
  <si>
    <t>RM-3-2415</t>
  </si>
  <si>
    <t>MO00740</t>
  </si>
  <si>
    <t>REVISION EN LABORATORIO MODULO ABS</t>
  </si>
  <si>
    <t>INSTALACION Y PROGRAMACION MODULO ABS</t>
  </si>
  <si>
    <t>RM-3-2417</t>
  </si>
  <si>
    <t>ACEITE MOTOR 15W40 DELVAC</t>
  </si>
  <si>
    <t>NISSAN FRONTIER PLACA: ODT 429 MODELO: 2019</t>
  </si>
  <si>
    <t>BF-588</t>
  </si>
  <si>
    <t>ACPM4</t>
  </si>
  <si>
    <t>FILTRO ACPM SECUNDARIO</t>
  </si>
  <si>
    <t>FREEZETONE</t>
  </si>
  <si>
    <t>MO00738</t>
  </si>
  <si>
    <t>MANTENIMIENTO FILTROS ACPM DRENAR / REVISAR NIVELES</t>
  </si>
  <si>
    <t>RM-3-2464</t>
  </si>
  <si>
    <t>4670A189-4</t>
  </si>
  <si>
    <t>SENSOR RUEDA DELANTERA ABS AMAROK</t>
  </si>
  <si>
    <t>SENSOR LUZ DE FRENO NINSASAN AMAROK</t>
  </si>
  <si>
    <t>RM-3-2477</t>
  </si>
  <si>
    <t>FILTRO HILUZ AIRE</t>
  </si>
  <si>
    <t>FOL010</t>
  </si>
  <si>
    <t>02012T</t>
  </si>
  <si>
    <t>75W95</t>
  </si>
  <si>
    <t>VALVULINA FULL SINTETICA</t>
  </si>
  <si>
    <t>HCP010</t>
  </si>
  <si>
    <t>FILTRO DMAX</t>
  </si>
  <si>
    <t>FILTRO DE AIRE EXT</t>
  </si>
  <si>
    <t>LUBRICANTES</t>
  </si>
  <si>
    <t>RM-3-2514</t>
  </si>
  <si>
    <t>SFC2330478091</t>
  </si>
  <si>
    <t>P550162</t>
  </si>
  <si>
    <t>BF7966</t>
  </si>
  <si>
    <t>SFA114215203=AF25215</t>
  </si>
  <si>
    <t>SFC1142152170=AT332908</t>
  </si>
  <si>
    <t>MO00756</t>
  </si>
  <si>
    <t xml:space="preserve">MANO DE OBRA CAMBIO DE ACEITE </t>
  </si>
  <si>
    <t>RM-3-2515</t>
  </si>
  <si>
    <t xml:space="preserve">ACEITE MOTOR 15W40 </t>
  </si>
  <si>
    <t>TOYOTA FORTUNER PLACA: OSD 380 MODELO: 2009</t>
  </si>
  <si>
    <t>HCP-L010</t>
  </si>
  <si>
    <t>FILTRO DE ACEITE ORIGINAL TOYOTA</t>
  </si>
  <si>
    <t>17801-0C010</t>
  </si>
  <si>
    <t xml:space="preserve">FILTRO DE AIRE </t>
  </si>
  <si>
    <t>RM-3-2516</t>
  </si>
  <si>
    <t xml:space="preserve">FILTRO DE ACEITE </t>
  </si>
  <si>
    <t xml:space="preserve">FILTRO DE COMBUSTIBLE </t>
  </si>
  <si>
    <t>RM-3-2517</t>
  </si>
  <si>
    <t>MO00748</t>
  </si>
  <si>
    <t>CAMBIO LIQUIDO FRENOS-PURGAR SISTEMA</t>
  </si>
  <si>
    <t>MANO DE OBRA CAMBIO ACEITE</t>
  </si>
  <si>
    <t>SERVICIO ESCANNER Y REVISION MODULO DOBLE</t>
  </si>
  <si>
    <t>TORNILLO BRISTOL</t>
  </si>
  <si>
    <t>WASA</t>
  </si>
  <si>
    <t>ABRAZADERA PLASTICA 20CM</t>
  </si>
  <si>
    <t>LIMPIADOR INTERNO MOTOR</t>
  </si>
  <si>
    <t>REPARACION FALLA CULATA</t>
  </si>
  <si>
    <t>RECTIFICAR DISCO</t>
  </si>
  <si>
    <t>CABLE VEHICULAR</t>
  </si>
  <si>
    <t>740034-S981-22</t>
  </si>
  <si>
    <t xml:space="preserve">JUEGO DE PLUMILLAS </t>
  </si>
  <si>
    <t>BOMBILLO 53 HALOGENO H21W</t>
  </si>
  <si>
    <t>SFAAA05437401</t>
  </si>
  <si>
    <t>RM-3-2530</t>
  </si>
  <si>
    <t>MO00749</t>
  </si>
  <si>
    <t>SERVICIO GRUA DESVARE CAMIONES COTA - A TALLER BTA</t>
  </si>
  <si>
    <t>4DLT1450</t>
  </si>
  <si>
    <t>RM-3-2541</t>
  </si>
  <si>
    <t>RM-3-2542</t>
  </si>
  <si>
    <t>SERVICIO DE MANTENIMIENTO SUSPENSION DELANTERA, CAMBIO DE TERMINALES, ROTULAS, BUJES Y DEMAS PUESTA PUNTO</t>
  </si>
  <si>
    <t>CAMBIO DE BASE FILTRO COMBUSTIBLE - BOMBIN</t>
  </si>
  <si>
    <t xml:space="preserve">CAMBIO DE ACEITE TRANFER DE LA CAJA </t>
  </si>
  <si>
    <t>CAMBIO DE FILTROS Y ACEITES</t>
  </si>
  <si>
    <t>RM-3-2544</t>
  </si>
  <si>
    <t>NISAN FRONTIER NP 300 PLACA: ODT 430 MODELO: 2019</t>
  </si>
  <si>
    <t>RENAULT TRAFIC PLACAS: ODT 428 MODELO: 2019</t>
  </si>
  <si>
    <t>RM-3-2556</t>
  </si>
  <si>
    <t>MO00758</t>
  </si>
  <si>
    <t>TIJERA INFERIOR IZQUIERDA</t>
  </si>
  <si>
    <t>AMORTIGUADOR GABRIEL IZQUIERDO</t>
  </si>
  <si>
    <t>GUARDA POLVO EJE</t>
  </si>
  <si>
    <t>GRASA / LIMPIADOR</t>
  </si>
  <si>
    <t>MANO DE OBRA SERVICIO DESVARE / CAMBIO PIEZAS
SUSPENSION</t>
  </si>
  <si>
    <t>RM-3-2557</t>
  </si>
  <si>
    <t>MO00759</t>
  </si>
  <si>
    <t>CAMBIO AMORTIGUADORES</t>
  </si>
  <si>
    <t>REVISION Y MANTENIMIENTO ARRANQUE</t>
  </si>
  <si>
    <t>RM-3-2558</t>
  </si>
  <si>
    <t>MO00760</t>
  </si>
  <si>
    <t>REVISION RUIDO ALTERNADOR / BAJAR Y CAMBIAR PIEZAS</t>
  </si>
  <si>
    <t>PORTA DIODOS</t>
  </si>
  <si>
    <t>POLEA ALTERNADOR</t>
  </si>
  <si>
    <t>RM-3-2559</t>
  </si>
  <si>
    <t>MO00761</t>
  </si>
  <si>
    <t>CAMBIO DE ACEITE MOTOR Y BATERIA</t>
  </si>
  <si>
    <t>RM-3-2596</t>
  </si>
  <si>
    <t>FC-5615</t>
  </si>
  <si>
    <t>VIBROCOMPACTADOR AMMANN PLACA: OSD 494 MODELO: 2017</t>
  </si>
  <si>
    <t>SEPARADOR COMBUSTIBLE</t>
  </si>
  <si>
    <t>RM-3-2599</t>
  </si>
  <si>
    <t>MO00764</t>
  </si>
  <si>
    <t>ACEITE MOTOR 20W-50 5/4</t>
  </si>
  <si>
    <t>RENAULT DUSTER PLACA: OSN 137 MODELO: 2020</t>
  </si>
  <si>
    <t>CORREA / TENSOR / PATINES</t>
  </si>
  <si>
    <t>KIT REPARTICION</t>
  </si>
  <si>
    <t>TAPONES EJES DE LEVAS</t>
  </si>
  <si>
    <t>REVISION SUSPENSION / CAMBIO PIEZAS</t>
  </si>
  <si>
    <t>SERVICIO DE FRENOS EN GENERAL</t>
  </si>
  <si>
    <t>ALINEACION / BALANCEO</t>
  </si>
  <si>
    <t>CAMBIO CLUTCH POR FALLA RUIDO BALINERA</t>
  </si>
  <si>
    <t>CAMBIO RODAMIENTOS TOMA TREN FIJO / DESARMAR CAJA VELOCIDADES POR RUIDO</t>
  </si>
  <si>
    <t>RODAMIENTOS CAJA</t>
  </si>
  <si>
    <t>VALVULINA 3/4</t>
  </si>
  <si>
    <t>RETENES CAJA</t>
  </si>
  <si>
    <t>LAVADA VEHICULO</t>
  </si>
  <si>
    <t>RM-3-2600</t>
  </si>
  <si>
    <t>MO00765</t>
  </si>
  <si>
    <t>MANTENIMIENTO Y REVISION VIDRIOS ELECTRICOS Y LIMPIABRISAS</t>
  </si>
  <si>
    <t>PACHA TRICETA</t>
  </si>
  <si>
    <t>RELAY LUCES</t>
  </si>
  <si>
    <t>RM-3-2601</t>
  </si>
  <si>
    <t>REPARAR CAMARA TRACERA HINO 300
CAMBIAR DIAFRACMA Y RESORTE</t>
  </si>
  <si>
    <t>RM-3-2602</t>
  </si>
  <si>
    <t>SERVICIO DE TORNO ARREGLAR FRENO DE AHOGO
CHEVROLET LV 150 PLACA OSD 445</t>
  </si>
  <si>
    <t>MANO DE OBRA DESMONTE Y MONTAJE FRENO DE AHOGO PARA REPARACION</t>
  </si>
  <si>
    <t>RM-3-2630</t>
  </si>
  <si>
    <t>RM-3-2640</t>
  </si>
  <si>
    <t>RM-3-2643</t>
  </si>
  <si>
    <t>SFC23304-78222</t>
  </si>
  <si>
    <t>FILTRO DE COMBUSTIBLE HINO 500</t>
  </si>
  <si>
    <t>SFC23304-78091</t>
  </si>
  <si>
    <t>HCXT45</t>
  </si>
  <si>
    <t>SFA178017811</t>
  </si>
  <si>
    <t>ACEITE MOBIL POR GALON</t>
  </si>
  <si>
    <t>F1185</t>
  </si>
  <si>
    <t xml:space="preserve">FILTRO DE COMBUSTIBLE AMAROK </t>
  </si>
  <si>
    <t>HCA2697</t>
  </si>
  <si>
    <t>O-2076</t>
  </si>
  <si>
    <t>FILTRO SECUNDARIO COMBUSTIBLE</t>
  </si>
  <si>
    <t>RM-3-2651</t>
  </si>
  <si>
    <t>601559L</t>
  </si>
  <si>
    <t>RK30063</t>
  </si>
  <si>
    <t>A4004770401</t>
  </si>
  <si>
    <t>FILTRO PRINCIPAL COMBUSTIBLE</t>
  </si>
  <si>
    <t>A4001800212</t>
  </si>
  <si>
    <t>FILTRO ACEITE 4D34</t>
  </si>
  <si>
    <t>A4004770301</t>
  </si>
  <si>
    <t>FILTER ELEMENT</t>
  </si>
  <si>
    <t>A4005280006</t>
  </si>
  <si>
    <t>MO00772</t>
  </si>
  <si>
    <t>SERVICIO RUTINA DE MANTENIMIENTO EN CONCESIOANRIO POR CUMPLIMIENTO GARANTIA</t>
  </si>
  <si>
    <t>RM-3-2652</t>
  </si>
  <si>
    <t>FILTRO DE AIRE  INTERNO</t>
  </si>
  <si>
    <t xml:space="preserve">ACEITE X GALON MOBIL </t>
  </si>
  <si>
    <t>RM-3-2658</t>
  </si>
  <si>
    <t>MO00773</t>
  </si>
  <si>
    <t>SERVICIO CAMBIO ACEITE/MANTENIMIENTO SISTEMA INYECCION</t>
  </si>
  <si>
    <t>RM-3-2659</t>
  </si>
  <si>
    <t>MO00774</t>
  </si>
  <si>
    <t>RM-3-2660</t>
  </si>
  <si>
    <t>MO00775</t>
  </si>
  <si>
    <t>SERVICIO CAMBIO ACEITE/FILTROS/MANTENIMIENTO SISTEMA INYECCION</t>
  </si>
  <si>
    <t>RM-3-2661</t>
  </si>
  <si>
    <t>MO00776</t>
  </si>
  <si>
    <t>SERVICIO REVISION FALLA TESTIGO ACEITE</t>
  </si>
  <si>
    <t>ACEITE MOTOR15W-40 MX 1/4</t>
  </si>
  <si>
    <t>RM-3-2662</t>
  </si>
  <si>
    <t>MO00777</t>
  </si>
  <si>
    <t>SERVICIO CAMBIO ACEITE MOTOR</t>
  </si>
  <si>
    <t>SERVICIO MANTENIMIENTO INYECCION/CAMBIO FILTRO</t>
  </si>
  <si>
    <t>RM-3-2688</t>
  </si>
  <si>
    <t>CAMBIO DE LLANTAS DELANTERAS REF: 265/65R17</t>
  </si>
  <si>
    <t>TOYOTA PRADO TXL PLACA: OSD 494 MODELO: 2013</t>
  </si>
  <si>
    <t>RM-3-2705</t>
  </si>
  <si>
    <t>H7</t>
  </si>
  <si>
    <t>55119A6R</t>
  </si>
  <si>
    <t>RM-3-2733</t>
  </si>
  <si>
    <t>MO00793</t>
  </si>
  <si>
    <t xml:space="preserve">CAMBIO DE LLANTAS </t>
  </si>
  <si>
    <t>BULCANIZADA E INSTALACION MANGUERA</t>
  </si>
  <si>
    <t>engrase general general : chasis, suspensión, transmisión, sistema de dirección</t>
  </si>
  <si>
    <t>BULCANIZADA DE LLANTA</t>
  </si>
  <si>
    <t>MONTADA DE LLANTA Y VALVULA DE BRONCE</t>
  </si>
  <si>
    <t>MOTONIVELADORA CATERPILLAR LINEA 120K MODELO: 2013</t>
  </si>
  <si>
    <t>DESPINCHADA DE LLANTA MOTO 240 AAO</t>
  </si>
  <si>
    <t>DESPINCHADA RASTRILLO</t>
  </si>
  <si>
    <t>IMPLEMENTO AGRICOLA RASTRILLO DE ALCE</t>
  </si>
  <si>
    <t>DESPINCHADA DE LLANTA BOBCAT CON DOMICILIO</t>
  </si>
  <si>
    <t>MINICARGADOR NEW HOLLAN LINEA: L223 MODELO: 2013</t>
  </si>
  <si>
    <t>DESPINCHADA DE LLANTA VIBRO CON PARCHE</t>
  </si>
  <si>
    <t>Engrase general: chasis, suspensión, transmisión, cardan, sistema de dirección</t>
  </si>
  <si>
    <t>RM-3-2738</t>
  </si>
  <si>
    <t xml:space="preserve">CUCHILLA CUCHARON MINICARGADOR CASE </t>
  </si>
  <si>
    <t>TUERCA 5/8 CHCHILLA MINI</t>
  </si>
  <si>
    <t>FILTRO ACEITE ORIGINAL CAT 120K</t>
  </si>
  <si>
    <t>FILTRO COMBISTIBLE JUEGO TRAMPA Y PRIMARIO CAT ORIGINAL 120K</t>
  </si>
  <si>
    <t>FILTRO COMBUSTIBLE PRIMARIO - ORGINAL CAT 120K  INCLUYE ITEM ANTERIOR</t>
  </si>
  <si>
    <t>VER ITEM 342</t>
  </si>
  <si>
    <t>A5113S = 2456376 + 2456375</t>
  </si>
  <si>
    <t>FILTRO AIRE INTERNO Y EXTERNO JUEGO</t>
  </si>
  <si>
    <t>3096931-406</t>
  </si>
  <si>
    <t>GALONES ACEITE HIDRAULICO CAT 120K ORIGINAL CAT</t>
  </si>
  <si>
    <t>8T9572-406</t>
  </si>
  <si>
    <t>GALONES ACEITE SAE 30 CAT 120K ORIGINAL CAT SERVO</t>
  </si>
  <si>
    <t>8T9576-406</t>
  </si>
  <si>
    <t>GALONES ACEITE SAE 50 CAT 120K ORIGINAL CAT TAMDEM</t>
  </si>
  <si>
    <t>FILTRO HIDRAULICO ELEMTO 120K ORIGINAL CAT</t>
  </si>
  <si>
    <t>FILTRO HIDRAULICO SERVO ORIGINAL CAT 120K</t>
  </si>
  <si>
    <t>RM-3-2739</t>
  </si>
  <si>
    <t>aceite motor</t>
  </si>
  <si>
    <t>C7921</t>
  </si>
  <si>
    <t>filtro de aceite</t>
  </si>
  <si>
    <t>SFA26510353 + SFA-26510354</t>
  </si>
  <si>
    <t>filtro de aire</t>
  </si>
  <si>
    <t>SFC55200</t>
  </si>
  <si>
    <t>filtro de combustible :FS19902BOMBIM FC-
 5615</t>
  </si>
  <si>
    <t>FC5615</t>
  </si>
  <si>
    <t xml:space="preserve">FILTRO COMBUSTIBLE SECUNDARIO   </t>
  </si>
  <si>
    <t>filtro de combustible (2)</t>
  </si>
  <si>
    <t>HCA-2697</t>
  </si>
  <si>
    <t>F-1185</t>
  </si>
  <si>
    <t>0-2076</t>
  </si>
  <si>
    <t>aceite motor - garrafa x 5 gls</t>
  </si>
  <si>
    <t>filtro de aceite motor</t>
  </si>
  <si>
    <t>cambio de aceite y filtros</t>
  </si>
  <si>
    <t>filtro interno de aire</t>
  </si>
  <si>
    <t>filtro externo de aire</t>
  </si>
  <si>
    <t>filtro combustible principal</t>
  </si>
  <si>
    <t>SFC2340-11682</t>
  </si>
  <si>
    <t>filtro secundario de combustible</t>
  </si>
  <si>
    <t>FLP-355 = F-1111</t>
  </si>
  <si>
    <t>filtro de combustible</t>
  </si>
  <si>
    <t>aceite motor X GALON</t>
  </si>
  <si>
    <t>HCX-7</t>
  </si>
  <si>
    <t>SFA-178010C010</t>
  </si>
  <si>
    <t>RM-3-2746</t>
  </si>
  <si>
    <t>MO00786</t>
  </si>
  <si>
    <t>CAMBIO DE CARBURADOR GUADAÑA ECHO, MANTENIEMIENTO ENGRASE</t>
  </si>
  <si>
    <t>MANTENIMIENTO GUADAÑAS ECHO SINCRONIZACIÓN DESCARBONADO, ENGRASE, KIT CARBURADOR</t>
  </si>
  <si>
    <t>MANTENIMEINTO MOTOSIERRA EINHELL</t>
  </si>
  <si>
    <t>RM-3-2754</t>
  </si>
  <si>
    <t>BALIZA LUCES LED SUPERIOR CON SOPORTES EN ALUMINIO Y SERVICIO INSTALACION</t>
  </si>
  <si>
    <t>CAMIONETA DUSTER ODT 706 NUEVA MENU</t>
  </si>
  <si>
    <t>wsscc020</t>
  </si>
  <si>
    <t>SIRENA 3 SONIDOS E INSTALACION CON COCINA</t>
  </si>
  <si>
    <t>CAMIONETA DUSTER ODT 707 NUEVA MENU</t>
  </si>
  <si>
    <t>SIRENA 3 SONIDOS E INSTALACION CON BOCINA</t>
  </si>
  <si>
    <t>RM-3-2755</t>
  </si>
  <si>
    <t>dientes de escarificador</t>
  </si>
  <si>
    <t>GUIAS AJUSTE CUCHILLA</t>
  </si>
  <si>
    <t>BASES ESCARIFICADORES</t>
  </si>
  <si>
    <t>S-A323</t>
  </si>
  <si>
    <t>107516N</t>
  </si>
  <si>
    <t>KIT REPARACION COMPRESOR AIRE T550 MOTO 120K</t>
  </si>
  <si>
    <t>SUMINISTRO HOROMETRO</t>
  </si>
  <si>
    <t>8T9576</t>
  </si>
  <si>
    <t>RM-3-2756</t>
  </si>
  <si>
    <t>1690NS012</t>
  </si>
  <si>
    <t>7228D333SM</t>
  </si>
  <si>
    <t>PASTILLAS DE FRENO DELANTERAS</t>
  </si>
  <si>
    <t>1125NS004</t>
  </si>
  <si>
    <t>BANDAS DE FRENO NISSAN FRONTIER</t>
  </si>
  <si>
    <t xml:space="preserve">CAUCHOS ESTABILILIZADOR CENTRAL </t>
  </si>
  <si>
    <t>4520178K00</t>
  </si>
  <si>
    <t>TIJERA INFERIOR</t>
  </si>
  <si>
    <t>RM-3-2758</t>
  </si>
  <si>
    <t>KITMOTOSCOTA</t>
  </si>
  <si>
    <t>llanta delantera 90/90-21</t>
  </si>
  <si>
    <t>NC ver 1313</t>
  </si>
  <si>
    <t>llanta trasera 120/80-21</t>
  </si>
  <si>
    <t>NC ver 1314</t>
  </si>
  <si>
    <t>pastillas freno delanteras y traseras</t>
  </si>
  <si>
    <t>discos frenos</t>
  </si>
  <si>
    <t>NC - VER 1312</t>
  </si>
  <si>
    <t>Cunas de direccion</t>
  </si>
  <si>
    <t>MO00851</t>
  </si>
  <si>
    <t>Servicio cambio de aceite y filtros</t>
  </si>
  <si>
    <t>Ajuste de válvulas</t>
  </si>
  <si>
    <t>servicio de frenos en general</t>
  </si>
  <si>
    <t>CUARTO ACEITE HIDRALICO BARRAS X 1/ 4</t>
  </si>
  <si>
    <t>alistamiento moto</t>
  </si>
  <si>
    <t>Liquido de frenos</t>
  </si>
  <si>
    <t>RM-3-2759</t>
  </si>
  <si>
    <t>llanta Delantera REF:90/90-21</t>
  </si>
  <si>
    <t>Líquido de frenos</t>
  </si>
  <si>
    <t>Rodamientos delanteros y traseros</t>
  </si>
  <si>
    <t xml:space="preserve">pastillas freno delanteras y traseras
</t>
  </si>
  <si>
    <t>discos frenos (TRASERO)</t>
  </si>
  <si>
    <t>Bobina de arranque</t>
  </si>
  <si>
    <t>Escobillas de encendido</t>
  </si>
  <si>
    <t>sincronización motor</t>
  </si>
  <si>
    <t>RM-3-2760</t>
  </si>
  <si>
    <t>HONDA XRE 300 PLACA: CTS62C MODELO: 2020</t>
  </si>
  <si>
    <t>pastillas freno delanteras</t>
  </si>
  <si>
    <t>pastillas freno traseras</t>
  </si>
  <si>
    <t>NC VER 1184</t>
  </si>
  <si>
    <t>Bateria</t>
  </si>
  <si>
    <t>RM-3-2761</t>
  </si>
  <si>
    <t>RM-3-2762</t>
  </si>
  <si>
    <t>195/75/R16</t>
  </si>
  <si>
    <t xml:space="preserve">LLANTA R16 8PR </t>
  </si>
  <si>
    <t>255-70R16</t>
  </si>
  <si>
    <t>llanta trasera ref:225/70/R17</t>
  </si>
  <si>
    <t xml:space="preserve">llanta de repuesto ref:225/70/R17
</t>
  </si>
  <si>
    <t>RM-3-2767</t>
  </si>
  <si>
    <t>aceite motor 20W50</t>
  </si>
  <si>
    <t>RM-3-2770</t>
  </si>
  <si>
    <t>MO00789</t>
  </si>
  <si>
    <t>MANTENIMIENTO TERMINALES DIRECCION BUS LV150</t>
  </si>
  <si>
    <t>RM-3-2771</t>
  </si>
  <si>
    <t>MO00788</t>
  </si>
  <si>
    <t>SERVICIO ALINEACION Y BALANCEO</t>
  </si>
  <si>
    <t>RM-3-2772</t>
  </si>
  <si>
    <t>GALONES DE ACEITE 15W40 MB</t>
  </si>
  <si>
    <t>RM-3-2776</t>
  </si>
  <si>
    <t>MO00791</t>
  </si>
  <si>
    <t>REVISION GENERAL DE LUCES</t>
  </si>
  <si>
    <t>BOMBILOS TRICETA 2 / BOMBILLOS STOP 2</t>
  </si>
  <si>
    <t>ALINEACION / 4 BALANCEOS</t>
  </si>
  <si>
    <t>REVISION GENERAL DE FRENOS / CAMBIO PIEZAS</t>
  </si>
  <si>
    <t>RECARGA / MANTENIEMINTO AIRE ACONDICIONADO</t>
  </si>
  <si>
    <t>ASEGURAR Y CUADRAR BOMPER DELANTERO</t>
  </si>
  <si>
    <t>VALVULINA TRANSMISION / TRANSFERENCIA / CAJA 10/4</t>
  </si>
  <si>
    <t>REVISION SUSPENSIÓN / CAMBIO PIEZAS</t>
  </si>
  <si>
    <t>RM-3-2778</t>
  </si>
  <si>
    <t>HONDA XR300 PLACAS: CTR66C MODELO: 2018</t>
  </si>
  <si>
    <t>RODAMIENTOS DELANTEROS Y TRASEROS</t>
  </si>
  <si>
    <t>MANIGUETA DE FRENO</t>
  </si>
  <si>
    <t>RM-3-2779</t>
  </si>
  <si>
    <t>VENTABIOLA MOTOR NEW HOLLAN</t>
  </si>
  <si>
    <t>12 X 16.5</t>
  </si>
  <si>
    <t>llantas ref:12-16.5 NH S</t>
  </si>
  <si>
    <t>p16x2</t>
  </si>
  <si>
    <t>pernos ruedas</t>
  </si>
  <si>
    <t>PT16X2</t>
  </si>
  <si>
    <t>tuercas pernos ruedas</t>
  </si>
  <si>
    <t>RM-3-2784</t>
  </si>
  <si>
    <t>STOP TRASEO IZQUIERDO TOYOTA</t>
  </si>
  <si>
    <t>RM-3-2788</t>
  </si>
  <si>
    <t>TENSOR CADENILLA MOTOR</t>
  </si>
  <si>
    <t xml:space="preserve">NC  </t>
  </si>
  <si>
    <t xml:space="preserve">CADENILLA MOTOR </t>
  </si>
  <si>
    <t>GUIAS CADENILLA MOTOR</t>
  </si>
  <si>
    <t>RM-3-2789</t>
  </si>
  <si>
    <t>MO00794</t>
  </si>
  <si>
    <t>BOMBA AUXILIAR CLUTCH</t>
  </si>
  <si>
    <t>REVISION FALLA CLUTCH / CAMBIO BOMBA POR FALLA PRESION</t>
  </si>
  <si>
    <t>RM-3-2795</t>
  </si>
  <si>
    <t>MO00801</t>
  </si>
  <si>
    <t>SERVICIO TECNOMECANICA</t>
  </si>
  <si>
    <t>ALISTAMIENTO TECNO MECANICA</t>
  </si>
  <si>
    <t>RM-3-2797</t>
  </si>
  <si>
    <t>MO00797</t>
  </si>
  <si>
    <t>BASES AMORTIGUADORES DELANTEROS CON RODAMIENTO Y BASE</t>
  </si>
  <si>
    <t xml:space="preserve">BUJES </t>
  </si>
  <si>
    <t>GUARDA POLVOS AMORTIGUADORES</t>
  </si>
  <si>
    <t>RODAMIENTO DELANTERO</t>
  </si>
  <si>
    <t>GUARDA POLVOS EJES</t>
  </si>
  <si>
    <t>GRASA/ LIMPIADOR/ ABRAZADERAS</t>
  </si>
  <si>
    <t>REVISION GENERAL SUSPENSION DELANTERA Y TRASERA / CAMBIO PIEZAS</t>
  </si>
  <si>
    <t>REVISION FRENOS EN GENERAL</t>
  </si>
  <si>
    <t>ALINEACION BALANCEO *4</t>
  </si>
  <si>
    <t>MANTENIMIENTO SISTEMA ELECTRICO</t>
  </si>
  <si>
    <t xml:space="preserve">SINCRONIZAR MOTOR </t>
  </si>
  <si>
    <t>ARREGLO STOP Y LUNA ESPEJO</t>
  </si>
  <si>
    <t>AJUSTE CAJA DIRECCION POR JUEGO</t>
  </si>
  <si>
    <t>RM-3-2802</t>
  </si>
  <si>
    <t>15w40</t>
  </si>
  <si>
    <t>P569206</t>
  </si>
  <si>
    <t>filtro hidraulico</t>
  </si>
  <si>
    <t>P577086</t>
  </si>
  <si>
    <t>A-5541-S</t>
  </si>
  <si>
    <t>filtro de aire ( juego inte y ext)</t>
  </si>
  <si>
    <t>HCF-7393</t>
  </si>
  <si>
    <t>filtro de combustible trampa</t>
  </si>
  <si>
    <t>sensor de temperatura</t>
  </si>
  <si>
    <t>3/1X9/10</t>
  </si>
  <si>
    <t>racores hidraulicos</t>
  </si>
  <si>
    <t>aceite HIDRAULICO</t>
  </si>
  <si>
    <t>ACETE VALVULINA CADENAS TRANSMISON</t>
  </si>
  <si>
    <t>RM-3-2803</t>
  </si>
  <si>
    <t>TRACTOR KUBOTA 9540 MODELO: 2015</t>
  </si>
  <si>
    <t>DOJ101A</t>
  </si>
  <si>
    <t>A-5541S</t>
  </si>
  <si>
    <t>HCX-18A</t>
  </si>
  <si>
    <t>filtro de combustible SECUNDARIO</t>
  </si>
  <si>
    <t>HCX-9C</t>
  </si>
  <si>
    <t>aceite motor 15W40</t>
  </si>
  <si>
    <t>BUSETA CHEVROLET NPR PLACA: CJD 359 MODELO: 1999</t>
  </si>
  <si>
    <t>RM-3-2804</t>
  </si>
  <si>
    <t>BATERIAS BUS LV 150</t>
  </si>
  <si>
    <t>RM-3-2805</t>
  </si>
  <si>
    <t>MO00802</t>
  </si>
  <si>
    <t>AJUSTE CHAPAS DELANTERAS Y CAMBIO DE LLAVE</t>
  </si>
  <si>
    <t>MANTENIMIENTO DE CARTERAS ELEVAVIDRIOS MANUALES</t>
  </si>
  <si>
    <t>AJUSTE PUERTA TRASERA Y MANTENIMIENTO CHAPA</t>
  </si>
  <si>
    <t>CAMBIO DE MANIVELA ELEVAVIDRIO MANUAL</t>
  </si>
  <si>
    <t>MO00808</t>
  </si>
  <si>
    <t xml:space="preserve">VIDRIO PANORAMICO E INSTALACION </t>
  </si>
  <si>
    <t>CAMBIO DE BOMBILLO Y MANTINIMIENTO LUCES</t>
  </si>
  <si>
    <t>INSTALACION DE GUARDAPOLVOS DELANTEROS Y TRASEROS</t>
  </si>
  <si>
    <t xml:space="preserve">SERVICIO DE POLARIZADO VIDRIOS </t>
  </si>
  <si>
    <t>RM-3-2806</t>
  </si>
  <si>
    <t>MO00796</t>
  </si>
  <si>
    <t>RM-3-2809</t>
  </si>
  <si>
    <t xml:space="preserve">Arreglo de mini compactador:
cambio de guaya de vibración, cambio de cordel de 
encendido, lavado y engrase. </t>
  </si>
  <si>
    <t>MINICOMPACTADOR MANUAL - NUEVO MENU</t>
  </si>
  <si>
    <t>Arreglo de encamadora:
cambio de rodamientos, reconstruir rosca de tuerca, 
reconstruir base de moñonera, cambio de tuerca y pin, 
cambio de tornillos de disco, grasera y engrase.</t>
  </si>
  <si>
    <t>PARSELADORA  ( ENCAMADORA ) - NUEVO MENU</t>
  </si>
  <si>
    <t>MO00830</t>
  </si>
  <si>
    <t>Arreglo de tubo hidráulico: desmontar tubo del sistema 
hidráulico de tractor John Deere, soldar y reforzar</t>
  </si>
  <si>
    <t>Galón aceite hidráulico original John deere</t>
  </si>
  <si>
    <t>Suministro y cambio de mangueras hidráulicas de dirección</t>
  </si>
  <si>
    <t>Galones de aceite hidráulico.</t>
  </si>
  <si>
    <t xml:space="preserve">Mantenimiento de camioneta Toyota placa OSD358: cambio de aceite motor filtros de combustible, aceite y aire </t>
  </si>
  <si>
    <t>Cambio de aceite motor filtros de combustible, aceite y aire</t>
  </si>
  <si>
    <t>Suministro filtro combustible</t>
  </si>
  <si>
    <t>Arreglo de capota con fibra y pintura</t>
  </si>
  <si>
    <t>Desmontar raspadores de rodillo</t>
  </si>
  <si>
    <t>Mantenimiento general</t>
  </si>
  <si>
    <t>IMPLEMENTO AGRICOLA RAYADORA DE MAIZ O ARADO DE VERTEDERA</t>
  </si>
  <si>
    <t>Lavado</t>
  </si>
  <si>
    <t>Engrase general</t>
  </si>
  <si>
    <t>Cambio de guia</t>
  </si>
  <si>
    <t>Suministro de filtro combustible</t>
  </si>
  <si>
    <t>Cambio de filtros de combustible, aceite y aire</t>
  </si>
  <si>
    <t>- cambio de empaques de compresor</t>
  </si>
  <si>
    <t>- cambio de aceite motor, cambio filtros de 
combustible, aceite y aire</t>
  </si>
  <si>
    <t xml:space="preserve">- cambio de aceite valvulina de Tanderes </t>
  </si>
  <si>
    <t xml:space="preserve">- cambio de aceite de transmisión y servo 
transmisión, cambio de filtro </t>
  </si>
  <si>
    <t xml:space="preserve">- cambio de aceite hidráulico y cambio de filtro </t>
  </si>
  <si>
    <t xml:space="preserve">- arreglo de pasador bola de botella de 
desplazamiento cuchilla lateral </t>
  </si>
  <si>
    <t>- cambio de guías de cuchilla y reconstruir tapas 
laterales de guías</t>
  </si>
  <si>
    <t>- desmontar y cambiar bases y puntas de 
escarificadores</t>
  </si>
  <si>
    <t>- tensionar correa de servicios</t>
  </si>
  <si>
    <t xml:space="preserve">- ajuste de tornamesa </t>
  </si>
  <si>
    <t>- cambio de filtro de secador de aire y de 
compresor</t>
  </si>
  <si>
    <t>RM-3-2810</t>
  </si>
  <si>
    <t>51452194=9614349</t>
  </si>
  <si>
    <t xml:space="preserve">PIN BOTELLA LEVANTE SUPERIOR </t>
  </si>
  <si>
    <t>51500620=47396814</t>
  </si>
  <si>
    <t>PIN BOTELLA LEVANTE INFERIOR</t>
  </si>
  <si>
    <t>PIN BOTELLA VOLTEO SUPERIOR</t>
  </si>
  <si>
    <t>51530485=84239340</t>
  </si>
  <si>
    <t>BUSHING BOTELLA LEVANTE</t>
  </si>
  <si>
    <t>SPACER BOTELLA LEVANTE</t>
  </si>
  <si>
    <t>RETENEDOR BOTELLA LEVANTE</t>
  </si>
  <si>
    <t>BUSHING BOTELLA VOLTEO SUPERIOR</t>
  </si>
  <si>
    <t>47827392=9845313</t>
  </si>
  <si>
    <t>BUSHING BOTELLA VOLTEO INFERIOR</t>
  </si>
  <si>
    <t>KIT BAYONETA</t>
  </si>
  <si>
    <t>MO00817</t>
  </si>
  <si>
    <t>RECONSTRUCCION BASES EMBOLO BOTELLAS INCLINACION BALDE</t>
  </si>
  <si>
    <t>D-1500UR95</t>
  </si>
  <si>
    <t>EMPAQUETADURAS INCLINACION BOTELLAS BALDE</t>
  </si>
  <si>
    <t>MANO DE OBRA SERVICIO DE EMPAQUETAR BOTELLAS</t>
  </si>
  <si>
    <t>400472A1</t>
  </si>
  <si>
    <t xml:space="preserve">AMORTIGUADOR CAPOT </t>
  </si>
  <si>
    <t>MOR1</t>
  </si>
  <si>
    <t>ORING SEGUN MUESTRA</t>
  </si>
  <si>
    <t>H9/16</t>
  </si>
  <si>
    <t>MANGUERA S/ MIESTRA</t>
  </si>
  <si>
    <t>NPRCOMP</t>
  </si>
  <si>
    <t xml:space="preserve">COMPRESOR DE AIRE </t>
  </si>
  <si>
    <t>POLEA COMPRESOR DE AIRE</t>
  </si>
  <si>
    <t>VALVULINA POR GALON (12 CUARTOS)</t>
  </si>
  <si>
    <t>DISCOS FRENOS DELANTEROS</t>
  </si>
  <si>
    <t>25TI91A</t>
  </si>
  <si>
    <t>BASE FILTRO DE ACEITE</t>
  </si>
  <si>
    <t>HCX-4922</t>
  </si>
  <si>
    <t>AIP-552</t>
  </si>
  <si>
    <t>ACEITE MOTOR 15W40</t>
  </si>
  <si>
    <t>RM-3-2818</t>
  </si>
  <si>
    <t>DISCO FRENO TRASERO</t>
  </si>
  <si>
    <t>ACEITE MOTOR CUARTO</t>
  </si>
  <si>
    <t>RODAMIENTOS TRASEROS RUEDA</t>
  </si>
  <si>
    <t xml:space="preserve">LIQUIDO DE FRENO </t>
  </si>
  <si>
    <t xml:space="preserve">RELAY ESTARTE ORIGINAL SUZUKI </t>
  </si>
  <si>
    <t>DISCO FRENO DELANTERO</t>
  </si>
  <si>
    <t>DR650</t>
  </si>
  <si>
    <t>CUNAS DE DIRECCION</t>
  </si>
  <si>
    <t>REPARACION BOMBA DE INYECCION</t>
  </si>
  <si>
    <t>RM-3-2823</t>
  </si>
  <si>
    <t>CAMBIOAZ</t>
  </si>
  <si>
    <t>CAMBIO DE AZADONES (AZADONES RETOVO ( 25 IZQ Y 25 DERECHOS) + 100 TORNILLOS CON ARANDELA YTUERCA</t>
  </si>
  <si>
    <t>IMPLEMENTO AGRICOLA RETOBO</t>
  </si>
  <si>
    <t>HYF-369CB</t>
  </si>
  <si>
    <t>JUEGO DE PITOS YARTON</t>
  </si>
  <si>
    <t>31H1150</t>
  </si>
  <si>
    <t>8PK1485</t>
  </si>
  <si>
    <t>4PK0950</t>
  </si>
  <si>
    <t>CORREA DEL AIRE ACONDICIONADO</t>
  </si>
  <si>
    <t>RM-3-2824</t>
  </si>
  <si>
    <t>MO00819</t>
  </si>
  <si>
    <t>SERVICIO TECNOMECANICAS VARIAS</t>
  </si>
  <si>
    <t>EQUIPOS VARIOS TECNO SEGUN RELACION</t>
  </si>
  <si>
    <t>RM-3-2825</t>
  </si>
  <si>
    <t>003VIDRIOS</t>
  </si>
  <si>
    <t>VIDRIO TRASERO LATERAL IZQ</t>
  </si>
  <si>
    <t>RETRO EXCABADORA NEW HOLLAND “PAJARITA” MODELO :2012 , LINEA:B95B</t>
  </si>
  <si>
    <t>MANO DE OBRA INSTALACION VIDRIO EN SITIO CON INSUMOS (URETANO)</t>
  </si>
  <si>
    <t>RM-3-2826</t>
  </si>
  <si>
    <t>VIDRIO PANORAMICO</t>
  </si>
  <si>
    <t>RM-3-2827</t>
  </si>
  <si>
    <t>CHAPA</t>
  </si>
  <si>
    <t>CHAPA PLATON</t>
  </si>
  <si>
    <t>ELEVAVIDRIOS</t>
  </si>
  <si>
    <t>ARREGLO ELEVAVIDRIOS</t>
  </si>
  <si>
    <t>HECHURA LLAVE CILINDRIOS TOYOTA</t>
  </si>
  <si>
    <t>RM-3-2828</t>
  </si>
  <si>
    <t>MO00812</t>
  </si>
  <si>
    <t>MO00818</t>
  </si>
  <si>
    <t>ACEITE ATF (VALVULINA)</t>
  </si>
  <si>
    <t>REVISION FALLA REFRIGERACION / PURGA</t>
  </si>
  <si>
    <t>JUEGO QUITA RUIDOS PASTILLAS</t>
  </si>
  <si>
    <t>CAMBIO RODAMIENTOS</t>
  </si>
  <si>
    <t>REVISION SUSPENSION TRASERA / CAMBIO PIEZAS</t>
  </si>
  <si>
    <t>BUJES CAJA DIRECCION</t>
  </si>
  <si>
    <t>GUARDA POLVOS CAJA DIRECCION</t>
  </si>
  <si>
    <t>PUNTAS EJES DELANTEROS</t>
  </si>
  <si>
    <t>RM-3-2832</t>
  </si>
  <si>
    <t>RODAMIENTOS RUEDA TRASERA</t>
  </si>
  <si>
    <t>mantenimiento sistema eléctrico</t>
  </si>
  <si>
    <t>RELAY ESTARTE</t>
  </si>
  <si>
    <t>REVISION Y ARREGLO INSTALACION SISTEMA ELECTRICO</t>
  </si>
  <si>
    <t xml:space="preserve">SERVICIO MANO DE OBRA ARREGLO </t>
  </si>
  <si>
    <t>NC - OJO</t>
  </si>
  <si>
    <t>DESPINCHADA RUEDA TRASERA</t>
  </si>
  <si>
    <t>CAMBIO CADENILLAS, GUIAS, TENSOR CADENILLA</t>
  </si>
  <si>
    <t>SINCRONIZACION MOTOR</t>
  </si>
  <si>
    <t>BUJIA ORIGINAL</t>
  </si>
  <si>
    <t>NEUMATICOS RUEDA TRASERA</t>
  </si>
  <si>
    <t>RADIAS ARO TRASERO</t>
  </si>
  <si>
    <t>RETENEDORES BARRAS</t>
  </si>
  <si>
    <t>SERVICIO MANO DE OBRA GENERAL</t>
  </si>
  <si>
    <t>RM-3-2834</t>
  </si>
  <si>
    <t>CAMIONETA CITROEN PLACA: OSD 496 MODELO: 2013</t>
  </si>
  <si>
    <t>RM-3-2836</t>
  </si>
  <si>
    <t>MO00825</t>
  </si>
  <si>
    <t>REVISION FALLA TESTIGO ABS / MANTENIMIENTO SENSOR</t>
  </si>
  <si>
    <t>RM-3-2837</t>
  </si>
  <si>
    <t>MO00826</t>
  </si>
  <si>
    <t>RM-3-2843</t>
  </si>
  <si>
    <t>RODAMIENTOS TRASEROS</t>
  </si>
  <si>
    <t xml:space="preserve">LIQUIDO DE FRENOS </t>
  </si>
  <si>
    <t>C-6T</t>
  </si>
  <si>
    <t>SIRENA GAUSS</t>
  </si>
  <si>
    <t>PASTILLAS DE FRENO TRASERO</t>
  </si>
  <si>
    <t>HONDA XRE 300 PLACA: CTS63C MODELO: 2020</t>
  </si>
  <si>
    <t>PASTILLAS DE FRENO DELANTERO</t>
  </si>
  <si>
    <t>90/90/21</t>
  </si>
  <si>
    <t>XR300</t>
  </si>
  <si>
    <t>MANIGUETA FRENO</t>
  </si>
  <si>
    <t>ACEITE HONDA</t>
  </si>
  <si>
    <t>GUAYAS CLOUCH</t>
  </si>
  <si>
    <t>MANIGUETAS CLOUCH</t>
  </si>
  <si>
    <t>RM-3-2844</t>
  </si>
  <si>
    <t>AT171853/AT171854</t>
  </si>
  <si>
    <t>KIT FILTROS DE ACEITE INTERNO Y EXTERNO</t>
  </si>
  <si>
    <t>GARRAFA ACEITE MOTOR 15W40 ORIGINAL</t>
  </si>
  <si>
    <t>MGR1</t>
  </si>
  <si>
    <t>GALONES DE REFRIFERANTE ROJO</t>
  </si>
  <si>
    <t>ACEITE MOTOR 20W50</t>
  </si>
  <si>
    <t>GB2091</t>
  </si>
  <si>
    <t>PITO DE REVERSA HELLA</t>
  </si>
  <si>
    <t>ACEITE MOTOR GALON</t>
  </si>
  <si>
    <t>PLANTA ELECTRICA - NUEVO MENU</t>
  </si>
  <si>
    <t>C5102</t>
  </si>
  <si>
    <t>EF5102</t>
  </si>
  <si>
    <t>A5149S</t>
  </si>
  <si>
    <t xml:space="preserve">FILTRO DE AIRE INT Y EXT </t>
  </si>
  <si>
    <t>JUEGO CUÑAS</t>
  </si>
  <si>
    <t>MO00849</t>
  </si>
  <si>
    <t xml:space="preserve">Arreglo de balde (cambio da lamina inferior, 
cambio de cuchilla y reforzar laminas laterales)
</t>
  </si>
  <si>
    <t>RM-3-2845</t>
  </si>
  <si>
    <t>Desmontar botellas hidráulicas para cambio de 
bujes y pasadores.</t>
  </si>
  <si>
    <t>Suministro y cambio de viga de mordaza de 
acopla para el balde, soldar y reforzar</t>
  </si>
  <si>
    <t>MANTENIMIENTO RADIADOR</t>
  </si>
  <si>
    <t>MANTENIMIENTO GENERAL MOTOR</t>
  </si>
  <si>
    <t>Cambio de manguera hidráulica y racores</t>
  </si>
  <si>
    <t>Cambio de medidor de aceite</t>
  </si>
  <si>
    <t xml:space="preserve">Cambio de sensor de temperatura </t>
  </si>
  <si>
    <t>Cambio de tapones de drenado de aceite de 
tanderes</t>
  </si>
  <si>
    <t xml:space="preserve">Instalar protectores de tapones de aceite de 
tanderes
</t>
  </si>
  <si>
    <t>Soldar brazo de levante de balde</t>
  </si>
  <si>
    <t xml:space="preserve">Desmontar ruedas para cambio de espárragos y 
tuercas </t>
  </si>
  <si>
    <t>RM-3-2846</t>
  </si>
  <si>
    <t xml:space="preserve">ARRANQUE ORIGINAL </t>
  </si>
  <si>
    <t>RM-3-2847</t>
  </si>
  <si>
    <t>INY-1001-34</t>
  </si>
  <si>
    <t xml:space="preserve">INYECTORES NUEVOS ORIGINALES </t>
  </si>
  <si>
    <t>EO24070</t>
  </si>
  <si>
    <t>EF21010</t>
  </si>
  <si>
    <t>MO00840</t>
  </si>
  <si>
    <t>Mantenimiento de bomba de inyección e inyectores ( MANTENIMIENTO RIEL, MANTENIMIENTO TURBO Y ACTUADOR TURBO, SERVICIO SOBRE EL MOTOR Y LIMPIEZA TANQUE)</t>
  </si>
  <si>
    <t>RM-3-2853</t>
  </si>
  <si>
    <t>BALIZA</t>
  </si>
  <si>
    <t>SWITCH CODILLO CAUCHO</t>
  </si>
  <si>
    <t>BOMBILLOS SEGUN MUESTRA</t>
  </si>
  <si>
    <t>L7116</t>
  </si>
  <si>
    <t>1032A</t>
  </si>
  <si>
    <t>COCUYO SUPERIOR CROMADO NARANJA</t>
  </si>
  <si>
    <t>CUCOLLO LATERALES LED NARANJA</t>
  </si>
  <si>
    <t>TKL</t>
  </si>
  <si>
    <t>VALVULA REGULADORA DE AIRE CON RACORES</t>
  </si>
  <si>
    <t>48ST850</t>
  </si>
  <si>
    <t>NC - ver similar 910</t>
  </si>
  <si>
    <t>METRO DE CABLE PARA BATERIA</t>
  </si>
  <si>
    <t>RM-3-2859</t>
  </si>
  <si>
    <t>041390H005</t>
  </si>
  <si>
    <t>ESPIRALES DELANTERAS ORIGINALES RENAUL TRAFIC POLICIA</t>
  </si>
  <si>
    <t>RM-3-2860</t>
  </si>
  <si>
    <t>MO00853</t>
  </si>
  <si>
    <t>CAMBIO ESPIRALES (ROTO IZQ)</t>
  </si>
  <si>
    <t>RM-3-2861</t>
  </si>
  <si>
    <t>MO00852</t>
  </si>
  <si>
    <t>RM-3-2862</t>
  </si>
  <si>
    <t>P782105</t>
  </si>
  <si>
    <t>37R2</t>
  </si>
  <si>
    <t>PLUMILLAS JUEGO</t>
  </si>
  <si>
    <t>RM-3-2863</t>
  </si>
  <si>
    <t>36-011</t>
  </si>
  <si>
    <t>GUAYA DE ACCIONAMIENTO BLOQUEO S/M</t>
  </si>
  <si>
    <t>6210189M1</t>
  </si>
  <si>
    <t>TERMINALES DE DIRECCION COMPLETA</t>
  </si>
  <si>
    <t>MANGUERA DE AGUA DE 1/8</t>
  </si>
  <si>
    <t>14X17.5R4</t>
  </si>
  <si>
    <t>TUBO SILENCIADOR</t>
  </si>
  <si>
    <t>RETEN CIGUEÑAL TRASERO</t>
  </si>
  <si>
    <t>EMPAQUE MULTIPLES DE ESCAPE S/M</t>
  </si>
  <si>
    <t>8PK1420</t>
  </si>
  <si>
    <t>BF7237=OLP116</t>
  </si>
  <si>
    <t>FILTRO DE AIRE INT Y EXT (RS3544-45)</t>
  </si>
  <si>
    <t>BT7949D</t>
  </si>
  <si>
    <t>P576047</t>
  </si>
  <si>
    <t>FILTRO  HIDRAULICO (SERVO)</t>
  </si>
  <si>
    <t>GALON ACEITE HIDRAULICO (5 GARRAFAS)</t>
  </si>
  <si>
    <t>GALON VALVULINA TRANSMISION (UN CUÑETE + 3 GALONES)</t>
  </si>
  <si>
    <t>ACEITE SERVO TRANSMISION (UN CUÑETE)</t>
  </si>
  <si>
    <t xml:space="preserve">DIENTE RC BALDE </t>
  </si>
  <si>
    <t>RETAINER DIENTE</t>
  </si>
  <si>
    <t>A78135D</t>
  </si>
  <si>
    <t>50MM1045V</t>
  </si>
  <si>
    <t>barra cromada botella giro</t>
  </si>
  <si>
    <t>RM-3-2869</t>
  </si>
  <si>
    <t>EMPAQ</t>
  </si>
  <si>
    <t>EMPAQUETADURA BOTELLA DE GIRO</t>
  </si>
  <si>
    <t>EMPAQUETADURA BOTELLA BRAZO BALDE</t>
  </si>
  <si>
    <t>EMPAQUETADURA BOTELLA STIC</t>
  </si>
  <si>
    <t>MO00854</t>
  </si>
  <si>
    <t>SERVICIO SCANER EN SITIO, DETECCION DE FALLA</t>
  </si>
  <si>
    <t>MO00860</t>
  </si>
  <si>
    <t>CAMBO DE ACEITE MOTOR, CAMBIO DE FILTRO DE ACEITE, AIRE Y FILTROS DE COMBUSTIBLE</t>
  </si>
  <si>
    <t>RECONSTRUIR Y REFORZAR PATINES</t>
  </si>
  <si>
    <t>SERVICIO DE VIAJE A LA ALCALDIA A CAMBIO DE ACEITE MOTOR, CAMBIO DE FILTRO DE ACEITE, AIRE Y FILTROS DE COMBUSTIBLE</t>
  </si>
  <si>
    <t>RM-3-2870</t>
  </si>
  <si>
    <t>SERVICIO TECNOMECANICAS VARIAS (SEGUNDO PAGO)</t>
  </si>
  <si>
    <t>1-79130071-1</t>
  </si>
  <si>
    <t>SWITCH STARTE ORIGINAL CON SEGURO DE CABRILLA</t>
  </si>
  <si>
    <t>RM-3-2873</t>
  </si>
  <si>
    <t>MO00857</t>
  </si>
  <si>
    <t>LAVADO DE VEHICULO</t>
  </si>
  <si>
    <t>RM-3-2874</t>
  </si>
  <si>
    <t>MANG45P</t>
  </si>
  <si>
    <t>MANGUERA HIDRAULICA SEGUN MUESTRA</t>
  </si>
  <si>
    <t>EMPAQUETAR BOTELLAS HIDRAULICAS (2 BOTELLAS DE GIRO, 1 STIC, 1 DE BALDE)</t>
  </si>
  <si>
    <t>MO00862</t>
  </si>
  <si>
    <t xml:space="preserve">servicio de frenos en general (discos, empaquetadura y mano de obra)
</t>
  </si>
  <si>
    <t xml:space="preserve">TAPA DE COMBUSTIBLE </t>
  </si>
  <si>
    <t>AMORTIGUADORES CAPOT</t>
  </si>
  <si>
    <t>BARRA ACROMADA 4140 PARSELADORA (BARRA DISCO)</t>
  </si>
  <si>
    <t>RE538097</t>
  </si>
  <si>
    <t>RETEN DELANTERO DEL CIGUEÑAL</t>
  </si>
  <si>
    <t>6PK1580</t>
  </si>
  <si>
    <t xml:space="preserve">CORREA ACCESORIOS </t>
  </si>
  <si>
    <t>RM-3-2880</t>
  </si>
  <si>
    <t>12.4-24</t>
  </si>
  <si>
    <t>Llanta 12.4-24 Marca Alliance 8 lonas R1</t>
  </si>
  <si>
    <t>18.4-30</t>
  </si>
  <si>
    <t>RM-3-2881</t>
  </si>
  <si>
    <t>MO00870</t>
  </si>
  <si>
    <t>Filtro aceite original Toyota</t>
  </si>
  <si>
    <t>Desengrasante</t>
  </si>
  <si>
    <t>Tapicería general de 6 piezas</t>
  </si>
  <si>
    <t>Kit de embrague original aisin</t>
  </si>
  <si>
    <t>Rectificada de volante y rodamiento</t>
  </si>
  <si>
    <t>Horquilla de embrague con embolo</t>
  </si>
  <si>
    <t>Reten de volante</t>
  </si>
  <si>
    <t>Reparación de ejes, cambio de puntas lado caja y
rueda</t>
  </si>
  <si>
    <t>Retenedores transmisión delantera</t>
  </si>
  <si>
    <t>Rodamientos delanteros</t>
  </si>
  <si>
    <t>Sensores freno ABS</t>
  </si>
  <si>
    <t>Kit de empaquetadura de mordazas delanteras</t>
  </si>
  <si>
    <t>Juego de pastillas delanteras</t>
  </si>
  <si>
    <t>Empaquetadura caja de dirección</t>
  </si>
  <si>
    <t>Juego de campanas traseras</t>
  </si>
  <si>
    <t>Juego de bandas</t>
  </si>
  <si>
    <t>Correa de accesorios 7pk</t>
  </si>
  <si>
    <t>Empaque tapa válvulas con retenedores</t>
  </si>
  <si>
    <t>Topes para puntas de tijeras</t>
  </si>
  <si>
    <t>Kit anti ruidos para pastillas</t>
  </si>
  <si>
    <t>Guayas de freno de mano</t>
  </si>
  <si>
    <t>Amortiguadores delanteros</t>
  </si>
  <si>
    <t>Amortiguadores traseros</t>
  </si>
  <si>
    <t>Liquido de frenos ate</t>
  </si>
  <si>
    <t>Aceite hidráulico</t>
  </si>
  <si>
    <t>Kit de tornillos de ajuste de cuplin</t>
  </si>
  <si>
    <t>Arreglo intercoler y mantenimiento</t>
  </si>
  <si>
    <t>Pintura general y alistamiento</t>
  </si>
  <si>
    <t>Bombillo h16</t>
  </si>
  <si>
    <t>Juego de plumillas</t>
  </si>
  <si>
    <t>Llantas</t>
  </si>
  <si>
    <t>Cinta para volante dirección (ramal eléctrico)</t>
  </si>
  <si>
    <t>Resorte de trapecio</t>
  </si>
  <si>
    <t>Caja de sonidos</t>
  </si>
  <si>
    <t>Juego de luces federal x8 unds</t>
  </si>
  <si>
    <t>Juego exploradoras</t>
  </si>
  <si>
    <t>MANO DE OBRA GENERAL DE MECANICA Y ELECTRICIDAD</t>
  </si>
  <si>
    <t>RM-3-2882</t>
  </si>
  <si>
    <t>PCC03</t>
  </si>
  <si>
    <t>puerta de acceso</t>
  </si>
  <si>
    <t>RM-3-2883</t>
  </si>
  <si>
    <t>110/90-17</t>
  </si>
  <si>
    <t>MOTOCICLETA HONDA XR125 PLACA: PUJ45D MODELO: 2015</t>
  </si>
  <si>
    <t>BASE LUZ PLACA</t>
  </si>
  <si>
    <t>XR125</t>
  </si>
  <si>
    <t>GUAYA ACELERADOR</t>
  </si>
  <si>
    <t>RETENEDORES DE BARRAS</t>
  </si>
  <si>
    <t>XR150</t>
  </si>
  <si>
    <t>ESPEJOS RETROVISORES</t>
  </si>
  <si>
    <t>10GRS</t>
  </si>
  <si>
    <t>LOCTITE TRABA ROSCAS</t>
  </si>
  <si>
    <t>9XW +740032</t>
  </si>
  <si>
    <t>JUEGO DE PLUMILAS (DE 28" Y 20")</t>
  </si>
  <si>
    <t>RM-3-2887</t>
  </si>
  <si>
    <t>liquido de frenos doc. 4</t>
  </si>
  <si>
    <t>pastillas freno</t>
  </si>
  <si>
    <t>bandas freno</t>
  </si>
  <si>
    <t>mantenimiento suspensión</t>
  </si>
  <si>
    <t>bujes</t>
  </si>
  <si>
    <t>RM-3-2899</t>
  </si>
  <si>
    <t>P577643</t>
  </si>
  <si>
    <t>filtro aceite</t>
  </si>
  <si>
    <t>filtro de aire ext.</t>
  </si>
  <si>
    <t>filtro combustible</t>
  </si>
  <si>
    <t>filtro aire int</t>
  </si>
  <si>
    <t>RM-3-2910</t>
  </si>
  <si>
    <t>KIT CLUTCH</t>
  </si>
  <si>
    <t>567 - NC</t>
  </si>
  <si>
    <t>MO00898</t>
  </si>
  <si>
    <t>KIT QUITA RUIDOS PATILLAS</t>
  </si>
  <si>
    <t>MANO DE OBRA CAMBIO CLUTCH POR FALLA</t>
  </si>
  <si>
    <t>MANO DE OBRA REVISION RUIDO / CAMBIO PIEZAS MORDAZAS</t>
  </si>
  <si>
    <t>MO00900</t>
  </si>
  <si>
    <t>TANQUE SUPERIOR RADIADOR</t>
  </si>
  <si>
    <t>BAJAR Y MONTAR RADIADOR / CAMBIO TANQUE POR FUGA</t>
  </si>
  <si>
    <t>RM-3-2911</t>
  </si>
  <si>
    <t>MO00895</t>
  </si>
  <si>
    <t>CAUCHOS ESTABILIZADORA DELANTERA</t>
  </si>
  <si>
    <t>REVISION FRENOS CAMBIO PIEZAS</t>
  </si>
  <si>
    <t>MUÑECOS ESTABILIZADOR</t>
  </si>
  <si>
    <t>REVISION LUCES / NIVELES</t>
  </si>
  <si>
    <t>BOMBILLOS H7 5034</t>
  </si>
  <si>
    <t>VALVULINA 90 3/4</t>
  </si>
  <si>
    <t>VALVULINA 80W-90 POR 1/4</t>
  </si>
  <si>
    <t>BASE AMORTIGUADOR DELANTERO DERECHO</t>
  </si>
  <si>
    <t>RM-3-2912</t>
  </si>
  <si>
    <t>MO00896</t>
  </si>
  <si>
    <t>KIT DE ACCESORIOS 2PATINES 1 TENSOR 1 CORREA</t>
  </si>
  <si>
    <t>CAMBIO CORREA DE ACCESORIOS POR FALLA CORREA</t>
  </si>
  <si>
    <t>RM-3-2913</t>
  </si>
  <si>
    <t>MO00897</t>
  </si>
  <si>
    <t>INTERCOOLER NUEVO</t>
  </si>
  <si>
    <t>CAMBIO INTERCOOLER POR FUGA ACEITE MOTOR</t>
  </si>
  <si>
    <t>CAMBIO RETEN EJE POR FUGA</t>
  </si>
  <si>
    <t>ACEITE MOTOR 15W-40 MX 6/4</t>
  </si>
  <si>
    <t>LIMPIADOR</t>
  </si>
  <si>
    <t>LATONERIA SOPORTES INTERCOOLER / ADAPTAR PROTECTOR</t>
  </si>
  <si>
    <t>RM-3-2914</t>
  </si>
  <si>
    <t>MO00899</t>
  </si>
  <si>
    <t>BOMBILLOS H4</t>
  </si>
  <si>
    <t>REVISAR LUCES / CAMBIAR PIEZAS</t>
  </si>
  <si>
    <t>CAMBIO ACEITE / MANTENIMIENTO TRAMPA Y FILTRO</t>
  </si>
  <si>
    <t>RM-3-2915</t>
  </si>
  <si>
    <t>MO00901</t>
  </si>
  <si>
    <t>CAMBIO CORREA DISTRIBUCION (CORREA PATIN TENSOR)</t>
  </si>
  <si>
    <t>KIT ACCESORIOS 3 PATINES</t>
  </si>
  <si>
    <t>BOMBA AGUA</t>
  </si>
  <si>
    <t>RETENES REPARTICION</t>
  </si>
  <si>
    <t>EMPAQUE TAPA VALVULAS CON RETENEDORES</t>
  </si>
  <si>
    <t>ACEITE MOTOR 15W-40 MX 8/4</t>
  </si>
  <si>
    <t>FRENOS</t>
  </si>
  <si>
    <t>MANO DE OBRA CAMBIO PIEZAS POR FUGA ACEITE</t>
  </si>
  <si>
    <t>MANO DE OBRA CAMBIO REPARTICION / OTRAS PIEZAS POR RUIDO POLEAS Y FUGA ACEITE</t>
  </si>
  <si>
    <t>AJUSTE SUSPENSION POR RUIDO AL GIRO A LA DERECHA</t>
  </si>
  <si>
    <t>REVISION FRENOS / MANTENIMIENTO</t>
  </si>
  <si>
    <t>SERVICIO DE DIAGNOSTICO</t>
  </si>
  <si>
    <t>RM-3-2916</t>
  </si>
  <si>
    <t>MO00906</t>
  </si>
  <si>
    <t>ARREGLO COMANDO LUCES</t>
  </si>
  <si>
    <t>SERVICIO FRENOS GENERAL</t>
  </si>
  <si>
    <t>ALISTAMIENTO MOTO</t>
  </si>
  <si>
    <t>MO00907</t>
  </si>
  <si>
    <t>TUERCA EJE TRASERO</t>
  </si>
  <si>
    <t>RODAMIENTOS RUEDAS DELANTERAS</t>
  </si>
  <si>
    <t>MO00908</t>
  </si>
  <si>
    <t xml:space="preserve">CUNAS DE DIRECCION </t>
  </si>
  <si>
    <t>PERA FRENO DELANTERO</t>
  </si>
  <si>
    <t>SERVICIO ENGRASE GENERAL</t>
  </si>
  <si>
    <t>MO00909</t>
  </si>
  <si>
    <t>TORNILLOS DISCO FRENO</t>
  </si>
  <si>
    <t>DIRECCIONALES TRASERAS</t>
  </si>
  <si>
    <t>SERVICIO MANO DE OBRA  CAMBBBIO RODAMIENTOS, MANIGUETAS GUAYAS, SIRENAS, PUESTA PUNTO</t>
  </si>
  <si>
    <t>MO00910</t>
  </si>
  <si>
    <t>TORNILLOS DISCO TRASERO</t>
  </si>
  <si>
    <t>MO00911</t>
  </si>
  <si>
    <t>CAMBIO DE CADENILLA Y GUIAS MOTOR</t>
  </si>
  <si>
    <t>RM-3-2918</t>
  </si>
  <si>
    <t>RM-3-2920</t>
  </si>
  <si>
    <t>MO00902</t>
  </si>
  <si>
    <t>FILTRO INTERCOOLER</t>
  </si>
  <si>
    <t>CAMBIO ACEITE MOTOR  MANTENIMIENTO FILTROS ACPM</t>
  </si>
  <si>
    <t>04031-1440-1</t>
  </si>
  <si>
    <t>0703F-4650-0</t>
  </si>
  <si>
    <t>15100-87109</t>
  </si>
  <si>
    <t>PERA ACEITE</t>
  </si>
  <si>
    <t>RM-3-2926</t>
  </si>
  <si>
    <t>MO00922</t>
  </si>
  <si>
    <t xml:space="preserve">JUEGO DE BANDAS </t>
  </si>
  <si>
    <t>MANO DE OBRA SERVICO DE FRENOS GENERAL</t>
  </si>
  <si>
    <t>RM-3-2927</t>
  </si>
  <si>
    <t>MO00923</t>
  </si>
  <si>
    <t>SWITCH ELEVA VIDRIOS</t>
  </si>
  <si>
    <t>PACHAS</t>
  </si>
  <si>
    <t>REVISION ELECTRICA / ADAPTAR SWITCH POR FALLA</t>
  </si>
  <si>
    <t>RM-3-2928</t>
  </si>
  <si>
    <t>MO00924</t>
  </si>
  <si>
    <t>Adaptación de compresor, fabricación de base soporte de compresor, adaptar válvula reguladora de presión de aire, desmontar cárter de motor para instalar descarga de aceite de compresor, arreglo de rosca de tapón de cárter</t>
  </si>
  <si>
    <t>Suministro de manguera, tornillos, racores</t>
  </si>
  <si>
    <t>Suministro de correa para compresor</t>
  </si>
  <si>
    <t>Suministro de empaque cárter</t>
  </si>
  <si>
    <t>Suministro de empaque tapa válvulas</t>
  </si>
  <si>
    <t>Cambio de aceite motor</t>
  </si>
  <si>
    <t>Cambio de filtros aceite, aire y combustible</t>
  </si>
  <si>
    <t>Desmontar amortiguador para arreglo de soporte</t>
  </si>
  <si>
    <t>RM-3-2929</t>
  </si>
  <si>
    <t>MO00925</t>
  </si>
  <si>
    <t>Cambio de filtros aceite aire y combustible</t>
  </si>
  <si>
    <t>Cambio de retenedor de cigüeñal delantero</t>
  </si>
  <si>
    <t>Cambio de correa de servicios</t>
  </si>
  <si>
    <t>RM-3-2930</t>
  </si>
  <si>
    <t>MO00926</t>
  </si>
  <si>
    <t>Desmontar soporte de disco para cambio de eje, soldar y reforzar</t>
  </si>
  <si>
    <t>Arreglo de roscas de tornillos prisioneros</t>
  </si>
  <si>
    <t>Suministro y cambio de 5 tornillos</t>
  </si>
  <si>
    <t>RM-3-2931</t>
  </si>
  <si>
    <t>MO00927</t>
  </si>
  <si>
    <t>Desmontar llantas y sprocket para cambio de 2 piñones (derecho e izquierdo) de transmisión de cadena</t>
  </si>
  <si>
    <t>RM-3-2932</t>
  </si>
  <si>
    <t>MO00928</t>
  </si>
  <si>
    <t>Cambio de suiche de encendido</t>
  </si>
  <si>
    <t>Cambio de regletas</t>
  </si>
  <si>
    <t>Cambio de pitos</t>
  </si>
  <si>
    <t xml:space="preserve">Luces y balizas trafic      </t>
  </si>
  <si>
    <t xml:space="preserve">Luces y balizas np 300  </t>
  </si>
  <si>
    <t xml:space="preserve">Luces y balizas np300    </t>
  </si>
  <si>
    <t>Instalación de stop trasero</t>
  </si>
  <si>
    <t>Arreglo y mantenimiento instalacion</t>
  </si>
  <si>
    <t>mantenimiento fusilera</t>
  </si>
  <si>
    <t>Instalacion de luces</t>
  </si>
  <si>
    <t>Mantenimiento de instalacion horometro</t>
  </si>
  <si>
    <t>Instalacion del horometro</t>
  </si>
  <si>
    <t>Mantenimiento instalacion</t>
  </si>
  <si>
    <t>Arreglo de luces</t>
  </si>
  <si>
    <t>Mantenimiento fusilera</t>
  </si>
  <si>
    <t>Arreglo mantenimiento e instalación de balizas sirenas y suiches</t>
  </si>
  <si>
    <t>Mantenimiento de instalacio y fusilera</t>
  </si>
  <si>
    <t>Cambio de stops y bombilleria</t>
  </si>
  <si>
    <t>Arreglo de instalación</t>
  </si>
  <si>
    <t>Arreglo fusilera</t>
  </si>
  <si>
    <t>Cambio de cableado</t>
  </si>
  <si>
    <t>Cambio de batería</t>
  </si>
  <si>
    <t>Arreglo de sirenas y balizas</t>
  </si>
  <si>
    <t>SELLOS</t>
  </si>
  <si>
    <t>RM-3-2939</t>
  </si>
  <si>
    <t>NS60-620</t>
  </si>
  <si>
    <t xml:space="preserve">BATERIA WILLARD </t>
  </si>
  <si>
    <t>RM-3-2940</t>
  </si>
  <si>
    <t>MO00936</t>
  </si>
  <si>
    <t xml:space="preserve">LAVADO DE VEHICULO </t>
  </si>
  <si>
    <t>MOTOCICLETA YAMAHA XTZ 125 PLACA: LCG 07G MODELO: 2023</t>
  </si>
  <si>
    <t>CAMIONETA NISSAN SEGURIDAD Y CONVIVENCIA PLACA: LYP 171 NUEVA</t>
  </si>
  <si>
    <t>CAMIONETA NISSAN SEGURIDAD Y CONVIVENCIA PLACA: LYP 170 NUEVA</t>
  </si>
  <si>
    <t>RM-3-2945</t>
  </si>
  <si>
    <t>REVISION DE SISTEMA DE INYECCION</t>
  </si>
  <si>
    <t xml:space="preserve">SERVICIO DE RECALIBRACION DE INYECTORES, CAMBIO DE EMPAQUETADURA INT Y EXT </t>
  </si>
  <si>
    <t>SERVICIO DE REPARACION DE INYECTORES</t>
  </si>
  <si>
    <t>SERVICIO SOBRE EL MOTOR SCANER, DESMONTE Y MONTE SISTEMA DE INYECCION Y PUESTA A PUNTO</t>
  </si>
  <si>
    <t>RM-3-2946</t>
  </si>
  <si>
    <t xml:space="preserve">SWICH MASTER - </t>
  </si>
  <si>
    <t>RM-3-2951</t>
  </si>
  <si>
    <t>MO00950</t>
  </si>
  <si>
    <t>ENGRASE GENERAL  CHASIS SUSPENSION Y KIT DE ARRASTRE</t>
  </si>
  <si>
    <t>ALISTAMIENTO GENERAL, CAMBIO DE RODAMIENTOS, CAMBIO DE FILTROS Y PUESTA  A PUNTO</t>
  </si>
  <si>
    <t>SERVICIO GENERAL DE FRENOS</t>
  </si>
  <si>
    <t>MO00951</t>
  </si>
  <si>
    <t>PORTADISCOS</t>
  </si>
  <si>
    <t>MOTO CARGUERO PLACA 240 AAO MODELO 2023</t>
  </si>
  <si>
    <t>SEPARADORES</t>
  </si>
  <si>
    <t>EMPAQUE TAPA CLUCHT</t>
  </si>
  <si>
    <t>ACEITE POR CUARTO</t>
  </si>
  <si>
    <t>SERVICIO DE FRENOS GENERAL</t>
  </si>
  <si>
    <t>MO00952</t>
  </si>
  <si>
    <t xml:space="preserve">ENGRASE GENERAL </t>
  </si>
  <si>
    <t>MO00953</t>
  </si>
  <si>
    <t>RM-3-2956</t>
  </si>
  <si>
    <t>INSTALACION</t>
  </si>
  <si>
    <t>RM-3-2957</t>
  </si>
  <si>
    <t>BALIZASF</t>
  </si>
  <si>
    <t>BALIZAS FEDERALES</t>
  </si>
  <si>
    <t>CODLL</t>
  </si>
  <si>
    <t>CODILLOS</t>
  </si>
  <si>
    <t>KITTOY</t>
  </si>
  <si>
    <t>KIT (BALIZAS FFEDERALES PARA TOYOTA)</t>
  </si>
  <si>
    <t>RM-3-2958</t>
  </si>
  <si>
    <t>MO00947</t>
  </si>
  <si>
    <t>CAMBIO KIT DE REPARTICION</t>
  </si>
  <si>
    <t>CAMBIO SOPORTE MOTOR</t>
  </si>
  <si>
    <t>REVISION GENERAL DE FRENOS</t>
  </si>
  <si>
    <t>CAMBIO AMORTIGUADORES TRASEROS</t>
  </si>
  <si>
    <t>RM-3-2960</t>
  </si>
  <si>
    <t>42ST750</t>
  </si>
  <si>
    <t>RM-3-2962</t>
  </si>
  <si>
    <t xml:space="preserve">MO </t>
  </si>
  <si>
    <t>SERVICIO MECANIZADO BARRA CROMADA BOTELLA  RETRO</t>
  </si>
  <si>
    <t>RM-3-2968</t>
  </si>
  <si>
    <t>CD</t>
  </si>
  <si>
    <t>correa minicargador aa</t>
  </si>
  <si>
    <t>DAYCO_2</t>
  </si>
  <si>
    <t>correa accosorrios retro</t>
  </si>
  <si>
    <t>1/32ASBESTO</t>
  </si>
  <si>
    <t>empaques multiple escape</t>
  </si>
  <si>
    <t>RM-3-2969</t>
  </si>
  <si>
    <t>MO00940</t>
  </si>
  <si>
    <t>CONTROL DE CAMBIOS - AJUSTE CAMBIO BUJES</t>
  </si>
  <si>
    <t>RM-3-2987</t>
  </si>
  <si>
    <t>SFA17801</t>
  </si>
  <si>
    <t>FLP468</t>
  </si>
  <si>
    <t>SFA165461783</t>
  </si>
  <si>
    <t>OLP093</t>
  </si>
  <si>
    <t>AIP968</t>
  </si>
  <si>
    <t>HCXR9</t>
  </si>
  <si>
    <t>75042D</t>
  </si>
  <si>
    <t>SENSOR DE TEMPERATURA DEL AGUA</t>
  </si>
  <si>
    <t>BM10</t>
  </si>
  <si>
    <t xml:space="preserve">PITO DE REVERSA </t>
  </si>
  <si>
    <t>S92</t>
  </si>
  <si>
    <t>PITO DELANTERA PARA MINICARGADOR</t>
  </si>
  <si>
    <t>RM-3-2995</t>
  </si>
  <si>
    <t>160X135</t>
  </si>
  <si>
    <t>VIDRIO LATERAL CARROCERIA LAGOS 160 X 135</t>
  </si>
  <si>
    <t>RM-3-2996</t>
  </si>
  <si>
    <t>CAMISAS JUEGO</t>
  </si>
  <si>
    <t>OVERHAUL</t>
  </si>
  <si>
    <t>OVERHAUL MOTOR ORIGINAL</t>
  </si>
  <si>
    <t>BOMBA ACEITE ORIGINAL</t>
  </si>
  <si>
    <t>G105</t>
  </si>
  <si>
    <t xml:space="preserve">JUEGO GUIAS AMAROK </t>
  </si>
  <si>
    <t>RM-3-2997</t>
  </si>
  <si>
    <t>arreglo pasadores y bujes balde trasero</t>
  </si>
  <si>
    <t>Buje punta brazo</t>
  </si>
  <si>
    <t>Buje - Ampliaciónbiela</t>
  </si>
  <si>
    <t>Buje base Boom</t>
  </si>
  <si>
    <t>Buje   chasis   soporte  de giro</t>
  </si>
  <si>
    <t>Buje soporte degiro superior</t>
  </si>
  <si>
    <t>Buje  soporte  de giro inferior</t>
  </si>
  <si>
    <t>Buje punta embologiro</t>
  </si>
  <si>
    <t>"mantenimiento suspensión - TROQUE
DELANTERO"</t>
  </si>
  <si>
    <t>Pasador bielas brazo</t>
  </si>
  <si>
    <t>Pasador bielas cilindro hidráulico</t>
  </si>
  <si>
    <t>Pasador con flanche giro brazo</t>
  </si>
  <si>
    <t>Pasador superior soporte de giro</t>
  </si>
  <si>
    <t>Pasador inferior soporte de giro</t>
  </si>
  <si>
    <t>Pasador a medida punta émbolos giro</t>
  </si>
  <si>
    <t>Pasador a medidabase cilindro hidráulico</t>
  </si>
  <si>
    <t>Pasador base brazo estabilizador a chasis</t>
  </si>
  <si>
    <t>Pasador gato hidráulico a baseestabilizador</t>
  </si>
  <si>
    <t>Pasador brazo estabilizador a base</t>
  </si>
  <si>
    <t>Alojamientos depasador en baseestabilizadora</t>
  </si>
  <si>
    <t>Ampliar con torno portátil para instalación de bujes en los alojamientosde estabilización</t>
  </si>
  <si>
    <t>Kit arandelas deajuste 41,46,51</t>
  </si>
  <si>
    <t>Desarmado y armado de equipo trasero, equipo delantero y estabilizadores para cambio de bujes y pasadores de articulaciones y botellas hidráulicas, cambio de mangueras hidráulicas y cambio de guaya de bloqueo de seguridad.</t>
  </si>
  <si>
    <t>Desmonte de ruedas para cambio de llantas y cambio de terminales de dirección</t>
  </si>
  <si>
    <t>Desmontar radiador para lavado y sondeado</t>
  </si>
  <si>
    <t>Servicio de desensamble de motor para cambio de retenedor trasero de cigüeñal, cambio de empaques de múltiple de escape, cambio de manguera de agua, cambio de bomba de
agua y cambio de correa de servicios</t>
  </si>
  <si>
    <t>MANTENIMIENTO GENERAL DE MOTOR</t>
  </si>
  <si>
    <t>Cambio de aceite hidráulico y filtro hidráulico, suministro de visor de aceite</t>
  </si>
  <si>
    <t>Cambio de aceite de servo transmisión y filtro</t>
  </si>
  <si>
    <t>Cambio de aceite de transmisiones y de cubos</t>
  </si>
  <si>
    <t>Cambio gatos de capo, latonado de capo y persiana</t>
  </si>
  <si>
    <t>Servicio de arreglo de tubos hidráulicos de estabilizadores</t>
  </si>
  <si>
    <t>Soldar y reforzar balde delantero con platina antifricción y cambio de cuchilla</t>
  </si>
  <si>
    <t>arreglo balde trasero</t>
  </si>
  <si>
    <t>Limpieza general y engrase general</t>
  </si>
  <si>
    <t>RM-3-3010</t>
  </si>
  <si>
    <t>132644M702</t>
  </si>
  <si>
    <t>TAPA VALVULAS TOYOTA ORIGINAL</t>
  </si>
  <si>
    <t>TURBO ORIGINAL TOYOTA</t>
  </si>
  <si>
    <t>REPARACION INYECTORES ( 4 toberas, 4 valvulas, 4 sellos, 4 esferas, 4 
mano de obra y calibracion.)</t>
  </si>
  <si>
    <t>SERVICIO SOBRE MOTOR, SCANER, PUESTA A PUNTO</t>
  </si>
  <si>
    <t>RM-3-3012</t>
  </si>
  <si>
    <t>MO00968</t>
  </si>
  <si>
    <t>PUNTA DE EJE</t>
  </si>
  <si>
    <t>MANO DE OBRA PUNTA DE EJE</t>
  </si>
  <si>
    <t>RM-3-3013</t>
  </si>
  <si>
    <t>MO00967</t>
  </si>
  <si>
    <t>MANO DE OBRA CAMBIO DE DISCOS Y PASTILLAS</t>
  </si>
  <si>
    <t>RM-3-3014</t>
  </si>
  <si>
    <t>MO00970</t>
  </si>
  <si>
    <t>M-DEL MODERN 15W-40 FULL PROTECTION</t>
  </si>
  <si>
    <t>M-GREASE XHP 222 DRUM 180KG/396.8LB</t>
  </si>
  <si>
    <t>RUTINA M1</t>
  </si>
  <si>
    <t>TEST E INSUMO</t>
  </si>
  <si>
    <t>RM-3-3015</t>
  </si>
  <si>
    <t>MO00969</t>
  </si>
  <si>
    <t>MOTOVENTILADOR ALTA</t>
  </si>
  <si>
    <t xml:space="preserve">REVISION PROBLEMA DE TEMPERATURA Y CAMBIO DE PIEZAS </t>
  </si>
  <si>
    <t>FUSIBLE ALTA</t>
  </si>
  <si>
    <t>BAJAR PUERTAS TRASERAS / CAMBIO BUJES</t>
  </si>
  <si>
    <t>RM-3-3016</t>
  </si>
  <si>
    <t>MO00971</t>
  </si>
  <si>
    <t>MANGUERA INTERCOOLER</t>
  </si>
  <si>
    <t>RM-3-3019</t>
  </si>
  <si>
    <t>RM-3-3020</t>
  </si>
  <si>
    <t>SERVICIO RECTIFICADORA CULATA</t>
  </si>
  <si>
    <t>SERVICIO RECTIFICADORA BLOQUE</t>
  </si>
  <si>
    <t>SERVICIO RECTIFICADORA CIGUEÑAL</t>
  </si>
  <si>
    <t>RM-3-3021</t>
  </si>
  <si>
    <t>MO00972</t>
  </si>
  <si>
    <t>RM-3-3022</t>
  </si>
  <si>
    <t>MO00973</t>
  </si>
  <si>
    <t>RM-3-3023</t>
  </si>
  <si>
    <t>CAMBIO MANGUERA LIMPIA PARABRISAS Y MIONAS</t>
  </si>
  <si>
    <t>RM-3-3024</t>
  </si>
  <si>
    <t>TABLERO PSI - MASTER 2 X 24 VOLTIOS</t>
  </si>
  <si>
    <t>RM-3-3027</t>
  </si>
  <si>
    <t>ARREGLO MANDO VIDRIO PUERTA CONDUCTOR - DESVARE SUBIR</t>
  </si>
  <si>
    <t>RM-3-3028</t>
  </si>
  <si>
    <t>MANO DE OBRA RECUPERACION GENERAL DE MOTOR AMAROK</t>
  </si>
  <si>
    <t>RM-3-3029</t>
  </si>
  <si>
    <t>SELLADO DE VENTENERIA CON SIKAFLES 221</t>
  </si>
  <si>
    <t>SELLADO TECHO Y ACCESORIOS</t>
  </si>
  <si>
    <t>REVISION MANO DE OBRA MODULO ELECTRONICO PLATAFORMA DE DISCAPACITADOS</t>
  </si>
  <si>
    <t>MANTENIMIENTO DE ESCALERAS Y PLATAFORMA DE DISCAPACITADOS</t>
  </si>
  <si>
    <t>ARREGLO DE PUERTA DEL AUXILIAR</t>
  </si>
  <si>
    <t>FIBRADA DEL ESPEJO IZQUIERDO Y CHITIADURA EN EL BOMPER</t>
  </si>
  <si>
    <t>RM-3-3030</t>
  </si>
  <si>
    <t>BOMBILLOS H3</t>
  </si>
  <si>
    <t>BOMBILLOS 1141</t>
  </si>
  <si>
    <t>BOTON TRIPLE FUNCION</t>
  </si>
  <si>
    <t>35800MC</t>
  </si>
  <si>
    <t>BATERIAS HINO 300</t>
  </si>
  <si>
    <t>CAMBIO AZADONES</t>
  </si>
  <si>
    <t>TORNILLOS 19MMX100MM TUERCA Y ARANDELA</t>
  </si>
  <si>
    <t xml:space="preserve">CHUMACERA SOPORTE </t>
  </si>
  <si>
    <t>SEMAFOROS DIRECCIONALES DOS COLORES LED</t>
  </si>
  <si>
    <t>BOMBILLO NARVA H4</t>
  </si>
  <si>
    <t>BOMBILLO H3 EXPLORADORA</t>
  </si>
  <si>
    <t>REGLETA LUZ LED</t>
  </si>
  <si>
    <t>8-982421731</t>
  </si>
  <si>
    <t>BUSETA MARCA CHEVROLET FRR PLACA:ODT306 MODELO:2017</t>
  </si>
  <si>
    <t>BUSETA MARCA HINO PLACA :ODT357 MODELO :2018</t>
  </si>
  <si>
    <t>CAMIONETA CHEVROLET LUV PLACA:OIL320 MODELO:1997</t>
  </si>
  <si>
    <t>SECRETARIA DE GOBIERNO</t>
  </si>
  <si>
    <t>BUS CHEVROLET ISUZO LV 150 PLACA :OSD445 MODELO :2012</t>
  </si>
  <si>
    <t>TOYOTA PRADO TXL PLACA:OSD494 MODELO :2013</t>
  </si>
  <si>
    <t>VOLKSWAGEN AMAROW PLACA: OSD483 MODELO :2013</t>
  </si>
  <si>
    <t>TOYOTA FORTUNER PLACA :OSD380 MODELO:2009</t>
  </si>
  <si>
    <t>TRACTOR KUBOTA 9540 MOD 2021</t>
  </si>
  <si>
    <t>VOLKSWAGEN AMAROW PLACA: OSD482 MODELO :2013</t>
  </si>
  <si>
    <t>SECRETARIA DE INFRAESTRUCTURA Y OBRAS PUBLICAS</t>
  </si>
  <si>
    <t>TRACTOR KUBOTA 7040</t>
  </si>
  <si>
    <t>TRACTOR KUBOTA 7040 MODELO :2011</t>
  </si>
  <si>
    <t>TOYOTA HILUX PLACA :OSD351 MODELO :2008</t>
  </si>
  <si>
    <t>TRACTOR JOHN DEERE 5090E</t>
  </si>
  <si>
    <t>TRACTOR JHON DEERE 5090E MODELO :2017</t>
  </si>
  <si>
    <t>VOLQUETA MERCEDES BENZ PLACA:ODT343 MODELO:2019</t>
  </si>
  <si>
    <t>VOLQUETA MERCEDEZ ODT343</t>
  </si>
  <si>
    <t>BUSETA CHEVROLET NPR PLACA:CJD359 MODELO:1999</t>
  </si>
  <si>
    <t>CAMIONETA CHEVROLET LUV DMAX PLACA: OSD 456 MODELO:2013</t>
  </si>
  <si>
    <t>VOLKSWAGEN AMAROK PLACA:OSD484 MODELO:2013</t>
  </si>
  <si>
    <t>DFSK PLACA:ODT459 MODELO :2020</t>
  </si>
  <si>
    <t>MOTONIVELADORA CATERPILLAR LINEA 120K MODELO:2013</t>
  </si>
  <si>
    <t>CAMIONETA TOYOTA OSD358</t>
  </si>
  <si>
    <t>TOYOTA HILUX PLACA:OSD358 MODELO:2009</t>
  </si>
  <si>
    <t>MINICARGADOR NEW HOLLAN LINEA:L223 MODELO:2013</t>
  </si>
  <si>
    <t>CAMIONETA CHEVROLET LUV DMAX PLACA: OSD434 MODELO:2010</t>
  </si>
  <si>
    <t>MOTOCICLETA HONDA XLR125 PLACA :JRV80A MODELO:2002</t>
  </si>
  <si>
    <t>TRACTOR KUBOTA 9540 MOD 2023</t>
  </si>
  <si>
    <t>MOTOCICLETA SUZUKI VIVA 115 PLACA :QYX59A MODELO:2003</t>
  </si>
  <si>
    <t>CAMION FURGON HINO 300 PLACA:JUZ755 MODELO:2022</t>
  </si>
  <si>
    <t>SECRETARIA DE DESARROLLO SOCIAL</t>
  </si>
  <si>
    <t>CAMIONETA CHEVROLET N300 PLACA:ODT 359 MODELO:2018</t>
  </si>
  <si>
    <t>BUS MERCEDES BENZ PLACAS: ODT685 MODELO:2023</t>
  </si>
  <si>
    <t>SECRETARIA DE CULTURA Y JUVENTUDES</t>
  </si>
  <si>
    <t>GUADAÑAS</t>
  </si>
  <si>
    <t>CHIPIADORA DE MALEZA -AGRICOLA</t>
  </si>
  <si>
    <t>MOTOCICLETAS POLICIA COTA</t>
  </si>
  <si>
    <t>SECRETARIA SAMADE</t>
  </si>
  <si>
    <t>CAMIONETA TOYOTA PLACA OSD 351</t>
  </si>
  <si>
    <t>CTR58C HONDA XR300 MODELO:2018</t>
  </si>
  <si>
    <t>HONDA XR300 PLACAS: CTR58C MODELO:2018</t>
  </si>
  <si>
    <t>MOTOCICLETA HONDA XR125 PLACA :PUJ45D MODELO:2015</t>
  </si>
  <si>
    <t>CTR60C HONDA XR300 MODELO:201</t>
  </si>
  <si>
    <t>HONDA XR300 PLACAS: CTR60C MODELO:2018</t>
  </si>
  <si>
    <t>MOTOCICLETA YAMAHA XTZ125 PLACA: LCG07G MODELO :2023</t>
  </si>
  <si>
    <t>CTR64C HONDA XR300 MODELO:2018</t>
  </si>
  <si>
    <t>HONDA XR300 PLACAS: CTR64C MODELO:2018</t>
  </si>
  <si>
    <t>MOTO POLICIA PLACA CTR67E</t>
  </si>
  <si>
    <t>SUZUKI DR650 PLACAS: CTR67C MODELO:2019</t>
  </si>
  <si>
    <t>MOTO POLICIA PLACA CTR68E</t>
  </si>
  <si>
    <t>SUZUKI DR650 PLACAS: CTR68C MODELO:2018</t>
  </si>
  <si>
    <t>TRACTOR KUBOTA 9540 MODELO2015</t>
  </si>
  <si>
    <t>MOTO POLICIA PLACA CTR69E</t>
  </si>
  <si>
    <t>SUZUKI DR650 PLACAS: CTR69C MODELO:2018</t>
  </si>
  <si>
    <t>CAMIONETA LUV PLACA OIL320</t>
  </si>
  <si>
    <t>MOTO CARGUERO PLACA 240AAO MODELO 2023</t>
  </si>
  <si>
    <t>CAMIONETA TOYOTA OSD353</t>
  </si>
  <si>
    <t>MOTO CARGUERO PLACA 241AAO MODELO  2023</t>
  </si>
  <si>
    <t>MOTOCARGUERO   20 A0AAO</t>
  </si>
  <si>
    <t>TRACTOR JHON DEERE7090E</t>
  </si>
  <si>
    <t>TOTOTA HAILUX ODT351</t>
  </si>
  <si>
    <t>IMPLEMENTO AGRICOLA DESBROZADORA PEQUEÑA</t>
  </si>
  <si>
    <t>NISSAN FRONTIER NP300 PLACA ODT 430 MODELO: 2019</t>
  </si>
  <si>
    <t>IMPLEMENTO AGRICOLA DESBROSADORA GRANDE</t>
  </si>
  <si>
    <t>TOYOTA FORTUNER PLACAOSD 380</t>
  </si>
  <si>
    <t>IMPLEMENTO AGRICOLA DESBROSADORA NARANJA</t>
  </si>
  <si>
    <t>PATRULLA NISSAN NP300 PALCA ODT429</t>
  </si>
  <si>
    <t>NISSAN FRONTIER PLACA:ODT:429 MODELO:2019</t>
  </si>
  <si>
    <t>PATRULLA POLICIA NISSAN NP300 ODT430</t>
  </si>
  <si>
    <t>NISAN FRONTIER NP 300 PLACA :ODT430 MODELO:2019</t>
  </si>
  <si>
    <t>IMPLEMENTO AGRICOLA RENOVADORA DE PRADERAS</t>
  </si>
  <si>
    <t>PATRULLA TRAFIC RENAUL PLACA ODT428</t>
  </si>
  <si>
    <t>RENAULT TRAPICHE PLACAS: ODT:428 MODELO:2019</t>
  </si>
  <si>
    <t>VIBROCOMPACTADOR AMMANN PLACA:OSD494</t>
  </si>
  <si>
    <t>IMPLEMENTO AGRICOLA CINCEL</t>
  </si>
  <si>
    <t>DUSTER PLACA OSM 137 MODELO 2020</t>
  </si>
  <si>
    <t>RENAULT DUSTER PLACA :OSN137 MODELO:2020</t>
  </si>
  <si>
    <t>IMPLEMENTO AGRICOLA RASTRA DE 16 DISCOS</t>
  </si>
  <si>
    <t>CHEVROLET LV 150 PLACA OSD445</t>
  </si>
  <si>
    <t>IMPLEMENTO AGRICOLA MOTOCULTOR YANMAR</t>
  </si>
  <si>
    <t>CAMIONETA NISSAN NP 300 PLACA ODT 429</t>
  </si>
  <si>
    <t>SECRETARIA DE SALUD</t>
  </si>
  <si>
    <t>ODT 254</t>
  </si>
  <si>
    <t>CAMIONETA CITROEN PLACA: OSD 496 MODELO:2013</t>
  </si>
  <si>
    <t>CTR59C</t>
  </si>
  <si>
    <t>HONDA XR300 PLACAS: CTR59C MODELO:2018</t>
  </si>
  <si>
    <t>HONDA XR 250 PLACA:OOE94B MODELO:2009</t>
  </si>
  <si>
    <t>ALMACEN CENTRAL</t>
  </si>
  <si>
    <t>MINICARGADOR</t>
  </si>
  <si>
    <t>HONDA XR 250 PLACA:OOE95B MODELO:2009</t>
  </si>
  <si>
    <t>HONDA XR 250 PLACA:OOE96B MODELO:2009</t>
  </si>
  <si>
    <t>MINICARGADOR NEW HOLLAN LINEA:L223 MODELO :2013</t>
  </si>
  <si>
    <t>HONDA XR 250 PLACA:OOE92B MODELO:2009</t>
  </si>
  <si>
    <t>TOYOTA HILUX PLACA:OSD358</t>
  </si>
  <si>
    <t>INSPECCION DE POLICIA COTA</t>
  </si>
  <si>
    <t>CAMIONETA DUSTER 0DT-706</t>
  </si>
  <si>
    <t>CAMIONETA DUSTER ODT-706 NUEVA MENU</t>
  </si>
  <si>
    <t>CAMIONETA DUSTER 0DT-707</t>
  </si>
  <si>
    <t>CAMIONETA DUSTER ODT-707 NUEVA MENU</t>
  </si>
  <si>
    <t>PATRULLA POLICIA NISSAN ODT429</t>
  </si>
  <si>
    <t>CTR63C HONDA XR300 MODELO:2018</t>
  </si>
  <si>
    <t>HONDA XR300 PLACAS: CTR63C MODELO:2018</t>
  </si>
  <si>
    <t>HONDA XR300 PLACAS: CTR65C MODELO:2018</t>
  </si>
  <si>
    <t>CTR65C HONDA XR300 MODELO:2018</t>
  </si>
  <si>
    <t>HONDA XR300 PLACAS: CTR62C MODELO:2018</t>
  </si>
  <si>
    <t>CTR67C SUZUKI DR 650 MODELO:2019</t>
  </si>
  <si>
    <t>CTR68C SUZUKI DR 650 MODELO:201</t>
  </si>
  <si>
    <t>CTR62C HONDA XR300 MODELO:2018</t>
  </si>
  <si>
    <t>HONDA XRE 300 PLACA :CTS62C MODELO:2020</t>
  </si>
  <si>
    <t>CTR57C HONDA XR300 MODELO:2018</t>
  </si>
  <si>
    <t>HONDA XR300 PLACAS: CTR57C MODELO:2018</t>
  </si>
  <si>
    <t>HONDA XR300 PLACAS: CTR66C MODELO:2018</t>
  </si>
  <si>
    <t>CTR59C HONDA XR300 MODELO:2018</t>
  </si>
  <si>
    <t>ODT 428 (Renault Trafic) MODELO:2019</t>
  </si>
  <si>
    <t>ODT 429 (Nissan Frontier NP300) MODELO:2019</t>
  </si>
  <si>
    <t>ODT459</t>
  </si>
  <si>
    <t>CTR66C HONDA XR300 MODELO:2018</t>
  </si>
  <si>
    <t>HONDA XRE 300 PLACA :CTS63C MODELO:2020</t>
  </si>
  <si>
    <t>SIJIN</t>
  </si>
  <si>
    <t>CAMIONETA ODT429 HILUX</t>
  </si>
  <si>
    <t>TOYOTA ALCALDE OSD-380</t>
  </si>
  <si>
    <t>TRACTOR KUBOTA 9540 MOD 2015</t>
  </si>
  <si>
    <t>MINICOMPACTADOR MANUAL</t>
  </si>
  <si>
    <t>PARSELADORA</t>
  </si>
  <si>
    <t>PARSELADORA - NUEVO MENU</t>
  </si>
  <si>
    <t>TRACTOR KUBOTA 9540    MODELO2015</t>
  </si>
  <si>
    <t>TOYOTA HILUX PLACA OSD 358</t>
  </si>
  <si>
    <t>VIBROCOMPACTADOR AMMANN ASC 70D</t>
  </si>
  <si>
    <t>IMPLEMENTO AGRICOLA  RAYADORA DE MAIZ
O ARADO DE VERTEDERA</t>
  </si>
  <si>
    <t>EQUIPOS VARIOS SEGUN RELACION</t>
  </si>
  <si>
    <t>CAMIONETA PRADO TXL PLACA OSD 494 MODELO 2013</t>
  </si>
  <si>
    <t>MOTOCICLETA SR650 SUZUKI MODELO 2018 PLACA CTR69C</t>
  </si>
  <si>
    <t>ROTOBO SHAKTIMAN</t>
  </si>
  <si>
    <t>RETRO EXCAVADORA NEW HOLLAND B95 B</t>
  </si>
  <si>
    <t>CITROEN RUTA SALUD PLACA OSD-496 MOD 2013</t>
  </si>
  <si>
    <t>CTS62C HONDA XRE300 MODELO: 2020</t>
  </si>
  <si>
    <t>CTS63C HONDA XRE300 MODELO: 2020</t>
  </si>
  <si>
    <t>CTR67C HONDA XRE300 MODELO: 2019</t>
  </si>
  <si>
    <t>PLANTA ELECTRICA</t>
  </si>
  <si>
    <t>DIRECCIÓN</t>
  </si>
  <si>
    <t>ASESOR COMERCIAL</t>
  </si>
  <si>
    <t>DESCRIPCION</t>
  </si>
  <si>
    <t>% IVA</t>
  </si>
  <si>
    <t xml:space="preserve">CAMIONETA NISSAN X-TRAIL PLACA OQD 900 </t>
  </si>
  <si>
    <t xml:space="preserve">DESBROZADORA </t>
  </si>
  <si>
    <t xml:space="preserve">PODADOR JD </t>
  </si>
  <si>
    <t>NISSAN D22 NP300 OJG 705</t>
  </si>
  <si>
    <t>NISSAN FRONTIER</t>
  </si>
  <si>
    <t>VIBROCOMPACTADOR CATERPILLAR CS423E (2) C (SANTIAGO)</t>
  </si>
  <si>
    <t>CARGADOR FRONTAL NEW HOLLAND W1308</t>
  </si>
  <si>
    <t>TOYOTA FORTUNER OJG 738</t>
  </si>
  <si>
    <t>PAVIMENTADORA</t>
  </si>
  <si>
    <t>HIDRAULICO</t>
  </si>
  <si>
    <t xml:space="preserve">Pintura exterior </t>
  </si>
  <si>
    <t xml:space="preserve">Polarizado camioneta </t>
  </si>
  <si>
    <t xml:space="preserve">Cambio pomo barra cambios </t>
  </si>
  <si>
    <t xml:space="preserve">Lavado interior </t>
  </si>
  <si>
    <t>33583 WIX</t>
  </si>
  <si>
    <t xml:space="preserve">BORNE BATERIATIPO PESADO </t>
  </si>
  <si>
    <t xml:space="preserve">A-5441-S </t>
  </si>
  <si>
    <t xml:space="preserve">STOP TRASERO FRENO </t>
  </si>
  <si>
    <t xml:space="preserve">HOROMETRO DIGITAL </t>
  </si>
  <si>
    <t>800.177.622 - 11</t>
  </si>
  <si>
    <t>CAMBIO DE OBRA CAMBIO DE TERMINALES DE DIRECCION Y PUESTA  APUNTA</t>
  </si>
  <si>
    <t xml:space="preserve">A5558MS </t>
  </si>
  <si>
    <t xml:space="preserve">SONDEO Y MANTENIMIENTO RADIADOR </t>
  </si>
  <si>
    <t>R24</t>
  </si>
  <si>
    <t>VOLQUETA CHEVROLET C70</t>
  </si>
  <si>
    <t xml:space="preserve">METRO DE GUAYA EN ACERO </t>
  </si>
  <si>
    <t xml:space="preserve">LICUADORAS 12V </t>
  </si>
  <si>
    <t>MÁQUINA/PLACA REMISIONES</t>
  </si>
  <si>
    <t>MENÚ</t>
  </si>
  <si>
    <t xml:space="preserve">PAVIMENTADORA AMMANN </t>
  </si>
  <si>
    <t>INTERNATIONAL 7600 -  OLM-701</t>
  </si>
  <si>
    <t xml:space="preserve">MINICARGADOR JHON DEERE 320G        </t>
  </si>
  <si>
    <t>Total general</t>
  </si>
  <si>
    <t xml:space="preserve">Cambio de aceite motor - Cambio de filtros aceite, combustible y aire - Cambio de aceite de transmisión, caja y reductores - Cambio de filtro hidráulico - Cambio de aceite hidráulico - Cambiar botella de capo - Enderezar y ajustar capo - Arreglo de barra </t>
  </si>
  <si>
    <t>Total ACTA 01 AÑO 2024 - COTA</t>
  </si>
  <si>
    <t>Cambio aceite de motor - Cambio de filtros aceite, combustible y aire - Cambio de aceite de transmisión, caja y reductores - Cambio de aceite hidráulico - Cambio de filtro hidráulico - Revisión y ajuste de capo - Cambio de amortiguador de capo - Arreglo d</t>
  </si>
  <si>
    <t>Total ACTA 02 AÑO 2025 - COTA</t>
  </si>
  <si>
    <t>SECRETARIA</t>
  </si>
  <si>
    <t xml:space="preserve">PROPUESTA </t>
  </si>
  <si>
    <r>
      <rPr>
        <b/>
        <sz val="10"/>
        <rFont val="Arial"/>
        <family val="2"/>
      </rPr>
      <t>UNIDAD DE
MEDIDA</t>
    </r>
  </si>
  <si>
    <r>
      <rPr>
        <b/>
        <sz val="10"/>
        <rFont val="Arial"/>
        <family val="2"/>
      </rPr>
      <t>VALOR
UNITARIO</t>
    </r>
  </si>
  <si>
    <t>CAMIONETA CHEVROLET LUV</t>
  </si>
  <si>
    <t>PLACA:OIL320</t>
  </si>
  <si>
    <t>MODELO:1997</t>
  </si>
  <si>
    <t>CUARTO</t>
  </si>
  <si>
    <t>UNIDAD</t>
  </si>
  <si>
    <t>despinche</t>
  </si>
  <si>
    <t>TOYOTA PRADO TXL</t>
  </si>
  <si>
    <t>PLACA:OSD494</t>
  </si>
  <si>
    <t>MODELO :2013</t>
  </si>
  <si>
    <t>PLACA :OSD380</t>
  </si>
  <si>
    <t>MODELO:2009</t>
  </si>
  <si>
    <t>VOLKSWAGEN AMAROW</t>
  </si>
  <si>
    <t>PLACA: OSD482</t>
  </si>
  <si>
    <t>TOYOTA HILUX</t>
  </si>
  <si>
    <t>PLACA :OSD351</t>
  </si>
  <si>
    <t>MODELO :2008</t>
  </si>
  <si>
    <t>LITRO</t>
  </si>
  <si>
    <t>METRO</t>
  </si>
  <si>
    <t>VOLQUETA MERCEDES BENZ</t>
  </si>
  <si>
    <t>PLACA:ODT343</t>
  </si>
  <si>
    <t>MODELO:2019</t>
  </si>
  <si>
    <t>BUSETA CHEVROLET NPR</t>
  </si>
  <si>
    <t>PLACA:CJD359</t>
  </si>
  <si>
    <t>MODELO:1999</t>
  </si>
  <si>
    <t>BUS CHEVROLET ISUZO LV 150</t>
  </si>
  <si>
    <t>PLACA :OSD445</t>
  </si>
  <si>
    <t>MODELO :2012</t>
  </si>
  <si>
    <t>GARRAFA 5 GLS</t>
  </si>
  <si>
    <t>RETRO EXCABADORA NEW HOLLAND</t>
  </si>
  <si>
    <t>“PAJARITA”</t>
  </si>
  <si>
    <t>MODELO :2012 , LINEA:B95B</t>
  </si>
  <si>
    <t>bombillos</t>
  </si>
  <si>
    <t>MOTONIVELADORA CATERPILLAR</t>
  </si>
  <si>
    <t>LINEA 120K</t>
  </si>
  <si>
    <t>MODELO:2013</t>
  </si>
  <si>
    <t>MODELO :2017 LINEA :ASC70D HORAS 2250</t>
  </si>
  <si>
    <r>
      <rPr>
        <b/>
        <sz val="10"/>
        <rFont val="Arial"/>
        <family val="2"/>
      </rPr>
      <t>MINICARGADOR NEW HOLLAN LINEA:L223
MODELO:2013</t>
    </r>
  </si>
  <si>
    <t>MOTOCICLETA HONDA XLR125</t>
  </si>
  <si>
    <t>bujía</t>
  </si>
  <si>
    <t>MOTOCICLETA SUZUKI VIVA 115</t>
  </si>
  <si>
    <t>PLACA :QYX59A</t>
  </si>
  <si>
    <t>MODELO:2003</t>
  </si>
  <si>
    <t>PLACA: OSD483</t>
  </si>
  <si>
    <t>BUSETA MARCA HINO</t>
  </si>
  <si>
    <t>PLACA :ODT357</t>
  </si>
  <si>
    <t>MODELO :2018</t>
  </si>
  <si>
    <t>BUSETA MARCA CHEVROLET FRR</t>
  </si>
  <si>
    <t>PLACA:ODT306</t>
  </si>
  <si>
    <t>MODELO:2017</t>
  </si>
  <si>
    <t>VOLKSWAGEN AMAROK</t>
  </si>
  <si>
    <t>PLACA:OSD484</t>
  </si>
  <si>
    <t>CAMION FURGON HINO 300</t>
  </si>
  <si>
    <t>PLACA:JUZ755</t>
  </si>
  <si>
    <t>MODELO:2022</t>
  </si>
  <si>
    <t>BUS MERCEDES BENZ</t>
  </si>
  <si>
    <t>PLACAS: ODT685</t>
  </si>
  <si>
    <t>MODELO:2023</t>
  </si>
  <si>
    <t>PLACA:OSD358</t>
  </si>
  <si>
    <t>DFSK</t>
  </si>
  <si>
    <t>PLACA:ODT459</t>
  </si>
  <si>
    <t>MODELO :2020</t>
  </si>
  <si>
    <t>LIBRA</t>
  </si>
  <si>
    <t>bujías</t>
  </si>
  <si>
    <t>MOTOCICLETA HONDA XR125</t>
  </si>
  <si>
    <t>PLACA :PUJ45D</t>
  </si>
  <si>
    <t>MODELO:2015</t>
  </si>
  <si>
    <t>TRACTOR JHON DEERE 5090E</t>
  </si>
  <si>
    <t>MODELO :2017</t>
  </si>
  <si>
    <t>CUÑETE 16 KLS</t>
  </si>
  <si>
    <r>
      <rPr>
        <b/>
        <sz val="10"/>
        <rFont val="Arial"/>
        <family val="2"/>
      </rPr>
      <t>TRACTOR KUBOTA 9540 MODELO "NUEVO"
MODELO : 2021</t>
    </r>
  </si>
  <si>
    <t>MANTENIMIENTO PREVENTIVO</t>
  </si>
  <si>
    <r>
      <rPr>
        <b/>
        <sz val="10"/>
        <rFont val="Arial"/>
        <family val="2"/>
      </rPr>
      <t>MOTO CARGUERO  PLACA 240AAO MODELO
2023</t>
    </r>
  </si>
  <si>
    <r>
      <rPr>
        <b/>
        <sz val="10"/>
        <rFont val="Arial"/>
        <family val="2"/>
      </rPr>
      <t>MOTO CARGUERO  PLACA 241AAO MODELO
2023</t>
    </r>
  </si>
  <si>
    <r>
      <rPr>
        <b/>
        <sz val="10"/>
        <rFont val="Arial"/>
        <family val="2"/>
      </rPr>
      <t>IMPLEMENTO AGRICOLA DESBROZADORA
PEQUEÑA</t>
    </r>
  </si>
  <si>
    <r>
      <rPr>
        <b/>
        <sz val="10"/>
        <rFont val="Arial"/>
        <family val="2"/>
      </rPr>
      <t>IMPLEMENTO AGRICOLA DESBROSADORA
GRANDE</t>
    </r>
  </si>
  <si>
    <r>
      <rPr>
        <b/>
        <sz val="10"/>
        <rFont val="Arial"/>
        <family val="2"/>
      </rPr>
      <t>IMPLEMENTO AGRICOLA DESBROSADORA
NARANJA</t>
    </r>
  </si>
  <si>
    <t>IMPLEMENTO AGRICOLA   CHIPIADORA</t>
  </si>
  <si>
    <r>
      <rPr>
        <b/>
        <sz val="10"/>
        <rFont val="Arial"/>
        <family val="2"/>
      </rPr>
      <t>IMPLEMENTO AGRICOLA RENOVADORA DE
PRADERAS</t>
    </r>
  </si>
  <si>
    <r>
      <rPr>
        <b/>
        <sz val="10"/>
        <rFont val="Arial"/>
        <family val="2"/>
      </rPr>
      <t>IMPLEMENTO AGRICOLA  RAYADORA DE MAIZ
O ARADO DE VERTEDERA</t>
    </r>
  </si>
  <si>
    <t>IMPLEMENTO AGRICOLA  CINCEL</t>
  </si>
  <si>
    <r>
      <rPr>
        <b/>
        <sz val="10"/>
        <rFont val="Arial"/>
        <family val="2"/>
      </rPr>
      <t>IMPLEMENTO AGRICOLA  MOTOCULTOR
YANMAR</t>
    </r>
  </si>
  <si>
    <t>CAMIONETA CHEVROLET LUV DMAX</t>
  </si>
  <si>
    <t>PLACA: OSD 456</t>
  </si>
  <si>
    <t>CAMIONETA CITROEN</t>
  </si>
  <si>
    <t>PLACA: OSD 496</t>
  </si>
  <si>
    <t>CAMIONETA CHEVROLET N300</t>
  </si>
  <si>
    <t>PLACA:ODT 359</t>
  </si>
  <si>
    <t>MODELO:2018</t>
  </si>
  <si>
    <t>PLACA: OSD434</t>
  </si>
  <si>
    <t>MODELO:2010</t>
  </si>
  <si>
    <t>HONDA XR 250</t>
  </si>
  <si>
    <t>PLACA:OOE94B</t>
  </si>
  <si>
    <t>PLACA:OOE95B</t>
  </si>
  <si>
    <t>PLACA:OOE96B</t>
  </si>
  <si>
    <t>PLACA:OOE92B</t>
  </si>
  <si>
    <t>NISAN FRONTIER NP 300</t>
  </si>
  <si>
    <t>PLACA :ODT430</t>
  </si>
  <si>
    <t>PLACA:ODT:429</t>
  </si>
  <si>
    <t>RENAULT TRAPICHE</t>
  </si>
  <si>
    <t>PLACAS: ODT:428</t>
  </si>
  <si>
    <t>SUZUKI DR650</t>
  </si>
  <si>
    <t>PLACAS: CTR67C</t>
  </si>
  <si>
    <t>cables de alta</t>
  </si>
  <si>
    <t>HONDA XR300</t>
  </si>
  <si>
    <t>PLACAS: CTR65C</t>
  </si>
  <si>
    <t>PLACAS: CTR62C</t>
  </si>
  <si>
    <t>PLACAS: CTR60C</t>
  </si>
  <si>
    <t>PLACAS: CTR69C</t>
  </si>
  <si>
    <t>PLACAS: CTR63C</t>
  </si>
  <si>
    <t>PLACAS: CTR66C</t>
  </si>
  <si>
    <t>PLACAS: CTR57C</t>
  </si>
  <si>
    <t>PLACAS: CTR64C</t>
  </si>
  <si>
    <t>PLACAS: CTR68C</t>
  </si>
  <si>
    <t>PLACAS: CTR58C</t>
  </si>
  <si>
    <t>HONDA XRE 300</t>
  </si>
  <si>
    <t>PLACA :CTS63C</t>
  </si>
  <si>
    <t>MODELO:2020</t>
  </si>
  <si>
    <t>PLACA :CTS62C</t>
  </si>
  <si>
    <t>cambio empaque tapa válvulas</t>
  </si>
  <si>
    <t>RENAULT DUSTER</t>
  </si>
  <si>
    <t>PLACA :OSN137</t>
  </si>
  <si>
    <t>TOTALES</t>
  </si>
  <si>
    <t xml:space="preserve">BUJIAS </t>
  </si>
  <si>
    <t>MANO DE OBRA CAMBIO AMORTIGUADORES</t>
  </si>
  <si>
    <t>CAMBIO DE FUSILERA CON ARNES</t>
  </si>
  <si>
    <t>MANO DE OBRA PARTE ELECTRICA</t>
  </si>
  <si>
    <t xml:space="preserve">DISCOS DE FRENO          </t>
  </si>
  <si>
    <t xml:space="preserve">MANO DE OBRA SERVICIO DE FRENOS  </t>
  </si>
  <si>
    <t xml:space="preserve">MANO DE OBRA ARREGLO INTERCOOLER </t>
  </si>
  <si>
    <t>ARREGLO ARRANQUE</t>
  </si>
  <si>
    <t>TOTAL</t>
  </si>
  <si>
    <t>CORREA REPARTICION REF 3548</t>
  </si>
  <si>
    <t>CORREA DE ACCESORIOS REF 8PK1420</t>
  </si>
  <si>
    <t>FUSIBLES 10 AMPERIOS</t>
  </si>
  <si>
    <t>CAMBIO DE ACEITE MOTOR, CAMBIO DE FILTRO DE ACEITE, AIRE Y FILTROS DE COMBUSTIBLE</t>
  </si>
  <si>
    <t>CAMBIO ACEITE REF MO00701</t>
  </si>
  <si>
    <t>MUÑECOS ESTABILIZADORA REF MO00797</t>
  </si>
  <si>
    <t>FILTRO DE COMBUSTIBLE REF 228</t>
  </si>
  <si>
    <t>ALINEACION Y BALANCEO AMAROW</t>
  </si>
  <si>
    <t>ALINEACION Y BALANCEO N300</t>
  </si>
  <si>
    <t xml:space="preserve">RODAMIENTOS RUEDA TRASERA </t>
  </si>
  <si>
    <t>RODAMIENTOS TRASEROS XR125</t>
  </si>
  <si>
    <t>GUARDA POLVOS EJES AMAROW</t>
  </si>
  <si>
    <t>CAUCHOS ESTABILIZADORA AMAROW</t>
  </si>
  <si>
    <t>GUARDA POLVOS EJES TRAFIC</t>
  </si>
  <si>
    <t>CAUCHOS ESTABILIZADORA TRAFIC</t>
  </si>
  <si>
    <t xml:space="preserve">GUAYA CLUTCH REF 664 </t>
  </si>
  <si>
    <t>engrase general general : chasis, suspensión ,kit
de arrastre</t>
  </si>
  <si>
    <t>SELLOS CIGUEÑAL TRASERO</t>
  </si>
  <si>
    <t>SERVICIO DE DIAGNOSTICO FALLA MOTOR Y SENSORES</t>
  </si>
  <si>
    <t>HORQUILLA CAJA CAMBIOS 4X4</t>
  </si>
  <si>
    <t xml:space="preserve"> MANO DE OBRA CAMBIO DE BASE FILTRO COMBUSTIBLE - BOMBIN</t>
  </si>
  <si>
    <t>MANTENIMIENTO DE CARTERAS Y ARREGLO ELEVAVIDRIOS E INSUMOS POR PUERTA</t>
  </si>
  <si>
    <t>PLACA: JRV 80A</t>
  </si>
  <si>
    <t>MODELO: 2002</t>
  </si>
  <si>
    <t>ACTA 03 AÑO 2025 - COTA</t>
  </si>
  <si>
    <t>DIRECCION</t>
  </si>
  <si>
    <t>COTA</t>
  </si>
  <si>
    <t>ALCALDIA DE COTA</t>
  </si>
  <si>
    <t>KR 4 12 63</t>
  </si>
  <si>
    <t>contratacion@alcaldiacota.gov.co</t>
  </si>
  <si>
    <t>SERVICIO DE GRUA COTA - BOGOTA (ESTABA PAGA EN ACTA 1)</t>
  </si>
  <si>
    <t>BATERIA WILLAND EXTREMA (ESTABA PAGA EN ACTA 1)</t>
  </si>
  <si>
    <t>SERVICIO DE GRUA X VARADA CAMIONETA AMAROK (ESTABA PAGA EN ACTA 1)</t>
  </si>
  <si>
    <t>HONDA XR300 PLACAS: CTR 65C MODELO: 2018</t>
  </si>
  <si>
    <t>HONDA XR300 PLACAS: CTR 59C MODELO: 2018</t>
  </si>
  <si>
    <t>SINCRONIZAR MOTOR (YA ESTABA PAGA EN ACTA 1)</t>
  </si>
  <si>
    <t>INSTALACION ALTA (ESTABA PAGA EN ACTA 1)</t>
  </si>
  <si>
    <t>HONDA XR300 PLACAS: CTR 63C MODELO: 2018</t>
  </si>
  <si>
    <t>REPARACION FALLA CAJA CAMBIOS (QUEDO PAGA EN ACTA 1, SE REMISIONA EN ACTA 3)</t>
  </si>
  <si>
    <t>2 FILTRO DE COMBUSTIBLE ITEM 220 (SE REEMPLAZAN POR EL ITEM 225 EN ACTA 3, ESTABA PAGADO EN ACTA 1)</t>
  </si>
  <si>
    <t>2 FILTRO DE COMBUSTIBLE ITEM 220 (SE REEMPLAZAN POR EL ITEM 223 EN ACTA 3, YA PAGADO EN ACTA 1)</t>
  </si>
  <si>
    <t>SERVICIO CAMBIO ACEITE MOTOR (SE REEMPLAZA POR EL ITEM 482 pito de reversa)</t>
  </si>
  <si>
    <t>CAMIONETA RENAULT DUSTER ODT 706 NUEVA MENU</t>
  </si>
  <si>
    <t>CAMIONETA RENAULT DUSTER ODT 707 NUEVA MENU</t>
  </si>
  <si>
    <t>Kit de arrastre (ESTABA PAGA ACTA 1)</t>
  </si>
  <si>
    <t>SUZUKI DR650 PLACAS: CTR 67C MODELO: 2019</t>
  </si>
  <si>
    <t>Kit de arrastre ITEM 1200 (SE REEMPLAZA POR EL ITEM 1206, ESTABA PAGADO EN ACTA 1)</t>
  </si>
  <si>
    <t>SUZUKI DR650 PLACAS: CTR 69C MODELO: 2018</t>
  </si>
  <si>
    <t>VIBROCOMPACTADOR AMMANN PLACA: OSD 494 MODELO: 2017 LINEA: ASC70D</t>
  </si>
  <si>
    <t>AMORTIGUADORES TRASERAS (ITEM 56 57 Y 58 NO ACEPTADAS EN ACTA 2)</t>
  </si>
  <si>
    <t>TECNOMECANICA MOTO</t>
  </si>
  <si>
    <t>SUZUKI DR650 PLACAS: CTR 68C MODELO: 2018</t>
  </si>
  <si>
    <t>REPARACION GENERAL BOMBA DE INYECCION (CRUCE CON TECNOMECANICAS)</t>
  </si>
  <si>
    <t>MENU NUEVO - COBRADAS ACTA 1 REMISION RM-3-2887</t>
  </si>
  <si>
    <t>CAMBIO DE ASPIRALES</t>
  </si>
  <si>
    <t>23390-FL010</t>
  </si>
  <si>
    <t>Engrase general: chasis, suspensión, transmisión, cardan, sistema de dirección (YA PAGADO EN ACTA 1)</t>
  </si>
  <si>
    <t>TECNOMECANICAS - GARANTIAS OSD 482</t>
  </si>
  <si>
    <t>MO00992</t>
  </si>
  <si>
    <t>RM-3-3031</t>
  </si>
  <si>
    <t>KR 4 12 64</t>
  </si>
  <si>
    <t>GALON DE ACEITE</t>
  </si>
  <si>
    <t>RM-3-3038</t>
  </si>
  <si>
    <t>MO00982</t>
  </si>
  <si>
    <t>BOMBILLO TRICETA</t>
  </si>
  <si>
    <t>PACHA BOMBILLO IZQUIERDO</t>
  </si>
  <si>
    <t>RM-3-3040</t>
  </si>
  <si>
    <t>POLARIZADO</t>
  </si>
  <si>
    <t>TIRO CHASIS</t>
  </si>
  <si>
    <t>ANTI VOLCO</t>
  </si>
  <si>
    <t>RM-3-3041</t>
  </si>
  <si>
    <t>MO01012</t>
  </si>
  <si>
    <t>BILLARE - ARREGLO CONSOLA PLASTICA</t>
  </si>
  <si>
    <t>TUERCA PARA PERNO DE 19MM Y PASO DE ROSCA 1.25 MM</t>
  </si>
  <si>
    <t>GRASERA RECTA</t>
  </si>
  <si>
    <t>GRASERA CURVA</t>
  </si>
  <si>
    <t>8971158561-K</t>
  </si>
  <si>
    <t xml:space="preserve">TAPA TANQUE COMBUSTIBLE NPR </t>
  </si>
  <si>
    <t xml:space="preserve">PITO DELANTERO RETRO </t>
  </si>
  <si>
    <t>JUEGO DE BOMBILLOS H4 LED PARA UNIDADES</t>
  </si>
  <si>
    <t>JUEGO DE BOMBILLOS H3 LED PARA EXPLORADORAS</t>
  </si>
  <si>
    <t>GS167-B7177</t>
  </si>
  <si>
    <t xml:space="preserve">FILTRO ACEITE  </t>
  </si>
  <si>
    <t>ME-01 MAQUINA EXTINTORA INTERNACIONAL PLACA: ODT 486 - NUEVA</t>
  </si>
  <si>
    <t>DA8175=ACH212C1</t>
  </si>
  <si>
    <t>GS505=BF7922</t>
  </si>
  <si>
    <t xml:space="preserve">FILTRO COMBUSTIBLE </t>
  </si>
  <si>
    <t>GS720=HCX7716</t>
  </si>
  <si>
    <t>ME-02 MAQUINA CARROTANQUE INTERNACIONAL PLACA: ODT 485 - NUEVA</t>
  </si>
  <si>
    <t>AIP961=SFA16546</t>
  </si>
  <si>
    <t>ME-03 FORD 150 RAPTOR PLACA ODT 458 - NUEVA</t>
  </si>
  <si>
    <t>HCX-820=OLP101</t>
  </si>
  <si>
    <t xml:space="preserve">FILTRO ACEITE </t>
  </si>
  <si>
    <t>710704=ACP123</t>
  </si>
  <si>
    <t xml:space="preserve">FILTRO AIRE CABINA </t>
  </si>
  <si>
    <t>OLP047=HCX-46</t>
  </si>
  <si>
    <t>TAB-01 AMBULANCIA NISSAN FRONTIER NP 300 PLACA ODT 463 - NUEVA</t>
  </si>
  <si>
    <t>GARRAFA ACEITE MOTOR MOBIL</t>
  </si>
  <si>
    <t>GALON ACEITE MOTOR MOBIL</t>
  </si>
  <si>
    <t>5W30</t>
  </si>
  <si>
    <t>GALON ACEITE  MOBIL</t>
  </si>
  <si>
    <t>1/4 ACEITE MOBIL</t>
  </si>
  <si>
    <t>RM-3-3048</t>
  </si>
  <si>
    <t>A-223</t>
  </si>
  <si>
    <t>GALONES DE ACEITE MOTOR</t>
  </si>
  <si>
    <t>CCX4922</t>
  </si>
  <si>
    <t>AIP552</t>
  </si>
  <si>
    <t>14HP</t>
  </si>
  <si>
    <t>TAPA VALVULA AMAROK ORIGINAL</t>
  </si>
  <si>
    <t>BOMBILLO H7</t>
  </si>
  <si>
    <t>BOMBILLO ELEMENTO</t>
  </si>
  <si>
    <t>BOMBILLO DE 1 Y DE 2 FILAMENTOS</t>
  </si>
  <si>
    <t>RM-3-3056</t>
  </si>
  <si>
    <t>VALVULA PRESION</t>
  </si>
  <si>
    <t>ACM3761</t>
  </si>
  <si>
    <t>MANGUERA BASE SENSOR DE TEMPERATURA</t>
  </si>
  <si>
    <t>BASE SENSOR DE TEMPERATURA</t>
  </si>
  <si>
    <t>KIT TAPA VALVULAS AMAROK</t>
  </si>
  <si>
    <t>RM-3-3060</t>
  </si>
  <si>
    <t>12X16.5</t>
  </si>
  <si>
    <t>LLANTA MINICARGADOR</t>
  </si>
  <si>
    <t>RM-3-3061</t>
  </si>
  <si>
    <t>MO01028</t>
  </si>
  <si>
    <t xml:space="preserve">SERVICIO DE FRENOS DELANTERO Y TRASERO MANTENIMIENTO CILINDROS </t>
  </si>
  <si>
    <t xml:space="preserve">REVISION SISTEMA ELECTRICO ARRANQUE Y ALTERNADOR </t>
  </si>
  <si>
    <t>RM-3-3066</t>
  </si>
  <si>
    <t>MO01010</t>
  </si>
  <si>
    <t>BUJES TIJERA SUPERIOR</t>
  </si>
  <si>
    <t>BUJES TIERA INFERIOR</t>
  </si>
  <si>
    <t>BUJES ESTAVILIZADORA</t>
  </si>
  <si>
    <t>SERVICIO DE PRENSA</t>
  </si>
  <si>
    <t>MANO DE OBRA</t>
  </si>
  <si>
    <t>RM-3-3067</t>
  </si>
  <si>
    <t>MO01015</t>
  </si>
  <si>
    <t>CAMBIO DE ACEITE Y ENGRASE MAQUINA EXTINTORA INTER</t>
  </si>
  <si>
    <t>CAMBIO DE ACEITE Y ENGRASE CARRO TANQUE INTER</t>
  </si>
  <si>
    <t>CAMBIO DE ACEITE FORD RACTOR</t>
  </si>
  <si>
    <t>CAMBIO DE ACEITE NISSAN AMBULANCIA NISSAN FRONTIER</t>
  </si>
  <si>
    <t>CAMBIO DE ACEITE TXL PRENSA</t>
  </si>
  <si>
    <t>CAMBIO DE ACEITE TOYOTA HILUX</t>
  </si>
  <si>
    <t>CAMBIO DE ACEITE NISSAN NP 300 POLICIA</t>
  </si>
  <si>
    <t>CAMBIO DE ACEITE RENAULT TRAFIC POLICIA</t>
  </si>
  <si>
    <t>NISSAN FRONTIER NP 300 PLACA: ODT 430 MODELO: 2019</t>
  </si>
  <si>
    <t>CAMBIO DE ACEITE RENAULT DUSTER SIJIN</t>
  </si>
  <si>
    <t>CAMBIO DE ACEITE AMBULANCIA</t>
  </si>
  <si>
    <t>RM-3-3068</t>
  </si>
  <si>
    <t>MO01011</t>
  </si>
  <si>
    <t>POLEA DAMPER</t>
  </si>
  <si>
    <t>CORREA ACCESORIOS</t>
  </si>
  <si>
    <t>PATINES CORREA</t>
  </si>
  <si>
    <t>MANO DE OBRA CAMBIO PIEZAS</t>
  </si>
  <si>
    <t>RM-3-3069</t>
  </si>
  <si>
    <t>MO01009</t>
  </si>
  <si>
    <t>HONDA XR300 PLACAS: CTR 66C MODELO: 2018</t>
  </si>
  <si>
    <t>HONDA XR300 PLACAS: CTR 62C MODELO: 2018</t>
  </si>
  <si>
    <t>HONDA XR300 PLACAS: CTR 64C MODELO: 2018</t>
  </si>
  <si>
    <t>HONDA XR300 PLACAS: CTR 58C MODELO: 2018</t>
  </si>
  <si>
    <t>HONDA XR300 PLACAS: CTR 57C MODELO: 2018</t>
  </si>
  <si>
    <t>MOTOCICLETA HONDA XR125 PLACA: PUJ 45D MODELO: 2015</t>
  </si>
  <si>
    <t>RM-3-3070</t>
  </si>
  <si>
    <t>MO01026</t>
  </si>
  <si>
    <t>REPARACION CORTO ELECTRONICO Y REPARACION SISTEMA DE MARCHA Y CONTRAMARCHA</t>
  </si>
  <si>
    <t>RM-3-3078</t>
  </si>
  <si>
    <t>MO01023</t>
  </si>
  <si>
    <t>MANO DE OBRA CAMBIO DE DISCO DE FRENO DE PARQUEO</t>
  </si>
  <si>
    <t>SUMINISTRO Y MANO DE OBRA CAMBIO DE CRUCETAS CARDAN TRASERO</t>
  </si>
  <si>
    <t>RM-3-3080</t>
  </si>
  <si>
    <t>MO01024</t>
  </si>
  <si>
    <t xml:space="preserve">CAMBIO DE ASADONES Y CAMBIO DE CHUMACERAS A DESBROZADORA MARCA SHAKTIMAN </t>
  </si>
  <si>
    <t>RM-3-3086</t>
  </si>
  <si>
    <t>MO01041</t>
  </si>
  <si>
    <t>RODAMIENTOS CAJA VELOCIDADES</t>
  </si>
  <si>
    <t>HORQUILLA 1ERA - 2DA</t>
  </si>
  <si>
    <t>BRONCES 1ERA 2DA 3ERA</t>
  </si>
  <si>
    <t>RETENEDORES CAJA 2 EJE</t>
  </si>
  <si>
    <t>SILICONA  Y LIMPIADOR</t>
  </si>
  <si>
    <t>MANO DE OBRA BAJAR CAJA / REPARAR POR RUIDO</t>
  </si>
  <si>
    <t>RETEN VOLANTE</t>
  </si>
  <si>
    <t>DISCO CLUTCH</t>
  </si>
  <si>
    <t>VALVULINA 80W-90 3/4</t>
  </si>
  <si>
    <t>RM-3-3087</t>
  </si>
  <si>
    <t>MO01040</t>
  </si>
  <si>
    <t>RM-3-3088</t>
  </si>
  <si>
    <t>MO01038</t>
  </si>
  <si>
    <t>SERVICIO DE SCANNER</t>
  </si>
  <si>
    <t>RM-3-3089</t>
  </si>
  <si>
    <t>MO01037</t>
  </si>
  <si>
    <t>SERVICIO DE DIAGNOSTICO Y SCANNER, CAMBIO CONECTOR ELECTRICO AMBULANCIA COTA</t>
  </si>
  <si>
    <t>RM-3-3090</t>
  </si>
  <si>
    <t>MO01048</t>
  </si>
  <si>
    <t>Arreglo alternador</t>
  </si>
  <si>
    <t>Cambio colector inducido</t>
  </si>
  <si>
    <t>Juego rodamientos</t>
  </si>
  <si>
    <t>Mantenimiento de luces</t>
  </si>
  <si>
    <t>Mano de obra instalacion desmonte y monte alternador</t>
  </si>
  <si>
    <t>MO01049</t>
  </si>
  <si>
    <t>Cambio de polea con flanclosh</t>
  </si>
  <si>
    <t>Bombillo h1</t>
  </si>
  <si>
    <t>Mano de obra revision electrica general</t>
  </si>
  <si>
    <t>MO01050</t>
  </si>
  <si>
    <t>· Mantenimiento de instalación</t>
  </si>
  <si>
    <t>· Mantenimiento de fusilera cambio de fusibles</t>
  </si>
  <si>
    <t>· Mantenimiento y arreglo motores parabrisas</t>
  </si>
  <si>
    <t>· Cambio de bombilleria</t>
  </si>
  <si>
    <t>· Instalación de pitos</t>
  </si>
  <si>
    <t>· Instalación de exploradoras</t>
  </si>
  <si>
    <t>· Instalación y modificación botón parabrisas</t>
  </si>
  <si>
    <t>MO01051</t>
  </si>
  <si>
    <t>Arreglo freno de ahogo</t>
  </si>
  <si>
    <t>Instalación de peras de temperatura</t>
  </si>
  <si>
    <t>MO01052</t>
  </si>
  <si>
    <t>· Cambio de baterías</t>
  </si>
  <si>
    <t>· Instalación de regletas carrocería</t>
  </si>
  <si>
    <t>RM-3-3093</t>
  </si>
  <si>
    <t>MO01044</t>
  </si>
  <si>
    <t>RM-3-3105</t>
  </si>
  <si>
    <t>FUSIBLE DE 100 AMPERIOS</t>
  </si>
  <si>
    <t>GALON DE REFRIGERANTE VERDE</t>
  </si>
  <si>
    <t>RM-3-3107</t>
  </si>
  <si>
    <t>MO01068</t>
  </si>
  <si>
    <t>BANDAS</t>
  </si>
  <si>
    <t>PASTILLAS</t>
  </si>
  <si>
    <t>ACEITE 1/4</t>
  </si>
  <si>
    <t>MANIGUETA CLOSCH</t>
  </si>
  <si>
    <t>MOTOCICLETA HONDA XR TORNADO 250 PLACA: OOE 95B MODELO: 2009</t>
  </si>
  <si>
    <t>Retenedores barras</t>
  </si>
  <si>
    <t>ACEITE HONDA 1/4</t>
  </si>
  <si>
    <t>MANILLARES</t>
  </si>
  <si>
    <t>GUAYA CLOSCH</t>
  </si>
  <si>
    <t>BATERIA MF-MAGX7L-BS</t>
  </si>
  <si>
    <t>RUEDA TRASERA 416 X 78</t>
  </si>
  <si>
    <t>MOTOCICLETA HONDA XR TORNADO 250 PLACA: OOE 94B MODELO: 2009</t>
  </si>
  <si>
    <t>MO01067</t>
  </si>
  <si>
    <t>BATERIA MF- MAGX7L- BS</t>
  </si>
  <si>
    <t>DIRECCIONAL TRASERA IZQUIERDA</t>
  </si>
  <si>
    <t>MOTOCICLETA HONDA XR TORNADO 250 PLACA: OOE 96B MODELO: 2009</t>
  </si>
  <si>
    <t>RUEDA TRASERA 416 X 18</t>
  </si>
  <si>
    <t>MO01070</t>
  </si>
  <si>
    <t>GUAYA CLOUCH</t>
  </si>
  <si>
    <t>JUEGO MANILARES</t>
  </si>
  <si>
    <t>MOTOCICLETA HONDA XR TORNADO 250 PLACA: OOE 92B MODELO: 2009</t>
  </si>
  <si>
    <t>MO01069</t>
  </si>
  <si>
    <t>RM-3-3107SERV</t>
  </si>
  <si>
    <t>ESPEJOS</t>
  </si>
  <si>
    <t>LAVADO DE TANQUE</t>
  </si>
  <si>
    <t>MO01077</t>
  </si>
  <si>
    <t>KIT SISTEMA PROFESIONAL SIRENA</t>
  </si>
  <si>
    <t xml:space="preserve">BALIZA ROJO AZUL </t>
  </si>
  <si>
    <t>SOPORTE BALIZA</t>
  </si>
  <si>
    <t>SERVICIO INSTALACION</t>
  </si>
  <si>
    <t>RETEN 130X155X12 5/13 CIGUEÑAL ORIGINAL</t>
  </si>
  <si>
    <t>SISTEMA SIRENA PROFESIONAL - PERIFONEO POLICIA</t>
  </si>
  <si>
    <t>RM-3-3111</t>
  </si>
  <si>
    <t>MO01062</t>
  </si>
  <si>
    <t>BOMBA DE DIRECCION ORIGINAL CITROEN</t>
  </si>
  <si>
    <t>EMPAQUETADURA CAJA DE DIRECCION CITROEN</t>
  </si>
  <si>
    <t>GALON ACEITE HIDRAULICO DIRECCION</t>
  </si>
  <si>
    <t>MANO DE OBRA SISTEMA GENERAL DE DIRECCION</t>
  </si>
  <si>
    <t>GUARDAPOLVO BRAZO AXIAL</t>
  </si>
  <si>
    <t>RM-3-3120</t>
  </si>
  <si>
    <t>LT245/75R16</t>
  </si>
  <si>
    <t>LLANTA LT245/75 R 16 10PR 120/116S VI-286AT ECOVISION</t>
  </si>
  <si>
    <t>7.50-16</t>
  </si>
  <si>
    <t>LLANTA 7.50-16 8PR A6-99 QH621 F2 TL SECURITY</t>
  </si>
  <si>
    <t>JUEGO DE TAPELES</t>
  </si>
  <si>
    <t>RM-3-3122</t>
  </si>
  <si>
    <t>MO01072</t>
  </si>
  <si>
    <t>ARREGLO SEGUROS PUERTA BUJE CREMALLERA IZQUIERDA</t>
  </si>
  <si>
    <t>RM-3-3123</t>
  </si>
  <si>
    <t>MO01073</t>
  </si>
  <si>
    <t>CAMBIO DE ACEITE</t>
  </si>
  <si>
    <t>GRADUADAS DE FRENOS</t>
  </si>
  <si>
    <t>RM-3-3124</t>
  </si>
  <si>
    <t>MO01075</t>
  </si>
  <si>
    <t>RM-3-3129</t>
  </si>
  <si>
    <t>AS920</t>
  </si>
  <si>
    <t>MODULO DE SIRENA</t>
  </si>
  <si>
    <t>RM-3-3148</t>
  </si>
  <si>
    <t>MO01090</t>
  </si>
  <si>
    <t>RM-3-3149</t>
  </si>
  <si>
    <t>MO01088</t>
  </si>
  <si>
    <t xml:space="preserve">ALINEACION Y BALANCEO </t>
  </si>
  <si>
    <t>RM-3-3150</t>
  </si>
  <si>
    <t>MO01089</t>
  </si>
  <si>
    <t>HONDA XR300 PLACAS: CTR 60C MODELO: 2018</t>
  </si>
  <si>
    <t>RM-3-3156</t>
  </si>
  <si>
    <t>FILTROACPM</t>
  </si>
  <si>
    <t>FILTRO TRAMPA DE COMBUSTIBLE</t>
  </si>
  <si>
    <t>VASOACPM</t>
  </si>
  <si>
    <t>VASO VIDRIO FILTRO TRAMPA</t>
  </si>
  <si>
    <t>RM-3-3159</t>
  </si>
  <si>
    <t>RM-3-3165</t>
  </si>
  <si>
    <t>MO01116</t>
  </si>
  <si>
    <t>HONDA XRE 300 PLACA: CTS 63C MODELO: 2020</t>
  </si>
  <si>
    <t>RODAMIENTOS RUEDA TRASERAS</t>
  </si>
  <si>
    <t>RODAMIENTOS RUEDA DELANTERA</t>
  </si>
  <si>
    <t>RM-3-3167</t>
  </si>
  <si>
    <t>aceite motor 15W40 Garrafa</t>
  </si>
  <si>
    <t>PLUMILLAS (DE 18 Y 20 PULGADAS)</t>
  </si>
  <si>
    <t>PLUMILLAS (DE 14 Y 20 PULGADAS)</t>
  </si>
  <si>
    <t>BOMBILLO 1141</t>
  </si>
  <si>
    <t>BOMBILLO 1034</t>
  </si>
  <si>
    <t>P4324V</t>
  </si>
  <si>
    <t>BALIZADETECHO</t>
  </si>
  <si>
    <t>BALIZA DE 1.10 M PROFESIONAL COLOR ROJO AZUL</t>
  </si>
  <si>
    <t>26563_I</t>
  </si>
  <si>
    <t>SISTEMA DE SIRENA PROFESIONAL</t>
  </si>
  <si>
    <t>F5325_I</t>
  </si>
  <si>
    <t>FAROLAS LED COLOR AZUL</t>
  </si>
  <si>
    <t>F5326-_I</t>
  </si>
  <si>
    <t>FAROLAS LED 24 V COLOR ROJO</t>
  </si>
  <si>
    <t>156135_I</t>
  </si>
  <si>
    <t>SOPORTE BALIZA TECHO EN ACERO</t>
  </si>
  <si>
    <t>31H1250</t>
  </si>
  <si>
    <t>EK55446</t>
  </si>
  <si>
    <t>ACEITE MOTOR POR GALON</t>
  </si>
  <si>
    <t>HCH-10695</t>
  </si>
  <si>
    <t>HCP5466</t>
  </si>
  <si>
    <t>DK2601B</t>
  </si>
  <si>
    <t>FILTRO DE AIRE ACONDICIONADO</t>
  </si>
  <si>
    <t>RM-3-3175</t>
  </si>
  <si>
    <t>MO01106</t>
  </si>
  <si>
    <t>Cauchos porta esploquer</t>
  </si>
  <si>
    <t>Servicio mano de obra instalacion pastillas y rodamientos</t>
  </si>
  <si>
    <t>RM-3-3176</t>
  </si>
  <si>
    <t>MO01107</t>
  </si>
  <si>
    <t>Guaya cloche</t>
  </si>
  <si>
    <t>Servicio mano de obra instalacion guaya closh</t>
  </si>
  <si>
    <t>RM-3-3177</t>
  </si>
  <si>
    <t>MO01108</t>
  </si>
  <si>
    <t>Cambio de aceite</t>
  </si>
  <si>
    <t>Servicio mano de obra</t>
  </si>
  <si>
    <t>RM-3-3178</t>
  </si>
  <si>
    <t>MO01109</t>
  </si>
  <si>
    <t>mangueras</t>
  </si>
  <si>
    <t>Pera freno delantero</t>
  </si>
  <si>
    <t>RM-3-3179</t>
  </si>
  <si>
    <t>MO01110</t>
  </si>
  <si>
    <t>Aceite</t>
  </si>
  <si>
    <t>MOTO CARGUERO PLACA 241 AAO MODELO: 2023</t>
  </si>
  <si>
    <t>RM-3-3180</t>
  </si>
  <si>
    <t>MO01095</t>
  </si>
  <si>
    <t>MANGUERAS REFRIGERACION</t>
  </si>
  <si>
    <t>ABRAZADERAS</t>
  </si>
  <si>
    <t>MANO DE OBRA CAMBIO PIEZAS POR FALLA REFRIGERACION</t>
  </si>
  <si>
    <t>RM-3-3181</t>
  </si>
  <si>
    <t>MO01096</t>
  </si>
  <si>
    <t>JUEGO DE BANDAS</t>
  </si>
  <si>
    <t>MANO DE OBRA CAMBIO PASTILLAS Y BANDAS</t>
  </si>
  <si>
    <t>RM-3-3182</t>
  </si>
  <si>
    <t>MO01097</t>
  </si>
  <si>
    <t>SERVICIO ELECTRONICO REVISION FALLA ENCENDIDO</t>
  </si>
  <si>
    <t>RM-3-3183</t>
  </si>
  <si>
    <t>RM-3-3191</t>
  </si>
  <si>
    <t>40X250</t>
  </si>
  <si>
    <t xml:space="preserve">VIDRIO PUERTA 40 X 250 </t>
  </si>
  <si>
    <t>RM-3-3195</t>
  </si>
  <si>
    <t>MO01112</t>
  </si>
  <si>
    <t>RM-3-3208</t>
  </si>
  <si>
    <t>JUEGOS DE CHUPAS</t>
  </si>
  <si>
    <t>BUJES BALANCIN</t>
  </si>
  <si>
    <t>SILENCIADORES</t>
  </si>
  <si>
    <t>RM-3-3209</t>
  </si>
  <si>
    <t>BUJE</t>
  </si>
  <si>
    <t>CAMIONETA MAZDA BT50 PLACA GAN 096 EJERCITO - NUEVA</t>
  </si>
  <si>
    <t>CU</t>
  </si>
  <si>
    <t>CIGUEÑAL</t>
  </si>
  <si>
    <t>BM</t>
  </si>
  <si>
    <t>BIELA MOTOR</t>
  </si>
  <si>
    <t>ALF4202</t>
  </si>
  <si>
    <t>PISTONES</t>
  </si>
  <si>
    <t>ALF4301</t>
  </si>
  <si>
    <t>CAMISAS</t>
  </si>
  <si>
    <t>ANILLOS 0.75 NISSAN PRIMERA</t>
  </si>
  <si>
    <t>VALVULA</t>
  </si>
  <si>
    <t>EJE COMPRESOR</t>
  </si>
  <si>
    <t>GAS148A</t>
  </si>
  <si>
    <t>GUIA MOTOR</t>
  </si>
  <si>
    <t>RM-3-3210</t>
  </si>
  <si>
    <t>MO01117</t>
  </si>
  <si>
    <t>PREMANTENIMIENTO TURBO LIMPIEZA GENERAL LINEAS DE AIRE</t>
  </si>
  <si>
    <t>VALVULA DOSIFICADORA</t>
  </si>
  <si>
    <t>PINES DE MANGUERAS</t>
  </si>
  <si>
    <t>SERVICIO SOBRE MOTOR</t>
  </si>
  <si>
    <t>RM-3-3211</t>
  </si>
  <si>
    <t>MO01144</t>
  </si>
  <si>
    <t>ENGRASADA RASTRILLO</t>
  </si>
  <si>
    <t>CAMBIOS DE LA PATRULLA</t>
  </si>
  <si>
    <t>RECTIFICADA DE RIN</t>
  </si>
  <si>
    <t>CAMBIOS LLANTAS</t>
  </si>
  <si>
    <t>DESMONTADA LLANTA Y ROTACION PARTE TRASERA A PARTE DELANTERA</t>
  </si>
  <si>
    <t xml:space="preserve">ENGRASADA </t>
  </si>
  <si>
    <t>DESMONTADA LLANTA DELANTERA</t>
  </si>
  <si>
    <t>CAMBIO DE VALVULA SELLOMATY</t>
  </si>
  <si>
    <t>CAMBIO DE MANGUERA DE MOTO 410 RIN 18 LLANTA TRASERA</t>
  </si>
  <si>
    <t>CAMBIO DE VALVULA CON MONTADA DE LLANTA</t>
  </si>
  <si>
    <t>CAMBIO DE VALVULA SELLOMATY CON CALIBRACION LLANTAS</t>
  </si>
  <si>
    <t xml:space="preserve">SOPLETEADA DE LOS FILTRO DE AIRE </t>
  </si>
  <si>
    <t>ENGRASADA CRUCETAS</t>
  </si>
  <si>
    <t>ROTACION DE LLANTAS DELANTERAS Y ENGRASE</t>
  </si>
  <si>
    <t>ENGRASADA Y CALIBRADA</t>
  </si>
  <si>
    <t>DESPINCHADA DE LLANTAS DE UNA MESCLADORA</t>
  </si>
  <si>
    <t>MEZCLADORA TROMPO OBRAS PUBLICAS - NUEVA</t>
  </si>
  <si>
    <t>MONTAJE LLANTA</t>
  </si>
  <si>
    <t>DESPINCHADA DE LLANTAS</t>
  </si>
  <si>
    <t>CAMBIOS DE LLANTAS AMAROK</t>
  </si>
  <si>
    <t>NEUMATICO NUEVO</t>
  </si>
  <si>
    <t>MONTADA DE LLANTA</t>
  </si>
  <si>
    <t>DESPINCHADA DE LLANTA CON PARCHE</t>
  </si>
  <si>
    <t>RM-3-3213</t>
  </si>
  <si>
    <t>MO01130</t>
  </si>
  <si>
    <t>Mantenimiento de motor cambio de aceite y filtros</t>
  </si>
  <si>
    <t>Cambio rodamiento de olla</t>
  </si>
  <si>
    <t>Pintura general</t>
  </si>
  <si>
    <t>engrase</t>
  </si>
  <si>
    <t>Cambio rodamientos rueda loca y retenedores</t>
  </si>
  <si>
    <t>Cambio de rodamiento y retenedor de moñonera de disco</t>
  </si>
  <si>
    <t>Centrar y rectificar rosca de cacho</t>
  </si>
  <si>
    <t>Cambio tuerca Y tornillo</t>
  </si>
  <si>
    <t>Engrase</t>
  </si>
  <si>
    <t>servicio de viaje a parqueadero a quitar fuga de aceite de turbo</t>
  </si>
  <si>
    <t>cambio tapa válvulas</t>
  </si>
  <si>
    <t>cambio retenedor cigüeñal delantero</t>
  </si>
  <si>
    <t>arreglo fuga combustible</t>
  </si>
  <si>
    <t>cambio válvula reguladora de combustible</t>
  </si>
  <si>
    <t>rectificar rosca tapón de cárter</t>
  </si>
  <si>
    <t>cambio filtro de aceite</t>
  </si>
  <si>
    <t>escanear y borrar fallas</t>
  </si>
  <si>
    <t>cambio de aceite motor y filtros</t>
  </si>
  <si>
    <t>desmontar bomba de inyección para empaquetar por fuga de combustible</t>
  </si>
  <si>
    <t>desmontar enfriador de aceite para corregir fuga de aceite</t>
  </si>
  <si>
    <t>cambio manguera de agua</t>
  </si>
  <si>
    <t>cambio guaya de control de marcha</t>
  </si>
  <si>
    <t>cambio manguera de dirección hidráulica</t>
  </si>
  <si>
    <t>graduar palancas de selector de cambios</t>
  </si>
  <si>
    <t xml:space="preserve">ARREGLO CARDAN DE TOMA FUERZA, CAMBIO 
DE PUNTA TRIANGULAR </t>
  </si>
  <si>
    <t>RM-3-3216</t>
  </si>
  <si>
    <t>CAMIONETA MAZDA BT50 PLACA: DYY 169 EJERCITO - NUEVA</t>
  </si>
  <si>
    <t>HCX2849</t>
  </si>
  <si>
    <t>AIP525</t>
  </si>
  <si>
    <t>F1027</t>
  </si>
  <si>
    <t>ACEITE MOTOR 15W40 POR GALON</t>
  </si>
  <si>
    <t>C1318</t>
  </si>
  <si>
    <t>A13570</t>
  </si>
  <si>
    <t>EF13070</t>
  </si>
  <si>
    <t>SFC2330478222</t>
  </si>
  <si>
    <t>FILTRO DE COMBUSTIBLE SEPARARDOR</t>
  </si>
  <si>
    <t>METRO MANGUERA DE AIRE PARA PITO</t>
  </si>
  <si>
    <t>VALVULA AIRE PARA PITO</t>
  </si>
  <si>
    <t>RACORES CON INSERTOS DE AIRE</t>
  </si>
  <si>
    <t>ACEITE X GALON MOBIL (3 GALONES)</t>
  </si>
  <si>
    <t>RM-3-3218</t>
  </si>
  <si>
    <t xml:space="preserve">SWICH MASTER </t>
  </si>
  <si>
    <t>RELAY</t>
  </si>
  <si>
    <t>RM-3-3219</t>
  </si>
  <si>
    <t>MO01120</t>
  </si>
  <si>
    <t>MANTENIMIENTO CAI MOVIL LIQUIDO DE FRENOS</t>
  </si>
  <si>
    <t>GRASAS</t>
  </si>
  <si>
    <t>RETENEDORES TRASEROS</t>
  </si>
  <si>
    <t>RETENEDORES DELANTEROS</t>
  </si>
  <si>
    <t>SILICONA</t>
  </si>
  <si>
    <t>MANO DE OBRA MANTENIMIENTO FRENOS - AMORTIGUADORES - CAMBIO DE ACEITE</t>
  </si>
  <si>
    <t>RM-3-3220</t>
  </si>
  <si>
    <t>MO01121</t>
  </si>
  <si>
    <t>MANTENIMIENTO NPR CJD359 AMORTIGUADORES</t>
  </si>
  <si>
    <t>BUJES MUELLES</t>
  </si>
  <si>
    <t>PASADORES</t>
  </si>
  <si>
    <t>BUJES ESTABILIZADORA</t>
  </si>
  <si>
    <t>TORNILLERIA</t>
  </si>
  <si>
    <t>SERVICIO DE TORNO REPARAR SOPORTE</t>
  </si>
  <si>
    <t>GRAPA</t>
  </si>
  <si>
    <t>RM-3-3221</t>
  </si>
  <si>
    <t>MO01122</t>
  </si>
  <si>
    <t>CAMBIOS DE ACEITE NISSAN FRONTIER POLICIA ODT 430</t>
  </si>
  <si>
    <t>CAMBIO DE ACEITE VOLKSWAGEN AMAROK</t>
  </si>
  <si>
    <t>CAMBIO DE ACEITE ELB OSD 445</t>
  </si>
  <si>
    <t>GALON DE ACEITE GRANEL</t>
  </si>
  <si>
    <t>RM-3-3222</t>
  </si>
  <si>
    <t>MO01123</t>
  </si>
  <si>
    <t>MANTENIMIENTO SUSPENCION AMBULANCIA Y MUÑECOS ESTABILIZADORA OSD 456</t>
  </si>
  <si>
    <t>TERMINALES</t>
  </si>
  <si>
    <t>AXIALES</t>
  </si>
  <si>
    <t>RM-3-3227</t>
  </si>
  <si>
    <t>38x106</t>
  </si>
  <si>
    <t>CRUCETAS</t>
  </si>
  <si>
    <t>BOD219</t>
  </si>
  <si>
    <t>BOMBILLO H16</t>
  </si>
  <si>
    <t xml:space="preserve">BOMBILLO TURBO LED- JUEGO </t>
  </si>
  <si>
    <t>H11</t>
  </si>
  <si>
    <t>BOMBILLO LED - TURBO LED JUEGO</t>
  </si>
  <si>
    <t>RM-3-3237</t>
  </si>
  <si>
    <t>185/60R14</t>
  </si>
  <si>
    <t>LLANTAS OVATION</t>
  </si>
  <si>
    <t>RM-3-3239</t>
  </si>
  <si>
    <t>MO01136</t>
  </si>
  <si>
    <t>REPARACION DE INYECTORES</t>
  </si>
  <si>
    <t>MANTENIMIENTO RIEL COMUN</t>
  </si>
  <si>
    <t>MO01138</t>
  </si>
  <si>
    <t>REPARACION O CAMBIO DE CATRIGE TURBO BT50</t>
  </si>
  <si>
    <t>RM-3-3245</t>
  </si>
  <si>
    <t>24575R16</t>
  </si>
  <si>
    <t>LLANTAS AT</t>
  </si>
  <si>
    <t>MO01151</t>
  </si>
  <si>
    <t>VALVULA REGULADORA PRESION SISTEMA INYECCION</t>
  </si>
  <si>
    <t>MANTENIMIENTO SOBRE EL MOTOR, CAMBIO DE VALVULA Y SISTEMA DE INYECCION</t>
  </si>
  <si>
    <t>MANO DE OBRA CAMBIO DE FILTROS Y ACEITES</t>
  </si>
  <si>
    <t>RM-3-3248</t>
  </si>
  <si>
    <t>MAN_AIE</t>
  </si>
  <si>
    <t>METROS MAGUERA DE AIE CON INSERTOS</t>
  </si>
  <si>
    <t>VALVILA DE CORNETA</t>
  </si>
  <si>
    <t>RM-3-3254</t>
  </si>
  <si>
    <t>1950R16</t>
  </si>
  <si>
    <t>DISCO DELANTERO FRENO</t>
  </si>
  <si>
    <t>MANO</t>
  </si>
  <si>
    <t>MO01158</t>
  </si>
  <si>
    <t>ACEITE MOTUL 7100</t>
  </si>
  <si>
    <t>RM-3-3256</t>
  </si>
  <si>
    <t>PASTILLAS DE FRENO DELANTERO Y TRASERO</t>
  </si>
  <si>
    <t>MO01168</t>
  </si>
  <si>
    <t>RODAMIENTOS LLANTA DELANTERA</t>
  </si>
  <si>
    <t>MO01169</t>
  </si>
  <si>
    <t>MO01167</t>
  </si>
  <si>
    <t xml:space="preserve">ACEITE HONDA </t>
  </si>
  <si>
    <t>TENSORES DE LLANTA TRASERA</t>
  </si>
  <si>
    <t>MO01166</t>
  </si>
  <si>
    <t>MO01160</t>
  </si>
  <si>
    <t>MO01161</t>
  </si>
  <si>
    <t>NEUMATICO DELANTERO Y TRASERO</t>
  </si>
  <si>
    <t>MO01162</t>
  </si>
  <si>
    <t>NEUMATICO DELANTERO</t>
  </si>
  <si>
    <t>GUAYA DEL ACELERADOR</t>
  </si>
  <si>
    <t>MO01163</t>
  </si>
  <si>
    <t>MO01164</t>
  </si>
  <si>
    <t>MO01165</t>
  </si>
  <si>
    <t>MO01159</t>
  </si>
  <si>
    <t>RM-3-3259</t>
  </si>
  <si>
    <t>MO01149</t>
  </si>
  <si>
    <t>SERVICIO DE TORNO EXTRAER RODAMIENTO KYS 395</t>
  </si>
  <si>
    <t>KIT RODAMIENTO TRASERO KYS 395</t>
  </si>
  <si>
    <t>CAMBIO RODAMIENTO TRASERO IZQUIERDO KYS 395</t>
  </si>
  <si>
    <t>PIN RODAMIENTO KYS 395</t>
  </si>
  <si>
    <t>RM-3-3260</t>
  </si>
  <si>
    <t>226-017</t>
  </si>
  <si>
    <t>MICRORELAY 5P 24V 20 AMP</t>
  </si>
  <si>
    <t>231-SM</t>
  </si>
  <si>
    <t>MASTER BATERIA TIPO LIVIANO 12/024V</t>
  </si>
  <si>
    <t>GE0021</t>
  </si>
  <si>
    <t>MINIRELAY 5P 12V 30 AMP</t>
  </si>
  <si>
    <t>4RD933332-361</t>
  </si>
  <si>
    <t>ELEVADOR 5P 12V</t>
  </si>
  <si>
    <t>8JS358129-163</t>
  </si>
  <si>
    <t>FUSIBLE MINIATO 5-10-15-20-25 AMP</t>
  </si>
  <si>
    <t>JT30PC</t>
  </si>
  <si>
    <t>FUSIBLE MINI PRINCIPAL 30AMP ROSADO</t>
  </si>
  <si>
    <t>215-043</t>
  </si>
  <si>
    <t>FUSIBLE PRINCIPAL HEMBRA 100 AMP</t>
  </si>
  <si>
    <t>GALON HIDRAULICO</t>
  </si>
  <si>
    <t>CUARTOS ACEITE MOTOR</t>
  </si>
  <si>
    <t>RM-3-3261</t>
  </si>
  <si>
    <t>MO01154</t>
  </si>
  <si>
    <t>RM-3-3262</t>
  </si>
  <si>
    <t>RM-3-3272</t>
  </si>
  <si>
    <t>JUEGO PLUMILLAS DE 18 Y 20 PULGADAS</t>
  </si>
  <si>
    <t>JUEGO PLUMILLAS DE 22 Y 26 PULGADAS</t>
  </si>
  <si>
    <t>20002A0</t>
  </si>
  <si>
    <t>SENSOR DE TEMPERATURA</t>
  </si>
  <si>
    <t>PACHA DE CONEXION SENSOR DE TEMPERATURA</t>
  </si>
  <si>
    <t>MANO DE OBRA ESCANER, CORRECCION FALLA MOTOR POR TEMPERATURA Y PUESTA A PUNTO</t>
  </si>
  <si>
    <t>JUEGO DE PLUMILLAS DE 20 PULGADAS</t>
  </si>
  <si>
    <t>RM-3-3275</t>
  </si>
  <si>
    <t>MO01155</t>
  </si>
  <si>
    <t>SERVICIO DE RECTIFICADORA MOTOR</t>
  </si>
  <si>
    <t>RM-3-3276</t>
  </si>
  <si>
    <t>IS612023UEG</t>
  </si>
  <si>
    <t>CONJUNTO CLUTCH BIMASSA</t>
  </si>
  <si>
    <t>VOLANTE</t>
  </si>
  <si>
    <t>BOMBA ACEITE</t>
  </si>
  <si>
    <t>SOPORTE MOTOR</t>
  </si>
  <si>
    <t>T8595</t>
  </si>
  <si>
    <t>EMPAQUETADURA MOTOR COMPLETA</t>
  </si>
  <si>
    <t>RM-3-3277</t>
  </si>
  <si>
    <t>DISCO FRENO</t>
  </si>
  <si>
    <t>DNK7487D60</t>
  </si>
  <si>
    <t>PASTIILAS DE FRENO</t>
  </si>
  <si>
    <t>FOR606</t>
  </si>
  <si>
    <t>PASTILLAS BURBUJA</t>
  </si>
  <si>
    <t>ALS160</t>
  </si>
  <si>
    <t>SOPORTE CAJA</t>
  </si>
  <si>
    <t>RM-3-3278</t>
  </si>
  <si>
    <t>MO01157</t>
  </si>
  <si>
    <t>GALON MOBIL MX 15W40</t>
  </si>
  <si>
    <t>GALON MOBIL MX 15W40 BOMBA CAUDIAL</t>
  </si>
  <si>
    <t xml:space="preserve">ACEITE MOTOR </t>
  </si>
  <si>
    <t>RM-3-3279</t>
  </si>
  <si>
    <t>MO01189</t>
  </si>
  <si>
    <t>REPARACION GENERAL DE MOTOR</t>
  </si>
  <si>
    <t>LAVADO TANQUE COMBUSTIBLE</t>
  </si>
  <si>
    <t>RM-3-3280</t>
  </si>
  <si>
    <t>MO01177</t>
  </si>
  <si>
    <t>ARREGLO ALTERNADOR</t>
  </si>
  <si>
    <t>INSTALACION DE LUCES Y EXPLORADORAS</t>
  </si>
  <si>
    <t>INSTALACION DE BALIZAS</t>
  </si>
  <si>
    <t>INSTALACION DE SIRENA</t>
  </si>
  <si>
    <t xml:space="preserve">INSTALACION DE LUCES </t>
  </si>
  <si>
    <t>ARREGLOS DEL LIMPIABRISAS</t>
  </si>
  <si>
    <t>MANTENIMIENTO DE INSTALACION Y FUSILERA</t>
  </si>
  <si>
    <t>INSTALACION DE MASTER</t>
  </si>
  <si>
    <t>INSTALACION DE BATERIAS</t>
  </si>
  <si>
    <t>ARREGLO CORTO</t>
  </si>
  <si>
    <t>CAMBIO DE BOMBILLOS DEL FURGON</t>
  </si>
  <si>
    <t>SUMINISTRO DE FUSIBLE</t>
  </si>
  <si>
    <t>CAMBIO DE MODULOS Y SIRENAS</t>
  </si>
  <si>
    <t>REVISION DE CORTO</t>
  </si>
  <si>
    <t>RM-3-3281</t>
  </si>
  <si>
    <t>551XRE</t>
  </si>
  <si>
    <t>RM-3-3294</t>
  </si>
  <si>
    <t>RM-3-3302</t>
  </si>
  <si>
    <t>VIDRIO PANORAMICO E INSTALACION</t>
  </si>
  <si>
    <t>VIDRIO TRASERO CABINA E INSTALACION</t>
  </si>
  <si>
    <t>PLUM</t>
  </si>
  <si>
    <t xml:space="preserve">PLUMILLAS  </t>
  </si>
  <si>
    <t>RM-3-3311</t>
  </si>
  <si>
    <t>AT171853/AT171854 ( A-5541S)</t>
  </si>
  <si>
    <t>RM-3-3314</t>
  </si>
  <si>
    <t xml:space="preserve">LIMPIA CONTACTORES </t>
  </si>
  <si>
    <t>RM-3-3317</t>
  </si>
  <si>
    <t>MO01210</t>
  </si>
  <si>
    <t>VIDRIO PANORAMICO MEDIO IZQUIERDO LOGOS PEGADOS</t>
  </si>
  <si>
    <t>PINTURA Y PEGADA MARCO DERECHO</t>
  </si>
  <si>
    <t>RM-3-3318</t>
  </si>
  <si>
    <t>MO01209</t>
  </si>
  <si>
    <t>SENSOR REVOLUCIONES, ORING PRESION TURBO, CAMBIO ORING ADMISION Y MANO DE OBRA</t>
  </si>
  <si>
    <t>RM-3-3319</t>
  </si>
  <si>
    <t>MO01234</t>
  </si>
  <si>
    <t>ARREGLO DE LA PUERTA DE LA BUSETA DE RUTA DE SALUD, ONCHURA DE LOS RODILLOS, ARREGLO DE LA RAMPLA Y SOLDADURA DE LOS RODILLOS</t>
  </si>
  <si>
    <t>RM-3-3320</t>
  </si>
  <si>
    <t>MO01221</t>
  </si>
  <si>
    <t>Lavada de tanque</t>
  </si>
  <si>
    <t>Diafragma carburador</t>
  </si>
  <si>
    <t>Bandas traseras</t>
  </si>
  <si>
    <t>MO01222</t>
  </si>
  <si>
    <t>MO01223</t>
  </si>
  <si>
    <t>Neumatico</t>
  </si>
  <si>
    <t>Cable batería positivo</t>
  </si>
  <si>
    <t>Lavada tanque</t>
  </si>
  <si>
    <t>MO01224</t>
  </si>
  <si>
    <t>Aceite hidráulico por cuarto</t>
  </si>
  <si>
    <t>MO01225</t>
  </si>
  <si>
    <t>MO01226</t>
  </si>
  <si>
    <t>MO01227</t>
  </si>
  <si>
    <t>Retenedoras barras</t>
  </si>
  <si>
    <t>MO01228</t>
  </si>
  <si>
    <t>Sincronizacion motor</t>
  </si>
  <si>
    <t>MO01229</t>
  </si>
  <si>
    <t>MO01230</t>
  </si>
  <si>
    <t>Alistamiento moto</t>
  </si>
  <si>
    <t>MO01231</t>
  </si>
  <si>
    <t>CABLES DE ALTA</t>
  </si>
  <si>
    <t>MO01232</t>
  </si>
  <si>
    <t>Discos frenos</t>
  </si>
  <si>
    <t>MO01233</t>
  </si>
  <si>
    <t>RM-3-3323</t>
  </si>
  <si>
    <t>HCX-1 = DOJ101A</t>
  </si>
  <si>
    <t>OLP047=HCX-46 =A-20</t>
  </si>
  <si>
    <t>RM-3-3337</t>
  </si>
  <si>
    <t>MO01215</t>
  </si>
  <si>
    <t xml:space="preserve">JUEGO PASTILLAS </t>
  </si>
  <si>
    <t>FITRO AIRE</t>
  </si>
  <si>
    <t>ACEITE MOTOR 20W-50 MOBIL 5/4</t>
  </si>
  <si>
    <t>VARILLA MEDIDORA ACEITE</t>
  </si>
  <si>
    <t>REVISION NIVELES / LUCES / SUSPENSION / OTROS - PREVENTIVO</t>
  </si>
  <si>
    <t>RM-3-3338</t>
  </si>
  <si>
    <t>MO01214</t>
  </si>
  <si>
    <t>RM-3-3345</t>
  </si>
  <si>
    <t>3.30-2.54</t>
  </si>
  <si>
    <t>MANGUERA * 3.30 CON SUMINISTRO DE ACOPLES GRAFADA - MANGUERA *3MTR CON SUMINISTRO DE ACOPLES GRAFADA - MANGUERA*2.54 CON SUMINISTRO DE ACOPLES GRAFADA</t>
  </si>
  <si>
    <t>RM-3-3347</t>
  </si>
  <si>
    <t>TA</t>
  </si>
  <si>
    <t>TUBO DE AGUA</t>
  </si>
  <si>
    <t>TARRO AUXILIAR</t>
  </si>
  <si>
    <t>TAPA TARRO AUXILIAR</t>
  </si>
  <si>
    <t>RM-3-3355</t>
  </si>
  <si>
    <t>RM-3-3359</t>
  </si>
  <si>
    <t>HCPL010</t>
  </si>
  <si>
    <t>SFA17801-0C010</t>
  </si>
  <si>
    <t>SFA165464</t>
  </si>
  <si>
    <t>HCX46</t>
  </si>
  <si>
    <t>GARRAFA ACEITE MOTOR</t>
  </si>
  <si>
    <t>OLP037=EO2404</t>
  </si>
  <si>
    <t>FLP365=EF2636</t>
  </si>
  <si>
    <t>A5113S=2456376+2456375</t>
  </si>
  <si>
    <t>3261644+1R0762</t>
  </si>
  <si>
    <t>Galon aceite motor</t>
  </si>
  <si>
    <t>P577086=C45030</t>
  </si>
  <si>
    <t>84299977=FC7903</t>
  </si>
  <si>
    <t>GARRAFA ACEITE HIDRAULICO</t>
  </si>
  <si>
    <t>ENFRIADOR DE ACEITE MAS EMPAQUE</t>
  </si>
  <si>
    <t>RM-3-3360</t>
  </si>
  <si>
    <t>MANIGUETA FRENO Y CLUTCH</t>
  </si>
  <si>
    <t>MOTOCICLETA DEFENSA CIVIL GN 125 PLACA ARE 07 - NUEVA</t>
  </si>
  <si>
    <t>BATERIA 12V 9 AMP</t>
  </si>
  <si>
    <t>RUEDA DELANTERA 2.75X18</t>
  </si>
  <si>
    <t>ACEITE HIDRAULICO</t>
  </si>
  <si>
    <t>TENSORES DE CADENA</t>
  </si>
  <si>
    <t>RM-3-3361</t>
  </si>
  <si>
    <t>RM-3-3362</t>
  </si>
  <si>
    <t>13031-2751-1</t>
  </si>
  <si>
    <t>REPARACION BLOQUEO PUERTAS DELANTERAS</t>
  </si>
  <si>
    <t>RM-3-3363</t>
  </si>
  <si>
    <t>RETIFICAR DISCOS</t>
  </si>
  <si>
    <t>MANO DE OBRA INSTALACION PASTILLAS, DISCOS Y BANDAS</t>
  </si>
  <si>
    <t>MANO DE OBRA INSTALACION PASTILLAS Y DISCOS</t>
  </si>
  <si>
    <t>ARREGLO BARRA ESTABILIZADORA</t>
  </si>
  <si>
    <t>RM-3-3364</t>
  </si>
  <si>
    <t>RM-3-3365</t>
  </si>
  <si>
    <t>GARRAFA DE ACEITE MOTOR</t>
  </si>
  <si>
    <t>FILTRO DE COMBUSTIBLE MERCEDES BENZ</t>
  </si>
  <si>
    <t>EMPAQUETADURA ENFRIADOR DE ACEITE</t>
  </si>
  <si>
    <t>ENFRIADOR DE ACEITE</t>
  </si>
  <si>
    <t xml:space="preserve">JUEGO DE BANDAS FRENO </t>
  </si>
  <si>
    <t>EQUIPOS VARIOS TECNOMECANICA SEGUN RELACION - NUEVO</t>
  </si>
  <si>
    <t>GRUAS - NUEVO</t>
  </si>
  <si>
    <t>TRACTOR KUBOTA 9540 MODELO: 2021</t>
  </si>
  <si>
    <t>EMPAQUETADURA ENFRIADOR DE ACEITE INT</t>
  </si>
  <si>
    <t>CAMBIOS DE LLANTAS</t>
  </si>
  <si>
    <t>BUJES BALANCIN INT</t>
  </si>
  <si>
    <t xml:space="preserve">CAMBIOS DE LLANTAS </t>
  </si>
  <si>
    <t>EMPAQUETADURA ENFRIADOR DE ACEITE EXT</t>
  </si>
  <si>
    <t>CAMION FURGON NHR ALMACEN CENTRAL PLACA: LYP 190 MODELO: 2025 - NUEVA</t>
  </si>
  <si>
    <t>CAMIONETA CHEVROLET MOVILIDAD PLACA: LYP 196 PATRULLA MODELO: 2025 - NUEVA</t>
  </si>
  <si>
    <t>CAMIONETA CHEVROLET OBRAS PUBLICAS PLACA: LYP 198 MODELO: 2025 - NUEVA</t>
  </si>
  <si>
    <t>CAMIONETA CHEVROLET OBRAS PUBLICAS PLACA: LYP 199 MODELO: 2025 - NUEVA</t>
  </si>
  <si>
    <t>CAMIONETA CHEVROLET PLANEACION PLACA: LYP 197 MODELO: 2025 - NUEVA</t>
  </si>
  <si>
    <t>CAMIONETA CHEVROLET SALUD PLACA: LYP 195 MODELO: 2025 - NUEVA</t>
  </si>
  <si>
    <t>MOTOCICLETA HONDA XR190L2.0 PLACA: RKX 25G - NUEVA</t>
  </si>
  <si>
    <t>MOTOCICLETA HONDA XR190L2.0 PLACA: RKX 23G - NUEVA</t>
  </si>
  <si>
    <t>MOTOCICLETA HONDA XR190L2.0 PLACA: RKX 22G - NUEVA</t>
  </si>
  <si>
    <t>MOTOCICLETA HONDA XR190L2.0 PLACA: RKX 24G - NUEVA</t>
  </si>
  <si>
    <t>bandas delanteras</t>
  </si>
  <si>
    <t>Servicio mano de obra instacions manguera, bandas pera de freno</t>
  </si>
  <si>
    <t xml:space="preserve">BOMBILLO TURBO LED EXPLORADORAS </t>
  </si>
  <si>
    <t>ENGRASADA TORNAMESA</t>
  </si>
  <si>
    <t>BUJES TIJERA INFERIOR</t>
  </si>
  <si>
    <t>FILTRO DE COMBUSTIBLE SEPARADOR</t>
  </si>
  <si>
    <t xml:space="preserve">INSTALACION DE LUCES Y EXPLORADORAS INCLUYE CLABEADO </t>
  </si>
  <si>
    <t>VALVULA DOSIFICACION COMBUSTIBLE RIEL ORIGINAL</t>
  </si>
  <si>
    <t>MANO DE OBRA CAMBIO DE SUSPENSION GENERAL CON CAMBIO DE BUJES, GRAPAS,  Y MANTENIMIENTO GENERAL</t>
  </si>
  <si>
    <t xml:space="preserve">SERVICIO DE TORNO REPARAR SOPORTE MUELLE DELANTEROS </t>
  </si>
  <si>
    <t xml:space="preserve">PASADORES MUELLE DELANTERO </t>
  </si>
  <si>
    <t xml:space="preserve">MANO DE OBRA MANO DE OBRA INSTALACION TERMINALES, AXIALES, BUJES </t>
  </si>
  <si>
    <t>JUEGOS DE CHUPAS DE FRENO</t>
  </si>
  <si>
    <t>NN</t>
  </si>
  <si>
    <t xml:space="preserve">ARREGLO CARDAN DE TOMA FUERZA, CAMBIO DE PUNTA TRIANGULAR </t>
  </si>
  <si>
    <t>MOTOCICLETA YAMAHA XTZ125 PLACA: LCG 07G</t>
  </si>
  <si>
    <t>MODELO: 2023</t>
  </si>
  <si>
    <t>MODELO: 2011</t>
  </si>
  <si>
    <t>IMPLEMENTO AGRICOLA  RASTRA DE 16 DISCOS</t>
  </si>
  <si>
    <t>SERVICIO DE SCANNER MOTOR</t>
  </si>
  <si>
    <t>CAMBIO DE ESPIRALES</t>
  </si>
  <si>
    <t>VALVULA DE CORNETA</t>
  </si>
  <si>
    <t>TORNILLO 3/4 X 2"1/2</t>
  </si>
  <si>
    <t>TUERCA 3/4</t>
  </si>
  <si>
    <t>MONTAJE DE LLANTAS</t>
  </si>
  <si>
    <t>MANO DE OBRA REVISION Y CAMBIO DE PIEZAS SUSPENSION (BUJES, TIJERAS, MANTENIMIENTO ROTULAS, TORQUEAR SUSPENSION, REVISION Y ENGRASE RODAMIENTOS)</t>
  </si>
  <si>
    <t>MANO DE OBRA MANTENIMIENTO FRENOS, MANTENIMIENTO CILINDROS Y BOOSTER</t>
  </si>
  <si>
    <t>SECRETARIA DE GOBIERNO BOMBEROS</t>
  </si>
  <si>
    <t>ME-01 MAQUINA EXTINTORA INTERNACIONAL</t>
  </si>
  <si>
    <t>PLACA: ODT 486</t>
  </si>
  <si>
    <t xml:space="preserve">FILTRO COMBUSTIBLE SECUNDARIO </t>
  </si>
  <si>
    <t xml:space="preserve">MANO DE OBRA MONTAJE LLANTAS </t>
  </si>
  <si>
    <t>ME-02 MAQUINA CARROTANQUE INTERNACIONAL</t>
  </si>
  <si>
    <t>PLACA: ODT 485</t>
  </si>
  <si>
    <t>ME-03 FORD 150 RAPTOR</t>
  </si>
  <si>
    <t>PLACA: ODT 458</t>
  </si>
  <si>
    <t>FILTRO AIRE CABINA</t>
  </si>
  <si>
    <t>TAB-01 AMBULANCIA NISSAN FRONTIER NP 300</t>
  </si>
  <si>
    <t>PLACA: ODT 463</t>
  </si>
  <si>
    <t xml:space="preserve">CAMBIO ACEITE TRANSMISIÓN MECÁNICA.   </t>
  </si>
  <si>
    <t>REVISIÓN GENERAL ELÉCTRICA.</t>
  </si>
  <si>
    <t>TAB-02 AMBULANCIA NISSAN FRONTIER NP 300</t>
  </si>
  <si>
    <t>PLACA: LYP 172</t>
  </si>
  <si>
    <t xml:space="preserve">SECRETARIA DE GOBIERNO </t>
  </si>
  <si>
    <t>CAMIONETA RENAULT DUSTER</t>
  </si>
  <si>
    <t>PLACA: ODT 707</t>
  </si>
  <si>
    <t>MODELO: 2024</t>
  </si>
  <si>
    <t>PLACA: ODT 706</t>
  </si>
  <si>
    <t>CAMIONETA NISSAN SEGURIDAD Y CONVIVENCIA</t>
  </si>
  <si>
    <t>PLACA: LYP 170</t>
  </si>
  <si>
    <t>MODELO: 2025</t>
  </si>
  <si>
    <t>PLACA: LYP 171</t>
  </si>
  <si>
    <t>PLACA: LYP 195</t>
  </si>
  <si>
    <t xml:space="preserve">ALINEACION BALANCEO ROTACION DE LLANTAS </t>
  </si>
  <si>
    <t>REVISION GENERAL DE SUSPENSION</t>
  </si>
  <si>
    <t>PLACA: LYP 196</t>
  </si>
  <si>
    <t>PLACA: LYP 197</t>
  </si>
  <si>
    <t>PLACA: LYP 198</t>
  </si>
  <si>
    <t>PLACA: LYP 199</t>
  </si>
  <si>
    <t>PLACA: LYP 190</t>
  </si>
  <si>
    <t>SECRETARIA DE GOBIERNO POLICIA</t>
  </si>
  <si>
    <t>MOTOCICLETA HONDA XRE 300 SAHARA</t>
  </si>
  <si>
    <t xml:space="preserve">LAVADO </t>
  </si>
  <si>
    <t>DESPICHE</t>
  </si>
  <si>
    <t>PLACA: RKX 22G</t>
  </si>
  <si>
    <t>PLACA: RKX 23G</t>
  </si>
  <si>
    <t>PLACA: RKX 24G</t>
  </si>
  <si>
    <t>PLACA: RKX 25G</t>
  </si>
  <si>
    <t>SECRETARIA DE SAMADE</t>
  </si>
  <si>
    <t>PARSELADORA - ENCAMADORA</t>
  </si>
  <si>
    <t>MANTENIMIENTO RODAMIENTOS</t>
  </si>
  <si>
    <t>Arreglo de encamadora transmision: cambio de rodamientos, reconstruir rosca de tuerca, reconstruir base de moñonera, cambio de tuerca y pin, cambio de tornillos de disco, grasera y engrase.</t>
  </si>
  <si>
    <t>CAMION FURGON NHR ALMACEN CENTRAL</t>
  </si>
  <si>
    <t>CAMIONETA CHEVROLET N400 SALUD</t>
  </si>
  <si>
    <t>CAMIONETA CHEVROLET MONTANA MOVILIDAD</t>
  </si>
  <si>
    <t>CAMIONETA CHEVROLET PLANEACION</t>
  </si>
  <si>
    <t>CAMIONETA CHEVROLET OBRAS PUBLICAS</t>
  </si>
  <si>
    <t xml:space="preserve">CAMIONETA CHEVROLET SECRETARIA DE EDUCACION </t>
  </si>
  <si>
    <t>MANGUERA R13 5/8 X 65CM M-H90 3/16 ORS</t>
  </si>
  <si>
    <t>SERVICIO DESMONTE Y ARMADO BOTELLAS HIDRÁULICAS</t>
  </si>
  <si>
    <t>CAMBIO ENFRIADOR DE ACEITE MOTOR</t>
  </si>
  <si>
    <t>SERVICIO LAVADO SISTEMA REFRIGERACIÓN (RADIADOR, TANQUE RESERVA, BLOQUE)</t>
  </si>
  <si>
    <t>LAVADO TANQUE ACEITE HIDRÁULICO</t>
  </si>
  <si>
    <t>CAMBIO DE ACEITE MOTOR, CAMBIO FILTROS ACEITE, AIRE Y COMBUSTIBLE</t>
  </si>
  <si>
    <t>BASE FILTRO TRAMPA</t>
  </si>
  <si>
    <t>FUSIBLE ATO</t>
  </si>
  <si>
    <t>ARREGLO EJE CAMBIO PUNTA ESTRIADA DE LA DOBLE</t>
  </si>
  <si>
    <t>COUPLING ORIGINALES DE LA DOBLE</t>
  </si>
  <si>
    <t>CAMBIO DE EJE CARDAN DE TRANSMISION</t>
  </si>
  <si>
    <t>SENSOR DE ACELERACION</t>
  </si>
  <si>
    <t>CAMBIO DE CRUCETA CARDAN</t>
  </si>
  <si>
    <t>REPARACION DE MUÑONERA</t>
  </si>
  <si>
    <t>RECONSTRUCCION PUNTA DE CACHO</t>
  </si>
  <si>
    <t>MANTENIMIENTO Y LIMPIEZA LÍNEAS DE SISTEMA COMBUSTIBLE</t>
  </si>
  <si>
    <t>SERVICIO DESMONTE TAPA PROTECTORA INFERIOR</t>
  </si>
  <si>
    <t>SERVICIO LAVADO, ENDEREZADO Y ARMADO DE TAPA INFERIOR</t>
  </si>
  <si>
    <t>SERVICIO ESCANEO, DESBLOQUEO DE TRABA</t>
  </si>
  <si>
    <t>DIAGNÓSTICO SISTEMA DPS</t>
  </si>
  <si>
    <t>EMPAQUETADURA COMPLETA DE MOTOR</t>
  </si>
  <si>
    <t>JUEGO DE CASQUETES BIELA STD</t>
  </si>
  <si>
    <t>BUJIA DE PRECALENTAMIENTO</t>
  </si>
  <si>
    <t>TAPONES DE CULATA</t>
  </si>
  <si>
    <t>JUEGO ANILLOS MOTOR</t>
  </si>
  <si>
    <t>GUAYA CLUTCH COMPLETA</t>
  </si>
  <si>
    <t>CAMBIO DE GUYAYA CLUTCH</t>
  </si>
  <si>
    <t>CAMBIO DE RETENEDORES BARRAS</t>
  </si>
  <si>
    <t>PLACAS: CTR 59C</t>
  </si>
  <si>
    <t>SWITCHE PRINCIPAL</t>
  </si>
  <si>
    <t>CAMBIO DE ESPEJOS Y ADAPTADORES</t>
  </si>
  <si>
    <t>CAMBIO DE SWITCH PRINCIPAL</t>
  </si>
  <si>
    <t>PLUMILLAS 28 PULGADAS</t>
  </si>
  <si>
    <t>RODAMIENTO 709</t>
  </si>
  <si>
    <t xml:space="preserve">VIDRIO LATERAL      </t>
  </si>
  <si>
    <t>SERVICIO CAMBIO DE ACEITE Y FILTROS</t>
  </si>
  <si>
    <t>SERVICIO CAMBIO DE RODAMIENTO TRASEROS</t>
  </si>
  <si>
    <t>RETENEDOR DE BARRA</t>
  </si>
  <si>
    <t>ACEITE HIDRAULICO X 1/4</t>
  </si>
  <si>
    <t>JUEGO CUNA DE DIRECCION</t>
  </si>
  <si>
    <t>ACEITE DE TRANSMISION X 1/4</t>
  </si>
  <si>
    <t>CAMBIO DE CUNAS DE DIRECCION</t>
  </si>
  <si>
    <t>BAJADA DE RINES</t>
  </si>
  <si>
    <t>RADIADOR NUEVO</t>
  </si>
  <si>
    <t>VOLANTE CON MASA COMPLETA</t>
  </si>
  <si>
    <t>CAMBIO DE KIT DE EMBRAGUE Y VOLANTE</t>
  </si>
  <si>
    <t>CAMBIO DE RADIADOR</t>
  </si>
  <si>
    <t>JUEGO DE PITOS</t>
  </si>
  <si>
    <t>DESMONTE DE MAGUEY PARA FABRICACION DE HUECOS Y SOLDADURA</t>
  </si>
  <si>
    <t>PLATINAS DE REFUERZO BASE AZADONES</t>
  </si>
  <si>
    <t>DESARME Y ARME PARA CAMBIO DE ACOPLE CARDAN</t>
  </si>
  <si>
    <t>DESMONTE Y MONTE DE CACHOS MOÑONES PARA RECONSTRUCCION DE ROSCAS</t>
  </si>
  <si>
    <t>CAMBIO DE RODAMIENTOS, TUERCAS, PINES, RETENEDORES, GRASERAS Y TORNILLOS DE DISCOS</t>
  </si>
  <si>
    <t>MANTENIMIENTO DE FRENOS</t>
  </si>
  <si>
    <t>SERVICIO CAMBIO DE EMBRAGUE</t>
  </si>
  <si>
    <t>PARCHE RADIAL NEUMATICO</t>
  </si>
  <si>
    <t>ELEMENTO FILTRO DE SOPLADO</t>
  </si>
  <si>
    <t>DESMONTE Y MONTE DE MOTOR PARA DESARMAR Y CAMBIAR TAPONES CULATA Y BLOQUE</t>
  </si>
  <si>
    <t>CAMBIO DE ANILLOS MOTOR</t>
  </si>
  <si>
    <t>BRUÑIDO DE CAMISAS MOTOR</t>
  </si>
  <si>
    <t>CAMBIO DE CASQUETERIA DE BIELA</t>
  </si>
  <si>
    <t xml:space="preserve">REFUERZO EN SOPORTE DE BUJE DE BALDE </t>
  </si>
  <si>
    <t>DUPLICADO DE LLAVES</t>
  </si>
  <si>
    <t>BUJES BARRA ESTABILIZADORA</t>
  </si>
  <si>
    <t>TERMINALES DE DIRECCION</t>
  </si>
  <si>
    <t>MUÑECOS DE DIRECCION</t>
  </si>
  <si>
    <t>REPARACION LUCES INTERNAS Y EXTERNAS</t>
  </si>
  <si>
    <t>REPARACION DE BALIZA</t>
  </si>
  <si>
    <t>REPARACION DE SIRENA</t>
  </si>
  <si>
    <t>REPARACION SISTEMA DE PITOS</t>
  </si>
  <si>
    <t>BATERIA 27R-1100</t>
  </si>
  <si>
    <t>SERVICIO DE REPARACION DE LUCES INTERNAS Y EXTERNAS</t>
  </si>
  <si>
    <t>REPARACION DE BALIZAS</t>
  </si>
  <si>
    <t>REPARACION MOTOR DE ARRANQUE</t>
  </si>
  <si>
    <t>VALVULA DE PRESION RIEL</t>
  </si>
  <si>
    <t>SERVICIO SOBRE MOTOR (CAMBIO DE INYECTORES, BUJIAS, SENSOR PRESION Y PUESTA A PUNTO)</t>
  </si>
  <si>
    <t>REPARACION DE ALTERNADOR (CON REPUESTOS)</t>
  </si>
  <si>
    <t>INYECTOR DE COMBUSTIBLE ORIGINALES BOSCH</t>
  </si>
  <si>
    <t>LIMPIEZA Y MANTENIMIENTO DE RIEL</t>
  </si>
  <si>
    <t>BRAZO DE DIRECCION CORTO</t>
  </si>
  <si>
    <t>TERMINALES TRANSVERSALES</t>
  </si>
  <si>
    <t>CAMBIO DE RODAMIENTO LLANTA DELANTERA</t>
  </si>
  <si>
    <t>REPARACION DE MOTOR DE ARRANQUE (INCLUYE REPUESTOS)</t>
  </si>
  <si>
    <t>MUÑECO BARRA ESTABILIZADORA</t>
  </si>
  <si>
    <t>KIT TERMINALES DE DIRECCION</t>
  </si>
  <si>
    <t>BRAZO AXIAL</t>
  </si>
  <si>
    <t>VALVULA DE IAC MINIMA</t>
  </si>
  <si>
    <t>RETENDOR DE TRANSMISION</t>
  </si>
  <si>
    <t>SOPORTE DE CARDAN</t>
  </si>
  <si>
    <t>CRUCETAS CARDAN</t>
  </si>
  <si>
    <t>SERVICIO DE LATONERIA Y PINTURA GENERAL</t>
  </si>
  <si>
    <t>TAPICERIA ( SILLETERIA CAMBIO PIEZAS AFECTADAS E HIDRATACIÓN Y MANTENIMIENTO MÓDULO ELÉCTRICO SILLAS )</t>
  </si>
  <si>
    <t>POLARIZADO NANOCERAMICA</t>
  </si>
  <si>
    <t>LIMPIEZA PROFUNDA ALFOMBRA, TECHOS, MILLARES, CARTERA</t>
  </si>
  <si>
    <t>BOCEL FRONTAL ORIGINAL</t>
  </si>
  <si>
    <t>VIDRIO LATERAL PUERTA TRASERA</t>
  </si>
  <si>
    <t>FABRICACIÓN TAPETES SOBRE MEDIDA 3 FILAS ASIENTOS</t>
  </si>
  <si>
    <t>RETENEDORES LLANTA DELANTERA</t>
  </si>
  <si>
    <t xml:space="preserve">REFRIGERANTE X GLN </t>
  </si>
  <si>
    <t>SIKAFLEX NEGRO TUBP</t>
  </si>
  <si>
    <t>GRASA X LIBRA</t>
  </si>
  <si>
    <t>JUEGO DE BANDAS DE FRENO</t>
  </si>
  <si>
    <t>MANGUERA B2 X MT</t>
  </si>
  <si>
    <t>REPARACION DE PATIN TENSOR</t>
  </si>
  <si>
    <t xml:space="preserve">RETENEDORES LLANTA    </t>
  </si>
  <si>
    <t>SERVICIO CAMBIO DE CORREA AIRE ACONDICIONADO</t>
  </si>
  <si>
    <t>SERVICIO CAMBIO DE TORNILLO TENSOR CORREA DE SERVICIOS</t>
  </si>
  <si>
    <t>SERVICIO REFUERZO BASE DE PATIN TENSOR</t>
  </si>
  <si>
    <t>SERVICIO GENERAL DE FRENOS INCLUYE (INSUMOS, TORNO Y MANTENIMIENTO DE LOS FRENOS)</t>
  </si>
  <si>
    <t>SERVICIO CAMBIO DE AMORTIGUADORES</t>
  </si>
  <si>
    <t xml:space="preserve">SERVICIO CAMBIO DE BRAZO DE DIRECCION </t>
  </si>
  <si>
    <t>RODILLO ANTIDESGASTE DE MANGUERASHIDRAULICAS</t>
  </si>
  <si>
    <t>MANGUERA HIDRAULICA DE LA PLATAFORMA</t>
  </si>
  <si>
    <t>SERVICIO CAMBIO DE MANGUERAS HIDRAULICAS</t>
  </si>
  <si>
    <t>SERVICIO CAMBIO DE TERMINALES DE DIRECCION</t>
  </si>
  <si>
    <t>SERVICIO CAMBIO DE SENSOR DE ACELERACION</t>
  </si>
  <si>
    <t>SERVICIO LIMPIEZA CUERPO DE ACELERACION</t>
  </si>
  <si>
    <t>PERA DE REVERSA</t>
  </si>
  <si>
    <t>REPARACION DE CARDAN Y CAMBIO DE CRUCETAS, RETENEDOR Y VALVULINA</t>
  </si>
  <si>
    <t>REPARACION DE CONTROL DE CAMBIOS</t>
  </si>
  <si>
    <t>RECTIFICADA DE DISCOS</t>
  </si>
  <si>
    <t xml:space="preserve">REVISION Y REPARACION SISTEMA DE FRENOS </t>
  </si>
  <si>
    <t>SENSOR ABS</t>
  </si>
  <si>
    <t>SERVICIO DE REPARACION RADIADOR</t>
  </si>
  <si>
    <t>SERVICIO LAVADO DE INYECTORES</t>
  </si>
  <si>
    <t>RETENEDOR DE TRANSMISION</t>
  </si>
  <si>
    <t>RODAMIENTO GRANDE DE SISTEMA RODILLOS</t>
  </si>
  <si>
    <t>CHUMACERA DE RODILLO</t>
  </si>
  <si>
    <t>SERVICIO CAMBIO DE RODAMIENTOS DE MAGUEY</t>
  </si>
  <si>
    <t>SERVICIO CAMBIO DE RODAMIENTOS RODILLO</t>
  </si>
  <si>
    <t>VIDRIO PANORAMICO CURVO</t>
  </si>
  <si>
    <t>CILINDRO DE MOTOR</t>
  </si>
  <si>
    <t>BIELA DE MOTOR</t>
  </si>
  <si>
    <t>RODAMIENTO CIGUEÑAL</t>
  </si>
  <si>
    <t>CADENILLA MOTOR</t>
  </si>
  <si>
    <t>GUIA DE CADENILLA</t>
  </si>
  <si>
    <t>TENSOR DE CADENILLA</t>
  </si>
  <si>
    <t>KIT VALVULAS Y SELLOS DE MOTOR</t>
  </si>
  <si>
    <t>BOMBA DE ACEITE</t>
  </si>
  <si>
    <t>SERVICIO CAMBIO DE GUIAS Y ACIENTOS DE CULATA</t>
  </si>
  <si>
    <t>SERVICIO CAMBIO DE BIELA Y BALANCEO</t>
  </si>
  <si>
    <t>SERVICIO BALANCEO DE CIGUEÑAL</t>
  </si>
  <si>
    <t>MANO DE OBRA REPARACION MOTOR</t>
  </si>
  <si>
    <t>ACEITE HIDRAULICO X GLN</t>
  </si>
  <si>
    <t>DESMONTE Y MONTE DE TAPA VALVULAS PARA CAMBIO DE VALVULA DESFOGUE MOTOR</t>
  </si>
  <si>
    <t>PISTONES STD ORIGINAL</t>
  </si>
  <si>
    <t>KIT ANILLOS STD ORIGINAL</t>
  </si>
  <si>
    <t>CAMISAS STD</t>
  </si>
  <si>
    <t>KIT CASQUETES DE BIELA</t>
  </si>
  <si>
    <t>KIT CASQUETES DE BANCADA</t>
  </si>
  <si>
    <t>KIT MEDIA LUNA</t>
  </si>
  <si>
    <t>KIT BUJES BIELA</t>
  </si>
  <si>
    <t>CULATA COMPLETA</t>
  </si>
  <si>
    <t>BUJES METALICOS MOTOR</t>
  </si>
  <si>
    <t>KIT DE DISTRIBUCION CADENA</t>
  </si>
  <si>
    <t>EMPAQUETADURA DE MOTOR</t>
  </si>
  <si>
    <t>REPARACION Y MANTENIMIENTO BOMBA DE INYECCION</t>
  </si>
  <si>
    <t>SERVICIO DE REPARACION MOTOR</t>
  </si>
  <si>
    <t>TAPA VALVULAS</t>
  </si>
  <si>
    <t>CAMBIO DE PASTILLA DE FRENO</t>
  </si>
  <si>
    <t>JUEGO DE MEDIAS LUNAS FRENO</t>
  </si>
  <si>
    <t>REPARACION SISTEMA DE FRENOS</t>
  </si>
  <si>
    <t>REPARACION DE RADIADOR (TANQUE Y PANAL)</t>
  </si>
  <si>
    <t>CINTA AIRBAG</t>
  </si>
  <si>
    <t>BALIZA (SIRENA)</t>
  </si>
  <si>
    <t>MODULO CONTROL SIRENA</t>
  </si>
  <si>
    <t>LUCES FEDERALES</t>
  </si>
  <si>
    <t>BANDAS DE FRENO DE MANO DISCO TRASERO (ORIGINAL)</t>
  </si>
  <si>
    <t>MORDAZAS DE FRENO O CALIPER</t>
  </si>
  <si>
    <t>REFRIGERANTE COOL GARD JD ORIGINAL X GLN</t>
  </si>
  <si>
    <t>NNN</t>
  </si>
  <si>
    <t>RETENEDORES DE TAPA VALVULAS</t>
  </si>
  <si>
    <t>RADIADOR VIGO NUEVO</t>
  </si>
  <si>
    <t>CAMBIO DE RODAMIENTOS DE MOÑONERA</t>
  </si>
  <si>
    <t>SERVICIO DE RECONTRUIR PUNTA Y ROSCA</t>
  </si>
  <si>
    <t>SERVICIO CAMBIO DE TUERCA PUNTA</t>
  </si>
  <si>
    <t>TORNILLOS DE DISCO</t>
  </si>
  <si>
    <t>SERVICIO CAMBIO DE CORREA DE ACCESORIOS</t>
  </si>
  <si>
    <t>DISCOS DE FRENO DELANTEROS</t>
  </si>
  <si>
    <t>SOPORTES DE AMORTIGUADOR</t>
  </si>
  <si>
    <t>RODAMIENTOS DE AMORTIGUADOR</t>
  </si>
  <si>
    <t>GUARDA POLVOS DE AMORTIGUADOR</t>
  </si>
  <si>
    <t xml:space="preserve">ENFRIADOR DE ACEITE  </t>
  </si>
  <si>
    <t>RETENEDORES LLANTA TRASERA</t>
  </si>
  <si>
    <t>RESORTES DE BANDA</t>
  </si>
  <si>
    <t>SERVICIO DE RECTIFICADA DE CAMPANAS</t>
  </si>
  <si>
    <t>REPARACION DE LUCES INTERNAS Y EXTERNAS</t>
  </si>
  <si>
    <t>SERVICIO DE INSTALACION DE BALIZAS</t>
  </si>
  <si>
    <t>SERVICIO DE INSTALACION DE SIRENA</t>
  </si>
  <si>
    <t>SERVICIO DE REPARACION CAMARA DE REVERSA</t>
  </si>
  <si>
    <t>BOMBILLO DE EXPLORADORAS</t>
  </si>
  <si>
    <t>CAMBIO DE BOMBILLAS EXPLORADORA</t>
  </si>
  <si>
    <t>VALVULINA X GLN</t>
  </si>
  <si>
    <t>CUCUYO LATERALES LED NARANJA</t>
  </si>
  <si>
    <t>MANTENIMIENTO PREVENTIVO (CAMBIO DE ACEITE Y FILTROS)</t>
  </si>
  <si>
    <t>SERVICIO DE CAMBIO ACEITE HIDRÁULICO</t>
  </si>
  <si>
    <t>SERVICIO DE CAMBIO DE CUCHILLAS</t>
  </si>
  <si>
    <t xml:space="preserve">MANGUERA HIDRAULICA GRAFADA </t>
  </si>
  <si>
    <t>DIRECCIONAL</t>
  </si>
  <si>
    <t>ESPEJO</t>
  </si>
  <si>
    <t>BUJES DE TIJERA</t>
  </si>
  <si>
    <t>RODAMIENTO LLANTA DELANTERA</t>
  </si>
  <si>
    <t>RODAMIENTO LLANTA TRASERA</t>
  </si>
  <si>
    <t>REVISION ELECTRICA GENERAL</t>
  </si>
  <si>
    <t>LLANTA</t>
  </si>
  <si>
    <t>PACHAS ELECTRICAS</t>
  </si>
  <si>
    <t>SERVICIO CAMBIO DE KIT DE EMBRAGUE</t>
  </si>
  <si>
    <t>REPARACION BARRA ESTABILIZADORA</t>
  </si>
  <si>
    <t xml:space="preserve">MANTENIMIENTO SUSPENCION AMBULANCIA Y MUÑECOS ESTABILIZADORA </t>
  </si>
  <si>
    <t>MANTENIMIENTO GENERAL</t>
  </si>
  <si>
    <t>PASTILLA DE FRENO</t>
  </si>
  <si>
    <t>RODAMIENTOS LLANTA TRASERA</t>
  </si>
  <si>
    <t>TERMINAL DIRECCIÓN</t>
  </si>
  <si>
    <t>REVISIÓN SUSPENSIÓN DELANTERA CAMBIO PIEZAS</t>
  </si>
  <si>
    <t>REVISIÓN FRENOS / CAMBIO PIEZAS</t>
  </si>
  <si>
    <t>EMPAQUE TAPA VÁLVULAS</t>
  </si>
  <si>
    <t>CORREGIR FUGA DE ACEITE TAPA VÁLVULAS / RETEN</t>
  </si>
  <si>
    <t>CAMBIO DE TRES PASADORES BISAGRAS PEQUEÑAS / SOLDADURA - MANO DE OBRA E INSTALACIÓN</t>
  </si>
  <si>
    <t>ENGRASE GENERAL  : CHASIS, SUSPENSIÓN ,TRANSMISIÓN
,CARDAN, SISTEMA DE DIRECCIÓN</t>
  </si>
  <si>
    <t>CAMBIO CORREA DISTRIBUCIÓN ( CORREA,TENSOR,PATIN)</t>
  </si>
  <si>
    <t>CAMBIO CUCHILLAS LIMPIA PARABRISAS</t>
  </si>
  <si>
    <t>CAMBIO DE CABLEADO</t>
  </si>
  <si>
    <t>CAMBIO DE BATERÍA REFERENCIA MO00928</t>
  </si>
  <si>
    <t>PASTILLAS FRENO DELANTERAS Y TRASERAS</t>
  </si>
  <si>
    <t>SINCRONIZACIÓN MOTOR</t>
  </si>
  <si>
    <t>BOBINAS</t>
  </si>
  <si>
    <t>BUJÍAS PRE-CALENTAMIENTO</t>
  </si>
  <si>
    <t>MANTENIMIENTO SUSPENSIÓN</t>
  </si>
  <si>
    <t>AMORTIGUADORES</t>
  </si>
  <si>
    <t>MANTENIMIENTO SISTEMA ELÉCTRICO</t>
  </si>
  <si>
    <t>CORREA DE ACCESORIOS , PATÍN</t>
  </si>
  <si>
    <t>DESENGRASANTE</t>
  </si>
  <si>
    <t>TAPICERÍA GENERAL DE 6 PIEZAS</t>
  </si>
  <si>
    <t>KIT DE EMBRAGUE ORIGINAL AISIN</t>
  </si>
  <si>
    <t>HORQUILLA DE EMBRAGUE CON EMBOLO</t>
  </si>
  <si>
    <t>REPARACIÓN DE EJES, CAMBIO DE PUNTAS LADO CAJA Y
RUEDA</t>
  </si>
  <si>
    <t>RETENEDORES TRANSMISIÓN DELANTERA</t>
  </si>
  <si>
    <t>SENSORES FRENO ABS</t>
  </si>
  <si>
    <t>KIT DE EMPAQUETADURA DE MORDAZAS DELANTERAS</t>
  </si>
  <si>
    <t>EMPAQUETADURA CAJA DE DIRECCIÓN</t>
  </si>
  <si>
    <t>JUEGO DE CAMPANAS TRASERAS</t>
  </si>
  <si>
    <t>EMPAQUE TAPA VÁLVULAS CON RETENEDORES</t>
  </si>
  <si>
    <t>TOPES PARA PUNTAS DE TIJERAS</t>
  </si>
  <si>
    <t>KIT ANTI RUIDOS PARA PASTILLAS</t>
  </si>
  <si>
    <t>GUAYAS DE FRENO DE MANO</t>
  </si>
  <si>
    <t>KIT DE TORNILLOS DE AJUSTE DE CUPLIN</t>
  </si>
  <si>
    <t>ARREGLO INTERCOLER Y MANTENIMIENTO</t>
  </si>
  <si>
    <t>PINTURA GENERAL Y ALISTAMIENTO</t>
  </si>
  <si>
    <t>CINTA PARA VOLANTE DIRECCIÓN (RAMAL ELÉCTRICO)</t>
  </si>
  <si>
    <t>RESORTE DE TRAPECIO</t>
  </si>
  <si>
    <t>CAJA DE SONIDOS</t>
  </si>
  <si>
    <t>JUEGO DE LUCES FEDERAL X8 UNDS</t>
  </si>
  <si>
    <t>JUEGO EXPLORADORAS</t>
  </si>
  <si>
    <t>KIT DE REPARTICIÓN AMAROK</t>
  </si>
  <si>
    <t>JUEGO VÁLVULAS DE ADMISIÓN Y ESCAPE</t>
  </si>
  <si>
    <t>JUEGO DE GUÍAS DE VALVULA AMAROK ORIGINALES</t>
  </si>
  <si>
    <t>SERVICIO DE RECTIFICADORA CULATA AMAROK, CAMBIAR
GUIAS,RECTIFICAR BASES, ARMAR CULATA, PRUEBA HIDROSTÁTICA, SERVICIO LAVADO</t>
  </si>
  <si>
    <t>BOMBA ACEITE Y DE VACÍO AMAROK</t>
  </si>
  <si>
    <t>EJE DE LEVAS DE ADMISIÓN</t>
  </si>
  <si>
    <t>TAPA DE CADENA DISTRIBUCIÓN</t>
  </si>
  <si>
    <t>IMPULSADORES</t>
  </si>
  <si>
    <t>MONTAJES</t>
  </si>
  <si>
    <t>ALINEACIÓN Y BALANCEO</t>
  </si>
  <si>
    <t>REVISIÓN EN LABORATORIO MODULO ABS</t>
  </si>
  <si>
    <t>INSTALACIÓN Y PROGRAMACIÓN MODULO ABS</t>
  </si>
  <si>
    <t>BOMBILLO 53 HALÓGENO H21W</t>
  </si>
  <si>
    <t>SERVICIO ESCÁNER</t>
  </si>
  <si>
    <t>REPARACIÓN FALLA SISTEMA REFRIGERACIÓN</t>
  </si>
  <si>
    <t>REPARACIÓN FALLA SISTEMA ABS</t>
  </si>
  <si>
    <t>REPARACIÓN FALLA CULATA</t>
  </si>
  <si>
    <t>ABRAZADERA PLÁSTICA 20CM</t>
  </si>
  <si>
    <t>ARREGLO GENERAL ALTERNADOR INCLUYE  RODAMIENTOS, ESCOBILLAS Y PUESTA PUNTO</t>
  </si>
  <si>
    <t>CAMBIO COLECTOR INDUCIDO ARRANQUE</t>
  </si>
  <si>
    <t>MANO DE OBRA INSTALACION DESMONTE Y MONTE ALTERNADOR</t>
  </si>
  <si>
    <t>MANTENIMIENTO DE LUCES</t>
  </si>
  <si>
    <t>TARRO AUXILIAR DEL AGUA</t>
  </si>
  <si>
    <t>LÁMPARAS LED LATERALES NARANJA</t>
  </si>
  <si>
    <t>LÁMPARA TRIPLE LED STOP</t>
  </si>
  <si>
    <t>SERVICIO DE REVISIÓN FRENOS DELANTEROS, ENGRASE Y
MANTENIMIENTOS</t>
  </si>
  <si>
    <t>SERVICIO DE MANTENIMIENTO DE FUGAS SISTEMA DE
AIRE Y RACORES (4)</t>
  </si>
  <si>
    <t>SERVICIO DE MANTENIMIENTO DE FRENOS TRASEROS</t>
  </si>
  <si>
    <t>DESMONTE Y CAMBIO  DE HOJA CUARTA DELANTERA
DERECHA</t>
  </si>
  <si>
    <t>SOPORTES CROMADO LÁMPARAS LED LATERALES</t>
  </si>
  <si>
    <t>PLATINAS BASES STOP TRASERAS CROMADAS</t>
  </si>
  <si>
    <t>ACEITE MOTOR  15W40 MOBIL MX</t>
  </si>
  <si>
    <t>HOJA DE MUELLE TRASERA  N. 4 MERCEDES ORIGINAL</t>
  </si>
  <si>
    <t>SERVICIO ELÉCTRICO INSTALACIÓN LUCES LATERALES, CAMBIO DE STOP E INSTALACIÓN DE SOPORTES LUCES
INSUMOS EN GENERAL</t>
  </si>
  <si>
    <t>SERVICIO DE ALISTAMIENTO Y PUESTA A PUNTO</t>
  </si>
  <si>
    <t>SERVICIO DE TRANPORTE  DE GRÚA COTA - BOGOTÁ Y RETORNO BOGOTÁ COTA</t>
  </si>
  <si>
    <t>MANTENIMIENTO CARPA, TERMO FUNDIDO, PESUTA
PUNTO</t>
  </si>
  <si>
    <t>FABRICACIÓN PORTA PLACA</t>
  </si>
  <si>
    <t>CAMBIO DE TUBERÍA  (FABRICACIÓN)  DE SISTEMA DE CARPADO, FABRICACIÓN TRINQUETE Y SISTEMA
ESCUALIZABLE</t>
  </si>
  <si>
    <t>ADAPTACIÓN DE PORTA REPUESTOS SOPORTE Y SISTEMA
PARA  SUJECIÓN DIFERENCIAL</t>
  </si>
  <si>
    <t>SPLINDERS</t>
  </si>
  <si>
    <t>BUJES ESTABILIAZADORA</t>
  </si>
  <si>
    <t>ARREGLO DE MESA DE ADAPTACIÓN DE COMPRESOR DE
AIRE</t>
  </si>
  <si>
    <t>SUMINISTRO DE MANGUERA, TORNILLOS, RACORES</t>
  </si>
  <si>
    <t>SUMINISTRO DE EMPAQUE TAPA VÁLVULAS</t>
  </si>
  <si>
    <t>SUMINISTRO DE EMPAQUE CÁRTER</t>
  </si>
  <si>
    <t>SUMINISTRO DE CORREA PARA COMPRESOR</t>
  </si>
  <si>
    <t>MANTENIMIENTO DE INSTALACIO Y FUSILERA</t>
  </si>
  <si>
    <t>DESMONTAR AMORTIGUADOR PARA ARREGLO DE SOPORTE</t>
  </si>
  <si>
    <t>CAMBIO DE STOPS Y BOMBILLERIA</t>
  </si>
  <si>
    <t>CALIBRACIÓN DE VÁLVULAS</t>
  </si>
  <si>
    <t>ARREGLO FRENO DE AHOGO</t>
  </si>
  <si>
    <t>INSTALACIÓN DE PERAS DE TEMPERATURA</t>
  </si>
  <si>
    <t>RESORTE FRENO DE AHOGO E INSTALACIÓN</t>
  </si>
  <si>
    <t>EMPAQUETADURA SERVO CLUTCH ORIGINAL</t>
  </si>
  <si>
    <t>BOMBA DE CLUTCH</t>
  </si>
  <si>
    <t>CAMBIO DE BOMBA CLUTCH - INSTALACIÓN SERVO EMBRAGUE Y CALIBRACIÓN SISTEMA DE EMBRAGUE</t>
  </si>
  <si>
    <t>EMPAQUETADA SERVO CLUTCH</t>
  </si>
  <si>
    <t>INSTALACIÓN DE LICUADORAS Y CAMBIO BOBILLOS- CON SUMINISTRO DE BOMBILLOS, FLASHER, CABLE Y DEMÁS</t>
  </si>
  <si>
    <t>DIRECCIONALES SEMÁFOROS BUS</t>
  </si>
  <si>
    <t>REVISIÓN Y MANTENIMIENTO DE INSTALACIÓN</t>
  </si>
  <si>
    <t>INSTALACIÓN CINTA LED</t>
  </si>
  <si>
    <t>SOCKEST ( JUEGO X 4)</t>
  </si>
  <si>
    <t>CAMBIO DE MODULO</t>
  </si>
  <si>
    <t>MANTENIMIENTO PLATAFORMA DE DISCAPACITADOS</t>
  </si>
  <si>
    <t>CAMBIO DE SUICHE DE ENCENDIDO</t>
  </si>
  <si>
    <t>CAMBIO DE REGLETAS</t>
  </si>
  <si>
    <t>CAMBIO DE PITOS</t>
  </si>
  <si>
    <t>CORRECCION DE FUGA TURBO, MANGUERAS Y RACORES DEL MISMO Y CAMBIO DE ORINGS</t>
  </si>
  <si>
    <t>ACEITE MOTOR X GLN</t>
  </si>
  <si>
    <t>FILTRO COMBUSTIBLE BOMBÍN BF7949-D</t>
  </si>
  <si>
    <t>FILTRO HIDRÁULICO</t>
  </si>
  <si>
    <t>FILTRO DE AIRE OLP-1-16 CABINA</t>
  </si>
  <si>
    <t>BOMBILLOS</t>
  </si>
  <si>
    <t>CAMBIO DE MANGUERAS HIDRÁULICAS</t>
  </si>
  <si>
    <t>EMPAQUETADURA DE BOTELLA BRAZO BALDE</t>
  </si>
  <si>
    <t>CUCHILLAS DE BALDE DELANTERO</t>
  </si>
  <si>
    <t>AMORTIGUADOR DEL CAPO</t>
  </si>
  <si>
    <t>VIDRIO LATERAL IZQUIERDO CABINA</t>
  </si>
  <si>
    <t>TUBO DE SALIDA DEL SILENCIADOR</t>
  </si>
  <si>
    <t>ARREGLO BALDE TRASERO</t>
  </si>
  <si>
    <t>EMPAQUETADURA MOTOR</t>
  </si>
  <si>
    <t>ARREGLO PASADORES Y BUJES BALDE TRASERO</t>
  </si>
  <si>
    <t>MANTENIMIENTO SUSPENSIÓN - TROQUE
DELANTERO</t>
  </si>
  <si>
    <t>SOLDAR Y REFORZAR BALDE DELANTERO CON PLATINA ANTIFRICCIÓN Y CAMBIO DE CUCHILLA</t>
  </si>
  <si>
    <t>SERVICIO DE ARREGLO DE TUBOS HIDRÁULICOS DE ESTABILIZADORES</t>
  </si>
  <si>
    <t>PASADOR SUPERIOR SOPORTE DE GIRO</t>
  </si>
  <si>
    <t>PASADOR INFERIOR SOPORTE DE GIRO</t>
  </si>
  <si>
    <t>PASADOR GATO HIDRÁULICO A BASEESTABILIZADOR</t>
  </si>
  <si>
    <t>PASADOR CON FLANCHE GIRO BRAZO</t>
  </si>
  <si>
    <t>PASADOR BRAZO ESTABILIZADOR A BASE</t>
  </si>
  <si>
    <t>PASADOR BIELAS CILINDRO HIDRÁULICO</t>
  </si>
  <si>
    <t>PASADOR BIELAS BRAZO</t>
  </si>
  <si>
    <t>PASADOR BASE BRAZO ESTABILIZADOR A CHASIS</t>
  </si>
  <si>
    <t>PASADOR A MEDIDABASE CILINDRO HIDRÁULICO</t>
  </si>
  <si>
    <t>PASADOR A MEDIDA PUNTA ÉMBOLOS GIRO</t>
  </si>
  <si>
    <t>EMPAQUES MULTIPLE ESCAPE</t>
  </si>
  <si>
    <t>DESMONTE DE RUEDAS PARA CAMBIO DE LLANTAS Y CAMBIO DE TERMINALES DE DIRECCIÓN</t>
  </si>
  <si>
    <t>DESMONTAR RADIADOR PARA LAVADO Y SONDEADO</t>
  </si>
  <si>
    <t>CAMBIO GATOS DE CAPO, LATONADO DE CAPO Y PERSIANA</t>
  </si>
  <si>
    <t>BUJE SOPORTE DEGIRO SUPERIOR</t>
  </si>
  <si>
    <t>BUJE PUNTA EMBOLOGIRO</t>
  </si>
  <si>
    <t>BUJE PUNTA BRAZO</t>
  </si>
  <si>
    <t>BUJE BASE BOOM</t>
  </si>
  <si>
    <t>BUJE  SOPORTE  DE GIRO INFERIOR</t>
  </si>
  <si>
    <t>BUJE - AMPLIACIÓNBIELA</t>
  </si>
  <si>
    <t>BUJE   CHASIS   SOPORTE  DE GIRO</t>
  </si>
  <si>
    <t>BARRA CROMADA BOTELLA GIRO</t>
  </si>
  <si>
    <t>ALOJAMIENTOS DEPASADOR EN BASEESTABILIZADORA</t>
  </si>
  <si>
    <t>SERVICIO INSTALACIÓN DE EXPLORADORAS</t>
  </si>
  <si>
    <t>SERVICIO INSTALACIÓN DE PITOS</t>
  </si>
  <si>
    <t>SERVICIO DE INSTALACIÓN Y MODIFICACIÓN BOTÓN PARABRISAS</t>
  </si>
  <si>
    <t>SERVICIO DE MANTENIMIENTO DE FUSILERA CAMBIO DE FUSIBLES</t>
  </si>
  <si>
    <t>SERVICIO DE MANTENIMIENTO DE INSTALACIÓN</t>
  </si>
  <si>
    <t>SERVICIO DE MANTENIMIENTO Y ARREGLO MOTORES PARABRISAS</t>
  </si>
  <si>
    <t>VÁLVULA LLANTA IZQUIERDA DELANTERA</t>
  </si>
  <si>
    <t>DIENTES DE ESCARIFICADOR</t>
  </si>
  <si>
    <t>GUÍAS DE AJUSTE DE LA CUCHILLA</t>
  </si>
  <si>
    <t>MANTENIMIENTO DE INSTALACION HOROMETRO</t>
  </si>
  <si>
    <t xml:space="preserve"> MANO DE  OBRA DESMONTAR LLANTAS Y SPROCKET PARA CAMBIO DE 2 PIÑONES (DERECHO E IZQUIERDO) DE TRANSMISIÓN DE CADENA</t>
  </si>
  <si>
    <t>TENSIONAR CORREA DE SERVICIOS</t>
  </si>
  <si>
    <t>DESMONTAR Y CAMBIAR BASES Y PUNTAS DE 
ESCARIFICADORES</t>
  </si>
  <si>
    <t>CAMBIO DE GUÍAS DE CUCHILLA Y RECONSTRUIR TAPAS 
LATERALES DE GUÍAS</t>
  </si>
  <si>
    <t>CAMBIO DE FILTRO DE SECADOR DE AIRE Y DE 
COMPRESOR</t>
  </si>
  <si>
    <t>CAMBIO DE EMPAQUES DE COMPRESOR</t>
  </si>
  <si>
    <t xml:space="preserve">CAMBIO DE ACEITE VALVULINA DE TANDERES </t>
  </si>
  <si>
    <t xml:space="preserve">SERVICIO ARREGLO DE PASADOR BOLA DE BOTELLA DE 
DESPLAZAMIENTO CUCHILLA LATERAL </t>
  </si>
  <si>
    <t xml:space="preserve">SERVICIO AJUSTE DE TORNAMESA </t>
  </si>
  <si>
    <t>VIDRIO PANORÁMICO</t>
  </si>
  <si>
    <t>MANGUERA HIDRÁULICA MOTOR DE TRASLACIÓN</t>
  </si>
  <si>
    <t>MANTENIMIENTO INSTALACION</t>
  </si>
  <si>
    <t>MANTENIMIENTO FUSILERA VIBROCOMPACTADOR</t>
  </si>
  <si>
    <t>DESMONTAR RASPADORES DE RODILLO</t>
  </si>
  <si>
    <t>CAMBIO DE ACEITE MOTOR FILTROS DE COMBUSTIBLE, ACEITE Y AIRE</t>
  </si>
  <si>
    <t>ARREGLO DE LUCES</t>
  </si>
  <si>
    <t>ARREGLO DE CAPOTA CON FIBRA Y PINTURA</t>
  </si>
  <si>
    <t>ENGRASE GENERAL: CHASIS, SUSPENSIÓN, TRANSMISIÓN, CARDAN, SISTEMA DE DIRECCIÓN</t>
  </si>
  <si>
    <t>MEDIDOR DE ACEITE</t>
  </si>
  <si>
    <t>MANTENIMIENTO DE RADIADOR</t>
  </si>
  <si>
    <t>LLANTAS REF:12-16.5 NH S</t>
  </si>
  <si>
    <t>PUERTA DE ACCESO</t>
  </si>
  <si>
    <t>VIDRIO PEQUEÑO FRONTAL</t>
  </si>
  <si>
    <t>RACORES HIDRAULICOS</t>
  </si>
  <si>
    <t>PERNOS RUEDAS</t>
  </si>
  <si>
    <t xml:space="preserve">INSTALAR PROTECTORES DE TAPONES DE ACEITE DE TANDERES
</t>
  </si>
  <si>
    <t>INSTALACION DE LUCES MINICARGADOR</t>
  </si>
  <si>
    <t xml:space="preserve">DESMONTAR RUEDAS PARA CAMBIO DE ESPÁRRAGOS Y TUERCAS </t>
  </si>
  <si>
    <t>DESMONTAR BOTELLAS HIDRÁULICAS PARA CAMBIO DE BUJES Y PASADORES.</t>
  </si>
  <si>
    <t>CAMBIO DE TAPONES DE DRENADO DE ACEITE DE TANDEMS</t>
  </si>
  <si>
    <t xml:space="preserve">CAMBIO DE SENSOR DE TEMPERATURA </t>
  </si>
  <si>
    <t>CAMBIO DE MEDIDOR DE ACEITE</t>
  </si>
  <si>
    <t xml:space="preserve">SERVICIO DE CAMBIO DE MANGUERA HIDRÁULICA </t>
  </si>
  <si>
    <t>BATERÍA 31H1150</t>
  </si>
  <si>
    <t>TUERCAS PERNOS RUEDAS</t>
  </si>
  <si>
    <t>SUMINISTRO Y CAMBIO DE VIGA DE MORDAZA DE 
ACOPLA PARA EL BALDE, SOLDAR Y REFORZAR</t>
  </si>
  <si>
    <t>SOLDAR BRAZO DE LEVANTE DE BALDE</t>
  </si>
  <si>
    <t>CAMBIO EMPAQUE TAPA VÁLVULAS</t>
  </si>
  <si>
    <t>CAMBIO MANGUERA DE AGUA</t>
  </si>
  <si>
    <t>DESMONTAR BOMBA DE INYECCIÓN PARA EMPAQUETAR POR FUGA DE COMBUSTIBLE</t>
  </si>
  <si>
    <t>DESMONTAR ENFRIADOR DE ACEITE PARA CORREGIR FUGA DE ACEITE</t>
  </si>
  <si>
    <t>RECTIFICADO DE ROSCAS TAPA INFERIOR Y SUMINISTRO TORNILLOS Y ARMADO</t>
  </si>
  <si>
    <t>ENGRASE GENERAL GENERAL : CHASIS, SUSPENSIÓN ,KIT
DE ARRASTRE</t>
  </si>
  <si>
    <t>BUJÍA</t>
  </si>
  <si>
    <t>CABLE DE ALTA</t>
  </si>
  <si>
    <t>BOBINA</t>
  </si>
  <si>
    <t>PASTILLAS FRENO</t>
  </si>
  <si>
    <t xml:space="preserve">KIT DE REPARTICIÓN </t>
  </si>
  <si>
    <t>REPARACIÓN FUGA REFRIGERANTE MOTOR</t>
  </si>
  <si>
    <t>REPARACIÓN FALLA SUSPENSIÓN DELANTERA</t>
  </si>
  <si>
    <t>REPARACIÓN FALLA SISTEMA ELEVA VIDRIO</t>
  </si>
  <si>
    <t>REPARACIÓN FALLA MOTOR ESCANER</t>
  </si>
  <si>
    <t>REPARACIÓN FALLA LUCES STOP</t>
  </si>
  <si>
    <t>REPARACIÓN FALLA LUCES</t>
  </si>
  <si>
    <t>ENGINE FLUSH LIQUI MOLY / LM ADITIVO AC LIMPIADOR
INTERNO MOTOR</t>
  </si>
  <si>
    <t>MANO DE OBRA CAMBIO KIT REPARTICIÓN</t>
  </si>
  <si>
    <t>ABRAZADERA METÁLICA</t>
  </si>
  <si>
    <t>BATERÍA MAC 12V TIPO 30H BAJITA</t>
  </si>
  <si>
    <t>REVISIÓN DE ALTERNADOR</t>
  </si>
  <si>
    <t>REVISIÓN BATERÍA</t>
  </si>
  <si>
    <t>CAMBIO DE BACTERIA</t>
  </si>
  <si>
    <t>ARREGLO MOTOR LIMPIA BRISAS</t>
  </si>
  <si>
    <t xml:space="preserve">RODAMIENTOS LLANTA DELANTERA </t>
  </si>
  <si>
    <t>JUEGO DE PASTILLAS DELANTERAS REF DNK7417D53</t>
  </si>
  <si>
    <t>CAMBIO DE POLEA CON FLANCLOSH</t>
  </si>
  <si>
    <t>CAMBIO VÁLVULA REGULADORA DE COMBUSTIBLE</t>
  </si>
  <si>
    <t>MANO DE OBRA REVISION ELECTRICA GENERAL</t>
  </si>
  <si>
    <t>RECTIFICAR ROSCA TAPÓN DE CÁRTER</t>
  </si>
  <si>
    <t>REVISIÓN, MANTENIMIENTO Y  CALIBRACIÓN DE FRENOS</t>
  </si>
  <si>
    <t>FILTRO INTERNO DE AIRE</t>
  </si>
  <si>
    <t>REVISIÓN Y MANTENIMIENTO DE INSTALACIÓN ELECTRICA</t>
  </si>
  <si>
    <t>INSTALACIONES LUCES LATERAL DERECHA</t>
  </si>
  <si>
    <t>INSTALACIÓN DE LUCES LATERALES IZQUIERDA</t>
  </si>
  <si>
    <t>SENSOR  DE TEMPERATURA MOTOR</t>
  </si>
  <si>
    <t>MANTENIMIENTO CAJA DE DIRECCIÓN</t>
  </si>
  <si>
    <t>INSTALACIÓN DE PITO DE RESERVA Y SUMINISTRO PITO</t>
  </si>
  <si>
    <t>ENGRASE GENERAL  : CHASIS, SUSPENSIÓN ,TRANSMISIÓN,CARDAN, SISTEMA DE DIRECCIÓN</t>
  </si>
  <si>
    <t>RETENES TAPA VÁLVULAS</t>
  </si>
  <si>
    <t>PISTÓN</t>
  </si>
  <si>
    <t xml:space="preserve">BATERÍA </t>
  </si>
  <si>
    <t>REVISIÓN SUSPENSIÓN DELANTERA / CAMBIO PIEZAS</t>
  </si>
  <si>
    <t>REVISIÓN FRENOS / FRENO DE MANO</t>
  </si>
  <si>
    <t>CORREA ACCESORIOS / 3 PATINES ( KIT)</t>
  </si>
  <si>
    <t>CAMBIO EMPAQUES TAPA VÁLVULAS POR FUGA</t>
  </si>
  <si>
    <t>CAMBIO PIEZAS SUSPENSIÓN DELANTERA</t>
  </si>
  <si>
    <t>SERVICIO DE ALINEACIÓN Y BALANCEO</t>
  </si>
  <si>
    <t>BUJÍAS</t>
  </si>
  <si>
    <t>INSTALACIÓN DE ALTA</t>
  </si>
  <si>
    <t>BOBINA IGNICIÓN</t>
  </si>
  <si>
    <t>CAMBIO CORREA DISTRIBUCIÓN (CORREA,TENSOR,PATIN)</t>
  </si>
  <si>
    <t>RODAMIENTOS DELANTEROS XR125</t>
  </si>
  <si>
    <t>LLANTA TRASERA 110/90-17</t>
  </si>
  <si>
    <t>LIQUIDO DE FRENOS MOTOCICLETA</t>
  </si>
  <si>
    <t>BATERÍA REFERENCIA 556</t>
  </si>
  <si>
    <t>ENGRASE GENERAL GENERAL : CHASIS, SUSPENSIÓN
,TRANSMISIÓN ,SISTEMA DE DIRECCIÓN</t>
  </si>
  <si>
    <t>TEMPLETE DE LA BARRA</t>
  </si>
  <si>
    <t>RETENEDOR TOMA FUERZA</t>
  </si>
  <si>
    <t xml:space="preserve">LLANTA DELANTERA </t>
  </si>
  <si>
    <t>CRUCETA CARDAN</t>
  </si>
  <si>
    <t>DESMONTAR BOTELLAS HIDRÁULICAS POR FUGAS, ARMAR Y PONER FUNCIONAMIENTO</t>
  </si>
  <si>
    <t>EMBRAGUE (DISCO, PRENSA Y BALINERA)</t>
  </si>
  <si>
    <t>NEUMÁTICO REF:12.4-24 R-1</t>
  </si>
  <si>
    <t>LLANTAS DELANTERAS REF.: 12,4-24 R-1</t>
  </si>
  <si>
    <t>LLANTAS TRASERA REF.: 18,4-30 R -16</t>
  </si>
  <si>
    <t>KIT RODAMIENTOS DE LA BALINERA CLUTCH (2 UNIDADES)</t>
  </si>
  <si>
    <t>DISCO TOMA FUERZA TRACTOR JOHN DEERE</t>
  </si>
  <si>
    <t>REVISIÓN LUCES, · CAMBIO BOMBILLO DE UNIDAD, ·
REVISIÓN ELEVADORES AISLADOS</t>
  </si>
  <si>
    <t>SELLO RETENEDOR PUENTE DELANTERO</t>
  </si>
  <si>
    <t>SELLO RETENEDOR TUNEL EJE DELANTERO</t>
  </si>
  <si>
    <t>SELLO RETENEDOR EJE DELANTERO RUEDA</t>
  </si>
  <si>
    <t>TERMINAL DIRECCIÓN COMPLETA</t>
  </si>
  <si>
    <t>CAMBIO DE VÁLVULAS AUXILIARES DE HIDRÁULICO</t>
  </si>
  <si>
    <t>CAMBIO DE TERMINALES DE DIRECCIÓN</t>
  </si>
  <si>
    <t>REVISIÓN DE INSTALACIÓN</t>
  </si>
  <si>
    <t>CAMBIO DE RETENEDOR DE CIGÜEÑAL DELANTERO</t>
  </si>
  <si>
    <t>CAMBIO DE FUSIBLES</t>
  </si>
  <si>
    <t>CAMBIO DE CORREA DE SERVICIOS</t>
  </si>
  <si>
    <t>LLANTAS DELANTERAS REF. :320/85 R24</t>
  </si>
  <si>
    <t>LLANTAS TRASERAS REF.: 420/85 R34</t>
  </si>
  <si>
    <t>TERMINALES DE DIRECCIÓN</t>
  </si>
  <si>
    <t>CAMBIO GUAYA DE CONTROL DE MARCHA</t>
  </si>
  <si>
    <t>CAMBIO MANGUERA DE DIRECCIÓN HIDRÁULICA</t>
  </si>
  <si>
    <t>GRADUAR PALANCAS DE SELECTOR DE CAMBIOS</t>
  </si>
  <si>
    <t>CAMBIO DE AZADONES</t>
  </si>
  <si>
    <t>MANTENIMIENTO TOTAL DISCOS Y CHUMACERAS</t>
  </si>
  <si>
    <t>CAMBIO DE RODAMIENTOS DEL RODILLO</t>
  </si>
  <si>
    <t>CORREA 3 CANALES PARA</t>
  </si>
  <si>
    <t>ARREGLO DE GUÍAS</t>
  </si>
  <si>
    <t>CAMBIO DE  GUÍA</t>
  </si>
  <si>
    <t>CAMBIO DISCOS DENTADO</t>
  </si>
  <si>
    <t>ADAPTACIÓN DE BOTELLA HIDRÁULICA</t>
  </si>
  <si>
    <t>MUÑECOS SUSPENSIÓN</t>
  </si>
  <si>
    <t>CARDAN COMPLETO -</t>
  </si>
  <si>
    <t>ABRAZADERAS TIPO CREMALLERA PARA CORREGIR FUGAS
MANGUERAS</t>
  </si>
  <si>
    <t>RETEN DEL CIGÜEÑAL</t>
  </si>
  <si>
    <t>LÁMPARA AZUL LATERALES</t>
  </si>
  <si>
    <t>RETEN DE EJE</t>
  </si>
  <si>
    <t>VALVULINA TRASMISIÓN X GALÓN</t>
  </si>
  <si>
    <t>PASTAS LÁMPARA SUPERIORES</t>
  </si>
  <si>
    <t>SERVICIO DE ALINEACIÓN</t>
  </si>
  <si>
    <t>REVISIÓN SISTEMA DE CARGA BATERÍAS</t>
  </si>
  <si>
    <t>REPARACIÓN SUSPENSIÓN TRASERA/ CAMBIO
AMORTIGUADORES</t>
  </si>
  <si>
    <t>REPARACIÓN SUSPENSIÓN DELANTERA/ DESARME COMPETO PARA CAMBIO AMORTIGUADORES, ROTULAS INFERIOR Y SUPERIOR, BIELETAS, BUJES BARRA
ESTABILIZADORA, TERMINAL DIRECCIÓN</t>
  </si>
  <si>
    <t>DESMONTAR Y MONTAR CARDAN DELANTERO PARA
CORREGIR DESAJUSTE</t>
  </si>
  <si>
    <t>CORRECCIÓN FUGA SPEED TRASERO/ DESMONTAR Y
MONTAR CARDAN TRASERO Y SPEED PARA CAMBIO RETENEDOR</t>
  </si>
  <si>
    <t>CORRECCIÓN FUGA CIGÜEÑAL/ DESMONTAR Y MONTAR DÁMPER, RADIADOR, ENFOCADOR Y FAN CLUTCH PARA
CAMBIO RETENEDOR</t>
  </si>
  <si>
    <t>CORRECCIÓN FUGAS MOTOR</t>
  </si>
  <si>
    <t>CARGA BATERÍA MOTOR</t>
  </si>
  <si>
    <t>ARREGLO ESTRIBO PUERTA LATERAL DERECHA/ DESMONTAR Y MONTAR PLATINA ESTRIBO, LIMPIEZA
OXIDO Y REMACHAR</t>
  </si>
  <si>
    <t>ARREGLO CHAPAS CAPACETE- DUPLICADO DE LLAVES Y
CAMBIO DE CILINDRO</t>
  </si>
  <si>
    <t>CAMBIO DE AVISOS INSTITUCIONALES E INSTALACIÓN DE
REFLECTIVO RUTA DE LA SALUD</t>
  </si>
  <si>
    <t>BOMBILLOS STOP</t>
  </si>
  <si>
    <t>FUGAS DE AGUA INTERNAS (CARROCERÍA )</t>
  </si>
  <si>
    <t>MANTENIMIENTO DE BOMBA DE INYECCIÓN E
INYECTORES</t>
  </si>
  <si>
    <t>CAMBIO DE BATERÍA</t>
  </si>
  <si>
    <t>ARREGLO DE CHAPAS DE SERVICIO</t>
  </si>
  <si>
    <t>SERVICIO DE SINCRONIZACIÓN MOTOR</t>
  </si>
  <si>
    <t>REVISIÓN PROBLEMA DE TEMPERATURA Y CAMBIO DE PIEZAS REQUERIDAS</t>
  </si>
  <si>
    <t>REVISIÓN DE FRENOS</t>
  </si>
  <si>
    <t>REPARACIÓN SUSPENSIÓN DELANTERA Y TRASERA</t>
  </si>
  <si>
    <t>INSTALACIÓN MANIJA - PINTADA</t>
  </si>
  <si>
    <t>BATERÍA  42ST750</t>
  </si>
  <si>
    <t>CABLE BATERÍA POSITIVO</t>
  </si>
  <si>
    <t>DIAFRAGMA CARBURADOR</t>
  </si>
  <si>
    <t>NEUMATICO</t>
  </si>
  <si>
    <t>LLANTA DE REPUESTO REF:225/70/R17</t>
  </si>
  <si>
    <t xml:space="preserve">LUCES Y BALIZAS NP300    </t>
  </si>
  <si>
    <t>BATERÍA REFERENCIA 27R1100</t>
  </si>
  <si>
    <t>LIGAS CUERPO ACELERACIÓN</t>
  </si>
  <si>
    <t xml:space="preserve">LUCES Y BALIZAS TRAFIC      </t>
  </si>
  <si>
    <t>BATERÍA  27R1100</t>
  </si>
  <si>
    <t>DISCOS FRENOS</t>
  </si>
  <si>
    <t>KIT DE RETENEDORES</t>
  </si>
  <si>
    <t xml:space="preserve">RODAMIENTOS DELANTEROS </t>
  </si>
  <si>
    <t>LÍQUIDO DE FRENOS MOTOCICLETA</t>
  </si>
  <si>
    <t>BATERÍA</t>
  </si>
  <si>
    <t>LLANTA TRASERA 120/80-20</t>
  </si>
  <si>
    <t>ARREGLO MANTENIMIENTO E INSTALACIÓN DE BALIZAS SIRENAS Y SUICHES</t>
  </si>
  <si>
    <t>PASTILLAS FRENO TRASERAS</t>
  </si>
  <si>
    <t>KIT COLUMNAS MORDAZAS V6-300 TOYOTA</t>
  </si>
  <si>
    <t>MANG DE FRENO TRASERA</t>
  </si>
  <si>
    <t>BOMBÍN COMPLETO DE COMBUSTIBLE</t>
  </si>
  <si>
    <t>ARREGLO PACHA COMPUTADOR</t>
  </si>
  <si>
    <t>REPARACIÓN FALLA SISTEMA INYECCIÓN</t>
  </si>
  <si>
    <t>REPARACIÓN FALLA SISTEMA FRENOS</t>
  </si>
  <si>
    <t>REPARACIÓN FALLA PRECALENTAMIENTO</t>
  </si>
  <si>
    <t>REPARACIÓN FALLA FRENO DE MANO</t>
  </si>
  <si>
    <t>REPARACIÓN FALLA CAJA CAMBIOS</t>
  </si>
  <si>
    <t>PIÑÓN CAJA CAMBIOS</t>
  </si>
  <si>
    <t>LIMPIADOR ELECTRÓNICO</t>
  </si>
  <si>
    <t>CAMBIO LÁMPARA</t>
  </si>
  <si>
    <t>ASEGURAR GUARDABARROS</t>
  </si>
  <si>
    <t>VIDRIO PANORÁMICO FRONTAL</t>
  </si>
  <si>
    <t xml:space="preserve">STOP IZQUIERDO </t>
  </si>
  <si>
    <t xml:space="preserve">STOP DERECHO </t>
  </si>
  <si>
    <t xml:space="preserve">BANDAS FRENO </t>
  </si>
  <si>
    <t>IVA %</t>
  </si>
  <si>
    <t>ALCALDIA DE COTA - CUNDINAMARCA</t>
  </si>
  <si>
    <t>JUEGO</t>
  </si>
  <si>
    <t>KIT</t>
  </si>
  <si>
    <t>SILICONA ULTRAGREY</t>
  </si>
  <si>
    <t>ACEITE MOTOR X 1/4</t>
  </si>
  <si>
    <t>CAMBIO DE CORRE DE ACCESORIOS</t>
  </si>
  <si>
    <t xml:space="preserve">CORREA DE ACCESORIOS </t>
  </si>
  <si>
    <t>JUEGO AMORTIGUADORES</t>
  </si>
  <si>
    <t xml:space="preserve">TERMINALES DIRECCION   </t>
  </si>
  <si>
    <t>LIQUID0 DE FRENOS</t>
  </si>
  <si>
    <t xml:space="preserve">LIMITADOR FRENO </t>
  </si>
  <si>
    <t xml:space="preserve">BASE FILTRO COMBUSTIBLE COMPLETA </t>
  </si>
  <si>
    <t>ACEITE MOTOR GARRAFA X 5 GLS</t>
  </si>
  <si>
    <t>VALVULINA GARRAFA DE 5GLS</t>
  </si>
  <si>
    <t>ACEITE HIDRAULICO GARRAFA DE 5 GLS</t>
  </si>
  <si>
    <t>JUEGO BANDAS FRENO DELANTERO</t>
  </si>
  <si>
    <t>JUEGO BUJÍAS PRE-CALENTAMIENTO</t>
  </si>
  <si>
    <t>ACEITE DE TRANSMISON X GLN</t>
  </si>
  <si>
    <t>ACEITE DE TRANSMISION GARRFA DE 5 GLS</t>
  </si>
  <si>
    <t>LLANTAS TRASERAS</t>
  </si>
  <si>
    <t xml:space="preserve">CAMBIO DE LLANTA </t>
  </si>
  <si>
    <t xml:space="preserve">SERVICIO CAMBIO DE ACEITE HIDRÁULICO </t>
  </si>
  <si>
    <t xml:space="preserve">SERVICIO CAMBIO DE ACEITE DE TRANSMISIÓN  </t>
  </si>
  <si>
    <t>FILTROS DE AIRE INTERNO</t>
  </si>
  <si>
    <t>FILTROS DE AIRE EXTERNO</t>
  </si>
  <si>
    <t>FILTRO DE COMBUTIBLE SECUNDARIO</t>
  </si>
  <si>
    <t>EMPAQUETADURA INCLINACION BOTELLAS BALDE</t>
  </si>
  <si>
    <t>JUEGO PASTILLAS FRENO</t>
  </si>
  <si>
    <t>JUEGO BANDAS FRENO</t>
  </si>
  <si>
    <t xml:space="preserve">JUEGO DE AMORTIGUADORES  </t>
  </si>
  <si>
    <t>ACEITE DE TRANSMISION 1/4</t>
  </si>
  <si>
    <t>ACEITE DE TRANSMISION X GLN</t>
  </si>
  <si>
    <t>CAMBIO DE BATERÍAS</t>
  </si>
  <si>
    <t>INSTALACIÓN DE REGLETAS CARROCERÍA</t>
  </si>
  <si>
    <t xml:space="preserve">FILTER ELEMETO HIDRAULICO </t>
  </si>
  <si>
    <t>LIMPIADOR DE FRENOS X 1/4</t>
  </si>
  <si>
    <t xml:space="preserve">JUEGO PASTILLAS FRENO </t>
  </si>
  <si>
    <t>JUEGO DE AMORTIGUADORES</t>
  </si>
  <si>
    <t xml:space="preserve">ACEITE MOTOR CUARTO </t>
  </si>
  <si>
    <r>
      <rPr>
        <b/>
        <sz val="10"/>
        <rFont val="Arial"/>
        <family val="2"/>
      </rPr>
      <t>VALOR TOTAL
UNITARIO</t>
    </r>
    <r>
      <rPr>
        <b/>
        <sz val="10"/>
        <color rgb="FF000000"/>
        <rFont val="Arial"/>
        <family val="2"/>
      </rPr>
      <t xml:space="preserve"> IVA INCLUIDO</t>
    </r>
  </si>
  <si>
    <t>INYECTOR DE COMBUSTIBLE</t>
  </si>
  <si>
    <t>VALVULINA x GLN</t>
  </si>
  <si>
    <t>ACEITE HIDRÁULICO X GLN</t>
  </si>
  <si>
    <t>SERVICIO DE SINCRONIZACION DE MOTOR</t>
  </si>
  <si>
    <t>LIQUIDO DE FRENOS 500 ML</t>
  </si>
  <si>
    <t>BATERÍA  48ST850</t>
  </si>
  <si>
    <t>BATERIA 31H 1250</t>
  </si>
  <si>
    <t>SERVICIO CAMBIO DE BATERIA</t>
  </si>
  <si>
    <t>CUCHILA 13 H 3/4 X 8" ANCHA X 3/4 ESPESOR</t>
  </si>
  <si>
    <t>CUÑETE DE GRASA X 16 KG</t>
  </si>
  <si>
    <t xml:space="preserve">SERVICIO DE RECTIFICADA DE DISCOS DE FRENO </t>
  </si>
  <si>
    <t>SERVICIO DE CAMBIO ( CORREA,TENSOR,PATIN)</t>
  </si>
  <si>
    <t>TENSOR CORREA DE ACCESORIO</t>
  </si>
  <si>
    <t>PATIN DE CORREA DE ACCESORIO</t>
  </si>
  <si>
    <t>SERVICIO DE RECTIFICADA DE VOLANTE Y RODAMIENTO</t>
  </si>
  <si>
    <t>RETENEDOR DE VOLANTE</t>
  </si>
  <si>
    <t>MANTENIMIENTO PREVENTIVO CAMBIO DE ACEITE Y FILTROS</t>
  </si>
  <si>
    <t>BUJÍA DE PRECALENTAMIENTO</t>
  </si>
  <si>
    <t xml:space="preserve">INYECTOR ORIGINAL BOSCH </t>
  </si>
  <si>
    <t>CILINDRO FRENO DELANTERA RH</t>
  </si>
  <si>
    <t>REVISION MODULO DOBLE</t>
  </si>
  <si>
    <t>OVERHAUL MOTOR ORIGINAL(PISTONES, CAMISAS, CASQUETERIA, EMPAQUETADURA, BUJES)</t>
  </si>
  <si>
    <t>MANO DE OBRA REPARACION GENERAL DE MOTOR AMAROK</t>
  </si>
  <si>
    <t xml:space="preserve">FILTRO AIRE ACONDICIONADO </t>
  </si>
  <si>
    <t>ENFRIADOR DE ACEITE ORIGINAL</t>
  </si>
  <si>
    <t>REVISION Y MANTENIMIENTO DE LUCES</t>
  </si>
  <si>
    <t>POLARIZADO VEHICULO</t>
  </si>
  <si>
    <t>MANTENIMIENTO Y REPARACION  A RADIADOR</t>
  </si>
  <si>
    <t>SERVCIO DE RECTIFICADA DE DISCOS FRENO</t>
  </si>
  <si>
    <t>SERVICIO DE RECTIFICAR CAMPANAS TOYOTA</t>
  </si>
  <si>
    <t>PERNOS LLANTA</t>
  </si>
  <si>
    <t>ROTULA DE DIRECCION</t>
  </si>
  <si>
    <t>TUERCA AJUSTE DE PERNOS LLANTA</t>
  </si>
  <si>
    <t>TAPA CAJA DE CAMBIOS</t>
  </si>
  <si>
    <t>CABLE ENCAUCHETADO X MT</t>
  </si>
  <si>
    <t>REVISIÓN DE PACHAS ELECTRONICAS</t>
  </si>
  <si>
    <t>REVISIÓN DE INSTALACIÓN ELECTRICA</t>
  </si>
  <si>
    <t>SERVICIO DE CONFIGURACIÓN ELECTRÓNICA</t>
  </si>
  <si>
    <t>MANTENIMIENTO Y REPARACION DE LUCES</t>
  </si>
  <si>
    <t>CINTA REFLECTIVA X MT</t>
  </si>
  <si>
    <t>MANGUERA DE COMBUSTIBLE</t>
  </si>
  <si>
    <t>DESMONTE Y MOTE DE TANQUE DE COMBUSTIBLE PARA (LAVADO, CORRECION DE FUGAS)</t>
  </si>
  <si>
    <t>SERVICIO DE REPARACION INYECTOR DE COMBUSTIBLE</t>
  </si>
  <si>
    <t>KIT ARANDELAS DE AJUSTE EQUIPO TRASERO</t>
  </si>
  <si>
    <t>DESARMADO Y ARMADO DE EQUIPO TRASERO, EQUIPO DELANTERO Y ESTABILIZADORES PARA CAMBIO DE BUJES Y PASADORES DE ARTICULACIONES Y BOTELLAS HIDRÁULICAS, CAMBIO DE MANGUERAS HIDRÁULICAS Y CAMBIO DE GUAYA DE BLOQUEO DE SEGURIDAD.</t>
  </si>
  <si>
    <t>BASE DIENTE BALDE TRASERO</t>
  </si>
  <si>
    <t xml:space="preserve">KIT REPARACION COMPRESOR AIRE </t>
  </si>
  <si>
    <t>SERVICIO DE INSTALACION DE LUCES MOTONIVELADORA</t>
  </si>
  <si>
    <t>MANO DE OBRA INSTALACION VIDRIO PANORAMICO</t>
  </si>
  <si>
    <t>RECTIFICADO ROSCAS TAPA PROTECTOR INFERIOR</t>
  </si>
  <si>
    <t>PITO 12V</t>
  </si>
  <si>
    <t>SWICTCH PITO</t>
  </si>
  <si>
    <t>RELAY DE 5 PATAS PITO</t>
  </si>
  <si>
    <t>CONECTOR RELAY DE PITO</t>
  </si>
  <si>
    <t>FILTRO SEPARADOR COMBUSTIBLE</t>
  </si>
  <si>
    <t xml:space="preserve">JUEGO BUJES Y PASADORES DE BALDE </t>
  </si>
  <si>
    <t xml:space="preserve">MANTENIMIENTO FUSILERA </t>
  </si>
  <si>
    <t xml:space="preserve">REPARACION DE BALDE (CAMBIO DA LAMINA INFERIOR, CAMBIO DE CUCHILLA Y REFORZAR LAMINAS LATERALES)
</t>
  </si>
  <si>
    <t>VALVULA DE NEUMATICO</t>
  </si>
  <si>
    <t>REPARACION DE ENFRIADOR DE ACEITE HIDRAULICO (SOLDADURA Y CORRECCION DE FUGAS)</t>
  </si>
  <si>
    <t>JUEGO BOMBILLOS</t>
  </si>
  <si>
    <t>JUEGO CUNAS DE DIRECCION</t>
  </si>
  <si>
    <t>ACEITE CAJA X GLN</t>
  </si>
  <si>
    <t>SERVICIO CAMBIO DE ENFRIADOR DE ACEITE</t>
  </si>
  <si>
    <t>DESMONTE Y MONTE DE CARTES (RECONTRUCCION DE ROSCA DE TAPON)</t>
  </si>
  <si>
    <t>VALVULA DEL RIEL</t>
  </si>
  <si>
    <t>SERVICIO DE LAVADO DE TANQUE DE COMBUSTIBLE</t>
  </si>
  <si>
    <t>SERVICIO DE LIMPIEZA Y LABADO CON ULTRA SONIDO DEL COMUN RIEL</t>
  </si>
  <si>
    <t>SERVICIO DE EXTRACION TORNILLO SUJECION INYECTOR</t>
  </si>
  <si>
    <t>TORNILLO SUJECION INYECTOR</t>
  </si>
  <si>
    <t xml:space="preserve">LICUADORA </t>
  </si>
  <si>
    <t>REPARACION BORNE DE BATERÍA</t>
  </si>
  <si>
    <t>REVISIÓN MODULO ELECTRÓNICO PLATAFORMADISCAPACIDAD</t>
  </si>
  <si>
    <t>REPARACION COMPRESOR BUSETA POR FUGA DE AIRE,RACOREIRIA Y EMPAQUE CON MANO DE OBRA</t>
  </si>
  <si>
    <t>REPARACION EXPLORADORAS</t>
  </si>
  <si>
    <t>REPARACION DE PUERTA DEL AUXILIAR</t>
  </si>
  <si>
    <t>BOTELLA DE RAMPLA (EMPAQUETADAS Y MANTENIMIENTO)</t>
  </si>
  <si>
    <t>DESMONTE DE BOTELLA HIDRAULICA DE PLATAFORMA (CORRECION DE FUGA Y RECONTRUCCION DE GUIAS DE PLATAFORMA)</t>
  </si>
  <si>
    <t xml:space="preserve">ACEITE DE TRASMISION </t>
  </si>
  <si>
    <t xml:space="preserve">CORRECCION DE FUGAS ACEITE </t>
  </si>
  <si>
    <t xml:space="preserve">INSTALACION DE PITOS </t>
  </si>
  <si>
    <t>SERVICIO CAMBIO DE FILTROS Y ACEITES</t>
  </si>
  <si>
    <t>REVISIÓN SUSPENSIÓN TRASERA / CAMBIO PIEZAS</t>
  </si>
  <si>
    <t>BUJÍAS PRECALENTAMIENTO</t>
  </si>
  <si>
    <t>KIT DE BOMBILLOS</t>
  </si>
  <si>
    <t>LLANTA DELANTERA 110/90-17</t>
  </si>
  <si>
    <t>SERVICIO DE FRENOS EN GENERAL ( INCLUYE REPUESTOS)</t>
  </si>
  <si>
    <t xml:space="preserve">FILTRO COMBUSTIBLE TRAMPA </t>
  </si>
  <si>
    <t>REVISIÓN ELÉCTRICA GENERAL</t>
  </si>
  <si>
    <t>SERVICIO DE FRENOS EN GENERAL ( INCLUYE REPUESTOSS)</t>
  </si>
  <si>
    <t>ACEITE MOTOR X GLN JOHN DEERE</t>
  </si>
  <si>
    <t>ACEITE MOTOR GARRAFA X 5 GLS JOHN DEERE</t>
  </si>
  <si>
    <t>ACEITE MOTOR X 1/4 JOHN DEERE</t>
  </si>
  <si>
    <t>RODAMIENTOS CUBOS DELANTEROS</t>
  </si>
  <si>
    <t>ACOPLE RÁPIDOS CUBO DELANTERO</t>
  </si>
  <si>
    <t>SERVICIO DE REPARACION TUBO HIDRÁULICO: DESMONTAR TUBO DEL SISTEMA HIDRÁULICO DE TRACTOR JOHN DEERE, SOLDAR Y REFORZAR</t>
  </si>
  <si>
    <t>REPARACION DE BORNE BATERIA</t>
  </si>
  <si>
    <t>SERVICIO DE FRENOS EN GENERAL (INCLUYE REPUESTOS)</t>
  </si>
  <si>
    <t>MANGUERA HIDRÁULICA DE DIRECCIÓN</t>
  </si>
  <si>
    <t>ARREGLO CAJA FUSILERA, · CAMBIO DE FUSIBLES. ·
CAMBIO ESTOP IZQUIERDO</t>
  </si>
  <si>
    <t xml:space="preserve">FUSIBLE ATO </t>
  </si>
  <si>
    <t xml:space="preserve">SERVICIO DE LIMPIEZA DE LOS FILTRO DE AIRE </t>
  </si>
  <si>
    <t xml:space="preserve">LLANTAS  </t>
  </si>
  <si>
    <t>CAMBIO DE AZADONE</t>
  </si>
  <si>
    <t>ENGRASE GENERAL GENERAL</t>
  </si>
  <si>
    <t>TERMINALE DIRECCIÓN</t>
  </si>
  <si>
    <t>REVISION ELECTRICA GENERAL (CAMBIO DE LUCES)</t>
  </si>
  <si>
    <t>CORREA DE AIRE ACONDICIONADO</t>
  </si>
  <si>
    <t>RETENEDOR LLANTA TRASERA</t>
  </si>
  <si>
    <t>RETENEDOR LLANTA DELANTERA</t>
  </si>
  <si>
    <t>CILINDRO DE FRENO</t>
  </si>
  <si>
    <t>LIQUIDO DE FRENOS 500MM</t>
  </si>
  <si>
    <t>MANTENIMIENTO FRENOS DELANTEROS/ CAMBIO DISCOS, PASTILLAS Y RETENEDOR EJE</t>
  </si>
  <si>
    <t>MANTENIMIENTO FRENOS TRASEROS CAMBIO DISCOS, PASTILLAS Y RETENEDOR EJE</t>
  </si>
  <si>
    <t>SERVICIO CAMBIO DE BANDA DE FRENO</t>
  </si>
  <si>
    <t>SERVICIO DE GRADUADA DE FRENOS</t>
  </si>
  <si>
    <t xml:space="preserve">BRONCES CAJA 1RA </t>
  </si>
  <si>
    <t xml:space="preserve">BRONCES CAJA 2DA </t>
  </si>
  <si>
    <t>BRONCES CAJA 3RA</t>
  </si>
  <si>
    <t>SERVICIO DE REPARACION CAJA DE CAMBIOS</t>
  </si>
  <si>
    <t xml:space="preserve">BANDAS DE FRENO  </t>
  </si>
  <si>
    <t>MANIGUETA CLUTCH</t>
  </si>
  <si>
    <t xml:space="preserve">DIRECCIONAL  </t>
  </si>
  <si>
    <t>MANTENIMIENTO ELECTRICO</t>
  </si>
  <si>
    <t>PINTURA (TANQUE Y TAPAS)</t>
  </si>
  <si>
    <t>PATIN TENSOR</t>
  </si>
  <si>
    <t>TENSOR DE PATIN</t>
  </si>
  <si>
    <t>CAMBIO DE RODAMIENTO LLANTA</t>
  </si>
  <si>
    <t>BUJES SUSPENSIÓN</t>
  </si>
  <si>
    <t xml:space="preserve">CAMBIO DE ACCESORIOS </t>
  </si>
  <si>
    <t>CAMBIO DE PATIN Y TENSOR</t>
  </si>
  <si>
    <t xml:space="preserve">SERVICIO DE MANTENIMIENTO GENERAL </t>
  </si>
  <si>
    <t xml:space="preserve">PASTILLAS FRENO DELANTERAS </t>
  </si>
  <si>
    <t xml:space="preserve">CAMBIO DE BATERÍA </t>
  </si>
  <si>
    <t xml:space="preserve">BALIZAS </t>
  </si>
  <si>
    <t xml:space="preserve">NEUMATICO </t>
  </si>
  <si>
    <t>SERVICIO DE EMPAQUETADA DE MOTOR</t>
  </si>
  <si>
    <t>TENSOR DEL PATIN</t>
  </si>
  <si>
    <t>LAVADO GENERAL</t>
  </si>
  <si>
    <t>MASTER DE ENCENDIDO</t>
  </si>
  <si>
    <t>BATERIA 31T</t>
  </si>
  <si>
    <t>CAMBIO DE PLUMILLAS</t>
  </si>
  <si>
    <t>HOJA PRINCIPAL DELANTERA</t>
  </si>
  <si>
    <t>HOJA DE SEGUNDA DELANTERA</t>
  </si>
  <si>
    <t>HOJA DE TERCERA DELANTERA</t>
  </si>
  <si>
    <t>HOJA PRINCIPAL TRASERA</t>
  </si>
  <si>
    <t>HOJA DE SEGUNDA TRASERA</t>
  </si>
  <si>
    <t>HOJA DE TERCERA TRASERA</t>
  </si>
  <si>
    <t>TORNILLO CENTRAL</t>
  </si>
  <si>
    <t>TUERCA AJUSTE DE TORNILLO CENTRAL</t>
  </si>
  <si>
    <t>GRAPA DE MUELLE</t>
  </si>
  <si>
    <t>DESMONTE DE MUELLE PARA CAMBIO DE HOJA DE RESORTE DELANTERA</t>
  </si>
  <si>
    <t>DESMONTE DE MUELLE PARA CAMBIO DE HOJA DE RESORTE TRASERA</t>
  </si>
  <si>
    <t>SERVICIO CAMBIO DE MASTER</t>
  </si>
  <si>
    <t>REVISION Y REPARACION DE BOMBA ELECTRICA (CAMBIO DE FUSIBLES)</t>
  </si>
  <si>
    <t>EXPLORADORAS</t>
  </si>
  <si>
    <t>SERVICIO DE CAMBIO DE BATERIA</t>
  </si>
  <si>
    <t>SERVICIO DE CAMBIO DE LLANTA</t>
  </si>
  <si>
    <t>SERVICIO DE ENGRASE GENERAL (CHAZIS,LLANTAS,SUSPENSION)</t>
  </si>
  <si>
    <t xml:space="preserve">TANQUE DE AGUA </t>
  </si>
  <si>
    <t>SERVICIO CAMBIO DE PASTILLAS Y BANDAS DE FRENO</t>
  </si>
  <si>
    <t>REPARACION FALLA EN FRENO DE MANO</t>
  </si>
  <si>
    <t>LIQUIDO DE FRENOS X LITRO</t>
  </si>
  <si>
    <t>TAPA DE DEPOSITO REFRIGERANTE</t>
  </si>
  <si>
    <t>ANTIRRUIDOS</t>
  </si>
  <si>
    <t>MANTENIMIENTO GENERAL DE ELEVA VIDRIOS (CAMBIO DE BUJERIA, CREMALLAERA PUESTA APUNTO)</t>
  </si>
  <si>
    <t>SERVICIO DE SCANER (FALLA EN TABLERO)</t>
  </si>
  <si>
    <t>ESOBILLA</t>
  </si>
  <si>
    <t>DEPÓSITO DE REFRIGERANTE</t>
  </si>
  <si>
    <t>REFRIGERANTE ESPECIAL DE LA CASA MATRIZ</t>
  </si>
  <si>
    <t>MORDAZAS DELANTERAS</t>
  </si>
  <si>
    <t>LÍQUIDO DE FRENOS</t>
  </si>
  <si>
    <t>SINCRONIZACIÓN DE MOTOR</t>
  </si>
  <si>
    <t>MÓDULOS DE PUNTO CIEGO</t>
  </si>
  <si>
    <t>KIT BUJES DE BARRA ESTABILIZADORA</t>
  </si>
  <si>
    <t>MÓDULO DE INTERRUPTORES AUXILIARES</t>
  </si>
  <si>
    <t>MECANISMO DE VIDRIO TRASERO IZQUIERDO</t>
  </si>
  <si>
    <t>KIT SELLOS MÚLTIPLES DE ADMISIÓN</t>
  </si>
  <si>
    <t>KIT LIGAS Y PREFILTROS DE INYECTORES</t>
  </si>
  <si>
    <t>LIMPIADOR DE CUERPO E INYECTORES</t>
  </si>
  <si>
    <t>DESENGRASANTE PARA LAVADO DE PIEZAS</t>
  </si>
  <si>
    <t>SERVICIO DE REPARACION GENERAL (SISTEMA ELECTRICO, SUSPENCION, PUERTA, CAMBIO DE DEPOSITOS DE REFRIGERANTE)</t>
  </si>
  <si>
    <t>LLANTA DELANTERAS</t>
  </si>
  <si>
    <t>SERVICIO REVISON Y MANTENIMIENTO DE FRENOS EN GENARAL</t>
  </si>
  <si>
    <t>LUCES DE TURBO</t>
  </si>
  <si>
    <t>SIRENA - BALIZA</t>
  </si>
  <si>
    <t>MUÑECOS ESTABILIZADORA REF  MO00758</t>
  </si>
  <si>
    <t>MANO DE OBRA CAMBIO DE MODULOS Y SIRENAS</t>
  </si>
  <si>
    <t>DESMONTAJE Y MONTAJE DE TURBO, MANTENIMIENTO SISTEMA DE ADMISION DE AIRE Y PUESTA PUNTO</t>
  </si>
  <si>
    <t>DESMONTAR Y MONTAR INYECTORES Y BOMBA DE INYECCION PARA SU RESPECTIVO MANTENIMIENTO, CAMBIO DE FLUIDOS Y FILTROS DE MOTOR, INCLUYE ESCANER</t>
  </si>
  <si>
    <t>STOP TRASEROS</t>
  </si>
  <si>
    <t xml:space="preserve">LUCES Y BALIZAS NP 300  </t>
  </si>
  <si>
    <t>MANTENIMIENTO A LOS 20.000 KM CONSTA DE ( ALINEACION, BALANCEO, CAMBIO FILTROS EMPAQUES Y ACEITES)</t>
  </si>
  <si>
    <t>MANTENIMIENTO A LOS 25.000 KM CONSTA DE ( ALINEACION, BALANCEO, CAMBIO FILTROS EMPAQUES Y ACEITES)</t>
  </si>
  <si>
    <t>MANO DE OBRA REVISION GENERAL DE LOS 15000 KILOMETROS CONCECIONARIO INSPECCION: CARGA DE BATERÍA, AMORTIGUADORES, MANGUERAS DE REFRIGERANTE, CAÑERÍAS DE LÍQUIDO DE FRENO, CORREAS DE ACCESORIOS, FUGAS DE ACEITE DE TRANSMISIÓN Y DE MOTOR</t>
  </si>
  <si>
    <t>MANO DE OBRA REVISION GENERAL DE LOS 20000 KILOMETROS CONCECIONARIO INSPECCION: CARGA DE BATERÍA, AMORTIGUADORES, MANGUERAS DE REFRIGERANTE, CAÑERÍAS DE LÍQUIDO DE FRENO, CORREAS DE ACCESORIOS, FUGAS DE ACEITE DE TRANSMISIÓN Y DE MOTOR</t>
  </si>
  <si>
    <t>ESPEJO RETROVISOR</t>
  </si>
  <si>
    <t>ELEMENTO SECADOR DE AIRE</t>
  </si>
  <si>
    <t>EMPAQUE DE TAPON DRENADO</t>
  </si>
  <si>
    <t>DUSTER</t>
  </si>
  <si>
    <t>PLACA:ODT 377</t>
  </si>
  <si>
    <t>MANDO ELEVAVIDRIO PUERTA PRINCIPAL</t>
  </si>
  <si>
    <t>MOTOR ELEVAVIDRIO PUERTA DERECHA DELANTERA</t>
  </si>
  <si>
    <t>SWITCH ELEVAVIDRIO PUERTA DERECHA DELANTERA</t>
  </si>
  <si>
    <t>SERVICIO DE REPARACION ELECTRICA VIDRIOS</t>
  </si>
  <si>
    <t>SERVICIO DE REPARACION ALTERNADOR (SOLDADURAS)</t>
  </si>
  <si>
    <t>CORREA SISTEMA AIRE ACONDICIONADO</t>
  </si>
  <si>
    <t>SERVICIO DE RETIRO DE CALCOMANIAS</t>
  </si>
  <si>
    <t>SERVICIO DE POLICHADA Y DESMANCHADA</t>
  </si>
  <si>
    <t>SERVICIO DE REPARACION TURBO ALIMENTADOR</t>
  </si>
  <si>
    <t>CATRIDGE DE TURBO ALIMENTADOR</t>
  </si>
  <si>
    <t>SUMINISTRO DE CILINDRO HIDRAULICO DE GIRO NUEVO</t>
  </si>
  <si>
    <t>SERVCIO DE ARMADA Y EMPAQUETADA DE CILINDRO DE GIRO</t>
  </si>
  <si>
    <t>SERVICIO DE DESMONTE Y MONTE CILINDROS GIRO</t>
  </si>
  <si>
    <t>TECNICOMECANICAS</t>
  </si>
  <si>
    <t>TECNICOMECANICA MOTOS</t>
  </si>
  <si>
    <t>ALISTAMIENTO TECNICOMECANICA MOTOS</t>
  </si>
  <si>
    <t>TECNICOMECANICA VEHICULOS PESADO</t>
  </si>
  <si>
    <t>ALISTAMIENTO TECNICOMECANICA VEHICULOS PESADOS</t>
  </si>
  <si>
    <t>TECNICOMECANICA VEHICULOS LIVIANOS</t>
  </si>
  <si>
    <t>ALISTAMIENTO TECNICOMECANICA VEHICULOS LIVIANOS</t>
  </si>
  <si>
    <t>GENERALES</t>
  </si>
  <si>
    <t>SECRETARIA DE EDUCACION</t>
  </si>
  <si>
    <t>SECRETARIA DE INFRAESTRUCTURA</t>
  </si>
  <si>
    <t>PLACA: JRV 81A</t>
  </si>
  <si>
    <t>VOLQUETA CHEVROLET</t>
  </si>
  <si>
    <t>PLACA:OJF 117</t>
  </si>
  <si>
    <t>PLACA: LYP 194</t>
  </si>
  <si>
    <t>PLACA: LYP 200</t>
  </si>
  <si>
    <t>PLACA: LYP 201</t>
  </si>
  <si>
    <t xml:space="preserve">SECRETARIA DE CULTURA </t>
  </si>
  <si>
    <t>PLACAS: OOF78B</t>
  </si>
  <si>
    <t>PLACAS: OOF79B</t>
  </si>
  <si>
    <t>PLACAS: OOF80B</t>
  </si>
  <si>
    <t>PLACA :OSD378</t>
  </si>
  <si>
    <t>MODELO :2009</t>
  </si>
  <si>
    <t>MOTOCICLETA SUZUKI TS 125 PLACA QYW22A</t>
  </si>
  <si>
    <t>MODELO: 2003</t>
  </si>
  <si>
    <t>HONDA SAHARA XR300</t>
  </si>
  <si>
    <t>PLACAS: RKX14G</t>
  </si>
  <si>
    <t>MODELO:2024</t>
  </si>
  <si>
    <t>PLACAS: RKX15G</t>
  </si>
  <si>
    <t>PLACAS: RKX16G</t>
  </si>
  <si>
    <t>PLACAS: RKX21G</t>
  </si>
  <si>
    <t>PLACAS: RKX20G</t>
  </si>
  <si>
    <t>PLACAS: RKX19G</t>
  </si>
  <si>
    <t>PLACAS: RKX18G</t>
  </si>
  <si>
    <t>PLACAS: RKX17G</t>
  </si>
  <si>
    <t>PLACAS: RKX51G</t>
  </si>
  <si>
    <t>PLACAS: RKX50G</t>
  </si>
  <si>
    <t>PLACAS: RKX49G</t>
  </si>
  <si>
    <t>PLACAS: RKX48G</t>
  </si>
  <si>
    <t>PLACAS: RKX47G</t>
  </si>
  <si>
    <t>PLACAS: RKX46G</t>
  </si>
  <si>
    <t>PLACAS: RKX45G</t>
  </si>
  <si>
    <t>PLACAS: RKX44G</t>
  </si>
  <si>
    <t>PLACAS: RKX43G</t>
  </si>
  <si>
    <t>SECRETARIA GOBIERNO</t>
  </si>
  <si>
    <t>SECRETARIA DE GOBIERNO EJERCITO</t>
  </si>
  <si>
    <t>SECRETARIA TRANSITO Y TRANSPORTE</t>
  </si>
  <si>
    <t>PLACA:ODT462</t>
  </si>
  <si>
    <t>PLACA :OSD453</t>
  </si>
  <si>
    <t>PERSONERIA</t>
  </si>
  <si>
    <t>PLACA:ODT460</t>
  </si>
  <si>
    <t>PLACA:ODT461</t>
  </si>
  <si>
    <t>CAMIONETA FURGON FOTON</t>
  </si>
  <si>
    <t>PLACA:GZM964</t>
  </si>
  <si>
    <t>MOTOCICLETA YAMAHA DT125</t>
  </si>
  <si>
    <t>PLACA :QYO04A</t>
  </si>
  <si>
    <t>MODELO:2002</t>
  </si>
  <si>
    <t>MODELO:2001</t>
  </si>
  <si>
    <t>PLACA :QYO01A</t>
  </si>
  <si>
    <t>PLACA :QYN95A</t>
  </si>
  <si>
    <t>PLACA :QYN94A</t>
  </si>
  <si>
    <t>SECRETARIA DE PLANEACION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</si>
</sst>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dd/mm/yyyy"/>
    <numFmt numFmtId="165" formatCode="&quot;$&quot;#,##0.00"/>
    <numFmt numFmtId="166" formatCode="&quot;$&quot;#,##0"/>
    <numFmt numFmtId="167" formatCode="_-&quot;$&quot;* #,##0.00_-;_-&quot;$&quot;* \-#,##0.00_-;_-&quot;$&quot;* &quot;-&quot;??_-;_-@"/>
  </numFmts>
  <fonts count="40" x14ac:knownFonts="1">
    <font>
      <sz val="10"/>
      <color rgb="FF000000"/>
      <name val="Arial"/>
      <scheme val="minor"/>
    </font>
    <font>
      <sz val="11"/>
      <color theme="1"/>
      <name val="Arial"/>
      <family val="2"/>
      <scheme val="minor"/>
    </font>
    <font>
      <sz val="10"/>
      <color theme="1"/>
      <name val="Arial"/>
      <family val="2"/>
    </font>
    <font>
      <b/>
      <sz val="10"/>
      <color theme="1"/>
      <name val="Arial"/>
      <family val="2"/>
    </font>
    <font>
      <sz val="10"/>
      <color theme="1"/>
      <name val="Arial"/>
      <family val="2"/>
      <scheme val="minor"/>
    </font>
    <font>
      <b/>
      <sz val="10"/>
      <color theme="1"/>
      <name val="Arial"/>
      <family val="2"/>
      <scheme val="minor"/>
    </font>
    <font>
      <b/>
      <sz val="10"/>
      <color rgb="FFFFFF00"/>
      <name val="Arial"/>
      <family val="2"/>
      <scheme val="minor"/>
    </font>
    <font>
      <sz val="10"/>
      <color rgb="FFFFFF00"/>
      <name val="Arial"/>
      <family val="2"/>
      <scheme val="minor"/>
    </font>
    <font>
      <sz val="10"/>
      <color rgb="FF000000"/>
      <name val="Arial"/>
      <family val="2"/>
    </font>
    <font>
      <b/>
      <sz val="11"/>
      <color rgb="FF000000"/>
      <name val="Calibri"/>
      <family val="2"/>
    </font>
    <font>
      <sz val="11"/>
      <color rgb="FF000000"/>
      <name val="Calibri"/>
      <family val="2"/>
    </font>
    <font>
      <sz val="11"/>
      <color rgb="FF000000"/>
      <name val="Arial"/>
      <family val="2"/>
    </font>
    <font>
      <sz val="10"/>
      <color theme="1"/>
      <name val="Arial"/>
      <family val="2"/>
      <scheme val="minor"/>
    </font>
    <font>
      <sz val="10"/>
      <color rgb="FF000000"/>
      <name val="Arial"/>
      <family val="2"/>
      <scheme val="minor"/>
    </font>
    <font>
      <sz val="10"/>
      <name val="Arial"/>
      <family val="2"/>
    </font>
    <font>
      <sz val="11"/>
      <color theme="1"/>
      <name val="Arial"/>
      <family val="2"/>
    </font>
    <font>
      <b/>
      <sz val="10"/>
      <color rgb="FFFFFF00"/>
      <name val="Arial"/>
      <family val="2"/>
      <scheme val="minor"/>
    </font>
    <font>
      <b/>
      <sz val="10"/>
      <color theme="1"/>
      <name val="Arial"/>
      <family val="2"/>
      <scheme val="minor"/>
    </font>
    <font>
      <b/>
      <sz val="10"/>
      <color rgb="FF000000"/>
      <name val="Arial"/>
      <family val="2"/>
    </font>
    <font>
      <b/>
      <sz val="10"/>
      <color rgb="FF000000"/>
      <name val="Arial"/>
      <family val="2"/>
    </font>
    <font>
      <sz val="13"/>
      <color rgb="FF000000"/>
      <name val="Arial"/>
      <family val="2"/>
    </font>
    <font>
      <b/>
      <sz val="13"/>
      <color rgb="FF000000"/>
      <name val="Arial"/>
      <family val="2"/>
    </font>
    <font>
      <sz val="10"/>
      <color rgb="FF000F27"/>
      <name val="Arial"/>
      <family val="2"/>
      <scheme val="minor"/>
    </font>
    <font>
      <sz val="11"/>
      <color rgb="FF404040"/>
      <name val="Arial"/>
      <family val="2"/>
    </font>
    <font>
      <b/>
      <sz val="10"/>
      <color rgb="FF000000"/>
      <name val="Arial"/>
      <family val="2"/>
      <scheme val="minor"/>
    </font>
    <font>
      <b/>
      <sz val="10"/>
      <color rgb="FF000000"/>
      <name val="Verdana"/>
      <family val="2"/>
    </font>
    <font>
      <b/>
      <sz val="10"/>
      <color rgb="FFFFFFFF"/>
      <name val="Arial"/>
      <family val="2"/>
      <scheme val="minor"/>
    </font>
    <font>
      <sz val="11"/>
      <color rgb="FF000000"/>
      <name val="Arial"/>
      <family val="2"/>
      <scheme val="minor"/>
    </font>
    <font>
      <b/>
      <sz val="10"/>
      <color theme="0"/>
      <name val="Arial"/>
      <family val="2"/>
      <scheme val="minor"/>
    </font>
    <font>
      <sz val="10"/>
      <color rgb="FF000000"/>
      <name val="Times New Roman"/>
      <family val="1"/>
    </font>
    <font>
      <b/>
      <sz val="10"/>
      <name val="Arial"/>
      <family val="2"/>
    </font>
    <font>
      <sz val="10"/>
      <name val="Arial"/>
      <family val="2"/>
      <scheme val="minor"/>
    </font>
    <font>
      <sz val="10"/>
      <name val="Times New Roman"/>
      <family val="1"/>
    </font>
    <font>
      <sz val="10"/>
      <color rgb="FF000000"/>
      <name val="Arial"/>
      <family val="2"/>
      <scheme val="minor"/>
    </font>
    <font>
      <b/>
      <sz val="10"/>
      <color rgb="FF000000"/>
      <name val="Times New Roman"/>
      <family val="1"/>
    </font>
    <font>
      <sz val="10"/>
      <color rgb="FF000000"/>
      <name val="Times New Roman"/>
      <family val="1"/>
    </font>
    <font>
      <sz val="10"/>
      <color rgb="FF000000"/>
      <name val="Arial"/>
      <family val="2"/>
      <scheme val="minor"/>
    </font>
    <font>
      <b/>
      <sz val="16"/>
      <color theme="0"/>
      <name val="Arial"/>
      <family val="2"/>
      <scheme val="minor"/>
    </font>
    <font>
      <sz val="10"/>
      <color theme="6" tint="0.59999389629810485"/>
      <name val="Arial"/>
      <family val="2"/>
    </font>
    <font>
      <sz val="10"/>
      <color rgb="FF000000"/>
      <name val="Arial"/>
      <scheme val="minor"/>
    </font>
  </fonts>
  <fills count="22">
    <fill>
      <patternFill patternType="none"/>
    </fill>
    <fill>
      <patternFill patternType="gray125"/>
    </fill>
    <fill>
      <patternFill patternType="solid">
        <fgColor rgb="FF000000"/>
        <bgColor rgb="FF000000"/>
      </patternFill>
    </fill>
    <fill>
      <patternFill patternType="solid">
        <fgColor rgb="FFFFFFFF"/>
        <bgColor rgb="FFFFFFFF"/>
      </patternFill>
    </fill>
    <fill>
      <patternFill patternType="solid">
        <fgColor rgb="FFB7B7B7"/>
        <bgColor rgb="FFB7B7B7"/>
      </patternFill>
    </fill>
    <fill>
      <patternFill patternType="solid">
        <fgColor rgb="FFB6D7A8"/>
        <bgColor rgb="FFB6D7A8"/>
      </patternFill>
    </fill>
    <fill>
      <patternFill patternType="solid">
        <fgColor rgb="FFD0E0E3"/>
        <bgColor rgb="FFD0E0E3"/>
      </patternFill>
    </fill>
    <fill>
      <patternFill patternType="solid">
        <fgColor rgb="FFFFF2CC"/>
        <bgColor rgb="FFFFF2CC"/>
      </patternFill>
    </fill>
    <fill>
      <patternFill patternType="solid">
        <fgColor rgb="FF002060"/>
        <bgColor indexed="64"/>
      </patternFill>
    </fill>
    <fill>
      <patternFill patternType="solid">
        <fgColor theme="7" tint="0.39997558519241921"/>
        <bgColor indexed="64"/>
      </patternFill>
    </fill>
    <fill>
      <patternFill patternType="solid">
        <fgColor theme="0"/>
        <bgColor indexed="64"/>
      </patternFill>
    </fill>
    <fill>
      <patternFill patternType="solid">
        <fgColor rgb="FFC8DAF7"/>
      </patternFill>
    </fill>
    <fill>
      <patternFill patternType="solid">
        <fgColor rgb="FFFFFF00"/>
      </patternFill>
    </fill>
    <fill>
      <patternFill patternType="solid">
        <fgColor rgb="FF92D050"/>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theme="1"/>
        <bgColor indexed="64"/>
      </patternFill>
    </fill>
    <fill>
      <patternFill patternType="solid">
        <fgColor theme="5" tint="0.39997558519241921"/>
        <bgColor indexed="64"/>
      </patternFill>
    </fill>
    <fill>
      <patternFill patternType="solid">
        <fgColor theme="4" tint="0.79998168889431442"/>
        <bgColor indexed="64"/>
      </patternFill>
    </fill>
    <fill>
      <patternFill patternType="solid">
        <fgColor theme="2"/>
        <bgColor indexed="64"/>
      </patternFill>
    </fill>
    <fill>
      <patternFill patternType="solid">
        <fgColor rgb="FFFFFF00"/>
        <bgColor indexed="64"/>
      </patternFill>
    </fill>
    <fill>
      <patternFill patternType="solid">
        <fgColor theme="6" tint="0.59999389629810485"/>
        <bgColor indexed="64"/>
      </patternFill>
    </fill>
  </fills>
  <borders count="16">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FFFFFF"/>
      </right>
      <top/>
      <bottom style="thin">
        <color rgb="FFA3B2CC"/>
      </bottom>
      <diagonal/>
    </border>
    <border>
      <left style="thin">
        <color rgb="FFFFFFFF"/>
      </left>
      <right style="thin">
        <color rgb="FFFFFFFF"/>
      </right>
      <top/>
      <bottom style="thin">
        <color rgb="FFA3B2CC"/>
      </bottom>
      <diagonal/>
    </border>
    <border>
      <left style="thin">
        <color rgb="FFFFFFFF"/>
      </left>
      <right/>
      <top/>
      <bottom style="thin">
        <color rgb="FFA3B2CC"/>
      </bottom>
      <diagonal/>
    </border>
    <border>
      <left/>
      <right style="thin">
        <color rgb="FFFFFFFF"/>
      </right>
      <top style="thin">
        <color rgb="FFA3B2CC"/>
      </top>
      <bottom style="thin">
        <color rgb="FFA3B2CC"/>
      </bottom>
      <diagonal/>
    </border>
    <border>
      <left style="thin">
        <color rgb="FFFFFFFF"/>
      </left>
      <right style="thin">
        <color rgb="FFFFFFFF"/>
      </right>
      <top style="thin">
        <color rgb="FFA3B2CC"/>
      </top>
      <bottom style="thin">
        <color rgb="FFA3B2CC"/>
      </bottom>
      <diagonal/>
    </border>
    <border>
      <left style="thin">
        <color rgb="FFFFFFFF"/>
      </left>
      <right/>
      <top style="thin">
        <color rgb="FFA3B2CC"/>
      </top>
      <bottom style="thin">
        <color rgb="FFA3B2CC"/>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s>
  <cellStyleXfs count="22">
    <xf numFmtId="0" fontId="0" fillId="0" borderId="0"/>
    <xf numFmtId="0" fontId="29" fillId="0" borderId="1"/>
    <xf numFmtId="44" fontId="29" fillId="0" borderId="1" applyFont="0" applyFill="0" applyBorder="0" applyAlignment="0" applyProtection="0"/>
    <xf numFmtId="44" fontId="33" fillId="0" borderId="0" applyFont="0" applyFill="0" applyBorder="0" applyAlignment="0" applyProtection="0"/>
    <xf numFmtId="0" fontId="1" fillId="0" borderId="1"/>
    <xf numFmtId="44" fontId="1" fillId="0" borderId="1" applyFont="0" applyFill="0" applyBorder="0" applyAlignment="0" applyProtection="0"/>
    <xf numFmtId="9" fontId="1" fillId="0" borderId="1" applyFont="0" applyFill="0" applyBorder="0" applyAlignment="0" applyProtection="0"/>
    <xf numFmtId="0" fontId="29" fillId="0" borderId="1"/>
    <xf numFmtId="42" fontId="29" fillId="0" borderId="1" applyFont="0" applyFill="0" applyBorder="0" applyAlignment="0" applyProtection="0"/>
    <xf numFmtId="9" fontId="29" fillId="0" borderId="1" applyFont="0" applyFill="0" applyBorder="0" applyAlignment="0" applyProtection="0"/>
    <xf numFmtId="43" fontId="29" fillId="0" borderId="1" applyFont="0" applyFill="0" applyBorder="0" applyAlignment="0" applyProtection="0"/>
    <xf numFmtId="44" fontId="35" fillId="0" borderId="1" applyFont="0" applyFill="0" applyBorder="0" applyAlignment="0" applyProtection="0"/>
    <xf numFmtId="0" fontId="35" fillId="0" borderId="1"/>
    <xf numFmtId="44" fontId="13" fillId="0" borderId="1" applyFont="0" applyFill="0" applyBorder="0" applyAlignment="0" applyProtection="0"/>
    <xf numFmtId="9" fontId="13" fillId="0" borderId="1" applyFont="0" applyFill="0" applyBorder="0" applyAlignment="0" applyProtection="0"/>
    <xf numFmtId="42" fontId="13" fillId="0" borderId="1" applyFont="0" applyFill="0" applyBorder="0" applyAlignment="0" applyProtection="0"/>
    <xf numFmtId="0" fontId="36" fillId="0" borderId="1"/>
    <xf numFmtId="0" fontId="29" fillId="0" borderId="1"/>
    <xf numFmtId="44" fontId="29" fillId="0" borderId="1" applyFont="0" applyFill="0" applyBorder="0" applyAlignment="0" applyProtection="0"/>
    <xf numFmtId="0" fontId="13" fillId="0" borderId="1"/>
    <xf numFmtId="0" fontId="13" fillId="0" borderId="1"/>
    <xf numFmtId="9" fontId="39" fillId="0" borderId="0" applyFont="0" applyFill="0" applyBorder="0" applyAlignment="0" applyProtection="0"/>
  </cellStyleXfs>
  <cellXfs count="229">
    <xf numFmtId="0" fontId="0" fillId="0" borderId="0" xfId="0"/>
    <xf numFmtId="0" fontId="4" fillId="0" borderId="0" xfId="0" applyFont="1" applyAlignment="1">
      <alignment vertical="center" wrapText="1"/>
    </xf>
    <xf numFmtId="165" fontId="4" fillId="0" borderId="2" xfId="0" applyNumberFormat="1" applyFont="1" applyBorder="1" applyAlignment="1">
      <alignment vertical="center" wrapText="1"/>
    </xf>
    <xf numFmtId="0" fontId="6" fillId="2" borderId="0" xfId="0" applyFont="1" applyFill="1" applyAlignment="1">
      <alignment horizontal="center" vertical="center"/>
    </xf>
    <xf numFmtId="0" fontId="4" fillId="0" borderId="0" xfId="0" applyFont="1" applyAlignment="1">
      <alignment vertical="center"/>
    </xf>
    <xf numFmtId="0" fontId="4" fillId="0" borderId="0" xfId="0" applyFont="1" applyAlignment="1">
      <alignment horizontal="center" vertical="center"/>
    </xf>
    <xf numFmtId="166" fontId="4" fillId="3" borderId="0" xfId="0" applyNumberFormat="1" applyFont="1" applyFill="1" applyAlignment="1">
      <alignment vertical="center"/>
    </xf>
    <xf numFmtId="9" fontId="4" fillId="3" borderId="0" xfId="0" applyNumberFormat="1" applyFont="1" applyFill="1" applyAlignment="1">
      <alignment vertical="center"/>
    </xf>
    <xf numFmtId="166" fontId="2" fillId="3" borderId="0" xfId="0" applyNumberFormat="1" applyFont="1" applyFill="1" applyAlignment="1">
      <alignment horizontal="right" vertical="center"/>
    </xf>
    <xf numFmtId="0" fontId="5" fillId="0" borderId="0" xfId="0" applyFont="1" applyAlignment="1">
      <alignment horizontal="center" vertical="center"/>
    </xf>
    <xf numFmtId="1" fontId="4" fillId="0" borderId="0" xfId="0" applyNumberFormat="1" applyFont="1" applyAlignment="1">
      <alignment horizontal="center" vertical="center"/>
    </xf>
    <xf numFmtId="166" fontId="4" fillId="0" borderId="0" xfId="0" applyNumberFormat="1" applyFont="1" applyAlignment="1">
      <alignment vertical="center"/>
    </xf>
    <xf numFmtId="9" fontId="4" fillId="0" borderId="0" xfId="0" applyNumberFormat="1" applyFont="1" applyAlignment="1">
      <alignment vertical="center"/>
    </xf>
    <xf numFmtId="1" fontId="5" fillId="0" borderId="0" xfId="0" applyNumberFormat="1" applyFont="1" applyAlignment="1">
      <alignment horizontal="center" vertical="center"/>
    </xf>
    <xf numFmtId="0" fontId="0" fillId="0" borderId="0" xfId="0" applyAlignment="1">
      <alignment horizontal="center" vertical="center"/>
    </xf>
    <xf numFmtId="0" fontId="4" fillId="0" borderId="0" xfId="0" applyFont="1"/>
    <xf numFmtId="0" fontId="4" fillId="0" borderId="0" xfId="0" applyFont="1" applyAlignment="1">
      <alignment horizontal="center"/>
    </xf>
    <xf numFmtId="166" fontId="4" fillId="0" borderId="0" xfId="0" applyNumberFormat="1" applyFont="1"/>
    <xf numFmtId="0" fontId="12" fillId="0" borderId="0" xfId="0" applyFont="1" applyAlignment="1">
      <alignment horizontal="left" wrapText="1"/>
    </xf>
    <xf numFmtId="0" fontId="7" fillId="2" borderId="0" xfId="0" applyFont="1" applyFill="1" applyAlignment="1">
      <alignment horizontal="center" vertical="center"/>
    </xf>
    <xf numFmtId="1" fontId="6" fillId="2" borderId="0" xfId="0" applyNumberFormat="1" applyFont="1" applyFill="1" applyAlignment="1">
      <alignment horizontal="center" vertical="center"/>
    </xf>
    <xf numFmtId="0" fontId="16" fillId="2" borderId="0" xfId="0" applyFont="1" applyFill="1" applyAlignment="1">
      <alignment horizontal="center" vertical="center" wrapText="1"/>
    </xf>
    <xf numFmtId="0" fontId="6" fillId="2" borderId="0" xfId="0" applyFont="1" applyFill="1" applyAlignment="1">
      <alignment horizontal="right" vertical="center"/>
    </xf>
    <xf numFmtId="0" fontId="16" fillId="2" borderId="0" xfId="0" applyFont="1" applyFill="1" applyAlignment="1">
      <alignment horizontal="center" vertical="center"/>
    </xf>
    <xf numFmtId="166" fontId="6" fillId="2" borderId="0" xfId="0" applyNumberFormat="1" applyFont="1" applyFill="1" applyAlignment="1">
      <alignment horizontal="center" vertical="center"/>
    </xf>
    <xf numFmtId="165" fontId="6" fillId="2" borderId="0" xfId="0" applyNumberFormat="1" applyFont="1" applyFill="1" applyAlignment="1">
      <alignment horizontal="center" vertical="center"/>
    </xf>
    <xf numFmtId="49" fontId="4" fillId="0" borderId="0" xfId="0" applyNumberFormat="1" applyFont="1" applyAlignment="1">
      <alignment horizontal="center" vertical="center"/>
    </xf>
    <xf numFmtId="164" fontId="4" fillId="0" borderId="0" xfId="0" applyNumberFormat="1" applyFont="1" applyAlignment="1">
      <alignment horizontal="center" vertical="center"/>
    </xf>
    <xf numFmtId="0" fontId="4" fillId="4" borderId="0" xfId="0" applyFont="1" applyFill="1" applyAlignment="1">
      <alignment horizontal="center"/>
    </xf>
    <xf numFmtId="0" fontId="17" fillId="0" borderId="0" xfId="0" applyFont="1" applyAlignment="1">
      <alignment horizontal="left" wrapText="1"/>
    </xf>
    <xf numFmtId="0" fontId="17" fillId="0" borderId="0" xfId="0" applyFont="1" applyAlignment="1">
      <alignment vertical="center"/>
    </xf>
    <xf numFmtId="165" fontId="4" fillId="0" borderId="0" xfId="0" applyNumberFormat="1" applyFont="1"/>
    <xf numFmtId="166" fontId="4" fillId="0" borderId="0" xfId="0" applyNumberFormat="1" applyFont="1" applyAlignment="1">
      <alignment horizontal="right"/>
    </xf>
    <xf numFmtId="0" fontId="0" fillId="0" borderId="0" xfId="0" applyAlignment="1">
      <alignment horizontal="left" wrapText="1"/>
    </xf>
    <xf numFmtId="0" fontId="5" fillId="0" borderId="0" xfId="0" applyFont="1" applyAlignment="1">
      <alignment horizontal="center"/>
    </xf>
    <xf numFmtId="0" fontId="9" fillId="0" borderId="0" xfId="0" applyFont="1" applyAlignment="1">
      <alignment horizontal="center" vertical="center"/>
    </xf>
    <xf numFmtId="164" fontId="2" fillId="0" borderId="0" xfId="0" applyNumberFormat="1" applyFont="1" applyAlignment="1">
      <alignment horizontal="center" vertical="center"/>
    </xf>
    <xf numFmtId="0" fontId="3" fillId="0" borderId="0" xfId="0" applyFont="1" applyAlignment="1">
      <alignment horizontal="center" vertical="center"/>
    </xf>
    <xf numFmtId="0" fontId="5" fillId="0" borderId="0" xfId="0" applyFont="1"/>
    <xf numFmtId="166" fontId="10" fillId="0" borderId="0" xfId="0" applyNumberFormat="1" applyFont="1" applyAlignment="1">
      <alignment vertical="center"/>
    </xf>
    <xf numFmtId="0" fontId="4" fillId="0" borderId="0" xfId="0" applyFont="1" applyAlignment="1">
      <alignment wrapText="1"/>
    </xf>
    <xf numFmtId="0" fontId="2" fillId="0" borderId="0" xfId="0" applyFont="1" applyAlignment="1">
      <alignment wrapText="1"/>
    </xf>
    <xf numFmtId="0" fontId="5" fillId="0" borderId="0" xfId="0" applyFont="1" applyAlignment="1">
      <alignment vertical="center"/>
    </xf>
    <xf numFmtId="1" fontId="4" fillId="0" borderId="0" xfId="0" applyNumberFormat="1" applyFont="1" applyAlignment="1">
      <alignment horizontal="left" wrapText="1"/>
    </xf>
    <xf numFmtId="1" fontId="17" fillId="0" borderId="0" xfId="0" applyNumberFormat="1" applyFont="1" applyAlignment="1">
      <alignment horizontal="center" vertical="center"/>
    </xf>
    <xf numFmtId="0" fontId="8" fillId="0" borderId="0" xfId="0" applyFont="1" applyAlignment="1">
      <alignment horizontal="left" wrapText="1"/>
    </xf>
    <xf numFmtId="166" fontId="4" fillId="0" borderId="0" xfId="0" applyNumberFormat="1" applyFont="1" applyAlignment="1">
      <alignment horizontal="right" vertical="center"/>
    </xf>
    <xf numFmtId="49" fontId="2" fillId="0" borderId="0" xfId="0" applyNumberFormat="1" applyFont="1" applyAlignment="1">
      <alignment horizontal="center" vertical="center"/>
    </xf>
    <xf numFmtId="0" fontId="0" fillId="0" borderId="0" xfId="0" applyAlignment="1">
      <alignment wrapText="1"/>
    </xf>
    <xf numFmtId="0" fontId="13" fillId="0" borderId="0" xfId="0" applyFont="1"/>
    <xf numFmtId="0" fontId="17" fillId="5" borderId="0" xfId="0" applyFont="1" applyFill="1" applyAlignment="1">
      <alignment vertical="center"/>
    </xf>
    <xf numFmtId="0" fontId="10" fillId="0" borderId="0" xfId="0" applyFont="1" applyAlignment="1">
      <alignment wrapText="1"/>
    </xf>
    <xf numFmtId="0" fontId="15" fillId="0" borderId="0" xfId="0" applyFont="1" applyAlignment="1">
      <alignment wrapText="1"/>
    </xf>
    <xf numFmtId="166" fontId="12" fillId="0" borderId="0" xfId="0" applyNumberFormat="1" applyFont="1" applyAlignment="1">
      <alignment vertical="center"/>
    </xf>
    <xf numFmtId="0" fontId="20" fillId="0" borderId="0" xfId="0" applyFont="1" applyAlignment="1">
      <alignment wrapText="1"/>
    </xf>
    <xf numFmtId="0" fontId="21" fillId="0" borderId="0" xfId="0" applyFont="1" applyAlignment="1">
      <alignment horizontal="center" vertical="center"/>
    </xf>
    <xf numFmtId="0" fontId="19" fillId="5" borderId="0" xfId="0" applyFont="1" applyFill="1" applyAlignment="1">
      <alignment horizontal="left" vertical="top"/>
    </xf>
    <xf numFmtId="0" fontId="22" fillId="0" borderId="0" xfId="0" applyFont="1" applyAlignment="1">
      <alignment horizontal="left" vertical="top" wrapText="1"/>
    </xf>
    <xf numFmtId="0" fontId="11" fillId="0" borderId="0" xfId="0" applyFont="1" applyAlignment="1">
      <alignment horizontal="left" wrapText="1"/>
    </xf>
    <xf numFmtId="0" fontId="23" fillId="0" borderId="0" xfId="0" applyFont="1" applyAlignment="1">
      <alignment horizontal="left" wrapText="1"/>
    </xf>
    <xf numFmtId="166" fontId="4" fillId="3" borderId="0" xfId="0" applyNumberFormat="1" applyFont="1" applyFill="1" applyAlignment="1">
      <alignment horizontal="right" vertical="center"/>
    </xf>
    <xf numFmtId="166" fontId="13" fillId="0" borderId="0" xfId="0" applyNumberFormat="1" applyFont="1" applyAlignment="1">
      <alignment horizontal="right" vertical="center"/>
    </xf>
    <xf numFmtId="0" fontId="24" fillId="0" borderId="0" xfId="0" applyFont="1" applyAlignment="1">
      <alignment horizontal="center" vertical="center"/>
    </xf>
    <xf numFmtId="0" fontId="13" fillId="0" borderId="0" xfId="0" applyFont="1" applyAlignment="1">
      <alignment horizontal="center" vertical="center"/>
    </xf>
    <xf numFmtId="166" fontId="13" fillId="3" borderId="0" xfId="0" applyNumberFormat="1" applyFont="1" applyFill="1" applyAlignment="1">
      <alignment vertical="center"/>
    </xf>
    <xf numFmtId="166" fontId="13" fillId="3" borderId="0" xfId="0" applyNumberFormat="1" applyFont="1" applyFill="1" applyAlignment="1">
      <alignment horizontal="right" vertical="center"/>
    </xf>
    <xf numFmtId="166" fontId="13" fillId="0" borderId="0" xfId="0" applyNumberFormat="1" applyFont="1" applyAlignment="1">
      <alignment vertical="center"/>
    </xf>
    <xf numFmtId="9" fontId="13" fillId="0" borderId="0" xfId="0" applyNumberFormat="1" applyFont="1" applyAlignment="1">
      <alignment vertical="center"/>
    </xf>
    <xf numFmtId="0" fontId="2" fillId="0" borderId="0" xfId="0" applyFont="1" applyAlignment="1">
      <alignment horizontal="left" vertical="top" wrapText="1"/>
    </xf>
    <xf numFmtId="0" fontId="12" fillId="0" borderId="0" xfId="0" applyFont="1" applyAlignment="1">
      <alignment horizontal="left" vertical="top" wrapText="1"/>
    </xf>
    <xf numFmtId="166" fontId="12" fillId="3" borderId="0" xfId="0" applyNumberFormat="1" applyFont="1" applyFill="1" applyAlignment="1">
      <alignment vertical="center"/>
    </xf>
    <xf numFmtId="0" fontId="0" fillId="0" borderId="0" xfId="0" applyAlignment="1">
      <alignment horizontal="center" vertical="top"/>
    </xf>
    <xf numFmtId="0" fontId="0" fillId="0" borderId="0" xfId="0" applyAlignment="1">
      <alignment horizontal="center"/>
    </xf>
    <xf numFmtId="9" fontId="4" fillId="0" borderId="0" xfId="0" applyNumberFormat="1" applyFont="1"/>
    <xf numFmtId="0" fontId="2" fillId="0" borderId="0" xfId="0" applyFont="1" applyAlignment="1">
      <alignment horizontal="left" vertical="top"/>
    </xf>
    <xf numFmtId="166" fontId="8" fillId="3" borderId="0" xfId="0" applyNumberFormat="1" applyFont="1" applyFill="1" applyAlignment="1">
      <alignment horizontal="right" vertical="top"/>
    </xf>
    <xf numFmtId="0" fontId="19" fillId="0" borderId="0" xfId="0" applyFont="1" applyAlignment="1">
      <alignment horizontal="center"/>
    </xf>
    <xf numFmtId="0" fontId="15" fillId="0" borderId="0" xfId="0" applyFont="1"/>
    <xf numFmtId="0" fontId="17" fillId="0" borderId="2" xfId="0" applyFont="1" applyBorder="1" applyAlignment="1">
      <alignment vertical="center"/>
    </xf>
    <xf numFmtId="0" fontId="4" fillId="0" borderId="2" xfId="0" applyFont="1" applyBorder="1"/>
    <xf numFmtId="0" fontId="8" fillId="0" borderId="2" xfId="0" applyFont="1" applyBorder="1" applyAlignment="1">
      <alignment horizontal="left" vertical="top"/>
    </xf>
    <xf numFmtId="0" fontId="5" fillId="0" borderId="2" xfId="0" applyFont="1" applyBorder="1" applyAlignment="1">
      <alignment vertical="center"/>
    </xf>
    <xf numFmtId="0" fontId="17" fillId="6" borderId="2" xfId="0" applyFont="1" applyFill="1" applyBorder="1" applyAlignment="1">
      <alignment vertical="center"/>
    </xf>
    <xf numFmtId="0" fontId="3" fillId="0" borderId="2" xfId="0" applyFont="1" applyBorder="1" applyAlignment="1">
      <alignment horizontal="left" vertical="center"/>
    </xf>
    <xf numFmtId="0" fontId="17" fillId="7" borderId="2" xfId="0" applyFont="1" applyFill="1" applyBorder="1" applyAlignment="1">
      <alignment vertical="center"/>
    </xf>
    <xf numFmtId="0" fontId="4" fillId="7" borderId="2" xfId="0" applyFont="1" applyFill="1" applyBorder="1"/>
    <xf numFmtId="0" fontId="3" fillId="0" borderId="2" xfId="0" applyFont="1" applyBorder="1"/>
    <xf numFmtId="0" fontId="2" fillId="0" borderId="2" xfId="0" applyFont="1" applyBorder="1" applyAlignment="1">
      <alignment vertical="top"/>
    </xf>
    <xf numFmtId="0" fontId="19" fillId="0" borderId="2" xfId="0" applyFont="1" applyBorder="1" applyAlignment="1">
      <alignment horizontal="left" vertical="top"/>
    </xf>
    <xf numFmtId="0" fontId="6" fillId="2" borderId="0" xfId="0" applyFont="1" applyFill="1"/>
    <xf numFmtId="167" fontId="4" fillId="0" borderId="0" xfId="0" applyNumberFormat="1" applyFont="1" applyAlignment="1">
      <alignment vertical="center" wrapText="1"/>
    </xf>
    <xf numFmtId="0" fontId="10" fillId="0" borderId="0" xfId="0" applyFont="1" applyAlignment="1">
      <alignment horizontal="left"/>
    </xf>
    <xf numFmtId="0" fontId="26" fillId="0" borderId="5" xfId="0" applyFont="1" applyBorder="1" applyAlignment="1">
      <alignment horizontal="center"/>
    </xf>
    <xf numFmtId="0" fontId="26" fillId="0" borderId="6" xfId="0" applyFont="1" applyBorder="1" applyAlignment="1">
      <alignment horizontal="center"/>
    </xf>
    <xf numFmtId="166" fontId="26" fillId="0" borderId="6" xfId="0" applyNumberFormat="1" applyFont="1" applyBorder="1" applyAlignment="1">
      <alignment horizontal="center"/>
    </xf>
    <xf numFmtId="165" fontId="26" fillId="0" borderId="6" xfId="0" applyNumberFormat="1" applyFont="1" applyBorder="1" applyAlignment="1">
      <alignment horizontal="center"/>
    </xf>
    <xf numFmtId="0" fontId="26" fillId="0" borderId="7" xfId="0" applyFont="1" applyBorder="1" applyAlignment="1">
      <alignment horizontal="center"/>
    </xf>
    <xf numFmtId="49" fontId="4" fillId="0" borderId="8" xfId="0" applyNumberFormat="1" applyFont="1" applyBorder="1"/>
    <xf numFmtId="164" fontId="4" fillId="0" borderId="9" xfId="0" applyNumberFormat="1" applyFont="1" applyBorder="1"/>
    <xf numFmtId="0" fontId="4" fillId="0" borderId="9" xfId="0" applyFont="1" applyBorder="1"/>
    <xf numFmtId="166" fontId="4" fillId="0" borderId="9" xfId="0" applyNumberFormat="1" applyFont="1" applyBorder="1"/>
    <xf numFmtId="9" fontId="4" fillId="0" borderId="9" xfId="0" applyNumberFormat="1" applyFont="1" applyBorder="1"/>
    <xf numFmtId="165" fontId="4" fillId="0" borderId="9" xfId="0" applyNumberFormat="1" applyFont="1" applyBorder="1"/>
    <xf numFmtId="0" fontId="4" fillId="0" borderId="10" xfId="0" applyFont="1" applyBorder="1"/>
    <xf numFmtId="0" fontId="25" fillId="0" borderId="0" xfId="0" applyFont="1" applyAlignment="1">
      <alignment horizontal="left"/>
    </xf>
    <xf numFmtId="0" fontId="13" fillId="3" borderId="0" xfId="0" applyFont="1" applyFill="1"/>
    <xf numFmtId="0" fontId="27" fillId="0" borderId="0" xfId="0" applyFont="1" applyAlignment="1">
      <alignment horizontal="left"/>
    </xf>
    <xf numFmtId="0" fontId="9" fillId="0" borderId="0" xfId="0" applyFont="1" applyAlignment="1">
      <alignment horizontal="left"/>
    </xf>
    <xf numFmtId="0" fontId="0" fillId="0" borderId="0" xfId="0" pivotButton="1"/>
    <xf numFmtId="41" fontId="0" fillId="0" borderId="0" xfId="0" applyNumberFormat="1"/>
    <xf numFmtId="0" fontId="30" fillId="0" borderId="11" xfId="1" applyFont="1" applyBorder="1" applyAlignment="1">
      <alignment horizontal="center" vertical="center" wrapText="1"/>
    </xf>
    <xf numFmtId="0" fontId="18" fillId="0" borderId="11" xfId="1" applyFont="1" applyBorder="1" applyAlignment="1">
      <alignment horizontal="center" vertical="center" wrapText="1"/>
    </xf>
    <xf numFmtId="1" fontId="18" fillId="0" borderId="11" xfId="1" applyNumberFormat="1" applyFont="1" applyBorder="1" applyAlignment="1">
      <alignment horizontal="center" vertical="center" shrinkToFit="1"/>
    </xf>
    <xf numFmtId="0" fontId="8" fillId="0" borderId="11" xfId="1" applyFont="1" applyBorder="1" applyAlignment="1">
      <alignment horizontal="left" vertical="center" wrapText="1"/>
    </xf>
    <xf numFmtId="0" fontId="30" fillId="0" borderId="11" xfId="1" applyFont="1" applyBorder="1" applyAlignment="1">
      <alignment horizontal="center" vertical="center"/>
    </xf>
    <xf numFmtId="1" fontId="18" fillId="10" borderId="11" xfId="1" applyNumberFormat="1" applyFont="1" applyFill="1" applyBorder="1" applyAlignment="1">
      <alignment horizontal="center" vertical="center" shrinkToFit="1"/>
    </xf>
    <xf numFmtId="0" fontId="14" fillId="10" borderId="11" xfId="1" applyFont="1" applyFill="1" applyBorder="1" applyAlignment="1">
      <alignment horizontal="center" vertical="center"/>
    </xf>
    <xf numFmtId="0" fontId="29" fillId="0" borderId="1" xfId="1" applyAlignment="1">
      <alignment horizontal="left" vertical="center"/>
    </xf>
    <xf numFmtId="0" fontId="8" fillId="0" borderId="1" xfId="1" applyFont="1" applyAlignment="1">
      <alignment horizontal="left" vertical="center"/>
    </xf>
    <xf numFmtId="0" fontId="30" fillId="11" borderId="11" xfId="1" applyFont="1" applyFill="1" applyBorder="1" applyAlignment="1">
      <alignment horizontal="left" vertical="center" wrapText="1"/>
    </xf>
    <xf numFmtId="0" fontId="30" fillId="11" borderId="11" xfId="1" applyFont="1" applyFill="1" applyBorder="1" applyAlignment="1">
      <alignment horizontal="center" vertical="center" wrapText="1"/>
    </xf>
    <xf numFmtId="0" fontId="30" fillId="12" borderId="11" xfId="1" applyFont="1" applyFill="1" applyBorder="1" applyAlignment="1">
      <alignment horizontal="left" vertical="center" wrapText="1"/>
    </xf>
    <xf numFmtId="0" fontId="14" fillId="0" borderId="11" xfId="1" applyFont="1" applyBorder="1" applyAlignment="1">
      <alignment horizontal="left" vertical="center" wrapText="1"/>
    </xf>
    <xf numFmtId="0" fontId="30" fillId="15" borderId="11" xfId="1" applyFont="1" applyFill="1" applyBorder="1" applyAlignment="1">
      <alignment horizontal="center" vertical="center" wrapText="1"/>
    </xf>
    <xf numFmtId="0" fontId="32" fillId="0" borderId="1" xfId="1" applyFont="1" applyAlignment="1">
      <alignment horizontal="left" vertical="center"/>
    </xf>
    <xf numFmtId="0" fontId="14" fillId="10" borderId="11" xfId="1" applyFont="1" applyFill="1" applyBorder="1" applyAlignment="1">
      <alignment vertical="center"/>
    </xf>
    <xf numFmtId="0" fontId="29" fillId="10" borderId="1" xfId="1" applyFill="1" applyAlignment="1">
      <alignment horizontal="left" vertical="center"/>
    </xf>
    <xf numFmtId="0" fontId="14" fillId="10" borderId="11" xfId="1" applyFont="1" applyFill="1" applyBorder="1" applyAlignment="1">
      <alignment horizontal="left" vertical="center" wrapText="1"/>
    </xf>
    <xf numFmtId="0" fontId="8" fillId="11" borderId="11" xfId="1" applyFont="1" applyFill="1" applyBorder="1" applyAlignment="1">
      <alignment horizontal="center" vertical="center" wrapText="1"/>
    </xf>
    <xf numFmtId="0" fontId="30" fillId="10" borderId="11" xfId="1" applyFont="1" applyFill="1" applyBorder="1" applyAlignment="1">
      <alignment horizontal="center" vertical="center" wrapText="1"/>
    </xf>
    <xf numFmtId="0" fontId="0" fillId="0" borderId="0" xfId="0" applyAlignment="1">
      <alignment vertical="center"/>
    </xf>
    <xf numFmtId="14" fontId="0" fillId="0" borderId="0" xfId="0" applyNumberFormat="1" applyAlignment="1">
      <alignment vertical="center"/>
    </xf>
    <xf numFmtId="0" fontId="0" fillId="0" borderId="0" xfId="0" applyAlignment="1">
      <alignment vertical="center" wrapText="1"/>
    </xf>
    <xf numFmtId="0" fontId="13" fillId="0" borderId="0" xfId="0" applyFont="1" applyAlignment="1">
      <alignment vertical="center" wrapText="1"/>
    </xf>
    <xf numFmtId="0" fontId="0" fillId="0" borderId="0" xfId="0" applyFill="1" applyAlignment="1">
      <alignment vertical="center"/>
    </xf>
    <xf numFmtId="0" fontId="13" fillId="0" borderId="0" xfId="0" applyFont="1" applyAlignment="1">
      <alignment vertical="center"/>
    </xf>
    <xf numFmtId="0" fontId="14" fillId="0" borderId="12" xfId="1" applyFont="1" applyBorder="1" applyAlignment="1">
      <alignment horizontal="left" vertical="center" wrapText="1"/>
    </xf>
    <xf numFmtId="0" fontId="13" fillId="0" borderId="12" xfId="20" applyBorder="1" applyAlignment="1">
      <alignment vertical="center" wrapText="1"/>
    </xf>
    <xf numFmtId="0" fontId="24" fillId="17" borderId="11" xfId="20" applyFont="1" applyFill="1" applyBorder="1" applyAlignment="1">
      <alignment horizontal="center" vertical="center"/>
    </xf>
    <xf numFmtId="0" fontId="13" fillId="10" borderId="12" xfId="20" applyFill="1" applyBorder="1" applyAlignment="1">
      <alignment vertical="center" wrapText="1"/>
    </xf>
    <xf numFmtId="0" fontId="13" fillId="0" borderId="11" xfId="20" applyBorder="1" applyAlignment="1">
      <alignment vertical="center" wrapText="1"/>
    </xf>
    <xf numFmtId="0" fontId="31" fillId="0" borderId="12" xfId="20" applyFont="1" applyBorder="1" applyAlignment="1">
      <alignment vertical="center" wrapText="1"/>
    </xf>
    <xf numFmtId="0" fontId="6" fillId="16" borderId="0" xfId="0" applyFont="1" applyFill="1" applyAlignment="1">
      <alignment horizontal="center" vertical="center" wrapText="1"/>
    </xf>
    <xf numFmtId="14" fontId="6" fillId="16" borderId="0" xfId="0" applyNumberFormat="1" applyFont="1" applyFill="1" applyAlignment="1">
      <alignment horizontal="center" vertical="center" wrapText="1"/>
    </xf>
    <xf numFmtId="44" fontId="6" fillId="16" borderId="0" xfId="3" applyFont="1" applyFill="1" applyAlignment="1">
      <alignment horizontal="center" vertical="center" wrapText="1"/>
    </xf>
    <xf numFmtId="44" fontId="0" fillId="0" borderId="0" xfId="3" applyFont="1" applyFill="1" applyAlignment="1">
      <alignment vertical="center"/>
    </xf>
    <xf numFmtId="44" fontId="0" fillId="13" borderId="0" xfId="3" applyFont="1" applyFill="1" applyAlignment="1">
      <alignment vertical="center"/>
    </xf>
    <xf numFmtId="44" fontId="0" fillId="0" borderId="0" xfId="3" applyFont="1" applyAlignment="1">
      <alignment vertical="center"/>
    </xf>
    <xf numFmtId="0" fontId="37" fillId="16" borderId="0" xfId="0" applyFont="1" applyFill="1" applyAlignment="1">
      <alignment horizontal="center" vertical="center" wrapText="1"/>
    </xf>
    <xf numFmtId="0" fontId="0" fillId="14" borderId="0" xfId="0" applyFill="1" applyAlignment="1">
      <alignment vertical="center"/>
    </xf>
    <xf numFmtId="14" fontId="0" fillId="14" borderId="0" xfId="0" applyNumberFormat="1" applyFill="1" applyAlignment="1">
      <alignment vertical="center"/>
    </xf>
    <xf numFmtId="0" fontId="0" fillId="14" borderId="0" xfId="0" applyFill="1" applyAlignment="1">
      <alignment vertical="center" wrapText="1"/>
    </xf>
    <xf numFmtId="44" fontId="0" fillId="14" borderId="0" xfId="3" applyFont="1" applyFill="1" applyAlignment="1">
      <alignment vertical="center"/>
    </xf>
    <xf numFmtId="0" fontId="0" fillId="14" borderId="0" xfId="0" applyFill="1" applyAlignment="1">
      <alignment horizontal="center" vertical="center"/>
    </xf>
    <xf numFmtId="0" fontId="13" fillId="14" borderId="0" xfId="0" applyFont="1" applyFill="1" applyAlignment="1">
      <alignment vertical="center"/>
    </xf>
    <xf numFmtId="0" fontId="8" fillId="0" borderId="1" xfId="1" applyFont="1" applyAlignment="1">
      <alignment horizontal="center" vertical="center" wrapText="1"/>
    </xf>
    <xf numFmtId="0" fontId="30" fillId="12" borderId="11" xfId="1" applyFont="1" applyFill="1" applyBorder="1" applyAlignment="1">
      <alignment horizontal="center" vertical="center" wrapText="1"/>
    </xf>
    <xf numFmtId="14" fontId="0" fillId="0" borderId="0" xfId="0" applyNumberFormat="1" applyFill="1" applyAlignment="1">
      <alignment vertical="center"/>
    </xf>
    <xf numFmtId="0" fontId="0" fillId="0" borderId="0" xfId="0" applyFill="1" applyAlignment="1">
      <alignment vertical="center" wrapText="1"/>
    </xf>
    <xf numFmtId="0" fontId="0" fillId="0" borderId="0" xfId="0" applyFill="1" applyAlignment="1">
      <alignment horizontal="center" vertical="center"/>
    </xf>
    <xf numFmtId="0" fontId="13" fillId="0" borderId="0" xfId="0" applyFont="1" applyFill="1" applyAlignment="1">
      <alignment vertical="center"/>
    </xf>
    <xf numFmtId="0" fontId="13" fillId="0" borderId="0" xfId="0" applyFont="1" applyFill="1" applyAlignment="1">
      <alignment vertical="center" wrapText="1"/>
    </xf>
    <xf numFmtId="0" fontId="18" fillId="11" borderId="11" xfId="1" applyFont="1" applyFill="1" applyBorder="1" applyAlignment="1">
      <alignment horizontal="center" vertical="center" wrapText="1"/>
    </xf>
    <xf numFmtId="0" fontId="24" fillId="10" borderId="11" xfId="20" applyFont="1" applyFill="1" applyBorder="1" applyAlignment="1">
      <alignment horizontal="center" vertical="center"/>
    </xf>
    <xf numFmtId="0" fontId="13" fillId="10" borderId="11" xfId="20" applyFill="1" applyBorder="1" applyAlignment="1">
      <alignment vertical="center" wrapText="1"/>
    </xf>
    <xf numFmtId="0" fontId="34" fillId="10" borderId="1" xfId="1" applyFont="1" applyFill="1" applyAlignment="1">
      <alignment horizontal="left" vertical="center"/>
    </xf>
    <xf numFmtId="0" fontId="14" fillId="10" borderId="1" xfId="1" applyFont="1" applyFill="1" applyBorder="1" applyAlignment="1">
      <alignment vertical="center"/>
    </xf>
    <xf numFmtId="0" fontId="13" fillId="10" borderId="12" xfId="20" applyFont="1" applyFill="1" applyBorder="1" applyAlignment="1">
      <alignment horizontal="left" vertical="center" wrapText="1"/>
    </xf>
    <xf numFmtId="0" fontId="24" fillId="18" borderId="12" xfId="20" applyFont="1" applyFill="1" applyBorder="1" applyAlignment="1">
      <alignment horizontal="center" vertical="center" wrapText="1"/>
    </xf>
    <xf numFmtId="0" fontId="14" fillId="15" borderId="11" xfId="1" applyFont="1" applyFill="1" applyBorder="1" applyAlignment="1">
      <alignment vertical="center"/>
    </xf>
    <xf numFmtId="0" fontId="24" fillId="15" borderId="11" xfId="20" applyFont="1" applyFill="1" applyBorder="1" applyAlignment="1">
      <alignment horizontal="center" vertical="center"/>
    </xf>
    <xf numFmtId="0" fontId="24" fillId="15" borderId="12" xfId="20" applyFont="1" applyFill="1" applyBorder="1" applyAlignment="1">
      <alignment horizontal="center" vertical="center" wrapText="1"/>
    </xf>
    <xf numFmtId="1" fontId="18" fillId="15" borderId="11" xfId="1" applyNumberFormat="1" applyFont="1" applyFill="1" applyBorder="1" applyAlignment="1">
      <alignment horizontal="center" vertical="center" shrinkToFit="1"/>
    </xf>
    <xf numFmtId="0" fontId="18" fillId="17" borderId="11" xfId="1" applyFont="1" applyFill="1" applyBorder="1" applyAlignment="1">
      <alignment horizontal="center" vertical="center"/>
    </xf>
    <xf numFmtId="0" fontId="18" fillId="0" borderId="11" xfId="1" applyFont="1" applyBorder="1" applyAlignment="1">
      <alignment horizontal="center" vertical="center"/>
    </xf>
    <xf numFmtId="0" fontId="18" fillId="0" borderId="1" xfId="1" applyFont="1" applyAlignment="1">
      <alignment horizontal="center" vertical="center"/>
    </xf>
    <xf numFmtId="0" fontId="14" fillId="10" borderId="12" xfId="1" applyFont="1" applyFill="1" applyBorder="1" applyAlignment="1">
      <alignment horizontal="left" vertical="center" wrapText="1"/>
    </xf>
    <xf numFmtId="0" fontId="8" fillId="10" borderId="1" xfId="1" applyFont="1" applyFill="1" applyAlignment="1">
      <alignment horizontal="left" vertical="center"/>
    </xf>
    <xf numFmtId="0" fontId="13" fillId="10" borderId="0" xfId="0" applyFont="1" applyFill="1" applyAlignment="1">
      <alignment wrapText="1"/>
    </xf>
    <xf numFmtId="0" fontId="13" fillId="10" borderId="11" xfId="0" applyFont="1" applyFill="1" applyBorder="1" applyAlignment="1">
      <alignment wrapText="1"/>
    </xf>
    <xf numFmtId="0" fontId="8" fillId="0" borderId="1" xfId="1" applyFont="1" applyAlignment="1">
      <alignment horizontal="left" vertical="center" wrapText="1"/>
    </xf>
    <xf numFmtId="0" fontId="30" fillId="10" borderId="11" xfId="1" applyFont="1" applyFill="1" applyBorder="1" applyAlignment="1">
      <alignment horizontal="left" vertical="center" wrapText="1"/>
    </xf>
    <xf numFmtId="0" fontId="18" fillId="10" borderId="11" xfId="1" applyFont="1" applyFill="1" applyBorder="1" applyAlignment="1">
      <alignment horizontal="center" vertical="center" wrapText="1"/>
    </xf>
    <xf numFmtId="0" fontId="18" fillId="10" borderId="1" xfId="1" applyFont="1" applyFill="1" applyAlignment="1">
      <alignment horizontal="center" vertical="center"/>
    </xf>
    <xf numFmtId="0" fontId="34" fillId="19" borderId="1" xfId="1" applyFont="1" applyFill="1" applyAlignment="1">
      <alignment horizontal="left" vertical="center"/>
    </xf>
    <xf numFmtId="44" fontId="8" fillId="10" borderId="1" xfId="3" applyFont="1" applyFill="1" applyBorder="1" applyAlignment="1">
      <alignment horizontal="left" vertical="center"/>
    </xf>
    <xf numFmtId="44" fontId="8" fillId="10" borderId="11" xfId="3" applyFont="1" applyFill="1" applyBorder="1" applyAlignment="1">
      <alignment horizontal="left" vertical="center" shrinkToFit="1"/>
    </xf>
    <xf numFmtId="9" fontId="8" fillId="10" borderId="1" xfId="21" applyFont="1" applyFill="1" applyBorder="1" applyAlignment="1">
      <alignment horizontal="center" vertical="center"/>
    </xf>
    <xf numFmtId="9" fontId="30" fillId="10" borderId="11" xfId="21" applyFont="1" applyFill="1" applyBorder="1" applyAlignment="1">
      <alignment horizontal="center" vertical="center" wrapText="1"/>
    </xf>
    <xf numFmtId="9" fontId="8" fillId="10" borderId="11" xfId="21" applyFont="1" applyFill="1" applyBorder="1" applyAlignment="1">
      <alignment horizontal="center" vertical="center" shrinkToFit="1"/>
    </xf>
    <xf numFmtId="9" fontId="8" fillId="0" borderId="11" xfId="21" applyFont="1" applyBorder="1" applyAlignment="1">
      <alignment horizontal="center" vertical="center" shrinkToFit="1"/>
    </xf>
    <xf numFmtId="44" fontId="14" fillId="10" borderId="11" xfId="3" applyFont="1" applyFill="1" applyBorder="1" applyAlignment="1">
      <alignment horizontal="left" vertical="center" wrapText="1"/>
    </xf>
    <xf numFmtId="44" fontId="18" fillId="10" borderId="11" xfId="3" applyFont="1" applyFill="1" applyBorder="1" applyAlignment="1">
      <alignment horizontal="center" vertical="center" wrapText="1"/>
    </xf>
    <xf numFmtId="44" fontId="30" fillId="10" borderId="11" xfId="3" applyFont="1" applyFill="1" applyBorder="1" applyAlignment="1">
      <alignment horizontal="center" vertical="center" wrapText="1"/>
    </xf>
    <xf numFmtId="0" fontId="8" fillId="0" borderId="1" xfId="1" applyFont="1" applyAlignment="1">
      <alignment horizontal="center" vertical="center"/>
    </xf>
    <xf numFmtId="44" fontId="8" fillId="10" borderId="11" xfId="3" applyFont="1" applyFill="1" applyBorder="1" applyAlignment="1">
      <alignment horizontal="left" vertical="center" wrapText="1"/>
    </xf>
    <xf numFmtId="44" fontId="18" fillId="15" borderId="11" xfId="3" applyFont="1" applyFill="1" applyBorder="1" applyAlignment="1">
      <alignment horizontal="left" vertical="center" shrinkToFit="1"/>
    </xf>
    <xf numFmtId="44" fontId="18" fillId="10" borderId="11" xfId="3" applyFont="1" applyFill="1" applyBorder="1" applyAlignment="1">
      <alignment horizontal="left" vertical="center" shrinkToFit="1"/>
    </xf>
    <xf numFmtId="44" fontId="8" fillId="13" borderId="11" xfId="3" applyFont="1" applyFill="1" applyBorder="1" applyAlignment="1">
      <alignment horizontal="left" vertical="center" wrapText="1"/>
    </xf>
    <xf numFmtId="9" fontId="8" fillId="10" borderId="11" xfId="21" applyFont="1" applyFill="1" applyBorder="1" applyAlignment="1">
      <alignment horizontal="center" vertical="center" wrapText="1"/>
    </xf>
    <xf numFmtId="9" fontId="18" fillId="15" borderId="11" xfId="21" applyFont="1" applyFill="1" applyBorder="1" applyAlignment="1">
      <alignment horizontal="center" vertical="center" shrinkToFit="1"/>
    </xf>
    <xf numFmtId="9" fontId="18" fillId="10" borderId="11" xfId="21" applyFont="1" applyFill="1" applyBorder="1" applyAlignment="1">
      <alignment horizontal="center" vertical="center" shrinkToFit="1"/>
    </xf>
    <xf numFmtId="9" fontId="8" fillId="13" borderId="11" xfId="21" applyFont="1" applyFill="1" applyBorder="1" applyAlignment="1">
      <alignment horizontal="center" vertical="center" wrapText="1"/>
    </xf>
    <xf numFmtId="0" fontId="13" fillId="0" borderId="12" xfId="20" applyBorder="1" applyAlignment="1">
      <alignment horizontal="left" wrapText="1"/>
    </xf>
    <xf numFmtId="44" fontId="8" fillId="20" borderId="11" xfId="3" applyFont="1" applyFill="1" applyBorder="1" applyAlignment="1">
      <alignment horizontal="left" vertical="center" shrinkToFit="1"/>
    </xf>
    <xf numFmtId="0" fontId="13" fillId="10" borderId="12" xfId="20" applyFill="1" applyBorder="1" applyAlignment="1">
      <alignment horizontal="left" vertical="center" wrapText="1"/>
    </xf>
    <xf numFmtId="44" fontId="8" fillId="15" borderId="11" xfId="3" applyFont="1" applyFill="1" applyBorder="1" applyAlignment="1">
      <alignment horizontal="left" vertical="center" shrinkToFit="1"/>
    </xf>
    <xf numFmtId="0" fontId="24" fillId="17" borderId="15" xfId="20" applyFont="1" applyFill="1" applyBorder="1" applyAlignment="1">
      <alignment horizontal="center" vertical="center"/>
    </xf>
    <xf numFmtId="44" fontId="18" fillId="13" borderId="11" xfId="3" applyFont="1" applyFill="1" applyBorder="1" applyAlignment="1">
      <alignment horizontal="left" vertical="center"/>
    </xf>
    <xf numFmtId="0" fontId="14" fillId="21" borderId="11" xfId="1" applyFont="1" applyFill="1" applyBorder="1" applyAlignment="1">
      <alignment vertical="center"/>
    </xf>
    <xf numFmtId="0" fontId="30" fillId="21" borderId="11" xfId="1" applyFont="1" applyFill="1" applyBorder="1" applyAlignment="1">
      <alignment vertical="center"/>
    </xf>
    <xf numFmtId="0" fontId="30" fillId="21" borderId="11" xfId="1" applyFont="1" applyFill="1" applyBorder="1" applyAlignment="1">
      <alignment horizontal="center" vertical="center" wrapText="1"/>
    </xf>
    <xf numFmtId="0" fontId="30" fillId="21" borderId="11" xfId="1" applyFont="1" applyFill="1" applyBorder="1" applyAlignment="1">
      <alignment vertical="center" wrapText="1"/>
    </xf>
    <xf numFmtId="0" fontId="18" fillId="21" borderId="11" xfId="1" applyFont="1" applyFill="1" applyBorder="1" applyAlignment="1">
      <alignment horizontal="center" vertical="center" wrapText="1"/>
    </xf>
    <xf numFmtId="44" fontId="14" fillId="21" borderId="11" xfId="3" applyFont="1" applyFill="1" applyBorder="1" applyAlignment="1">
      <alignment horizontal="left" vertical="center" wrapText="1"/>
    </xf>
    <xf numFmtId="9" fontId="8" fillId="21" borderId="11" xfId="21" applyFont="1" applyFill="1" applyBorder="1" applyAlignment="1">
      <alignment horizontal="center" vertical="center" wrapText="1"/>
    </xf>
    <xf numFmtId="44" fontId="8" fillId="21" borderId="11" xfId="3" applyFont="1" applyFill="1" applyBorder="1" applyAlignment="1">
      <alignment horizontal="left" vertical="center" wrapText="1"/>
    </xf>
    <xf numFmtId="0" fontId="29" fillId="21" borderId="1" xfId="1" applyFill="1" applyAlignment="1">
      <alignment horizontal="left" vertical="center"/>
    </xf>
    <xf numFmtId="44" fontId="38" fillId="21" borderId="11" xfId="3" applyFont="1" applyFill="1" applyBorder="1" applyAlignment="1">
      <alignment horizontal="left" vertical="center" wrapText="1"/>
    </xf>
    <xf numFmtId="0" fontId="8" fillId="21" borderId="1" xfId="1" applyFont="1" applyFill="1" applyAlignment="1">
      <alignment horizontal="left" vertical="center"/>
    </xf>
    <xf numFmtId="0" fontId="5" fillId="0" borderId="3" xfId="0" applyFont="1" applyBorder="1"/>
    <xf numFmtId="0" fontId="14" fillId="0" borderId="4" xfId="0" applyFont="1" applyBorder="1"/>
    <xf numFmtId="0" fontId="18" fillId="13" borderId="13" xfId="1" applyFont="1" applyFill="1" applyBorder="1" applyAlignment="1">
      <alignment horizontal="center" vertical="center"/>
    </xf>
    <xf numFmtId="0" fontId="18" fillId="13" borderId="14" xfId="1" applyFont="1" applyFill="1" applyBorder="1" applyAlignment="1">
      <alignment horizontal="center" vertical="center"/>
    </xf>
    <xf numFmtId="0" fontId="18" fillId="13" borderId="12" xfId="1" applyFont="1" applyFill="1" applyBorder="1" applyAlignment="1">
      <alignment horizontal="center" vertical="center"/>
    </xf>
    <xf numFmtId="44" fontId="30" fillId="13" borderId="11" xfId="3" applyFont="1" applyFill="1" applyBorder="1" applyAlignment="1">
      <alignment horizontal="center" vertical="center" wrapText="1"/>
    </xf>
    <xf numFmtId="0" fontId="30" fillId="13" borderId="11" xfId="1" applyFont="1" applyFill="1" applyBorder="1" applyAlignment="1">
      <alignment horizontal="center" vertical="center" wrapText="1"/>
    </xf>
    <xf numFmtId="0" fontId="28" fillId="8" borderId="0" xfId="0" applyFont="1" applyFill="1" applyAlignment="1">
      <alignment horizontal="center"/>
    </xf>
    <xf numFmtId="0" fontId="28" fillId="9" borderId="0" xfId="0" applyFont="1" applyFill="1" applyAlignment="1">
      <alignment horizontal="center"/>
    </xf>
  </cellXfs>
  <cellStyles count="22">
    <cellStyle name="Millares 2" xfId="10" xr:uid="{AD137EC4-3F65-4053-95EC-7BCFA972C87A}"/>
    <cellStyle name="Moneda" xfId="3" builtinId="4"/>
    <cellStyle name="Moneda [0] 2" xfId="8" xr:uid="{83266314-98CF-428B-BA37-F0954333B28F}"/>
    <cellStyle name="Moneda [0] 3" xfId="15" xr:uid="{AFA80AD4-A962-4021-83BB-510F39F5A7CD}"/>
    <cellStyle name="Moneda 2" xfId="2" xr:uid="{00000000-0005-0000-0000-000001000000}"/>
    <cellStyle name="Moneda 3" xfId="5" xr:uid="{1D2C889B-B6C7-4734-839E-E712D4D72D39}"/>
    <cellStyle name="Moneda 4" xfId="11" xr:uid="{88707A0F-5DD8-4187-B29D-854D29AC3335}"/>
    <cellStyle name="Moneda 4 2" xfId="18" xr:uid="{DD75C4A4-765F-4961-8204-633040890496}"/>
    <cellStyle name="Moneda 5" xfId="13" xr:uid="{C76354AD-7286-45D2-B47E-56EC07ADEE02}"/>
    <cellStyle name="Normal" xfId="0" builtinId="0"/>
    <cellStyle name="Normal 2" xfId="1" xr:uid="{00000000-0005-0000-0000-000003000000}"/>
    <cellStyle name="Normal 2 2" xfId="7" xr:uid="{541F33E8-F8EC-47A7-95DF-D094AD9A68E9}"/>
    <cellStyle name="Normal 3" xfId="4" xr:uid="{129FE703-3029-4ED8-9B2F-028F5124D51F}"/>
    <cellStyle name="Normal 4" xfId="12" xr:uid="{E6C77BC3-FF69-40B5-B1C4-D9786DA5AE87}"/>
    <cellStyle name="Normal 4 2" xfId="17" xr:uid="{61A19384-9284-4B68-B5A6-ED852713A53E}"/>
    <cellStyle name="Normal 5" xfId="16" xr:uid="{18762575-4A92-464F-9506-B908773B7FAA}"/>
    <cellStyle name="Normal 5 2" xfId="20" xr:uid="{6F9C90F7-A1C4-4B1B-89A3-B679453C1725}"/>
    <cellStyle name="Normal 6" xfId="19" xr:uid="{F009D263-859B-4554-B710-B4935D250FF7}"/>
    <cellStyle name="Porcentaje" xfId="21" builtinId="5"/>
    <cellStyle name="Porcentaje 2" xfId="6" xr:uid="{EDB2DDEB-381C-43B7-98DA-715ABC8FF853}"/>
    <cellStyle name="Porcentaje 2 2" xfId="9" xr:uid="{F418CABF-86BB-4F23-AEDB-F5A7B165A311}"/>
    <cellStyle name="Porcentaje 3" xfId="14" xr:uid="{0137EF8A-FD3E-4FAB-B733-F65D81833310}"/>
  </cellStyles>
  <dxfs count="1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patternType="solid">
          <fgColor rgb="FFFFFFFF"/>
          <bgColor rgb="FFFFFFFF"/>
        </patternFill>
      </fill>
    </dxf>
    <dxf>
      <fill>
        <patternFill patternType="solid">
          <fgColor rgb="FFEBEFF1"/>
          <bgColor rgb="FFEBEFF1"/>
        </patternFill>
      </fill>
    </dxf>
    <dxf>
      <fill>
        <patternFill patternType="solid">
          <fgColor rgb="FF6C7687"/>
          <bgColor rgb="FF6C7687"/>
        </patternFill>
      </fill>
    </dxf>
  </dxfs>
  <tableStyles count="1" defaultTableStyle="TableStyleMedium2" defaultPivotStyle="PivotStyleLight16">
    <tableStyle name="Datos3-style" pivot="0" count="3" xr9:uid="{00000000-0011-0000-FFFF-FFFF00000000}">
      <tableStyleElement type="headerRow" dxfId="12"/>
      <tableStyleElement type="firstRowStripe" dxfId="11"/>
      <tableStyleElement type="secondRowStripe" dxfId="10"/>
    </tableStyle>
  </tableStyles>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1:AI109" headerRowCount="0">
  <tableColumns count="35">
    <tableColumn id="1" xr3:uid="{00000000-0010-0000-0000-000001000000}" name="Column1"/>
    <tableColumn id="2" xr3:uid="{00000000-0010-0000-0000-000002000000}" name="Column2"/>
    <tableColumn id="3" xr3:uid="{00000000-0010-0000-0000-000003000000}" name="Column3"/>
    <tableColumn id="4" xr3:uid="{00000000-0010-0000-0000-000004000000}" name="Column4"/>
    <tableColumn id="5" xr3:uid="{00000000-0010-0000-0000-000005000000}" name="Column5"/>
    <tableColumn id="6" xr3:uid="{00000000-0010-0000-0000-000006000000}" name="Column6"/>
    <tableColumn id="7" xr3:uid="{00000000-0010-0000-0000-000007000000}" name="Column7"/>
    <tableColumn id="8" xr3:uid="{00000000-0010-0000-0000-000008000000}" name="Column8"/>
    <tableColumn id="9" xr3:uid="{00000000-0010-0000-0000-000009000000}" name="Column9"/>
    <tableColumn id="10" xr3:uid="{00000000-0010-0000-0000-00000A000000}" name="Column10"/>
    <tableColumn id="11" xr3:uid="{00000000-0010-0000-0000-00000B000000}" name="Column11"/>
    <tableColumn id="12" xr3:uid="{00000000-0010-0000-0000-00000C000000}" name="Column12"/>
    <tableColumn id="13" xr3:uid="{00000000-0010-0000-0000-00000D000000}" name="Column13"/>
    <tableColumn id="14" xr3:uid="{00000000-0010-0000-0000-00000E000000}" name="Column14"/>
    <tableColumn id="15" xr3:uid="{00000000-0010-0000-0000-00000F000000}" name="Column15"/>
    <tableColumn id="16" xr3:uid="{00000000-0010-0000-0000-000010000000}" name="Column16"/>
    <tableColumn id="17" xr3:uid="{00000000-0010-0000-0000-000011000000}" name="Column17"/>
    <tableColumn id="18" xr3:uid="{00000000-0010-0000-0000-000012000000}" name="Column18"/>
    <tableColumn id="19" xr3:uid="{00000000-0010-0000-0000-000013000000}" name="Column19"/>
    <tableColumn id="20" xr3:uid="{00000000-0010-0000-0000-000014000000}" name="Column20"/>
    <tableColumn id="21" xr3:uid="{00000000-0010-0000-0000-000015000000}" name="Column21"/>
    <tableColumn id="22" xr3:uid="{00000000-0010-0000-0000-000016000000}" name="Column22"/>
    <tableColumn id="23" xr3:uid="{00000000-0010-0000-0000-000017000000}" name="Column23"/>
    <tableColumn id="24" xr3:uid="{00000000-0010-0000-0000-000018000000}" name="Column24"/>
    <tableColumn id="25" xr3:uid="{00000000-0010-0000-0000-000019000000}" name="Column25"/>
    <tableColumn id="26" xr3:uid="{00000000-0010-0000-0000-00001A000000}" name="Column26"/>
    <tableColumn id="27" xr3:uid="{00000000-0010-0000-0000-00001B000000}" name="Column27"/>
    <tableColumn id="28" xr3:uid="{00000000-0010-0000-0000-00001C000000}" name="Column28"/>
    <tableColumn id="29" xr3:uid="{00000000-0010-0000-0000-00001D000000}" name="Column29"/>
    <tableColumn id="30" xr3:uid="{00000000-0010-0000-0000-00001E000000}" name="Column30"/>
    <tableColumn id="31" xr3:uid="{00000000-0010-0000-0000-00001F000000}" name="Column31"/>
    <tableColumn id="32" xr3:uid="{00000000-0010-0000-0000-000020000000}" name="Column32"/>
    <tableColumn id="33" xr3:uid="{00000000-0010-0000-0000-000021000000}" name="Column33"/>
    <tableColumn id="34" xr3:uid="{00000000-0010-0000-0000-000022000000}" name="Column34"/>
    <tableColumn id="35" xr3:uid="{00000000-0010-0000-0000-000023000000}" name="Column35"/>
  </tableColumns>
  <tableStyleInfo name="Datos3-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7.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802"/>
  <sheetViews>
    <sheetView topLeftCell="A4" workbookViewId="0"/>
  </sheetViews>
  <sheetFormatPr baseColWidth="10" defaultRowHeight="12.5" x14ac:dyDescent="0.25"/>
  <cols>
    <col min="1" max="2" width="10.1796875" bestFit="1" customWidth="1"/>
    <col min="3" max="3" width="3" bestFit="1" customWidth="1"/>
    <col min="4" max="4" width="10.453125" bestFit="1" customWidth="1"/>
    <col min="5" max="5" width="27.7265625" bestFit="1" customWidth="1"/>
    <col min="6" max="6" width="35.453125" bestFit="1" customWidth="1"/>
    <col min="7" max="7" width="11.7265625" bestFit="1" customWidth="1"/>
    <col min="8" max="8" width="4.7265625" bestFit="1" customWidth="1"/>
    <col min="9" max="9" width="13.26953125" bestFit="1" customWidth="1"/>
    <col min="10" max="10" width="74.453125" bestFit="1" customWidth="1"/>
    <col min="11" max="11" width="54" bestFit="1" customWidth="1"/>
    <col min="12" max="12" width="24.453125" bestFit="1" customWidth="1"/>
    <col min="13" max="13" width="13.26953125" bestFit="1" customWidth="1"/>
    <col min="14" max="14" width="11.1796875" bestFit="1" customWidth="1"/>
    <col min="15" max="15" width="13.81640625" bestFit="1" customWidth="1"/>
    <col min="16" max="16" width="25.1796875" bestFit="1" customWidth="1"/>
    <col min="17" max="17" width="14.453125" bestFit="1" customWidth="1"/>
    <col min="18" max="18" width="12.7265625" bestFit="1" customWidth="1"/>
    <col min="19" max="19" width="15.453125" bestFit="1" customWidth="1"/>
  </cols>
  <sheetData>
    <row r="1" spans="1:19" ht="13" x14ac:dyDescent="0.25">
      <c r="A1" s="3" t="s">
        <v>4</v>
      </c>
      <c r="B1" s="19" t="s">
        <v>0</v>
      </c>
      <c r="C1" s="3" t="s">
        <v>16</v>
      </c>
      <c r="D1" s="3" t="s">
        <v>3</v>
      </c>
      <c r="E1" s="20" t="s">
        <v>92</v>
      </c>
      <c r="F1" s="21" t="s">
        <v>6</v>
      </c>
      <c r="G1" s="22" t="s">
        <v>93</v>
      </c>
      <c r="H1" s="3" t="s">
        <v>17</v>
      </c>
      <c r="I1" s="3" t="s">
        <v>18</v>
      </c>
      <c r="J1" s="23" t="s">
        <v>94</v>
      </c>
      <c r="K1" s="3" t="s">
        <v>2364</v>
      </c>
      <c r="L1" s="3" t="s">
        <v>96</v>
      </c>
      <c r="M1" s="3" t="s">
        <v>97</v>
      </c>
      <c r="N1" s="24" t="s">
        <v>98</v>
      </c>
      <c r="O1" s="25" t="s">
        <v>99</v>
      </c>
      <c r="P1" s="25" t="s">
        <v>7</v>
      </c>
      <c r="Q1" s="25" t="s">
        <v>8</v>
      </c>
      <c r="R1" s="3" t="s">
        <v>9</v>
      </c>
      <c r="S1" s="3" t="s">
        <v>10</v>
      </c>
    </row>
    <row r="2" spans="1:19" ht="13" x14ac:dyDescent="0.25">
      <c r="A2" s="26" t="s">
        <v>442</v>
      </c>
      <c r="B2" s="27">
        <v>45329</v>
      </c>
      <c r="C2" s="28">
        <v>1</v>
      </c>
      <c r="D2" s="9">
        <v>1</v>
      </c>
      <c r="E2" s="13" t="s">
        <v>33</v>
      </c>
      <c r="F2" s="18" t="s">
        <v>443</v>
      </c>
      <c r="G2" s="6">
        <v>590500</v>
      </c>
      <c r="H2" s="12">
        <v>0</v>
      </c>
      <c r="I2" s="9">
        <v>473</v>
      </c>
      <c r="J2" s="50" t="s">
        <v>444</v>
      </c>
      <c r="K2" s="15" t="e">
        <f>VLOOKUP(J2,'MAQ COTA'!$D$1:$E$76,2,0)</f>
        <v>#N/A</v>
      </c>
      <c r="L2" s="15" t="s">
        <v>445</v>
      </c>
      <c r="M2" s="16">
        <v>473</v>
      </c>
      <c r="N2" s="32">
        <v>590500</v>
      </c>
      <c r="O2" s="31">
        <v>0</v>
      </c>
      <c r="P2" s="31">
        <v>590500</v>
      </c>
      <c r="Q2" s="31">
        <v>590500</v>
      </c>
      <c r="R2" s="31">
        <v>0</v>
      </c>
      <c r="S2" s="31">
        <v>590500</v>
      </c>
    </row>
    <row r="3" spans="1:19" ht="13" x14ac:dyDescent="0.25">
      <c r="A3" s="26" t="s">
        <v>442</v>
      </c>
      <c r="B3" s="27">
        <v>45329</v>
      </c>
      <c r="C3" s="28">
        <v>2</v>
      </c>
      <c r="D3" s="9">
        <v>1</v>
      </c>
      <c r="E3" s="13">
        <v>98552913</v>
      </c>
      <c r="F3" s="18" t="s">
        <v>218</v>
      </c>
      <c r="G3" s="6">
        <v>95667</v>
      </c>
      <c r="H3" s="12">
        <v>0.19</v>
      </c>
      <c r="I3" s="9">
        <v>472</v>
      </c>
      <c r="J3" s="50" t="s">
        <v>444</v>
      </c>
      <c r="K3" s="15" t="e">
        <f>VLOOKUP(J3,'MAQ COTA'!$D$1:$E$76,2,0)</f>
        <v>#N/A</v>
      </c>
      <c r="L3" s="15" t="s">
        <v>445</v>
      </c>
      <c r="M3" s="16">
        <v>472</v>
      </c>
      <c r="N3" s="32">
        <v>95667</v>
      </c>
      <c r="O3" s="31">
        <v>0</v>
      </c>
      <c r="P3" s="31">
        <v>95667</v>
      </c>
      <c r="Q3" s="31">
        <v>95667</v>
      </c>
      <c r="R3" s="31">
        <v>18176.73</v>
      </c>
      <c r="S3" s="31">
        <v>113843.73</v>
      </c>
    </row>
    <row r="4" spans="1:19" ht="25" x14ac:dyDescent="0.25">
      <c r="A4" s="26" t="s">
        <v>442</v>
      </c>
      <c r="B4" s="27">
        <v>45329</v>
      </c>
      <c r="C4" s="28">
        <v>3</v>
      </c>
      <c r="D4" s="9">
        <v>1</v>
      </c>
      <c r="E4" s="13">
        <v>98552913</v>
      </c>
      <c r="F4" s="18" t="s">
        <v>446</v>
      </c>
      <c r="G4" s="6">
        <v>86500</v>
      </c>
      <c r="H4" s="12">
        <v>0.19</v>
      </c>
      <c r="I4" s="9">
        <v>468</v>
      </c>
      <c r="J4" s="50" t="s">
        <v>444</v>
      </c>
      <c r="K4" s="15" t="e">
        <f>VLOOKUP(J4,'MAQ COTA'!$D$1:$E$76,2,0)</f>
        <v>#N/A</v>
      </c>
      <c r="L4" s="15" t="s">
        <v>445</v>
      </c>
      <c r="M4" s="16">
        <v>468</v>
      </c>
      <c r="N4" s="32">
        <v>86500</v>
      </c>
      <c r="O4" s="31">
        <v>0</v>
      </c>
      <c r="P4" s="31">
        <v>86500</v>
      </c>
      <c r="Q4" s="31">
        <v>86500</v>
      </c>
      <c r="R4" s="31">
        <v>16435</v>
      </c>
      <c r="S4" s="31">
        <v>102935</v>
      </c>
    </row>
    <row r="5" spans="1:19" ht="13" x14ac:dyDescent="0.25">
      <c r="A5" s="26" t="s">
        <v>442</v>
      </c>
      <c r="B5" s="27">
        <v>45329</v>
      </c>
      <c r="C5" s="28">
        <v>4</v>
      </c>
      <c r="D5" s="9">
        <v>1</v>
      </c>
      <c r="E5" s="13">
        <v>98552913</v>
      </c>
      <c r="F5" s="18" t="s">
        <v>59</v>
      </c>
      <c r="G5" s="6">
        <v>96500</v>
      </c>
      <c r="H5" s="12">
        <v>0.19</v>
      </c>
      <c r="I5" s="9">
        <v>471</v>
      </c>
      <c r="J5" s="50" t="s">
        <v>444</v>
      </c>
      <c r="K5" s="15" t="e">
        <f>VLOOKUP(J5,'MAQ COTA'!$D$1:$E$76,2,0)</f>
        <v>#N/A</v>
      </c>
      <c r="L5" s="15" t="s">
        <v>445</v>
      </c>
      <c r="M5" s="16">
        <v>471</v>
      </c>
      <c r="N5" s="32">
        <v>96500</v>
      </c>
      <c r="O5" s="31">
        <v>0</v>
      </c>
      <c r="P5" s="31">
        <v>96500</v>
      </c>
      <c r="Q5" s="31">
        <v>96500</v>
      </c>
      <c r="R5" s="31">
        <v>18335</v>
      </c>
      <c r="S5" s="31">
        <v>114835</v>
      </c>
    </row>
    <row r="6" spans="1:19" ht="13" x14ac:dyDescent="0.25">
      <c r="A6" s="26" t="s">
        <v>442</v>
      </c>
      <c r="B6" s="27">
        <v>45329</v>
      </c>
      <c r="C6" s="28">
        <v>5</v>
      </c>
      <c r="D6" s="9">
        <v>1</v>
      </c>
      <c r="E6" s="13">
        <v>98552913</v>
      </c>
      <c r="F6" s="18" t="s">
        <v>142</v>
      </c>
      <c r="G6" s="6">
        <v>120500</v>
      </c>
      <c r="H6" s="12">
        <v>0.19</v>
      </c>
      <c r="I6" s="9">
        <v>470</v>
      </c>
      <c r="J6" s="50" t="s">
        <v>444</v>
      </c>
      <c r="K6" s="15" t="e">
        <f>VLOOKUP(J6,'MAQ COTA'!$D$1:$E$76,2,0)</f>
        <v>#N/A</v>
      </c>
      <c r="L6" s="15" t="s">
        <v>445</v>
      </c>
      <c r="M6" s="16">
        <v>470</v>
      </c>
      <c r="N6" s="32">
        <v>120500</v>
      </c>
      <c r="O6" s="31">
        <v>0</v>
      </c>
      <c r="P6" s="31">
        <v>120500</v>
      </c>
      <c r="Q6" s="31">
        <v>120500</v>
      </c>
      <c r="R6" s="31">
        <v>22895</v>
      </c>
      <c r="S6" s="31">
        <v>143395</v>
      </c>
    </row>
    <row r="7" spans="1:19" ht="13" x14ac:dyDescent="0.25">
      <c r="A7" s="26" t="s">
        <v>442</v>
      </c>
      <c r="B7" s="27">
        <v>45329</v>
      </c>
      <c r="C7" s="28">
        <v>6</v>
      </c>
      <c r="D7" s="9">
        <v>1</v>
      </c>
      <c r="E7" s="13">
        <v>98552913</v>
      </c>
      <c r="F7" s="18" t="s">
        <v>447</v>
      </c>
      <c r="G7" s="6">
        <v>84667</v>
      </c>
      <c r="H7" s="12">
        <v>0.19</v>
      </c>
      <c r="I7" s="9">
        <v>469</v>
      </c>
      <c r="J7" s="50" t="s">
        <v>444</v>
      </c>
      <c r="K7" s="15" t="e">
        <f>VLOOKUP(J7,'MAQ COTA'!$D$1:$E$76,2,0)</f>
        <v>#N/A</v>
      </c>
      <c r="L7" s="15" t="s">
        <v>445</v>
      </c>
      <c r="M7" s="16">
        <v>469</v>
      </c>
      <c r="N7" s="32">
        <v>84667</v>
      </c>
      <c r="O7" s="31">
        <v>0</v>
      </c>
      <c r="P7" s="31">
        <v>84667</v>
      </c>
      <c r="Q7" s="31">
        <v>84667</v>
      </c>
      <c r="R7" s="31">
        <v>16086.73</v>
      </c>
      <c r="S7" s="31">
        <v>100753.73</v>
      </c>
    </row>
    <row r="8" spans="1:19" ht="13" x14ac:dyDescent="0.25">
      <c r="A8" s="26" t="s">
        <v>442</v>
      </c>
      <c r="B8" s="27">
        <v>45329</v>
      </c>
      <c r="C8" s="28">
        <v>7</v>
      </c>
      <c r="D8" s="9">
        <v>1</v>
      </c>
      <c r="E8" s="13" t="s">
        <v>448</v>
      </c>
      <c r="F8" s="18" t="s">
        <v>413</v>
      </c>
      <c r="G8" s="6">
        <v>70667</v>
      </c>
      <c r="H8" s="12">
        <v>0.19</v>
      </c>
      <c r="I8" s="9">
        <v>475</v>
      </c>
      <c r="J8" s="50" t="s">
        <v>444</v>
      </c>
      <c r="K8" s="15" t="e">
        <f>VLOOKUP(J8,'MAQ COTA'!$D$1:$E$76,2,0)</f>
        <v>#N/A</v>
      </c>
      <c r="L8" s="15" t="s">
        <v>445</v>
      </c>
      <c r="M8" s="16">
        <v>475</v>
      </c>
      <c r="N8" s="32">
        <v>70667</v>
      </c>
      <c r="O8" s="31">
        <v>0</v>
      </c>
      <c r="P8" s="31">
        <v>70667</v>
      </c>
      <c r="Q8" s="31">
        <v>70667</v>
      </c>
      <c r="R8" s="31">
        <v>13426.73</v>
      </c>
      <c r="S8" s="31">
        <v>84093.73</v>
      </c>
    </row>
    <row r="9" spans="1:19" ht="25" x14ac:dyDescent="0.25">
      <c r="A9" s="26" t="s">
        <v>442</v>
      </c>
      <c r="B9" s="27">
        <v>45329</v>
      </c>
      <c r="C9" s="28">
        <v>8</v>
      </c>
      <c r="D9" s="9">
        <v>1</v>
      </c>
      <c r="E9" s="13" t="s">
        <v>448</v>
      </c>
      <c r="F9" s="18" t="s">
        <v>449</v>
      </c>
      <c r="G9" s="6">
        <v>119333</v>
      </c>
      <c r="H9" s="12">
        <v>0.19</v>
      </c>
      <c r="I9" s="9">
        <v>474</v>
      </c>
      <c r="J9" s="50" t="s">
        <v>444</v>
      </c>
      <c r="K9" s="15" t="e">
        <f>VLOOKUP(J9,'MAQ COTA'!$D$1:$E$76,2,0)</f>
        <v>#N/A</v>
      </c>
      <c r="L9" s="15" t="s">
        <v>445</v>
      </c>
      <c r="M9" s="16">
        <v>474</v>
      </c>
      <c r="N9" s="32">
        <v>119333</v>
      </c>
      <c r="O9" s="31">
        <v>0</v>
      </c>
      <c r="P9" s="31">
        <v>119333</v>
      </c>
      <c r="Q9" s="31">
        <v>119333</v>
      </c>
      <c r="R9" s="31">
        <v>22673.27</v>
      </c>
      <c r="S9" s="31">
        <v>142006.26999999999</v>
      </c>
    </row>
    <row r="10" spans="1:19" ht="13" x14ac:dyDescent="0.25">
      <c r="A10" s="26" t="s">
        <v>450</v>
      </c>
      <c r="B10" s="27">
        <v>45329</v>
      </c>
      <c r="C10" s="28">
        <v>1</v>
      </c>
      <c r="D10" s="9">
        <v>1</v>
      </c>
      <c r="E10" s="13" t="s">
        <v>33</v>
      </c>
      <c r="F10" s="18" t="s">
        <v>443</v>
      </c>
      <c r="G10" s="6">
        <v>585833</v>
      </c>
      <c r="H10" s="12">
        <v>0</v>
      </c>
      <c r="I10" s="9">
        <v>454</v>
      </c>
      <c r="J10" s="50" t="s">
        <v>451</v>
      </c>
      <c r="K10" s="15" t="e">
        <f>VLOOKUP(J10,'MAQ COTA'!$D$1:$E$76,2,0)</f>
        <v>#N/A</v>
      </c>
      <c r="L10" s="15" t="s">
        <v>445</v>
      </c>
      <c r="M10" s="16">
        <v>454</v>
      </c>
      <c r="N10" s="32">
        <v>585833</v>
      </c>
      <c r="O10" s="31">
        <v>0</v>
      </c>
      <c r="P10" s="31">
        <v>585833</v>
      </c>
      <c r="Q10" s="31">
        <v>585833</v>
      </c>
      <c r="R10" s="31">
        <v>0</v>
      </c>
      <c r="S10" s="31">
        <v>585833</v>
      </c>
    </row>
    <row r="11" spans="1:19" ht="13" x14ac:dyDescent="0.25">
      <c r="A11" s="26" t="s">
        <v>450</v>
      </c>
      <c r="B11" s="27">
        <v>45329</v>
      </c>
      <c r="C11" s="28">
        <v>4</v>
      </c>
      <c r="D11" s="9">
        <v>1</v>
      </c>
      <c r="E11" s="13" t="s">
        <v>412</v>
      </c>
      <c r="F11" s="18" t="s">
        <v>59</v>
      </c>
      <c r="G11" s="6">
        <v>95167</v>
      </c>
      <c r="H11" s="12">
        <v>0.19</v>
      </c>
      <c r="I11" s="9">
        <v>455</v>
      </c>
      <c r="J11" s="50" t="s">
        <v>451</v>
      </c>
      <c r="K11" s="15" t="e">
        <f>VLOOKUP(J11,'MAQ COTA'!$D$1:$E$76,2,0)</f>
        <v>#N/A</v>
      </c>
      <c r="L11" s="15" t="s">
        <v>445</v>
      </c>
      <c r="M11" s="16">
        <v>455</v>
      </c>
      <c r="N11" s="32">
        <v>95167</v>
      </c>
      <c r="O11" s="31">
        <v>0</v>
      </c>
      <c r="P11" s="31">
        <v>95167</v>
      </c>
      <c r="Q11" s="31">
        <v>95167</v>
      </c>
      <c r="R11" s="31">
        <v>18081.73</v>
      </c>
      <c r="S11" s="31">
        <v>113248.73</v>
      </c>
    </row>
    <row r="12" spans="1:19" ht="13" x14ac:dyDescent="0.25">
      <c r="A12" s="26" t="s">
        <v>450</v>
      </c>
      <c r="B12" s="27">
        <v>45329</v>
      </c>
      <c r="C12" s="28">
        <v>5</v>
      </c>
      <c r="D12" s="9">
        <v>1</v>
      </c>
      <c r="E12" s="13" t="s">
        <v>392</v>
      </c>
      <c r="F12" s="18" t="s">
        <v>142</v>
      </c>
      <c r="G12" s="6">
        <v>86167</v>
      </c>
      <c r="H12" s="12">
        <v>0.19</v>
      </c>
      <c r="I12" s="9">
        <v>459</v>
      </c>
      <c r="J12" s="50" t="s">
        <v>451</v>
      </c>
      <c r="K12" s="15" t="e">
        <f>VLOOKUP(J12,'MAQ COTA'!$D$1:$E$76,2,0)</f>
        <v>#N/A</v>
      </c>
      <c r="L12" s="15" t="s">
        <v>445</v>
      </c>
      <c r="M12" s="16">
        <v>459</v>
      </c>
      <c r="N12" s="32">
        <v>86167</v>
      </c>
      <c r="O12" s="31">
        <v>0</v>
      </c>
      <c r="P12" s="31">
        <v>86167</v>
      </c>
      <c r="Q12" s="31">
        <v>86167</v>
      </c>
      <c r="R12" s="31">
        <v>16371.73</v>
      </c>
      <c r="S12" s="31">
        <v>102538.73</v>
      </c>
    </row>
    <row r="13" spans="1:19" ht="13" x14ac:dyDescent="0.25">
      <c r="A13" s="26" t="s">
        <v>450</v>
      </c>
      <c r="B13" s="27">
        <v>45329</v>
      </c>
      <c r="C13" s="28">
        <v>6</v>
      </c>
      <c r="D13" s="9">
        <v>1</v>
      </c>
      <c r="E13" s="13" t="s">
        <v>363</v>
      </c>
      <c r="F13" s="18" t="s">
        <v>447</v>
      </c>
      <c r="G13" s="6">
        <v>118667</v>
      </c>
      <c r="H13" s="12">
        <v>0.19</v>
      </c>
      <c r="I13" s="9">
        <v>458</v>
      </c>
      <c r="J13" s="50" t="s">
        <v>451</v>
      </c>
      <c r="K13" s="15" t="e">
        <f>VLOOKUP(J13,'MAQ COTA'!$D$1:$E$76,2,0)</f>
        <v>#N/A</v>
      </c>
      <c r="L13" s="15" t="s">
        <v>445</v>
      </c>
      <c r="M13" s="16">
        <v>458</v>
      </c>
      <c r="N13" s="32">
        <v>118667</v>
      </c>
      <c r="O13" s="31">
        <v>0</v>
      </c>
      <c r="P13" s="31">
        <v>118667</v>
      </c>
      <c r="Q13" s="31">
        <v>118667</v>
      </c>
      <c r="R13" s="31">
        <v>22546.73</v>
      </c>
      <c r="S13" s="31">
        <v>141213.73000000001</v>
      </c>
    </row>
    <row r="14" spans="1:19" ht="13" x14ac:dyDescent="0.25">
      <c r="A14" s="26" t="s">
        <v>450</v>
      </c>
      <c r="B14" s="27">
        <v>45329</v>
      </c>
      <c r="C14" s="28">
        <v>7</v>
      </c>
      <c r="D14" s="9">
        <v>1</v>
      </c>
      <c r="E14" s="13" t="s">
        <v>448</v>
      </c>
      <c r="F14" s="18" t="s">
        <v>413</v>
      </c>
      <c r="G14" s="6">
        <v>70167</v>
      </c>
      <c r="H14" s="12">
        <v>0.19</v>
      </c>
      <c r="I14" s="9">
        <v>457</v>
      </c>
      <c r="J14" s="50" t="s">
        <v>451</v>
      </c>
      <c r="K14" s="15" t="e">
        <f>VLOOKUP(J14,'MAQ COTA'!$D$1:$E$76,2,0)</f>
        <v>#N/A</v>
      </c>
      <c r="L14" s="15" t="s">
        <v>445</v>
      </c>
      <c r="M14" s="16">
        <v>457</v>
      </c>
      <c r="N14" s="32">
        <v>70167</v>
      </c>
      <c r="O14" s="31">
        <v>0</v>
      </c>
      <c r="P14" s="31">
        <v>70167</v>
      </c>
      <c r="Q14" s="31">
        <v>70167</v>
      </c>
      <c r="R14" s="31">
        <v>13331.73</v>
      </c>
      <c r="S14" s="31">
        <v>83498.73</v>
      </c>
    </row>
    <row r="15" spans="1:19" ht="13" x14ac:dyDescent="0.25">
      <c r="A15" s="26" t="s">
        <v>453</v>
      </c>
      <c r="B15" s="27">
        <v>45335</v>
      </c>
      <c r="C15" s="28">
        <v>1</v>
      </c>
      <c r="D15" s="9">
        <v>1</v>
      </c>
      <c r="E15" s="13" t="s">
        <v>454</v>
      </c>
      <c r="F15" s="18" t="s">
        <v>455</v>
      </c>
      <c r="G15" s="6">
        <v>2383000</v>
      </c>
      <c r="H15" s="12">
        <v>0.19</v>
      </c>
      <c r="I15" s="9">
        <v>278</v>
      </c>
      <c r="J15" s="50" t="s">
        <v>456</v>
      </c>
      <c r="K15" s="15" t="e">
        <f>VLOOKUP(J15,'MAQ COTA'!$D$1:$E$76,2,0)</f>
        <v>#N/A</v>
      </c>
      <c r="L15" s="15" t="s">
        <v>445</v>
      </c>
      <c r="M15" s="16">
        <v>278</v>
      </c>
      <c r="N15" s="32">
        <v>2383000</v>
      </c>
      <c r="O15" s="31">
        <v>0</v>
      </c>
      <c r="P15" s="31">
        <v>2383000</v>
      </c>
      <c r="Q15" s="31">
        <v>2383000</v>
      </c>
      <c r="R15" s="31">
        <v>452770</v>
      </c>
      <c r="S15" s="31">
        <v>2835770</v>
      </c>
    </row>
    <row r="16" spans="1:19" ht="13" x14ac:dyDescent="0.25">
      <c r="A16" s="26" t="s">
        <v>453</v>
      </c>
      <c r="B16" s="27">
        <v>45335</v>
      </c>
      <c r="C16" s="28">
        <v>2</v>
      </c>
      <c r="D16" s="9">
        <v>1</v>
      </c>
      <c r="E16" s="13" t="s">
        <v>457</v>
      </c>
      <c r="F16" s="18" t="s">
        <v>458</v>
      </c>
      <c r="G16" s="6">
        <v>284833</v>
      </c>
      <c r="H16" s="12">
        <v>0.19</v>
      </c>
      <c r="I16" s="9">
        <v>281</v>
      </c>
      <c r="J16" s="50" t="s">
        <v>456</v>
      </c>
      <c r="K16" s="15" t="e">
        <f>VLOOKUP(J16,'MAQ COTA'!$D$1:$E$76,2,0)</f>
        <v>#N/A</v>
      </c>
      <c r="L16" s="15" t="s">
        <v>445</v>
      </c>
      <c r="M16" s="16">
        <v>281</v>
      </c>
      <c r="N16" s="32">
        <v>284833</v>
      </c>
      <c r="O16" s="31">
        <v>0</v>
      </c>
      <c r="P16" s="31">
        <v>284833</v>
      </c>
      <c r="Q16" s="31">
        <v>284833</v>
      </c>
      <c r="R16" s="31">
        <v>54118.270000000004</v>
      </c>
      <c r="S16" s="31">
        <v>338951.27</v>
      </c>
    </row>
    <row r="17" spans="1:19" ht="25" x14ac:dyDescent="0.25">
      <c r="A17" s="26" t="s">
        <v>453</v>
      </c>
      <c r="B17" s="27">
        <v>45335</v>
      </c>
      <c r="C17" s="28">
        <v>3</v>
      </c>
      <c r="D17" s="9">
        <v>1</v>
      </c>
      <c r="E17" s="13" t="s">
        <v>459</v>
      </c>
      <c r="F17" s="18" t="s">
        <v>460</v>
      </c>
      <c r="G17" s="6">
        <v>890167</v>
      </c>
      <c r="H17" s="12">
        <v>0.19</v>
      </c>
      <c r="I17" s="9">
        <v>279</v>
      </c>
      <c r="J17" s="50" t="s">
        <v>456</v>
      </c>
      <c r="K17" s="15" t="e">
        <f>VLOOKUP(J17,'MAQ COTA'!$D$1:$E$76,2,0)</f>
        <v>#N/A</v>
      </c>
      <c r="L17" s="15" t="s">
        <v>445</v>
      </c>
      <c r="M17" s="16">
        <v>279</v>
      </c>
      <c r="N17" s="32">
        <v>890167</v>
      </c>
      <c r="O17" s="31">
        <v>0</v>
      </c>
      <c r="P17" s="31">
        <v>890167</v>
      </c>
      <c r="Q17" s="31">
        <v>890167</v>
      </c>
      <c r="R17" s="31">
        <v>169131.73</v>
      </c>
      <c r="S17" s="31">
        <v>1059298.73</v>
      </c>
    </row>
    <row r="18" spans="1:19" ht="25" x14ac:dyDescent="0.25">
      <c r="A18" s="26" t="s">
        <v>453</v>
      </c>
      <c r="B18" s="27">
        <v>45335</v>
      </c>
      <c r="C18" s="28">
        <v>4</v>
      </c>
      <c r="D18" s="9">
        <v>1</v>
      </c>
      <c r="E18" s="13" t="s">
        <v>459</v>
      </c>
      <c r="F18" s="18" t="s">
        <v>461</v>
      </c>
      <c r="G18" s="6">
        <v>885667</v>
      </c>
      <c r="H18" s="12">
        <v>0.19</v>
      </c>
      <c r="I18" s="9">
        <v>280</v>
      </c>
      <c r="J18" s="50" t="s">
        <v>456</v>
      </c>
      <c r="K18" s="15" t="e">
        <f>VLOOKUP(J18,'MAQ COTA'!$D$1:$E$76,2,0)</f>
        <v>#N/A</v>
      </c>
      <c r="L18" s="15" t="s">
        <v>445</v>
      </c>
      <c r="M18" s="16">
        <v>280</v>
      </c>
      <c r="N18" s="32">
        <v>885667</v>
      </c>
      <c r="O18" s="31">
        <v>0</v>
      </c>
      <c r="P18" s="31">
        <v>885667</v>
      </c>
      <c r="Q18" s="31">
        <v>885667</v>
      </c>
      <c r="R18" s="31">
        <v>168276.73</v>
      </c>
      <c r="S18" s="31">
        <v>1053943.73</v>
      </c>
    </row>
    <row r="19" spans="1:19" ht="50" x14ac:dyDescent="0.25">
      <c r="A19" s="26" t="s">
        <v>467</v>
      </c>
      <c r="B19" s="27">
        <v>45341</v>
      </c>
      <c r="C19" s="28">
        <v>1</v>
      </c>
      <c r="D19" s="9">
        <v>1</v>
      </c>
      <c r="E19" s="13" t="s">
        <v>56</v>
      </c>
      <c r="F19" s="18" t="s">
        <v>468</v>
      </c>
      <c r="G19" s="6">
        <v>642833</v>
      </c>
      <c r="H19" s="12">
        <v>0.19</v>
      </c>
      <c r="I19" s="9">
        <v>463</v>
      </c>
      <c r="J19" s="50" t="s">
        <v>451</v>
      </c>
      <c r="K19" s="15" t="e">
        <f>VLOOKUP(J19,'MAQ COTA'!$D$1:$E$76,2,0)</f>
        <v>#N/A</v>
      </c>
      <c r="L19" s="15" t="s">
        <v>445</v>
      </c>
      <c r="M19" s="16">
        <v>463</v>
      </c>
      <c r="N19" s="32">
        <v>642833</v>
      </c>
      <c r="O19" s="31">
        <v>0</v>
      </c>
      <c r="P19" s="31">
        <v>642833</v>
      </c>
      <c r="Q19" s="31">
        <v>642833</v>
      </c>
      <c r="R19" s="31">
        <v>122138.27</v>
      </c>
      <c r="S19" s="31">
        <v>764971.27</v>
      </c>
    </row>
    <row r="20" spans="1:19" ht="13" x14ac:dyDescent="0.25">
      <c r="A20" s="26" t="s">
        <v>467</v>
      </c>
      <c r="B20" s="27">
        <v>45341</v>
      </c>
      <c r="C20" s="28">
        <v>2</v>
      </c>
      <c r="D20" s="9">
        <v>1</v>
      </c>
      <c r="E20" s="13" t="s">
        <v>469</v>
      </c>
      <c r="F20" s="18" t="s">
        <v>470</v>
      </c>
      <c r="G20" s="6">
        <v>198667</v>
      </c>
      <c r="H20" s="12">
        <v>0.19</v>
      </c>
      <c r="I20" s="9">
        <v>462</v>
      </c>
      <c r="J20" s="50" t="s">
        <v>451</v>
      </c>
      <c r="K20" s="15" t="e">
        <f>VLOOKUP(J20,'MAQ COTA'!$D$1:$E$76,2,0)</f>
        <v>#N/A</v>
      </c>
      <c r="L20" s="15" t="s">
        <v>445</v>
      </c>
      <c r="M20" s="16">
        <v>462</v>
      </c>
      <c r="N20" s="32">
        <v>198667</v>
      </c>
      <c r="O20" s="31">
        <v>0</v>
      </c>
      <c r="P20" s="31">
        <v>198667</v>
      </c>
      <c r="Q20" s="31">
        <v>198667</v>
      </c>
      <c r="R20" s="31">
        <v>37746.730000000003</v>
      </c>
      <c r="S20" s="31">
        <v>236413.73</v>
      </c>
    </row>
    <row r="21" spans="1:19" ht="37.5" x14ac:dyDescent="0.25">
      <c r="A21" s="26" t="s">
        <v>471</v>
      </c>
      <c r="B21" s="27">
        <v>45343</v>
      </c>
      <c r="C21" s="28">
        <v>1</v>
      </c>
      <c r="D21" s="9">
        <v>1</v>
      </c>
      <c r="E21" s="13"/>
      <c r="F21" s="18" t="s">
        <v>472</v>
      </c>
      <c r="G21" s="6">
        <v>324000</v>
      </c>
      <c r="H21" s="12">
        <v>0.19</v>
      </c>
      <c r="I21" s="9">
        <v>477</v>
      </c>
      <c r="J21" s="50" t="s">
        <v>444</v>
      </c>
      <c r="K21" s="15" t="e">
        <f>VLOOKUP(J21,'MAQ COTA'!$D$1:$E$76,2,0)</f>
        <v>#N/A</v>
      </c>
      <c r="L21" s="15" t="s">
        <v>445</v>
      </c>
      <c r="M21" s="16">
        <v>477</v>
      </c>
      <c r="N21" s="32">
        <v>324000</v>
      </c>
      <c r="O21" s="31">
        <v>0</v>
      </c>
      <c r="P21" s="31">
        <v>324000</v>
      </c>
      <c r="Q21" s="31">
        <v>324000</v>
      </c>
      <c r="R21" s="31">
        <v>61560</v>
      </c>
      <c r="S21" s="31">
        <v>385560</v>
      </c>
    </row>
    <row r="22" spans="1:19" ht="25" x14ac:dyDescent="0.25">
      <c r="A22" s="26" t="s">
        <v>471</v>
      </c>
      <c r="B22" s="27">
        <v>45343</v>
      </c>
      <c r="C22" s="28">
        <v>2</v>
      </c>
      <c r="D22" s="9">
        <v>1</v>
      </c>
      <c r="E22" s="13"/>
      <c r="F22" s="18" t="s">
        <v>473</v>
      </c>
      <c r="G22" s="6">
        <v>76000</v>
      </c>
      <c r="H22" s="12">
        <v>0.19</v>
      </c>
      <c r="I22" s="9">
        <v>476</v>
      </c>
      <c r="J22" s="50" t="s">
        <v>444</v>
      </c>
      <c r="K22" s="15" t="e">
        <f>VLOOKUP(J22,'MAQ COTA'!$D$1:$E$76,2,0)</f>
        <v>#N/A</v>
      </c>
      <c r="L22" s="15" t="s">
        <v>445</v>
      </c>
      <c r="M22" s="16">
        <v>476</v>
      </c>
      <c r="N22" s="32">
        <v>76000</v>
      </c>
      <c r="O22" s="31">
        <v>0</v>
      </c>
      <c r="P22" s="31">
        <v>76000</v>
      </c>
      <c r="Q22" s="31">
        <v>76000</v>
      </c>
      <c r="R22" s="31">
        <v>14440</v>
      </c>
      <c r="S22" s="31">
        <v>90440</v>
      </c>
    </row>
    <row r="23" spans="1:19" ht="13" x14ac:dyDescent="0.25">
      <c r="A23" s="26" t="s">
        <v>474</v>
      </c>
      <c r="B23" s="27">
        <v>45348</v>
      </c>
      <c r="C23" s="28">
        <v>1</v>
      </c>
      <c r="D23" s="9">
        <v>1</v>
      </c>
      <c r="E23" s="13" t="s">
        <v>475</v>
      </c>
      <c r="F23" s="18" t="s">
        <v>20</v>
      </c>
      <c r="G23" s="6">
        <v>75500</v>
      </c>
      <c r="H23" s="12">
        <v>0.19</v>
      </c>
      <c r="I23" s="9">
        <v>746</v>
      </c>
      <c r="J23" s="50" t="s">
        <v>476</v>
      </c>
      <c r="K23" s="15" t="str">
        <f>VLOOKUP(J23,'MAQ COTA'!$D$1:$E$76,2,0)</f>
        <v>SECRETARIA SAMADE</v>
      </c>
      <c r="L23" s="15" t="s">
        <v>445</v>
      </c>
      <c r="M23" s="16">
        <v>746</v>
      </c>
      <c r="N23" s="32">
        <v>75500</v>
      </c>
      <c r="O23" s="31">
        <v>0</v>
      </c>
      <c r="P23" s="31">
        <v>75500</v>
      </c>
      <c r="Q23" s="31">
        <v>75500</v>
      </c>
      <c r="R23" s="31">
        <v>14345</v>
      </c>
      <c r="S23" s="31">
        <v>89845</v>
      </c>
    </row>
    <row r="24" spans="1:19" ht="13" x14ac:dyDescent="0.25">
      <c r="A24" s="26" t="s">
        <v>474</v>
      </c>
      <c r="B24" s="27">
        <v>45348</v>
      </c>
      <c r="C24" s="28">
        <v>2</v>
      </c>
      <c r="D24" s="9">
        <v>1</v>
      </c>
      <c r="E24" s="13" t="s">
        <v>477</v>
      </c>
      <c r="F24" s="18" t="s">
        <v>478</v>
      </c>
      <c r="G24" s="6">
        <v>73667</v>
      </c>
      <c r="H24" s="12">
        <v>0.19</v>
      </c>
      <c r="I24" s="9">
        <v>749</v>
      </c>
      <c r="J24" s="50" t="s">
        <v>476</v>
      </c>
      <c r="K24" s="15" t="str">
        <f>VLOOKUP(J24,'MAQ COTA'!$D$1:$E$76,2,0)</f>
        <v>SECRETARIA SAMADE</v>
      </c>
      <c r="L24" s="15" t="s">
        <v>445</v>
      </c>
      <c r="M24" s="16">
        <v>749</v>
      </c>
      <c r="N24" s="32">
        <v>73667</v>
      </c>
      <c r="O24" s="31">
        <v>0</v>
      </c>
      <c r="P24" s="31">
        <v>73667</v>
      </c>
      <c r="Q24" s="31">
        <v>73667</v>
      </c>
      <c r="R24" s="31">
        <v>13996.73</v>
      </c>
      <c r="S24" s="31">
        <v>87663.73</v>
      </c>
    </row>
    <row r="25" spans="1:19" ht="25" x14ac:dyDescent="0.25">
      <c r="A25" s="26" t="s">
        <v>474</v>
      </c>
      <c r="B25" s="27">
        <v>45348</v>
      </c>
      <c r="C25" s="28">
        <v>4</v>
      </c>
      <c r="D25" s="9">
        <v>1</v>
      </c>
      <c r="E25" s="13" t="s">
        <v>81</v>
      </c>
      <c r="F25" s="18" t="s">
        <v>480</v>
      </c>
      <c r="G25" s="6">
        <v>161833</v>
      </c>
      <c r="H25" s="12">
        <v>0.19</v>
      </c>
      <c r="I25" s="9">
        <v>748</v>
      </c>
      <c r="J25" s="50" t="s">
        <v>476</v>
      </c>
      <c r="K25" s="15" t="str">
        <f>VLOOKUP(J25,'MAQ COTA'!$D$1:$E$76,2,0)</f>
        <v>SECRETARIA SAMADE</v>
      </c>
      <c r="L25" s="15" t="s">
        <v>445</v>
      </c>
      <c r="M25" s="16">
        <v>748</v>
      </c>
      <c r="N25" s="32">
        <v>161833</v>
      </c>
      <c r="O25" s="31">
        <v>0</v>
      </c>
      <c r="P25" s="31">
        <v>161833</v>
      </c>
      <c r="Q25" s="31">
        <v>161833</v>
      </c>
      <c r="R25" s="31">
        <v>30748.27</v>
      </c>
      <c r="S25" s="31">
        <v>192581.27</v>
      </c>
    </row>
    <row r="26" spans="1:19" ht="13" x14ac:dyDescent="0.25">
      <c r="A26" s="26" t="s">
        <v>474</v>
      </c>
      <c r="B26" s="27">
        <v>45348</v>
      </c>
      <c r="C26" s="28">
        <v>5</v>
      </c>
      <c r="D26" s="9">
        <v>3</v>
      </c>
      <c r="E26" s="13" t="s">
        <v>33</v>
      </c>
      <c r="F26" s="18" t="s">
        <v>481</v>
      </c>
      <c r="G26" s="6">
        <v>143833</v>
      </c>
      <c r="H26" s="12">
        <v>0</v>
      </c>
      <c r="I26" s="9">
        <v>744</v>
      </c>
      <c r="J26" s="50" t="s">
        <v>476</v>
      </c>
      <c r="K26" s="15" t="str">
        <f>VLOOKUP(J26,'MAQ COTA'!$D$1:$E$76,2,0)</f>
        <v>SECRETARIA SAMADE</v>
      </c>
      <c r="L26" s="15" t="s">
        <v>445</v>
      </c>
      <c r="M26" s="16">
        <v>744</v>
      </c>
      <c r="N26" s="32">
        <v>143833</v>
      </c>
      <c r="O26" s="31">
        <v>0</v>
      </c>
      <c r="P26" s="31">
        <v>143833</v>
      </c>
      <c r="Q26" s="31">
        <v>431499</v>
      </c>
      <c r="R26" s="31">
        <v>0</v>
      </c>
      <c r="S26" s="31">
        <v>431499</v>
      </c>
    </row>
    <row r="27" spans="1:19" ht="13" x14ac:dyDescent="0.25">
      <c r="A27" s="26" t="s">
        <v>484</v>
      </c>
      <c r="B27" s="27">
        <v>45348</v>
      </c>
      <c r="C27" s="28">
        <v>1</v>
      </c>
      <c r="D27" s="9">
        <v>1</v>
      </c>
      <c r="E27" s="13" t="s">
        <v>479</v>
      </c>
      <c r="F27" s="18" t="s">
        <v>251</v>
      </c>
      <c r="G27" s="6">
        <v>76500</v>
      </c>
      <c r="H27" s="12">
        <v>0.19</v>
      </c>
      <c r="I27" s="9">
        <v>672</v>
      </c>
      <c r="J27" s="50" t="s">
        <v>485</v>
      </c>
      <c r="K27" s="15" t="e">
        <f>VLOOKUP(J27,'MAQ COTA'!$D$1:$E$76,2,0)</f>
        <v>#N/A</v>
      </c>
      <c r="L27" s="15" t="s">
        <v>445</v>
      </c>
      <c r="M27" s="16">
        <v>672</v>
      </c>
      <c r="N27" s="32">
        <v>76500</v>
      </c>
      <c r="O27" s="31">
        <v>0</v>
      </c>
      <c r="P27" s="31">
        <v>76500</v>
      </c>
      <c r="Q27" s="31">
        <v>76500</v>
      </c>
      <c r="R27" s="31">
        <v>14535</v>
      </c>
      <c r="S27" s="31">
        <v>91035</v>
      </c>
    </row>
    <row r="28" spans="1:19" ht="13" x14ac:dyDescent="0.25">
      <c r="A28" s="26" t="s">
        <v>484</v>
      </c>
      <c r="B28" s="27">
        <v>45348</v>
      </c>
      <c r="C28" s="28">
        <v>2</v>
      </c>
      <c r="D28" s="9">
        <v>1</v>
      </c>
      <c r="E28" s="13" t="s">
        <v>477</v>
      </c>
      <c r="F28" s="18" t="s">
        <v>478</v>
      </c>
      <c r="G28" s="6">
        <v>64667</v>
      </c>
      <c r="H28" s="12">
        <v>0.19</v>
      </c>
      <c r="I28" s="9">
        <v>671</v>
      </c>
      <c r="J28" s="50" t="s">
        <v>485</v>
      </c>
      <c r="K28" s="15" t="e">
        <f>VLOOKUP(J28,'MAQ COTA'!$D$1:$E$76,2,0)</f>
        <v>#N/A</v>
      </c>
      <c r="L28" s="15" t="s">
        <v>445</v>
      </c>
      <c r="M28" s="16">
        <v>671</v>
      </c>
      <c r="N28" s="32">
        <v>64667</v>
      </c>
      <c r="O28" s="31">
        <v>0</v>
      </c>
      <c r="P28" s="31">
        <v>64667</v>
      </c>
      <c r="Q28" s="31">
        <v>64667</v>
      </c>
      <c r="R28" s="31">
        <v>12286.73</v>
      </c>
      <c r="S28" s="31">
        <v>76953.73</v>
      </c>
    </row>
    <row r="29" spans="1:19" ht="13" x14ac:dyDescent="0.25">
      <c r="A29" s="26" t="s">
        <v>484</v>
      </c>
      <c r="B29" s="27">
        <v>45348</v>
      </c>
      <c r="C29" s="28">
        <v>3</v>
      </c>
      <c r="D29" s="9">
        <v>1</v>
      </c>
      <c r="E29" s="13" t="s">
        <v>486</v>
      </c>
      <c r="F29" s="18" t="s">
        <v>59</v>
      </c>
      <c r="G29" s="6">
        <v>65500</v>
      </c>
      <c r="H29" s="12">
        <v>0.19</v>
      </c>
      <c r="I29" s="9">
        <v>668</v>
      </c>
      <c r="J29" s="50" t="s">
        <v>485</v>
      </c>
      <c r="K29" s="15" t="e">
        <f>VLOOKUP(J29,'MAQ COTA'!$D$1:$E$76,2,0)</f>
        <v>#N/A</v>
      </c>
      <c r="L29" s="15" t="s">
        <v>445</v>
      </c>
      <c r="M29" s="16">
        <v>668</v>
      </c>
      <c r="N29" s="32">
        <v>65500</v>
      </c>
      <c r="O29" s="31">
        <v>0</v>
      </c>
      <c r="P29" s="31">
        <v>65500</v>
      </c>
      <c r="Q29" s="31">
        <v>65500</v>
      </c>
      <c r="R29" s="31">
        <v>12445</v>
      </c>
      <c r="S29" s="31">
        <v>77945</v>
      </c>
    </row>
    <row r="30" spans="1:19" ht="13" x14ac:dyDescent="0.25">
      <c r="A30" s="26" t="s">
        <v>484</v>
      </c>
      <c r="B30" s="27">
        <v>45348</v>
      </c>
      <c r="C30" s="28">
        <v>4</v>
      </c>
      <c r="D30" s="9">
        <v>1</v>
      </c>
      <c r="E30" s="13" t="s">
        <v>487</v>
      </c>
      <c r="F30" s="18" t="s">
        <v>142</v>
      </c>
      <c r="G30" s="6">
        <v>93333</v>
      </c>
      <c r="H30" s="12">
        <v>0.19</v>
      </c>
      <c r="I30" s="9">
        <v>683</v>
      </c>
      <c r="J30" s="50" t="s">
        <v>485</v>
      </c>
      <c r="K30" s="15" t="e">
        <f>VLOOKUP(J30,'MAQ COTA'!$D$1:$E$76,2,0)</f>
        <v>#N/A</v>
      </c>
      <c r="L30" s="15" t="s">
        <v>445</v>
      </c>
      <c r="M30" s="16">
        <v>683</v>
      </c>
      <c r="N30" s="32">
        <v>93333</v>
      </c>
      <c r="O30" s="31">
        <v>0</v>
      </c>
      <c r="P30" s="31">
        <v>93333</v>
      </c>
      <c r="Q30" s="31">
        <v>93333</v>
      </c>
      <c r="R30" s="31">
        <v>17733.27</v>
      </c>
      <c r="S30" s="31">
        <v>111066.27</v>
      </c>
    </row>
    <row r="31" spans="1:19" ht="13" x14ac:dyDescent="0.25">
      <c r="A31" s="26" t="s">
        <v>484</v>
      </c>
      <c r="B31" s="27">
        <v>45348</v>
      </c>
      <c r="C31" s="28">
        <v>5</v>
      </c>
      <c r="D31" s="9">
        <v>1</v>
      </c>
      <c r="E31" s="13" t="s">
        <v>488</v>
      </c>
      <c r="F31" s="18" t="s">
        <v>447</v>
      </c>
      <c r="G31" s="6">
        <v>65000</v>
      </c>
      <c r="H31" s="12">
        <v>0.19</v>
      </c>
      <c r="I31" s="9">
        <v>684</v>
      </c>
      <c r="J31" s="50" t="s">
        <v>485</v>
      </c>
      <c r="K31" s="15" t="e">
        <f>VLOOKUP(J31,'MAQ COTA'!$D$1:$E$76,2,0)</f>
        <v>#N/A</v>
      </c>
      <c r="L31" s="15" t="s">
        <v>445</v>
      </c>
      <c r="M31" s="16">
        <v>684</v>
      </c>
      <c r="N31" s="32">
        <v>65000</v>
      </c>
      <c r="O31" s="31">
        <v>0</v>
      </c>
      <c r="P31" s="31">
        <v>65000</v>
      </c>
      <c r="Q31" s="31">
        <v>65000</v>
      </c>
      <c r="R31" s="31">
        <v>12350</v>
      </c>
      <c r="S31" s="31">
        <v>77350</v>
      </c>
    </row>
    <row r="32" spans="1:19" ht="13" x14ac:dyDescent="0.25">
      <c r="A32" s="26" t="s">
        <v>484</v>
      </c>
      <c r="B32" s="27">
        <v>45348</v>
      </c>
      <c r="C32" s="28">
        <v>6</v>
      </c>
      <c r="D32" s="9">
        <v>3</v>
      </c>
      <c r="E32" s="13" t="s">
        <v>33</v>
      </c>
      <c r="F32" s="18" t="s">
        <v>481</v>
      </c>
      <c r="G32" s="6">
        <v>147000</v>
      </c>
      <c r="H32" s="12">
        <v>0</v>
      </c>
      <c r="I32" s="9">
        <v>667</v>
      </c>
      <c r="J32" s="50" t="s">
        <v>485</v>
      </c>
      <c r="K32" s="15" t="e">
        <f>VLOOKUP(J32,'MAQ COTA'!$D$1:$E$76,2,0)</f>
        <v>#N/A</v>
      </c>
      <c r="L32" s="15" t="s">
        <v>445</v>
      </c>
      <c r="M32" s="16">
        <v>667</v>
      </c>
      <c r="N32" s="32">
        <v>147000</v>
      </c>
      <c r="O32" s="31">
        <v>0</v>
      </c>
      <c r="P32" s="31">
        <v>147000</v>
      </c>
      <c r="Q32" s="31">
        <v>441000</v>
      </c>
      <c r="R32" s="31">
        <v>0</v>
      </c>
      <c r="S32" s="31">
        <v>441000</v>
      </c>
    </row>
    <row r="33" spans="1:19" ht="13" x14ac:dyDescent="0.25">
      <c r="A33" s="26" t="s">
        <v>484</v>
      </c>
      <c r="B33" s="27">
        <v>45348</v>
      </c>
      <c r="C33" s="28">
        <v>7</v>
      </c>
      <c r="D33" s="9">
        <v>3</v>
      </c>
      <c r="E33" s="13" t="s">
        <v>32</v>
      </c>
      <c r="F33" s="18" t="s">
        <v>482</v>
      </c>
      <c r="G33" s="6">
        <v>473667</v>
      </c>
      <c r="H33" s="12">
        <v>0</v>
      </c>
      <c r="I33" s="9">
        <v>682</v>
      </c>
      <c r="J33" s="50" t="s">
        <v>485</v>
      </c>
      <c r="K33" s="15" t="e">
        <f>VLOOKUP(J33,'MAQ COTA'!$D$1:$E$76,2,0)</f>
        <v>#N/A</v>
      </c>
      <c r="L33" s="15" t="s">
        <v>445</v>
      </c>
      <c r="M33" s="16">
        <v>682</v>
      </c>
      <c r="N33" s="32">
        <v>473667</v>
      </c>
      <c r="O33" s="31">
        <v>0</v>
      </c>
      <c r="P33" s="31">
        <v>473667</v>
      </c>
      <c r="Q33" s="31">
        <v>1421001</v>
      </c>
      <c r="R33" s="31">
        <v>0</v>
      </c>
      <c r="S33" s="31">
        <v>1421001</v>
      </c>
    </row>
    <row r="34" spans="1:19" ht="13" x14ac:dyDescent="0.25">
      <c r="A34" s="26" t="s">
        <v>484</v>
      </c>
      <c r="B34" s="27">
        <v>45348</v>
      </c>
      <c r="C34" s="28">
        <v>8</v>
      </c>
      <c r="D34" s="9">
        <v>3</v>
      </c>
      <c r="E34" s="13" t="s">
        <v>35</v>
      </c>
      <c r="F34" s="18" t="s">
        <v>483</v>
      </c>
      <c r="G34" s="6">
        <v>582333</v>
      </c>
      <c r="H34" s="12">
        <v>0</v>
      </c>
      <c r="I34" s="9">
        <v>681</v>
      </c>
      <c r="J34" s="50" t="s">
        <v>485</v>
      </c>
      <c r="K34" s="15" t="e">
        <f>VLOOKUP(J34,'MAQ COTA'!$D$1:$E$76,2,0)</f>
        <v>#N/A</v>
      </c>
      <c r="L34" s="15" t="s">
        <v>445</v>
      </c>
      <c r="M34" s="16">
        <v>681</v>
      </c>
      <c r="N34" s="32">
        <v>582333</v>
      </c>
      <c r="O34" s="31">
        <v>0</v>
      </c>
      <c r="P34" s="31">
        <v>582333</v>
      </c>
      <c r="Q34" s="31">
        <v>1746999</v>
      </c>
      <c r="R34" s="31">
        <v>0</v>
      </c>
      <c r="S34" s="31">
        <v>1746999</v>
      </c>
    </row>
    <row r="35" spans="1:19" ht="13" x14ac:dyDescent="0.25">
      <c r="A35" s="26" t="s">
        <v>489</v>
      </c>
      <c r="B35" s="27">
        <v>45348</v>
      </c>
      <c r="C35" s="28">
        <v>1</v>
      </c>
      <c r="D35" s="9">
        <v>1</v>
      </c>
      <c r="E35" s="13" t="s">
        <v>490</v>
      </c>
      <c r="F35" s="18" t="s">
        <v>72</v>
      </c>
      <c r="G35" s="6">
        <v>478167</v>
      </c>
      <c r="H35" s="12">
        <v>0.19</v>
      </c>
      <c r="I35" s="9">
        <v>697</v>
      </c>
      <c r="J35" s="50" t="s">
        <v>491</v>
      </c>
      <c r="K35" s="15" t="e">
        <f>VLOOKUP(J35,'MAQ COTA'!$D$1:$E$76,2,0)</f>
        <v>#N/A</v>
      </c>
      <c r="L35" s="15" t="s">
        <v>445</v>
      </c>
      <c r="M35" s="16">
        <v>697</v>
      </c>
      <c r="N35" s="32">
        <v>478167</v>
      </c>
      <c r="O35" s="31">
        <v>0</v>
      </c>
      <c r="P35" s="31">
        <v>478167</v>
      </c>
      <c r="Q35" s="31">
        <v>478167</v>
      </c>
      <c r="R35" s="31">
        <v>90851.73</v>
      </c>
      <c r="S35" s="31">
        <v>569018.73</v>
      </c>
    </row>
    <row r="36" spans="1:19" ht="13" x14ac:dyDescent="0.25">
      <c r="A36" s="26" t="s">
        <v>489</v>
      </c>
      <c r="B36" s="27">
        <v>45348</v>
      </c>
      <c r="C36" s="28">
        <v>2</v>
      </c>
      <c r="D36" s="9">
        <v>1</v>
      </c>
      <c r="E36" s="13" t="s">
        <v>492</v>
      </c>
      <c r="F36" s="18" t="s">
        <v>69</v>
      </c>
      <c r="G36" s="6">
        <v>194833</v>
      </c>
      <c r="H36" s="12">
        <v>0.19</v>
      </c>
      <c r="I36" s="9">
        <v>698</v>
      </c>
      <c r="J36" s="50" t="s">
        <v>491</v>
      </c>
      <c r="K36" s="15" t="e">
        <f>VLOOKUP(J36,'MAQ COTA'!$D$1:$E$76,2,0)</f>
        <v>#N/A</v>
      </c>
      <c r="L36" s="15" t="s">
        <v>445</v>
      </c>
      <c r="M36" s="16">
        <v>698</v>
      </c>
      <c r="N36" s="32">
        <v>194833</v>
      </c>
      <c r="O36" s="31">
        <v>0</v>
      </c>
      <c r="P36" s="31">
        <v>194833</v>
      </c>
      <c r="Q36" s="31">
        <v>194833</v>
      </c>
      <c r="R36" s="31">
        <v>37018.269999999997</v>
      </c>
      <c r="S36" s="31">
        <v>231851.27</v>
      </c>
    </row>
    <row r="37" spans="1:19" ht="13" x14ac:dyDescent="0.25">
      <c r="A37" s="26" t="s">
        <v>489</v>
      </c>
      <c r="B37" s="27">
        <v>45348</v>
      </c>
      <c r="C37" s="28">
        <v>3</v>
      </c>
      <c r="D37" s="9">
        <v>1</v>
      </c>
      <c r="E37" s="13" t="s">
        <v>106</v>
      </c>
      <c r="F37" s="18" t="s">
        <v>20</v>
      </c>
      <c r="G37" s="6">
        <v>240500</v>
      </c>
      <c r="H37" s="12">
        <v>0.19</v>
      </c>
      <c r="I37" s="9">
        <v>696</v>
      </c>
      <c r="J37" s="50" t="s">
        <v>491</v>
      </c>
      <c r="K37" s="15" t="e">
        <f>VLOOKUP(J37,'MAQ COTA'!$D$1:$E$76,2,0)</f>
        <v>#N/A</v>
      </c>
      <c r="L37" s="15" t="s">
        <v>445</v>
      </c>
      <c r="M37" s="16">
        <v>696</v>
      </c>
      <c r="N37" s="32">
        <v>240500</v>
      </c>
      <c r="O37" s="31">
        <v>0</v>
      </c>
      <c r="P37" s="31">
        <v>240500</v>
      </c>
      <c r="Q37" s="31">
        <v>240500</v>
      </c>
      <c r="R37" s="31">
        <v>45695</v>
      </c>
      <c r="S37" s="31">
        <v>286195</v>
      </c>
    </row>
    <row r="38" spans="1:19" ht="25" x14ac:dyDescent="0.25">
      <c r="A38" s="26" t="s">
        <v>489</v>
      </c>
      <c r="B38" s="27">
        <v>45348</v>
      </c>
      <c r="C38" s="28">
        <v>4</v>
      </c>
      <c r="D38" s="9">
        <v>1</v>
      </c>
      <c r="E38" s="13" t="s">
        <v>81</v>
      </c>
      <c r="F38" s="18" t="s">
        <v>480</v>
      </c>
      <c r="G38" s="6">
        <v>340333</v>
      </c>
      <c r="H38" s="12">
        <v>0.19</v>
      </c>
      <c r="I38" s="9">
        <v>707</v>
      </c>
      <c r="J38" s="50" t="s">
        <v>491</v>
      </c>
      <c r="K38" s="15" t="e">
        <f>VLOOKUP(J38,'MAQ COTA'!$D$1:$E$76,2,0)</f>
        <v>#N/A</v>
      </c>
      <c r="L38" s="15" t="s">
        <v>445</v>
      </c>
      <c r="M38" s="16">
        <v>707</v>
      </c>
      <c r="N38" s="32">
        <v>340333</v>
      </c>
      <c r="O38" s="31">
        <v>0</v>
      </c>
      <c r="P38" s="31">
        <v>340333</v>
      </c>
      <c r="Q38" s="31">
        <v>340333</v>
      </c>
      <c r="R38" s="31">
        <v>64663.270000000004</v>
      </c>
      <c r="S38" s="31">
        <v>404996.27</v>
      </c>
    </row>
    <row r="39" spans="1:19" ht="25" x14ac:dyDescent="0.25">
      <c r="A39" s="26" t="s">
        <v>489</v>
      </c>
      <c r="B39" s="27">
        <v>45348</v>
      </c>
      <c r="C39" s="28">
        <v>5</v>
      </c>
      <c r="D39" s="9">
        <v>2</v>
      </c>
      <c r="E39" s="13" t="s">
        <v>400</v>
      </c>
      <c r="F39" s="18" t="s">
        <v>493</v>
      </c>
      <c r="G39" s="6">
        <v>792667</v>
      </c>
      <c r="H39" s="12">
        <v>0</v>
      </c>
      <c r="I39" s="9">
        <v>708</v>
      </c>
      <c r="J39" s="50" t="s">
        <v>491</v>
      </c>
      <c r="K39" s="15" t="e">
        <f>VLOOKUP(J39,'MAQ COTA'!$D$1:$E$76,2,0)</f>
        <v>#N/A</v>
      </c>
      <c r="L39" s="15" t="s">
        <v>445</v>
      </c>
      <c r="M39" s="16">
        <v>708</v>
      </c>
      <c r="N39" s="32">
        <v>792667</v>
      </c>
      <c r="O39" s="31">
        <v>0</v>
      </c>
      <c r="P39" s="31">
        <v>792667</v>
      </c>
      <c r="Q39" s="31">
        <v>1585334</v>
      </c>
      <c r="R39" s="31">
        <v>0</v>
      </c>
      <c r="S39" s="31">
        <v>1585334</v>
      </c>
    </row>
    <row r="40" spans="1:19" ht="25" x14ac:dyDescent="0.25">
      <c r="A40" s="26" t="s">
        <v>489</v>
      </c>
      <c r="B40" s="27">
        <v>45348</v>
      </c>
      <c r="C40" s="28">
        <v>6</v>
      </c>
      <c r="D40" s="9">
        <v>1</v>
      </c>
      <c r="E40" s="13" t="s">
        <v>163</v>
      </c>
      <c r="F40" s="18" t="s">
        <v>494</v>
      </c>
      <c r="G40" s="6">
        <v>818333</v>
      </c>
      <c r="H40" s="12">
        <v>0</v>
      </c>
      <c r="I40" s="9">
        <v>709</v>
      </c>
      <c r="J40" s="50" t="s">
        <v>491</v>
      </c>
      <c r="K40" s="15" t="e">
        <f>VLOOKUP(J40,'MAQ COTA'!$D$1:$E$76,2,0)</f>
        <v>#N/A</v>
      </c>
      <c r="L40" s="15" t="s">
        <v>445</v>
      </c>
      <c r="M40" s="16">
        <v>709</v>
      </c>
      <c r="N40" s="32">
        <v>818333</v>
      </c>
      <c r="O40" s="31">
        <v>0</v>
      </c>
      <c r="P40" s="31">
        <v>818333</v>
      </c>
      <c r="Q40" s="31">
        <v>818333</v>
      </c>
      <c r="R40" s="31">
        <v>0</v>
      </c>
      <c r="S40" s="31">
        <v>818333</v>
      </c>
    </row>
    <row r="41" spans="1:19" ht="25" x14ac:dyDescent="0.25">
      <c r="A41" s="26" t="s">
        <v>489</v>
      </c>
      <c r="B41" s="27">
        <v>45348</v>
      </c>
      <c r="C41" s="28">
        <v>7</v>
      </c>
      <c r="D41" s="9">
        <v>2</v>
      </c>
      <c r="E41" s="13" t="s">
        <v>495</v>
      </c>
      <c r="F41" s="18" t="s">
        <v>496</v>
      </c>
      <c r="G41" s="6">
        <v>232667</v>
      </c>
      <c r="H41" s="12">
        <v>0</v>
      </c>
      <c r="I41" s="9">
        <v>710</v>
      </c>
      <c r="J41" s="50" t="s">
        <v>491</v>
      </c>
      <c r="K41" s="15" t="e">
        <f>VLOOKUP(J41,'MAQ COTA'!$D$1:$E$76,2,0)</f>
        <v>#N/A</v>
      </c>
      <c r="L41" s="15" t="s">
        <v>445</v>
      </c>
      <c r="M41" s="16">
        <v>710</v>
      </c>
      <c r="N41" s="32">
        <v>232667</v>
      </c>
      <c r="O41" s="31">
        <v>0</v>
      </c>
      <c r="P41" s="31">
        <v>232667</v>
      </c>
      <c r="Q41" s="31">
        <v>465334</v>
      </c>
      <c r="R41" s="31">
        <v>0</v>
      </c>
      <c r="S41" s="31">
        <v>465334</v>
      </c>
    </row>
    <row r="42" spans="1:19" ht="25" x14ac:dyDescent="0.25">
      <c r="A42" s="26" t="s">
        <v>489</v>
      </c>
      <c r="B42" s="27">
        <v>45348</v>
      </c>
      <c r="C42" s="28">
        <v>8</v>
      </c>
      <c r="D42" s="9">
        <v>2</v>
      </c>
      <c r="E42" s="13" t="s">
        <v>497</v>
      </c>
      <c r="F42" s="18" t="s">
        <v>498</v>
      </c>
      <c r="G42" s="6">
        <v>196167</v>
      </c>
      <c r="H42" s="12">
        <v>0</v>
      </c>
      <c r="I42" s="9">
        <v>711</v>
      </c>
      <c r="J42" s="50" t="s">
        <v>491</v>
      </c>
      <c r="K42" s="15" t="e">
        <f>VLOOKUP(J42,'MAQ COTA'!$D$1:$E$76,2,0)</f>
        <v>#N/A</v>
      </c>
      <c r="L42" s="15" t="s">
        <v>445</v>
      </c>
      <c r="M42" s="16">
        <v>711</v>
      </c>
      <c r="N42" s="32">
        <v>196167</v>
      </c>
      <c r="O42" s="31">
        <v>0</v>
      </c>
      <c r="P42" s="31">
        <v>196167</v>
      </c>
      <c r="Q42" s="31">
        <v>392334</v>
      </c>
      <c r="R42" s="31">
        <v>0</v>
      </c>
      <c r="S42" s="31">
        <v>392334</v>
      </c>
    </row>
    <row r="43" spans="1:19" ht="13" x14ac:dyDescent="0.25">
      <c r="A43" s="26" t="s">
        <v>499</v>
      </c>
      <c r="B43" s="27">
        <v>45348</v>
      </c>
      <c r="C43" s="28">
        <v>1</v>
      </c>
      <c r="D43" s="9">
        <v>6</v>
      </c>
      <c r="E43" s="13" t="s">
        <v>500</v>
      </c>
      <c r="F43" s="18" t="s">
        <v>501</v>
      </c>
      <c r="G43" s="6">
        <v>64167</v>
      </c>
      <c r="H43" s="12">
        <v>0.19</v>
      </c>
      <c r="I43" s="9">
        <v>226</v>
      </c>
      <c r="J43" s="50" t="s">
        <v>502</v>
      </c>
      <c r="K43" s="15" t="e">
        <f>VLOOKUP(J43,'MAQ COTA'!$D$1:$E$76,2,0)</f>
        <v>#N/A</v>
      </c>
      <c r="L43" s="15" t="s">
        <v>445</v>
      </c>
      <c r="M43" s="16">
        <v>226</v>
      </c>
      <c r="N43" s="32">
        <v>64167</v>
      </c>
      <c r="O43" s="31">
        <v>0</v>
      </c>
      <c r="P43" s="31">
        <v>64167</v>
      </c>
      <c r="Q43" s="31">
        <v>385002</v>
      </c>
      <c r="R43" s="31">
        <v>73150.38</v>
      </c>
      <c r="S43" s="31">
        <v>458152.38</v>
      </c>
    </row>
    <row r="44" spans="1:19" ht="13" x14ac:dyDescent="0.25">
      <c r="A44" s="26" t="s">
        <v>499</v>
      </c>
      <c r="B44" s="27">
        <v>45348</v>
      </c>
      <c r="C44" s="28">
        <v>2</v>
      </c>
      <c r="D44" s="9">
        <v>2</v>
      </c>
      <c r="E44" s="13" t="s">
        <v>503</v>
      </c>
      <c r="F44" s="18" t="s">
        <v>504</v>
      </c>
      <c r="G44" s="6">
        <v>144333</v>
      </c>
      <c r="H44" s="12">
        <v>0.19</v>
      </c>
      <c r="I44" s="9">
        <v>228</v>
      </c>
      <c r="J44" s="50" t="s">
        <v>502</v>
      </c>
      <c r="K44" s="15" t="e">
        <f>VLOOKUP(J44,'MAQ COTA'!$D$1:$E$76,2,0)</f>
        <v>#N/A</v>
      </c>
      <c r="L44" s="15" t="s">
        <v>445</v>
      </c>
      <c r="M44" s="16">
        <v>228</v>
      </c>
      <c r="N44" s="32">
        <v>144333</v>
      </c>
      <c r="O44" s="31">
        <v>0</v>
      </c>
      <c r="P44" s="31">
        <v>144333</v>
      </c>
      <c r="Q44" s="31">
        <v>288666</v>
      </c>
      <c r="R44" s="31">
        <v>54846.54</v>
      </c>
      <c r="S44" s="31">
        <v>343512.54</v>
      </c>
    </row>
    <row r="45" spans="1:19" ht="13" x14ac:dyDescent="0.25">
      <c r="A45" s="26" t="s">
        <v>499</v>
      </c>
      <c r="B45" s="27">
        <v>45348</v>
      </c>
      <c r="C45" s="28">
        <v>3</v>
      </c>
      <c r="D45" s="9">
        <v>13</v>
      </c>
      <c r="E45" s="13" t="s">
        <v>505</v>
      </c>
      <c r="F45" s="18" t="s">
        <v>506</v>
      </c>
      <c r="G45" s="6">
        <v>10167</v>
      </c>
      <c r="H45" s="12">
        <v>0.19</v>
      </c>
      <c r="I45" s="9">
        <v>227</v>
      </c>
      <c r="J45" s="50" t="s">
        <v>502</v>
      </c>
      <c r="K45" s="15" t="e">
        <f>VLOOKUP(J45,'MAQ COTA'!$D$1:$E$76,2,0)</f>
        <v>#N/A</v>
      </c>
      <c r="L45" s="15" t="s">
        <v>445</v>
      </c>
      <c r="M45" s="16">
        <v>227</v>
      </c>
      <c r="N45" s="32">
        <v>10167</v>
      </c>
      <c r="O45" s="31">
        <v>0</v>
      </c>
      <c r="P45" s="31">
        <v>10167</v>
      </c>
      <c r="Q45" s="31">
        <v>132171</v>
      </c>
      <c r="R45" s="31">
        <v>25112.49</v>
      </c>
      <c r="S45" s="31">
        <v>157283.49</v>
      </c>
    </row>
    <row r="46" spans="1:19" ht="25" x14ac:dyDescent="0.25">
      <c r="A46" s="26" t="s">
        <v>499</v>
      </c>
      <c r="B46" s="27">
        <v>45348</v>
      </c>
      <c r="C46" s="28">
        <v>4</v>
      </c>
      <c r="D46" s="9">
        <v>6</v>
      </c>
      <c r="E46" s="13" t="s">
        <v>507</v>
      </c>
      <c r="F46" s="18" t="s">
        <v>508</v>
      </c>
      <c r="G46" s="6">
        <v>34500</v>
      </c>
      <c r="H46" s="12">
        <v>0.19</v>
      </c>
      <c r="I46" s="9">
        <v>233</v>
      </c>
      <c r="J46" s="50" t="s">
        <v>502</v>
      </c>
      <c r="K46" s="15" t="e">
        <f>VLOOKUP(J46,'MAQ COTA'!$D$1:$E$76,2,0)</f>
        <v>#N/A</v>
      </c>
      <c r="L46" s="15" t="s">
        <v>445</v>
      </c>
      <c r="M46" s="16">
        <v>233</v>
      </c>
      <c r="N46" s="32">
        <v>34500</v>
      </c>
      <c r="O46" s="31">
        <v>0</v>
      </c>
      <c r="P46" s="31">
        <v>34500</v>
      </c>
      <c r="Q46" s="31">
        <v>207000</v>
      </c>
      <c r="R46" s="31">
        <v>39330</v>
      </c>
      <c r="S46" s="31">
        <v>246330</v>
      </c>
    </row>
    <row r="47" spans="1:19" ht="37.5" x14ac:dyDescent="0.25">
      <c r="A47" s="26" t="s">
        <v>499</v>
      </c>
      <c r="B47" s="27">
        <v>45348</v>
      </c>
      <c r="C47" s="28">
        <v>5</v>
      </c>
      <c r="D47" s="9">
        <v>1</v>
      </c>
      <c r="E47" s="13" t="s">
        <v>509</v>
      </c>
      <c r="F47" s="18" t="s">
        <v>510</v>
      </c>
      <c r="G47" s="6">
        <v>448000</v>
      </c>
      <c r="H47" s="12">
        <v>0.19</v>
      </c>
      <c r="I47" s="9">
        <v>229</v>
      </c>
      <c r="J47" s="50" t="s">
        <v>502</v>
      </c>
      <c r="K47" s="15" t="e">
        <f>VLOOKUP(J47,'MAQ COTA'!$D$1:$E$76,2,0)</f>
        <v>#N/A</v>
      </c>
      <c r="L47" s="15" t="s">
        <v>445</v>
      </c>
      <c r="M47" s="16">
        <v>229</v>
      </c>
      <c r="N47" s="32">
        <v>448000</v>
      </c>
      <c r="O47" s="31">
        <v>0</v>
      </c>
      <c r="P47" s="31">
        <v>448000</v>
      </c>
      <c r="Q47" s="31">
        <v>448000</v>
      </c>
      <c r="R47" s="31">
        <v>85120</v>
      </c>
      <c r="S47" s="31">
        <v>533120</v>
      </c>
    </row>
    <row r="48" spans="1:19" ht="25" x14ac:dyDescent="0.25">
      <c r="A48" s="26" t="s">
        <v>499</v>
      </c>
      <c r="B48" s="27">
        <v>45348</v>
      </c>
      <c r="C48" s="28">
        <v>6</v>
      </c>
      <c r="D48" s="9">
        <v>1</v>
      </c>
      <c r="E48" s="13" t="s">
        <v>509</v>
      </c>
      <c r="F48" s="18" t="s">
        <v>511</v>
      </c>
      <c r="G48" s="6">
        <v>450000</v>
      </c>
      <c r="H48" s="12">
        <v>0.19</v>
      </c>
      <c r="I48" s="9">
        <v>231</v>
      </c>
      <c r="J48" s="50" t="s">
        <v>502</v>
      </c>
      <c r="K48" s="15" t="e">
        <f>VLOOKUP(J48,'MAQ COTA'!$D$1:$E$76,2,0)</f>
        <v>#N/A</v>
      </c>
      <c r="L48" s="15" t="s">
        <v>445</v>
      </c>
      <c r="M48" s="16">
        <v>231</v>
      </c>
      <c r="N48" s="32">
        <v>450000</v>
      </c>
      <c r="O48" s="31">
        <v>0</v>
      </c>
      <c r="P48" s="31">
        <v>450000</v>
      </c>
      <c r="Q48" s="31">
        <v>450000</v>
      </c>
      <c r="R48" s="31">
        <v>85500</v>
      </c>
      <c r="S48" s="31">
        <v>535500</v>
      </c>
    </row>
    <row r="49" spans="1:19" ht="25" x14ac:dyDescent="0.25">
      <c r="A49" s="26" t="s">
        <v>499</v>
      </c>
      <c r="B49" s="27">
        <v>45348</v>
      </c>
      <c r="C49" s="28">
        <v>7</v>
      </c>
      <c r="D49" s="9">
        <v>1</v>
      </c>
      <c r="E49" s="13" t="s">
        <v>509</v>
      </c>
      <c r="F49" s="18" t="s">
        <v>512</v>
      </c>
      <c r="G49" s="6">
        <v>315500</v>
      </c>
      <c r="H49" s="12">
        <v>0.19</v>
      </c>
      <c r="I49" s="9">
        <v>232</v>
      </c>
      <c r="J49" s="50" t="s">
        <v>502</v>
      </c>
      <c r="K49" s="15" t="e">
        <f>VLOOKUP(J49,'MAQ COTA'!$D$1:$E$76,2,0)</f>
        <v>#N/A</v>
      </c>
      <c r="L49" s="15" t="s">
        <v>445</v>
      </c>
      <c r="M49" s="16">
        <v>232</v>
      </c>
      <c r="N49" s="32">
        <v>315500</v>
      </c>
      <c r="O49" s="31">
        <v>0</v>
      </c>
      <c r="P49" s="31">
        <v>315500</v>
      </c>
      <c r="Q49" s="31">
        <v>315500</v>
      </c>
      <c r="R49" s="31">
        <v>59945</v>
      </c>
      <c r="S49" s="31">
        <v>375445</v>
      </c>
    </row>
    <row r="50" spans="1:19" ht="37.5" x14ac:dyDescent="0.25">
      <c r="A50" s="26" t="s">
        <v>499</v>
      </c>
      <c r="B50" s="27">
        <v>45348</v>
      </c>
      <c r="C50" s="28">
        <v>8</v>
      </c>
      <c r="D50" s="9">
        <v>1</v>
      </c>
      <c r="E50" s="13" t="s">
        <v>509</v>
      </c>
      <c r="F50" s="18" t="s">
        <v>513</v>
      </c>
      <c r="G50" s="6">
        <v>240167</v>
      </c>
      <c r="H50" s="12">
        <v>0.19</v>
      </c>
      <c r="I50" s="9">
        <v>230</v>
      </c>
      <c r="J50" s="50" t="s">
        <v>502</v>
      </c>
      <c r="K50" s="15" t="e">
        <f>VLOOKUP(J50,'MAQ COTA'!$D$1:$E$76,2,0)</f>
        <v>#N/A</v>
      </c>
      <c r="L50" s="15" t="s">
        <v>445</v>
      </c>
      <c r="M50" s="16">
        <v>230</v>
      </c>
      <c r="N50" s="32">
        <v>240167</v>
      </c>
      <c r="O50" s="31">
        <v>0</v>
      </c>
      <c r="P50" s="31">
        <v>240167</v>
      </c>
      <c r="Q50" s="31">
        <v>240167</v>
      </c>
      <c r="R50" s="31">
        <v>45631.73</v>
      </c>
      <c r="S50" s="31">
        <v>285798.73</v>
      </c>
    </row>
    <row r="51" spans="1:19" ht="13" x14ac:dyDescent="0.25">
      <c r="A51" s="26" t="s">
        <v>514</v>
      </c>
      <c r="B51" s="27">
        <v>45348</v>
      </c>
      <c r="C51" s="28">
        <v>1</v>
      </c>
      <c r="D51" s="9">
        <v>20</v>
      </c>
      <c r="E51" s="13"/>
      <c r="F51" s="18" t="s">
        <v>515</v>
      </c>
      <c r="G51" s="6">
        <v>7000</v>
      </c>
      <c r="H51" s="12">
        <v>0</v>
      </c>
      <c r="I51" s="9">
        <v>234</v>
      </c>
      <c r="J51" s="50" t="s">
        <v>502</v>
      </c>
      <c r="K51" s="15" t="e">
        <f>VLOOKUP(J51,'MAQ COTA'!$D$1:$E$76,2,0)</f>
        <v>#N/A</v>
      </c>
      <c r="L51" s="15" t="s">
        <v>445</v>
      </c>
      <c r="M51" s="16">
        <v>234</v>
      </c>
      <c r="N51" s="32">
        <v>7000</v>
      </c>
      <c r="O51" s="31">
        <v>0</v>
      </c>
      <c r="P51" s="31">
        <v>7000</v>
      </c>
      <c r="Q51" s="31">
        <v>140000</v>
      </c>
      <c r="R51" s="31">
        <v>0</v>
      </c>
      <c r="S51" s="31">
        <v>140000</v>
      </c>
    </row>
    <row r="52" spans="1:19" ht="25" x14ac:dyDescent="0.25">
      <c r="A52" s="26" t="s">
        <v>514</v>
      </c>
      <c r="B52" s="27">
        <v>45348</v>
      </c>
      <c r="C52" s="28">
        <v>2</v>
      </c>
      <c r="D52" s="9">
        <v>2</v>
      </c>
      <c r="E52" s="13" t="s">
        <v>516</v>
      </c>
      <c r="F52" s="18" t="s">
        <v>517</v>
      </c>
      <c r="G52" s="6">
        <v>497000</v>
      </c>
      <c r="H52" s="12">
        <v>0</v>
      </c>
      <c r="I52" s="9">
        <v>250</v>
      </c>
      <c r="J52" s="50" t="s">
        <v>502</v>
      </c>
      <c r="K52" s="15" t="e">
        <f>VLOOKUP(J52,'MAQ COTA'!$D$1:$E$76,2,0)</f>
        <v>#N/A</v>
      </c>
      <c r="L52" s="15" t="s">
        <v>445</v>
      </c>
      <c r="M52" s="16">
        <v>250</v>
      </c>
      <c r="N52" s="32">
        <v>497000</v>
      </c>
      <c r="O52" s="31">
        <v>0</v>
      </c>
      <c r="P52" s="31">
        <v>497000</v>
      </c>
      <c r="Q52" s="31">
        <v>994000</v>
      </c>
      <c r="R52" s="31">
        <v>0</v>
      </c>
      <c r="S52" s="31">
        <v>994000</v>
      </c>
    </row>
    <row r="53" spans="1:19" ht="25" x14ac:dyDescent="0.25">
      <c r="A53" s="26" t="s">
        <v>514</v>
      </c>
      <c r="B53" s="27">
        <v>45348</v>
      </c>
      <c r="C53" s="28">
        <v>4</v>
      </c>
      <c r="D53" s="9">
        <v>1</v>
      </c>
      <c r="E53" s="13" t="s">
        <v>518</v>
      </c>
      <c r="F53" s="18" t="s">
        <v>520</v>
      </c>
      <c r="G53" s="6">
        <v>282167</v>
      </c>
      <c r="H53" s="12">
        <v>0</v>
      </c>
      <c r="I53" s="9">
        <v>249</v>
      </c>
      <c r="J53" s="50" t="s">
        <v>502</v>
      </c>
      <c r="K53" s="15" t="e">
        <f>VLOOKUP(J53,'MAQ COTA'!$D$1:$E$76,2,0)</f>
        <v>#N/A</v>
      </c>
      <c r="L53" s="15" t="s">
        <v>445</v>
      </c>
      <c r="M53" s="16">
        <v>249</v>
      </c>
      <c r="N53" s="32">
        <v>282167</v>
      </c>
      <c r="O53" s="31">
        <v>0</v>
      </c>
      <c r="P53" s="31">
        <v>282167</v>
      </c>
      <c r="Q53" s="31">
        <v>282167</v>
      </c>
      <c r="R53" s="31">
        <v>0</v>
      </c>
      <c r="S53" s="31">
        <v>282167</v>
      </c>
    </row>
    <row r="54" spans="1:19" ht="25" x14ac:dyDescent="0.25">
      <c r="A54" s="26" t="s">
        <v>514</v>
      </c>
      <c r="B54" s="27">
        <v>45348</v>
      </c>
      <c r="C54" s="28">
        <v>5</v>
      </c>
      <c r="D54" s="9">
        <v>1</v>
      </c>
      <c r="E54" s="13" t="s">
        <v>521</v>
      </c>
      <c r="F54" s="18" t="s">
        <v>522</v>
      </c>
      <c r="G54" s="6">
        <v>453500</v>
      </c>
      <c r="H54" s="12">
        <v>0.19</v>
      </c>
      <c r="I54" s="9">
        <v>251</v>
      </c>
      <c r="J54" s="50" t="s">
        <v>502</v>
      </c>
      <c r="K54" s="15" t="e">
        <f>VLOOKUP(J54,'MAQ COTA'!$D$1:$E$76,2,0)</f>
        <v>#N/A</v>
      </c>
      <c r="L54" s="15" t="s">
        <v>445</v>
      </c>
      <c r="M54" s="16">
        <v>251</v>
      </c>
      <c r="N54" s="32">
        <v>453500</v>
      </c>
      <c r="O54" s="31">
        <v>0</v>
      </c>
      <c r="P54" s="31">
        <v>453500</v>
      </c>
      <c r="Q54" s="31">
        <v>453500</v>
      </c>
      <c r="R54" s="31">
        <v>86165</v>
      </c>
      <c r="S54" s="31">
        <v>539665</v>
      </c>
    </row>
    <row r="55" spans="1:19" ht="13" x14ac:dyDescent="0.25">
      <c r="A55" s="26" t="s">
        <v>514</v>
      </c>
      <c r="B55" s="27">
        <v>45348</v>
      </c>
      <c r="C55" s="28">
        <v>6</v>
      </c>
      <c r="D55" s="9">
        <v>1</v>
      </c>
      <c r="E55" s="13" t="s">
        <v>523</v>
      </c>
      <c r="F55" s="18" t="s">
        <v>59</v>
      </c>
      <c r="G55" s="6">
        <v>83667</v>
      </c>
      <c r="H55" s="12">
        <v>0.19</v>
      </c>
      <c r="I55" s="9">
        <v>255</v>
      </c>
      <c r="J55" s="50" t="s">
        <v>502</v>
      </c>
      <c r="K55" s="15" t="e">
        <f>VLOOKUP(J55,'MAQ COTA'!$D$1:$E$76,2,0)</f>
        <v>#N/A</v>
      </c>
      <c r="L55" s="15" t="s">
        <v>445</v>
      </c>
      <c r="M55" s="16">
        <v>255</v>
      </c>
      <c r="N55" s="32">
        <v>83667</v>
      </c>
      <c r="O55" s="31">
        <v>0</v>
      </c>
      <c r="P55" s="31">
        <v>83667</v>
      </c>
      <c r="Q55" s="31">
        <v>83667</v>
      </c>
      <c r="R55" s="31">
        <v>15896.73</v>
      </c>
      <c r="S55" s="31">
        <v>99563.73</v>
      </c>
    </row>
    <row r="56" spans="1:19" ht="13" x14ac:dyDescent="0.25">
      <c r="A56" s="26" t="s">
        <v>514</v>
      </c>
      <c r="B56" s="27">
        <v>45348</v>
      </c>
      <c r="C56" s="28">
        <v>7</v>
      </c>
      <c r="D56" s="9">
        <v>1</v>
      </c>
      <c r="E56" s="13" t="s">
        <v>524</v>
      </c>
      <c r="F56" s="18" t="s">
        <v>76</v>
      </c>
      <c r="G56" s="6">
        <v>85667</v>
      </c>
      <c r="H56" s="12">
        <v>0.19</v>
      </c>
      <c r="I56" s="9">
        <v>247</v>
      </c>
      <c r="J56" s="50" t="s">
        <v>502</v>
      </c>
      <c r="K56" s="15" t="e">
        <f>VLOOKUP(J56,'MAQ COTA'!$D$1:$E$76,2,0)</f>
        <v>#N/A</v>
      </c>
      <c r="L56" s="15" t="s">
        <v>445</v>
      </c>
      <c r="M56" s="16">
        <v>247</v>
      </c>
      <c r="N56" s="32">
        <v>85667</v>
      </c>
      <c r="O56" s="31">
        <v>0</v>
      </c>
      <c r="P56" s="31">
        <v>85667</v>
      </c>
      <c r="Q56" s="31">
        <v>85667</v>
      </c>
      <c r="R56" s="31">
        <v>16276.73</v>
      </c>
      <c r="S56" s="31">
        <v>101943.73</v>
      </c>
    </row>
    <row r="57" spans="1:19" ht="13" x14ac:dyDescent="0.25">
      <c r="A57" s="26" t="s">
        <v>514</v>
      </c>
      <c r="B57" s="27">
        <v>45348</v>
      </c>
      <c r="C57" s="28">
        <v>8</v>
      </c>
      <c r="D57" s="9">
        <v>1</v>
      </c>
      <c r="E57" s="13" t="s">
        <v>525</v>
      </c>
      <c r="F57" s="18" t="s">
        <v>84</v>
      </c>
      <c r="G57" s="6">
        <v>263833</v>
      </c>
      <c r="H57" s="12">
        <v>0.19</v>
      </c>
      <c r="I57" s="9">
        <v>257</v>
      </c>
      <c r="J57" s="50" t="s">
        <v>502</v>
      </c>
      <c r="K57" s="15" t="e">
        <f>VLOOKUP(J57,'MAQ COTA'!$D$1:$E$76,2,0)</f>
        <v>#N/A</v>
      </c>
      <c r="L57" s="15" t="s">
        <v>445</v>
      </c>
      <c r="M57" s="16">
        <v>257</v>
      </c>
      <c r="N57" s="32">
        <v>263833</v>
      </c>
      <c r="O57" s="31">
        <v>0</v>
      </c>
      <c r="P57" s="31">
        <v>263833</v>
      </c>
      <c r="Q57" s="31">
        <v>263833</v>
      </c>
      <c r="R57" s="31">
        <v>50128.270000000004</v>
      </c>
      <c r="S57" s="31">
        <v>313961.27</v>
      </c>
    </row>
    <row r="58" spans="1:19" ht="13" x14ac:dyDescent="0.25">
      <c r="A58" s="26" t="s">
        <v>514</v>
      </c>
      <c r="B58" s="27">
        <v>45348</v>
      </c>
      <c r="C58" s="28">
        <v>9</v>
      </c>
      <c r="D58" s="9">
        <v>1</v>
      </c>
      <c r="E58" s="13">
        <v>83840</v>
      </c>
      <c r="F58" s="18" t="s">
        <v>526</v>
      </c>
      <c r="G58" s="6">
        <v>50333</v>
      </c>
      <c r="H58" s="12">
        <v>0.19</v>
      </c>
      <c r="I58" s="9">
        <v>240</v>
      </c>
      <c r="J58" s="50" t="s">
        <v>502</v>
      </c>
      <c r="K58" s="15" t="e">
        <f>VLOOKUP(J58,'MAQ COTA'!$D$1:$E$76,2,0)</f>
        <v>#N/A</v>
      </c>
      <c r="L58" s="15" t="s">
        <v>445</v>
      </c>
      <c r="M58" s="16">
        <v>240</v>
      </c>
      <c r="N58" s="32">
        <v>50333</v>
      </c>
      <c r="O58" s="31">
        <v>0</v>
      </c>
      <c r="P58" s="31">
        <v>50333</v>
      </c>
      <c r="Q58" s="31">
        <v>50333</v>
      </c>
      <c r="R58" s="31">
        <v>9563.27</v>
      </c>
      <c r="S58" s="31">
        <v>59896.270000000004</v>
      </c>
    </row>
    <row r="59" spans="1:19" ht="25" x14ac:dyDescent="0.25">
      <c r="A59" s="26" t="s">
        <v>514</v>
      </c>
      <c r="B59" s="27">
        <v>45348</v>
      </c>
      <c r="C59" s="28">
        <v>11</v>
      </c>
      <c r="D59" s="9">
        <v>2</v>
      </c>
      <c r="E59" s="13" t="s">
        <v>33</v>
      </c>
      <c r="F59" s="18" t="s">
        <v>528</v>
      </c>
      <c r="G59" s="6">
        <v>133500</v>
      </c>
      <c r="H59" s="12">
        <v>0.19</v>
      </c>
      <c r="I59" s="9">
        <v>241</v>
      </c>
      <c r="J59" s="50" t="s">
        <v>502</v>
      </c>
      <c r="K59" s="15" t="e">
        <f>VLOOKUP(J59,'MAQ COTA'!$D$1:$E$76,2,0)</f>
        <v>#N/A</v>
      </c>
      <c r="L59" s="15" t="s">
        <v>445</v>
      </c>
      <c r="M59" s="16">
        <v>241</v>
      </c>
      <c r="N59" s="32">
        <v>133500</v>
      </c>
      <c r="O59" s="31">
        <v>0</v>
      </c>
      <c r="P59" s="31">
        <v>133500</v>
      </c>
      <c r="Q59" s="31">
        <v>267000</v>
      </c>
      <c r="R59" s="31">
        <v>50730</v>
      </c>
      <c r="S59" s="31">
        <v>317730</v>
      </c>
    </row>
    <row r="60" spans="1:19" ht="25" x14ac:dyDescent="0.25">
      <c r="A60" s="26" t="s">
        <v>514</v>
      </c>
      <c r="B60" s="27">
        <v>45348</v>
      </c>
      <c r="C60" s="28">
        <v>12</v>
      </c>
      <c r="D60" s="9">
        <v>1</v>
      </c>
      <c r="E60" s="13" t="s">
        <v>529</v>
      </c>
      <c r="F60" s="18" t="s">
        <v>530</v>
      </c>
      <c r="G60" s="6">
        <v>914167</v>
      </c>
      <c r="H60" s="12">
        <v>0.19</v>
      </c>
      <c r="I60" s="9">
        <v>242</v>
      </c>
      <c r="J60" s="50" t="s">
        <v>502</v>
      </c>
      <c r="K60" s="15" t="e">
        <f>VLOOKUP(J60,'MAQ COTA'!$D$1:$E$76,2,0)</f>
        <v>#N/A</v>
      </c>
      <c r="L60" s="15" t="s">
        <v>445</v>
      </c>
      <c r="M60" s="16">
        <v>242</v>
      </c>
      <c r="N60" s="32">
        <v>914167</v>
      </c>
      <c r="O60" s="31">
        <v>0</v>
      </c>
      <c r="P60" s="31">
        <v>914167</v>
      </c>
      <c r="Q60" s="31">
        <v>914167</v>
      </c>
      <c r="R60" s="31">
        <v>173691.73</v>
      </c>
      <c r="S60" s="31">
        <v>1087858.73</v>
      </c>
    </row>
    <row r="61" spans="1:19" ht="37.5" x14ac:dyDescent="0.25">
      <c r="A61" s="26" t="s">
        <v>514</v>
      </c>
      <c r="B61" s="27">
        <v>45348</v>
      </c>
      <c r="C61" s="28">
        <v>13</v>
      </c>
      <c r="D61" s="9">
        <v>1</v>
      </c>
      <c r="E61" s="13" t="s">
        <v>531</v>
      </c>
      <c r="F61" s="18" t="s">
        <v>532</v>
      </c>
      <c r="G61" s="6">
        <v>984333</v>
      </c>
      <c r="H61" s="12">
        <v>0.19</v>
      </c>
      <c r="I61" s="9">
        <v>245</v>
      </c>
      <c r="J61" s="50" t="s">
        <v>502</v>
      </c>
      <c r="K61" s="15" t="e">
        <f>VLOOKUP(J61,'MAQ COTA'!$D$1:$E$76,2,0)</f>
        <v>#N/A</v>
      </c>
      <c r="L61" s="15" t="s">
        <v>445</v>
      </c>
      <c r="M61" s="16">
        <v>245</v>
      </c>
      <c r="N61" s="32">
        <v>984333</v>
      </c>
      <c r="O61" s="31">
        <v>0</v>
      </c>
      <c r="P61" s="31">
        <v>984333</v>
      </c>
      <c r="Q61" s="31">
        <v>984333</v>
      </c>
      <c r="R61" s="31">
        <v>187023.27</v>
      </c>
      <c r="S61" s="31">
        <v>1171356.27</v>
      </c>
    </row>
    <row r="62" spans="1:19" ht="13" x14ac:dyDescent="0.25">
      <c r="A62" s="26" t="s">
        <v>514</v>
      </c>
      <c r="B62" s="27">
        <v>45348</v>
      </c>
      <c r="C62" s="28">
        <v>14</v>
      </c>
      <c r="D62" s="9">
        <v>1</v>
      </c>
      <c r="E62" s="13" t="s">
        <v>533</v>
      </c>
      <c r="F62" s="18" t="s">
        <v>534</v>
      </c>
      <c r="G62" s="6">
        <v>392500</v>
      </c>
      <c r="H62" s="12">
        <v>0.19</v>
      </c>
      <c r="I62" s="9">
        <v>246</v>
      </c>
      <c r="J62" s="50" t="s">
        <v>502</v>
      </c>
      <c r="K62" s="15" t="e">
        <f>VLOOKUP(J62,'MAQ COTA'!$D$1:$E$76,2,0)</f>
        <v>#N/A</v>
      </c>
      <c r="L62" s="15" t="s">
        <v>445</v>
      </c>
      <c r="M62" s="16">
        <v>246</v>
      </c>
      <c r="N62" s="32">
        <v>392500</v>
      </c>
      <c r="O62" s="31">
        <v>0</v>
      </c>
      <c r="P62" s="31">
        <v>392500</v>
      </c>
      <c r="Q62" s="31">
        <v>392500</v>
      </c>
      <c r="R62" s="31">
        <v>74575</v>
      </c>
      <c r="S62" s="31">
        <v>467075</v>
      </c>
    </row>
    <row r="63" spans="1:19" ht="25" x14ac:dyDescent="0.25">
      <c r="A63" s="26" t="s">
        <v>514</v>
      </c>
      <c r="B63" s="27">
        <v>45348</v>
      </c>
      <c r="C63" s="28">
        <v>15</v>
      </c>
      <c r="D63" s="9">
        <v>1</v>
      </c>
      <c r="E63" s="13" t="s">
        <v>535</v>
      </c>
      <c r="F63" s="18" t="s">
        <v>536</v>
      </c>
      <c r="G63" s="6">
        <v>1508333</v>
      </c>
      <c r="H63" s="12">
        <v>0.19</v>
      </c>
      <c r="I63" s="9">
        <v>244</v>
      </c>
      <c r="J63" s="50" t="s">
        <v>502</v>
      </c>
      <c r="K63" s="15" t="e">
        <f>VLOOKUP(J63,'MAQ COTA'!$D$1:$E$76,2,0)</f>
        <v>#N/A</v>
      </c>
      <c r="L63" s="15" t="s">
        <v>445</v>
      </c>
      <c r="M63" s="16">
        <v>244</v>
      </c>
      <c r="N63" s="32">
        <v>1508333</v>
      </c>
      <c r="O63" s="31">
        <v>0</v>
      </c>
      <c r="P63" s="31">
        <v>1508333</v>
      </c>
      <c r="Q63" s="31">
        <v>1508333</v>
      </c>
      <c r="R63" s="31">
        <v>286583.27</v>
      </c>
      <c r="S63" s="31">
        <v>1794916.27</v>
      </c>
    </row>
    <row r="64" spans="1:19" ht="13" x14ac:dyDescent="0.25">
      <c r="A64" s="26" t="s">
        <v>514</v>
      </c>
      <c r="B64" s="27">
        <v>45348</v>
      </c>
      <c r="C64" s="28">
        <v>16</v>
      </c>
      <c r="D64" s="9">
        <v>1</v>
      </c>
      <c r="E64" s="13"/>
      <c r="F64" s="18" t="s">
        <v>390</v>
      </c>
      <c r="G64" s="6">
        <v>27833</v>
      </c>
      <c r="H64" s="12">
        <v>0.19</v>
      </c>
      <c r="I64" s="9">
        <v>235</v>
      </c>
      <c r="J64" s="50" t="s">
        <v>502</v>
      </c>
      <c r="K64" s="15" t="e">
        <f>VLOOKUP(J64,'MAQ COTA'!$D$1:$E$76,2,0)</f>
        <v>#N/A</v>
      </c>
      <c r="L64" s="15" t="s">
        <v>445</v>
      </c>
      <c r="M64" s="16">
        <v>235</v>
      </c>
      <c r="N64" s="32">
        <v>27833</v>
      </c>
      <c r="O64" s="31">
        <v>0</v>
      </c>
      <c r="P64" s="31">
        <v>27833</v>
      </c>
      <c r="Q64" s="31">
        <v>27833</v>
      </c>
      <c r="R64" s="31">
        <v>5288.27</v>
      </c>
      <c r="S64" s="31">
        <v>33121.270000000004</v>
      </c>
    </row>
    <row r="65" spans="1:19" ht="13" x14ac:dyDescent="0.25">
      <c r="A65" s="26" t="s">
        <v>514</v>
      </c>
      <c r="B65" s="27">
        <v>45348</v>
      </c>
      <c r="C65" s="28">
        <v>17</v>
      </c>
      <c r="D65" s="9">
        <v>1</v>
      </c>
      <c r="E65" s="13" t="s">
        <v>537</v>
      </c>
      <c r="F65" s="18" t="s">
        <v>538</v>
      </c>
      <c r="G65" s="6">
        <v>448167</v>
      </c>
      <c r="H65" s="12">
        <v>0.19</v>
      </c>
      <c r="I65" s="9">
        <v>256</v>
      </c>
      <c r="J65" s="50" t="s">
        <v>502</v>
      </c>
      <c r="K65" s="15" t="e">
        <f>VLOOKUP(J65,'MAQ COTA'!$D$1:$E$76,2,0)</f>
        <v>#N/A</v>
      </c>
      <c r="L65" s="15" t="s">
        <v>445</v>
      </c>
      <c r="M65" s="16">
        <v>256</v>
      </c>
      <c r="N65" s="32">
        <v>448167</v>
      </c>
      <c r="O65" s="31">
        <v>0</v>
      </c>
      <c r="P65" s="31">
        <v>448167</v>
      </c>
      <c r="Q65" s="31">
        <v>448167</v>
      </c>
      <c r="R65" s="31">
        <v>85151.73</v>
      </c>
      <c r="S65" s="31">
        <v>533318.73</v>
      </c>
    </row>
    <row r="66" spans="1:19" ht="50" x14ac:dyDescent="0.25">
      <c r="A66" s="26" t="s">
        <v>514</v>
      </c>
      <c r="B66" s="27">
        <v>45348</v>
      </c>
      <c r="C66" s="28">
        <v>18</v>
      </c>
      <c r="D66" s="9">
        <v>1</v>
      </c>
      <c r="E66" s="13" t="s">
        <v>539</v>
      </c>
      <c r="F66" s="18" t="s">
        <v>540</v>
      </c>
      <c r="G66" s="6">
        <v>445333</v>
      </c>
      <c r="H66" s="12">
        <v>0.19</v>
      </c>
      <c r="I66" s="9">
        <v>248</v>
      </c>
      <c r="J66" s="50" t="s">
        <v>502</v>
      </c>
      <c r="K66" s="15" t="e">
        <f>VLOOKUP(J66,'MAQ COTA'!$D$1:$E$76,2,0)</f>
        <v>#N/A</v>
      </c>
      <c r="L66" s="15" t="s">
        <v>445</v>
      </c>
      <c r="M66" s="16">
        <v>248</v>
      </c>
      <c r="N66" s="32">
        <v>445333</v>
      </c>
      <c r="O66" s="31">
        <v>0</v>
      </c>
      <c r="P66" s="31">
        <v>445333</v>
      </c>
      <c r="Q66" s="31">
        <v>445333</v>
      </c>
      <c r="R66" s="31">
        <v>84613.27</v>
      </c>
      <c r="S66" s="31">
        <v>529946.27</v>
      </c>
    </row>
    <row r="67" spans="1:19" ht="50" x14ac:dyDescent="0.25">
      <c r="A67" s="26" t="s">
        <v>514</v>
      </c>
      <c r="B67" s="27">
        <v>45348</v>
      </c>
      <c r="C67" s="28">
        <v>19</v>
      </c>
      <c r="D67" s="9">
        <v>1</v>
      </c>
      <c r="E67" s="13" t="s">
        <v>541</v>
      </c>
      <c r="F67" s="18" t="s">
        <v>542</v>
      </c>
      <c r="G67" s="6">
        <v>2453167</v>
      </c>
      <c r="H67" s="12">
        <v>0.19</v>
      </c>
      <c r="I67" s="9">
        <v>253</v>
      </c>
      <c r="J67" s="50" t="s">
        <v>502</v>
      </c>
      <c r="K67" s="15" t="e">
        <f>VLOOKUP(J67,'MAQ COTA'!$D$1:$E$76,2,0)</f>
        <v>#N/A</v>
      </c>
      <c r="L67" s="15" t="s">
        <v>445</v>
      </c>
      <c r="M67" s="16">
        <v>253</v>
      </c>
      <c r="N67" s="32">
        <v>2453167</v>
      </c>
      <c r="O67" s="31">
        <v>0</v>
      </c>
      <c r="P67" s="31">
        <v>2453167</v>
      </c>
      <c r="Q67" s="31">
        <v>2453167</v>
      </c>
      <c r="R67" s="31">
        <v>466101.73</v>
      </c>
      <c r="S67" s="31">
        <v>2919268.73</v>
      </c>
    </row>
    <row r="68" spans="1:19" ht="13" x14ac:dyDescent="0.25">
      <c r="A68" s="26" t="s">
        <v>514</v>
      </c>
      <c r="B68" s="27">
        <v>45348</v>
      </c>
      <c r="C68" s="28">
        <v>20</v>
      </c>
      <c r="D68" s="9">
        <v>1</v>
      </c>
      <c r="E68" s="13" t="s">
        <v>541</v>
      </c>
      <c r="F68" s="18" t="s">
        <v>543</v>
      </c>
      <c r="G68" s="6">
        <v>118833</v>
      </c>
      <c r="H68" s="12">
        <v>0.19</v>
      </c>
      <c r="I68" s="9">
        <v>252</v>
      </c>
      <c r="J68" s="50" t="s">
        <v>502</v>
      </c>
      <c r="K68" s="15" t="e">
        <f>VLOOKUP(J68,'MAQ COTA'!$D$1:$E$76,2,0)</f>
        <v>#N/A</v>
      </c>
      <c r="L68" s="15" t="s">
        <v>445</v>
      </c>
      <c r="M68" s="16">
        <v>252</v>
      </c>
      <c r="N68" s="32">
        <v>118833</v>
      </c>
      <c r="O68" s="31">
        <v>0</v>
      </c>
      <c r="P68" s="31">
        <v>118833</v>
      </c>
      <c r="Q68" s="31">
        <v>118833</v>
      </c>
      <c r="R68" s="31">
        <v>22578.27</v>
      </c>
      <c r="S68" s="31">
        <v>141411.26999999999</v>
      </c>
    </row>
    <row r="69" spans="1:19" ht="37.5" x14ac:dyDescent="0.25">
      <c r="A69" s="26" t="s">
        <v>514</v>
      </c>
      <c r="B69" s="27">
        <v>45348</v>
      </c>
      <c r="C69" s="28">
        <v>21</v>
      </c>
      <c r="D69" s="9">
        <v>1</v>
      </c>
      <c r="E69" s="13" t="s">
        <v>541</v>
      </c>
      <c r="F69" s="18" t="s">
        <v>544</v>
      </c>
      <c r="G69" s="6">
        <v>482000</v>
      </c>
      <c r="H69" s="12">
        <v>0.19</v>
      </c>
      <c r="I69" s="9">
        <v>254</v>
      </c>
      <c r="J69" s="50" t="s">
        <v>502</v>
      </c>
      <c r="K69" s="15" t="e">
        <f>VLOOKUP(J69,'MAQ COTA'!$D$1:$E$76,2,0)</f>
        <v>#N/A</v>
      </c>
      <c r="L69" s="15" t="s">
        <v>445</v>
      </c>
      <c r="M69" s="16">
        <v>254</v>
      </c>
      <c r="N69" s="32">
        <v>482000</v>
      </c>
      <c r="O69" s="31">
        <v>0</v>
      </c>
      <c r="P69" s="31">
        <v>482000</v>
      </c>
      <c r="Q69" s="31">
        <v>482000</v>
      </c>
      <c r="R69" s="31">
        <v>91580</v>
      </c>
      <c r="S69" s="31">
        <v>573580</v>
      </c>
    </row>
    <row r="70" spans="1:19" ht="25" x14ac:dyDescent="0.25">
      <c r="A70" s="26" t="s">
        <v>514</v>
      </c>
      <c r="B70" s="27">
        <v>45348</v>
      </c>
      <c r="C70" s="28">
        <v>22</v>
      </c>
      <c r="D70" s="9">
        <v>1</v>
      </c>
      <c r="E70" s="13" t="s">
        <v>256</v>
      </c>
      <c r="F70" s="18" t="s">
        <v>545</v>
      </c>
      <c r="G70" s="6">
        <v>1565333</v>
      </c>
      <c r="H70" s="12">
        <v>0.19</v>
      </c>
      <c r="I70" s="9">
        <v>243</v>
      </c>
      <c r="J70" s="50" t="s">
        <v>502</v>
      </c>
      <c r="K70" s="15" t="e">
        <f>VLOOKUP(J70,'MAQ COTA'!$D$1:$E$76,2,0)</f>
        <v>#N/A</v>
      </c>
      <c r="L70" s="15" t="s">
        <v>445</v>
      </c>
      <c r="M70" s="16">
        <v>243</v>
      </c>
      <c r="N70" s="32">
        <v>1565333</v>
      </c>
      <c r="O70" s="31">
        <v>0</v>
      </c>
      <c r="P70" s="31">
        <v>1565333</v>
      </c>
      <c r="Q70" s="31">
        <v>1565333</v>
      </c>
      <c r="R70" s="31">
        <v>297413.27</v>
      </c>
      <c r="S70" s="31">
        <v>1862746.27</v>
      </c>
    </row>
    <row r="71" spans="1:19" ht="25" x14ac:dyDescent="0.25">
      <c r="A71" s="26" t="s">
        <v>514</v>
      </c>
      <c r="B71" s="27">
        <v>45348</v>
      </c>
      <c r="C71" s="28">
        <v>23</v>
      </c>
      <c r="D71" s="9">
        <v>2</v>
      </c>
      <c r="E71" s="13"/>
      <c r="F71" s="18" t="s">
        <v>546</v>
      </c>
      <c r="G71" s="6">
        <v>71667</v>
      </c>
      <c r="H71" s="12">
        <v>0.19</v>
      </c>
      <c r="I71" s="9">
        <v>238</v>
      </c>
      <c r="J71" s="50" t="s">
        <v>502</v>
      </c>
      <c r="K71" s="15" t="e">
        <f>VLOOKUP(J71,'MAQ COTA'!$D$1:$E$76,2,0)</f>
        <v>#N/A</v>
      </c>
      <c r="L71" s="15" t="s">
        <v>445</v>
      </c>
      <c r="M71" s="16">
        <v>238</v>
      </c>
      <c r="N71" s="32">
        <v>71667</v>
      </c>
      <c r="O71" s="31">
        <v>0</v>
      </c>
      <c r="P71" s="31">
        <v>71667</v>
      </c>
      <c r="Q71" s="31">
        <v>143334</v>
      </c>
      <c r="R71" s="31">
        <v>27233.46</v>
      </c>
      <c r="S71" s="31">
        <v>170567.46</v>
      </c>
    </row>
    <row r="72" spans="1:19" ht="13" x14ac:dyDescent="0.25">
      <c r="A72" s="26" t="s">
        <v>514</v>
      </c>
      <c r="B72" s="27">
        <v>45348</v>
      </c>
      <c r="C72" s="28">
        <v>24</v>
      </c>
      <c r="D72" s="9">
        <v>1</v>
      </c>
      <c r="E72" s="13"/>
      <c r="F72" s="18" t="s">
        <v>384</v>
      </c>
      <c r="G72" s="6">
        <v>81833</v>
      </c>
      <c r="H72" s="12">
        <v>0.19</v>
      </c>
      <c r="I72" s="9">
        <v>236</v>
      </c>
      <c r="J72" s="50" t="s">
        <v>502</v>
      </c>
      <c r="K72" s="15" t="e">
        <f>VLOOKUP(J72,'MAQ COTA'!$D$1:$E$76,2,0)</f>
        <v>#N/A</v>
      </c>
      <c r="L72" s="15" t="s">
        <v>445</v>
      </c>
      <c r="M72" s="16">
        <v>236</v>
      </c>
      <c r="N72" s="32">
        <v>81833</v>
      </c>
      <c r="O72" s="31">
        <v>0</v>
      </c>
      <c r="P72" s="31">
        <v>81833</v>
      </c>
      <c r="Q72" s="31">
        <v>81833</v>
      </c>
      <c r="R72" s="31">
        <v>15548.27</v>
      </c>
      <c r="S72" s="31">
        <v>97381.27</v>
      </c>
    </row>
    <row r="73" spans="1:19" ht="25" x14ac:dyDescent="0.25">
      <c r="A73" s="26" t="s">
        <v>514</v>
      </c>
      <c r="B73" s="27">
        <v>45348</v>
      </c>
      <c r="C73" s="28">
        <v>25</v>
      </c>
      <c r="D73" s="9">
        <v>1</v>
      </c>
      <c r="E73" s="13"/>
      <c r="F73" s="18" t="s">
        <v>547</v>
      </c>
      <c r="G73" s="6">
        <v>293333</v>
      </c>
      <c r="H73" s="12">
        <v>0.19</v>
      </c>
      <c r="I73" s="9">
        <v>239</v>
      </c>
      <c r="J73" s="50" t="s">
        <v>502</v>
      </c>
      <c r="K73" s="15" t="e">
        <f>VLOOKUP(J73,'MAQ COTA'!$D$1:$E$76,2,0)</f>
        <v>#N/A</v>
      </c>
      <c r="L73" s="15" t="s">
        <v>445</v>
      </c>
      <c r="M73" s="16">
        <v>239</v>
      </c>
      <c r="N73" s="32">
        <v>293333</v>
      </c>
      <c r="O73" s="31">
        <v>0</v>
      </c>
      <c r="P73" s="31">
        <v>293333</v>
      </c>
      <c r="Q73" s="31">
        <v>293333</v>
      </c>
      <c r="R73" s="31">
        <v>55733.270000000004</v>
      </c>
      <c r="S73" s="31">
        <v>349066.27</v>
      </c>
    </row>
    <row r="74" spans="1:19" ht="13" x14ac:dyDescent="0.25">
      <c r="A74" s="26" t="s">
        <v>548</v>
      </c>
      <c r="B74" s="27">
        <v>45348</v>
      </c>
      <c r="C74" s="28">
        <v>1</v>
      </c>
      <c r="D74" s="9">
        <v>1</v>
      </c>
      <c r="E74" s="13" t="s">
        <v>516</v>
      </c>
      <c r="F74" s="18" t="s">
        <v>549</v>
      </c>
      <c r="G74" s="6">
        <v>382333</v>
      </c>
      <c r="H74" s="12">
        <v>0</v>
      </c>
      <c r="I74" s="9">
        <v>838</v>
      </c>
      <c r="J74" s="50" t="s">
        <v>550</v>
      </c>
      <c r="K74" s="15" t="e">
        <f>VLOOKUP(J74,'MAQ COTA'!$D$1:$E$76,2,0)</f>
        <v>#N/A</v>
      </c>
      <c r="L74" s="15" t="s">
        <v>445</v>
      </c>
      <c r="M74" s="16">
        <v>838</v>
      </c>
      <c r="N74" s="32">
        <v>382333</v>
      </c>
      <c r="O74" s="31">
        <v>0</v>
      </c>
      <c r="P74" s="31">
        <v>382333</v>
      </c>
      <c r="Q74" s="31">
        <v>382333</v>
      </c>
      <c r="R74" s="31">
        <v>0</v>
      </c>
      <c r="S74" s="31">
        <v>382333</v>
      </c>
    </row>
    <row r="75" spans="1:19" ht="13" x14ac:dyDescent="0.25">
      <c r="A75" s="26" t="s">
        <v>548</v>
      </c>
      <c r="B75" s="27">
        <v>45348</v>
      </c>
      <c r="C75" s="28">
        <v>2</v>
      </c>
      <c r="D75" s="9">
        <v>1</v>
      </c>
      <c r="E75" s="13" t="s">
        <v>516</v>
      </c>
      <c r="F75" s="18" t="s">
        <v>549</v>
      </c>
      <c r="G75" s="6">
        <v>382833</v>
      </c>
      <c r="H75" s="12">
        <v>0</v>
      </c>
      <c r="I75" s="9">
        <v>499</v>
      </c>
      <c r="J75" s="50" t="s">
        <v>551</v>
      </c>
      <c r="K75" s="15" t="e">
        <f>VLOOKUP(J75,'MAQ COTA'!$D$1:$E$76,2,0)</f>
        <v>#N/A</v>
      </c>
      <c r="L75" s="15" t="s">
        <v>445</v>
      </c>
      <c r="M75" s="16">
        <v>499</v>
      </c>
      <c r="N75" s="32">
        <v>382833</v>
      </c>
      <c r="O75" s="31">
        <v>0</v>
      </c>
      <c r="P75" s="31">
        <v>382833</v>
      </c>
      <c r="Q75" s="31">
        <v>382833</v>
      </c>
      <c r="R75" s="31">
        <v>0</v>
      </c>
      <c r="S75" s="31">
        <v>382833</v>
      </c>
    </row>
    <row r="76" spans="1:19" ht="13" x14ac:dyDescent="0.25">
      <c r="A76" s="26" t="s">
        <v>548</v>
      </c>
      <c r="B76" s="27">
        <v>45348</v>
      </c>
      <c r="C76" s="28">
        <v>3</v>
      </c>
      <c r="D76" s="9">
        <v>1</v>
      </c>
      <c r="E76" s="13" t="s">
        <v>516</v>
      </c>
      <c r="F76" s="18" t="s">
        <v>552</v>
      </c>
      <c r="G76" s="6">
        <v>122667</v>
      </c>
      <c r="H76" s="12">
        <v>0.19</v>
      </c>
      <c r="I76" s="9">
        <v>700</v>
      </c>
      <c r="J76" s="50" t="s">
        <v>491</v>
      </c>
      <c r="K76" s="15" t="e">
        <f>VLOOKUP(J76,'MAQ COTA'!$D$1:$E$76,2,0)</f>
        <v>#N/A</v>
      </c>
      <c r="L76" s="15" t="s">
        <v>445</v>
      </c>
      <c r="M76" s="16">
        <v>700</v>
      </c>
      <c r="N76" s="32">
        <v>122667</v>
      </c>
      <c r="O76" s="31">
        <v>0</v>
      </c>
      <c r="P76" s="31">
        <v>122667</v>
      </c>
      <c r="Q76" s="31">
        <v>122667</v>
      </c>
      <c r="R76" s="31">
        <v>23306.73</v>
      </c>
      <c r="S76" s="31">
        <v>145973.73000000001</v>
      </c>
    </row>
    <row r="77" spans="1:19" ht="13" x14ac:dyDescent="0.25">
      <c r="A77" s="26" t="s">
        <v>553</v>
      </c>
      <c r="B77" s="27">
        <v>45350</v>
      </c>
      <c r="C77" s="28">
        <v>1</v>
      </c>
      <c r="D77" s="9">
        <v>2</v>
      </c>
      <c r="E77" s="13" t="s">
        <v>554</v>
      </c>
      <c r="F77" s="18" t="s">
        <v>72</v>
      </c>
      <c r="G77" s="6">
        <v>219333</v>
      </c>
      <c r="H77" s="12">
        <v>0.19</v>
      </c>
      <c r="I77" s="9">
        <v>669</v>
      </c>
      <c r="J77" s="50" t="s">
        <v>485</v>
      </c>
      <c r="K77" s="15" t="e">
        <f>VLOOKUP(J77,'MAQ COTA'!$D$1:$E$76,2,0)</f>
        <v>#N/A</v>
      </c>
      <c r="L77" s="15" t="s">
        <v>445</v>
      </c>
      <c r="M77" s="16">
        <v>669</v>
      </c>
      <c r="N77" s="32">
        <v>219333</v>
      </c>
      <c r="O77" s="31">
        <v>0</v>
      </c>
      <c r="P77" s="31">
        <v>219333</v>
      </c>
      <c r="Q77" s="31">
        <v>438666</v>
      </c>
      <c r="R77" s="31">
        <v>83346.540000000008</v>
      </c>
      <c r="S77" s="31">
        <v>522012.54000000004</v>
      </c>
    </row>
    <row r="78" spans="1:19" ht="13" x14ac:dyDescent="0.25">
      <c r="A78" s="26" t="s">
        <v>553</v>
      </c>
      <c r="B78" s="27">
        <v>45350</v>
      </c>
      <c r="C78" s="28">
        <v>2</v>
      </c>
      <c r="D78" s="9">
        <v>1</v>
      </c>
      <c r="E78" s="13" t="s">
        <v>555</v>
      </c>
      <c r="F78" s="18" t="s">
        <v>556</v>
      </c>
      <c r="G78" s="6">
        <v>141500</v>
      </c>
      <c r="H78" s="12">
        <v>0.19</v>
      </c>
      <c r="I78" s="9">
        <v>685</v>
      </c>
      <c r="J78" s="50" t="s">
        <v>485</v>
      </c>
      <c r="K78" s="15" t="e">
        <f>VLOOKUP(J78,'MAQ COTA'!$D$1:$E$76,2,0)</f>
        <v>#N/A</v>
      </c>
      <c r="L78" s="15" t="s">
        <v>445</v>
      </c>
      <c r="M78" s="16">
        <v>685</v>
      </c>
      <c r="N78" s="32">
        <v>141500</v>
      </c>
      <c r="O78" s="31">
        <v>0</v>
      </c>
      <c r="P78" s="31">
        <v>141500</v>
      </c>
      <c r="Q78" s="31">
        <v>141500</v>
      </c>
      <c r="R78" s="31">
        <v>26885</v>
      </c>
      <c r="S78" s="31">
        <v>168385</v>
      </c>
    </row>
    <row r="79" spans="1:19" ht="13" x14ac:dyDescent="0.25">
      <c r="A79" s="26" t="s">
        <v>553</v>
      </c>
      <c r="B79" s="27">
        <v>45350</v>
      </c>
      <c r="C79" s="28">
        <v>3</v>
      </c>
      <c r="D79" s="9">
        <v>1</v>
      </c>
      <c r="E79" s="13" t="s">
        <v>557</v>
      </c>
      <c r="F79" s="18" t="s">
        <v>558</v>
      </c>
      <c r="G79" s="6">
        <v>410667</v>
      </c>
      <c r="H79" s="12">
        <v>0.19</v>
      </c>
      <c r="I79" s="9">
        <v>676</v>
      </c>
      <c r="J79" s="50" t="s">
        <v>485</v>
      </c>
      <c r="K79" s="15" t="e">
        <f>VLOOKUP(J79,'MAQ COTA'!$D$1:$E$76,2,0)</f>
        <v>#N/A</v>
      </c>
      <c r="L79" s="15" t="s">
        <v>445</v>
      </c>
      <c r="M79" s="16">
        <v>676</v>
      </c>
      <c r="N79" s="32">
        <v>410667</v>
      </c>
      <c r="O79" s="31">
        <v>0</v>
      </c>
      <c r="P79" s="31">
        <v>410667</v>
      </c>
      <c r="Q79" s="31">
        <v>410667</v>
      </c>
      <c r="R79" s="31">
        <v>78026.73</v>
      </c>
      <c r="S79" s="31">
        <v>488693.73</v>
      </c>
    </row>
    <row r="80" spans="1:19" ht="13" x14ac:dyDescent="0.25">
      <c r="A80" s="26" t="s">
        <v>553</v>
      </c>
      <c r="B80" s="27">
        <v>45350</v>
      </c>
      <c r="C80" s="28">
        <v>4</v>
      </c>
      <c r="D80" s="9">
        <v>2</v>
      </c>
      <c r="E80" s="13" t="s">
        <v>554</v>
      </c>
      <c r="F80" s="18" t="s">
        <v>72</v>
      </c>
      <c r="G80" s="6">
        <v>176333</v>
      </c>
      <c r="H80" s="12">
        <v>0.19</v>
      </c>
      <c r="I80" s="9">
        <v>747</v>
      </c>
      <c r="J80" s="50" t="s">
        <v>476</v>
      </c>
      <c r="K80" s="15" t="str">
        <f>VLOOKUP(J80,'MAQ COTA'!$D$1:$E$76,2,0)</f>
        <v>SECRETARIA SAMADE</v>
      </c>
      <c r="L80" s="15" t="s">
        <v>445</v>
      </c>
      <c r="M80" s="16">
        <v>747</v>
      </c>
      <c r="N80" s="32">
        <v>176333</v>
      </c>
      <c r="O80" s="31">
        <v>0</v>
      </c>
      <c r="P80" s="31">
        <v>176333</v>
      </c>
      <c r="Q80" s="31">
        <v>352666</v>
      </c>
      <c r="R80" s="31">
        <v>67006.539999999994</v>
      </c>
      <c r="S80" s="31">
        <v>419672.54</v>
      </c>
    </row>
    <row r="81" spans="1:19" ht="13" x14ac:dyDescent="0.25">
      <c r="A81" s="26" t="s">
        <v>553</v>
      </c>
      <c r="B81" s="27">
        <v>45350</v>
      </c>
      <c r="C81" s="28">
        <v>5</v>
      </c>
      <c r="D81" s="9">
        <v>1</v>
      </c>
      <c r="E81" s="13" t="s">
        <v>559</v>
      </c>
      <c r="F81" s="18" t="s">
        <v>560</v>
      </c>
      <c r="G81" s="6">
        <v>791833</v>
      </c>
      <c r="H81" s="12">
        <v>0.19</v>
      </c>
      <c r="I81" s="9">
        <v>500</v>
      </c>
      <c r="J81" s="50" t="s">
        <v>551</v>
      </c>
      <c r="K81" s="15" t="e">
        <f>VLOOKUP(J81,'MAQ COTA'!$D$1:$E$76,2,0)</f>
        <v>#N/A</v>
      </c>
      <c r="L81" s="15" t="s">
        <v>445</v>
      </c>
      <c r="M81" s="16">
        <v>500</v>
      </c>
      <c r="N81" s="32">
        <v>791833</v>
      </c>
      <c r="O81" s="31">
        <v>0</v>
      </c>
      <c r="P81" s="31">
        <v>791833</v>
      </c>
      <c r="Q81" s="31">
        <v>791833</v>
      </c>
      <c r="R81" s="31">
        <v>150448.26999999999</v>
      </c>
      <c r="S81" s="31">
        <v>942281.27</v>
      </c>
    </row>
    <row r="82" spans="1:19" ht="13" x14ac:dyDescent="0.25">
      <c r="A82" s="26" t="s">
        <v>561</v>
      </c>
      <c r="B82" s="27">
        <v>45350</v>
      </c>
      <c r="C82" s="28">
        <v>2</v>
      </c>
      <c r="D82" s="9">
        <v>1</v>
      </c>
      <c r="E82" s="13" t="s">
        <v>564</v>
      </c>
      <c r="F82" s="18" t="s">
        <v>20</v>
      </c>
      <c r="G82" s="6">
        <v>32333</v>
      </c>
      <c r="H82" s="12">
        <v>0.19</v>
      </c>
      <c r="I82" s="9">
        <v>601</v>
      </c>
      <c r="J82" s="50" t="s">
        <v>563</v>
      </c>
      <c r="K82" s="15" t="e">
        <f>VLOOKUP(J82,'MAQ COTA'!$D$1:$E$76,2,0)</f>
        <v>#N/A</v>
      </c>
      <c r="L82" s="15" t="s">
        <v>445</v>
      </c>
      <c r="M82" s="16">
        <v>601</v>
      </c>
      <c r="N82" s="32">
        <v>32333</v>
      </c>
      <c r="O82" s="31">
        <v>0</v>
      </c>
      <c r="P82" s="31">
        <v>32333</v>
      </c>
      <c r="Q82" s="31">
        <v>32333</v>
      </c>
      <c r="R82" s="31">
        <v>6143.27</v>
      </c>
      <c r="S82" s="31">
        <v>38476.270000000004</v>
      </c>
    </row>
    <row r="83" spans="1:19" ht="13" x14ac:dyDescent="0.25">
      <c r="A83" s="26" t="s">
        <v>561</v>
      </c>
      <c r="B83" s="27">
        <v>45350</v>
      </c>
      <c r="C83" s="28">
        <v>3</v>
      </c>
      <c r="D83" s="9">
        <v>1</v>
      </c>
      <c r="E83" s="13" t="s">
        <v>565</v>
      </c>
      <c r="F83" s="18" t="s">
        <v>84</v>
      </c>
      <c r="G83" s="11">
        <v>51167</v>
      </c>
      <c r="H83" s="12">
        <v>0.19</v>
      </c>
      <c r="I83" s="9">
        <v>600</v>
      </c>
      <c r="J83" s="50" t="s">
        <v>563</v>
      </c>
      <c r="K83" s="15" t="e">
        <f>VLOOKUP(J83,'MAQ COTA'!$D$1:$E$76,2,0)</f>
        <v>#N/A</v>
      </c>
      <c r="L83" s="15" t="s">
        <v>445</v>
      </c>
      <c r="M83" s="16">
        <v>600</v>
      </c>
      <c r="N83" s="32">
        <v>51167</v>
      </c>
      <c r="O83" s="31">
        <v>0</v>
      </c>
      <c r="P83" s="31">
        <v>51167</v>
      </c>
      <c r="Q83" s="31">
        <v>51167</v>
      </c>
      <c r="R83" s="31">
        <v>9721.73</v>
      </c>
      <c r="S83" s="31">
        <v>60888.729999999996</v>
      </c>
    </row>
    <row r="84" spans="1:19" ht="37.5" x14ac:dyDescent="0.25">
      <c r="A84" s="26" t="s">
        <v>561</v>
      </c>
      <c r="B84" s="27">
        <v>45350</v>
      </c>
      <c r="C84" s="28">
        <v>4</v>
      </c>
      <c r="D84" s="9">
        <v>1</v>
      </c>
      <c r="E84" s="13" t="s">
        <v>566</v>
      </c>
      <c r="F84" s="18" t="s">
        <v>567</v>
      </c>
      <c r="G84" s="6">
        <v>256167</v>
      </c>
      <c r="H84" s="12">
        <v>0.19</v>
      </c>
      <c r="I84" s="9">
        <v>478</v>
      </c>
      <c r="J84" s="50" t="s">
        <v>444</v>
      </c>
      <c r="K84" s="15" t="e">
        <f>VLOOKUP(J84,'MAQ COTA'!$D$1:$E$76,2,0)</f>
        <v>#N/A</v>
      </c>
      <c r="L84" s="15" t="s">
        <v>445</v>
      </c>
      <c r="M84" s="16">
        <v>478</v>
      </c>
      <c r="N84" s="32">
        <v>256167</v>
      </c>
      <c r="O84" s="31">
        <v>0</v>
      </c>
      <c r="P84" s="31">
        <v>256167</v>
      </c>
      <c r="Q84" s="31">
        <v>256167</v>
      </c>
      <c r="R84" s="31">
        <v>48671.73</v>
      </c>
      <c r="S84" s="31">
        <v>304838.73</v>
      </c>
    </row>
    <row r="85" spans="1:19" ht="13" x14ac:dyDescent="0.25">
      <c r="A85" s="26" t="s">
        <v>568</v>
      </c>
      <c r="B85" s="27">
        <v>45355</v>
      </c>
      <c r="C85" s="28">
        <v>1</v>
      </c>
      <c r="D85" s="9">
        <v>1</v>
      </c>
      <c r="E85" s="13" t="s">
        <v>569</v>
      </c>
      <c r="F85" s="18" t="s">
        <v>570</v>
      </c>
      <c r="G85" s="6">
        <v>6915833</v>
      </c>
      <c r="H85" s="12">
        <v>0.19</v>
      </c>
      <c r="I85" s="9">
        <v>714</v>
      </c>
      <c r="J85" s="50" t="s">
        <v>491</v>
      </c>
      <c r="K85" s="15" t="e">
        <f>VLOOKUP(J85,'MAQ COTA'!$D$1:$E$76,2,0)</f>
        <v>#N/A</v>
      </c>
      <c r="L85" s="15" t="s">
        <v>445</v>
      </c>
      <c r="M85" s="16">
        <v>714</v>
      </c>
      <c r="N85" s="32">
        <v>6915833</v>
      </c>
      <c r="O85" s="31">
        <v>0</v>
      </c>
      <c r="P85" s="31">
        <v>6915833</v>
      </c>
      <c r="Q85" s="31">
        <v>6915833</v>
      </c>
      <c r="R85" s="31">
        <v>1314008.27</v>
      </c>
      <c r="S85" s="31">
        <v>8229841.2699999996</v>
      </c>
    </row>
    <row r="86" spans="1:19" ht="25" x14ac:dyDescent="0.25">
      <c r="A86" s="26" t="s">
        <v>568</v>
      </c>
      <c r="B86" s="27">
        <v>45355</v>
      </c>
      <c r="C86" s="28">
        <v>2</v>
      </c>
      <c r="D86" s="9">
        <v>2</v>
      </c>
      <c r="E86" s="13" t="s">
        <v>571</v>
      </c>
      <c r="F86" s="18" t="s">
        <v>572</v>
      </c>
      <c r="G86" s="6">
        <v>247667</v>
      </c>
      <c r="H86" s="12">
        <v>0.19</v>
      </c>
      <c r="I86" s="9">
        <v>713</v>
      </c>
      <c r="J86" s="50" t="s">
        <v>491</v>
      </c>
      <c r="K86" s="15" t="e">
        <f>VLOOKUP(J86,'MAQ COTA'!$D$1:$E$76,2,0)</f>
        <v>#N/A</v>
      </c>
      <c r="L86" s="15" t="s">
        <v>445</v>
      </c>
      <c r="M86" s="16">
        <v>713</v>
      </c>
      <c r="N86" s="32">
        <v>247667</v>
      </c>
      <c r="O86" s="31">
        <v>0</v>
      </c>
      <c r="P86" s="31">
        <v>247667</v>
      </c>
      <c r="Q86" s="31">
        <v>495334</v>
      </c>
      <c r="R86" s="31">
        <v>94113.46</v>
      </c>
      <c r="S86" s="31">
        <v>589447.46</v>
      </c>
    </row>
    <row r="87" spans="1:19" ht="25" x14ac:dyDescent="0.25">
      <c r="A87" s="26" t="s">
        <v>568</v>
      </c>
      <c r="B87" s="27">
        <v>45355</v>
      </c>
      <c r="C87" s="28">
        <v>3</v>
      </c>
      <c r="D87" s="9">
        <v>1</v>
      </c>
      <c r="E87" s="13" t="s">
        <v>573</v>
      </c>
      <c r="F87" s="18" t="s">
        <v>574</v>
      </c>
      <c r="G87" s="6">
        <v>920833</v>
      </c>
      <c r="H87" s="12">
        <v>0.19</v>
      </c>
      <c r="I87" s="9">
        <v>715</v>
      </c>
      <c r="J87" s="50" t="s">
        <v>491</v>
      </c>
      <c r="K87" s="15" t="e">
        <f>VLOOKUP(J87,'MAQ COTA'!$D$1:$E$76,2,0)</f>
        <v>#N/A</v>
      </c>
      <c r="L87" s="15" t="s">
        <v>445</v>
      </c>
      <c r="M87" s="16">
        <v>715</v>
      </c>
      <c r="N87" s="32">
        <v>920833</v>
      </c>
      <c r="O87" s="31">
        <v>0</v>
      </c>
      <c r="P87" s="31">
        <v>920833</v>
      </c>
      <c r="Q87" s="31">
        <v>920833</v>
      </c>
      <c r="R87" s="31">
        <v>174958.27</v>
      </c>
      <c r="S87" s="31">
        <v>1095791.27</v>
      </c>
    </row>
    <row r="88" spans="1:19" ht="13" x14ac:dyDescent="0.25">
      <c r="A88" s="26" t="s">
        <v>575</v>
      </c>
      <c r="B88" s="27">
        <v>45361</v>
      </c>
      <c r="C88" s="28">
        <v>1</v>
      </c>
      <c r="D88" s="9">
        <v>1</v>
      </c>
      <c r="E88" s="13" t="s">
        <v>576</v>
      </c>
      <c r="F88" s="18" t="s">
        <v>577</v>
      </c>
      <c r="G88" s="6">
        <v>61000</v>
      </c>
      <c r="H88" s="12">
        <v>0.19</v>
      </c>
      <c r="I88" s="9">
        <v>480</v>
      </c>
      <c r="J88" s="50" t="s">
        <v>444</v>
      </c>
      <c r="K88" s="15" t="e">
        <f>VLOOKUP(J88,'MAQ COTA'!$D$1:$E$76,2,0)</f>
        <v>#N/A</v>
      </c>
      <c r="L88" s="15" t="s">
        <v>445</v>
      </c>
      <c r="M88" s="16">
        <v>480</v>
      </c>
      <c r="N88" s="32">
        <v>61000</v>
      </c>
      <c r="O88" s="31">
        <v>0</v>
      </c>
      <c r="P88" s="31">
        <v>61000</v>
      </c>
      <c r="Q88" s="31">
        <v>61000</v>
      </c>
      <c r="R88" s="31">
        <v>11590</v>
      </c>
      <c r="S88" s="31">
        <v>72590</v>
      </c>
    </row>
    <row r="89" spans="1:19" ht="25" x14ac:dyDescent="0.25">
      <c r="A89" s="26" t="s">
        <v>575</v>
      </c>
      <c r="B89" s="27">
        <v>45361</v>
      </c>
      <c r="C89" s="28">
        <v>2</v>
      </c>
      <c r="D89" s="9">
        <v>1</v>
      </c>
      <c r="E89" s="13" t="s">
        <v>576</v>
      </c>
      <c r="F89" s="18" t="s">
        <v>578</v>
      </c>
      <c r="G89" s="6">
        <v>208667</v>
      </c>
      <c r="H89" s="12">
        <v>0.19</v>
      </c>
      <c r="I89" s="9">
        <v>481</v>
      </c>
      <c r="J89" s="50" t="s">
        <v>444</v>
      </c>
      <c r="K89" s="15" t="e">
        <f>VLOOKUP(J89,'MAQ COTA'!$D$1:$E$76,2,0)</f>
        <v>#N/A</v>
      </c>
      <c r="L89" s="15" t="s">
        <v>445</v>
      </c>
      <c r="M89" s="16">
        <v>481</v>
      </c>
      <c r="N89" s="32">
        <v>208667</v>
      </c>
      <c r="O89" s="31">
        <v>0</v>
      </c>
      <c r="P89" s="31">
        <v>208667</v>
      </c>
      <c r="Q89" s="31">
        <v>208667</v>
      </c>
      <c r="R89" s="31">
        <v>39646.730000000003</v>
      </c>
      <c r="S89" s="31">
        <v>248313.73</v>
      </c>
    </row>
    <row r="90" spans="1:19" ht="13" x14ac:dyDescent="0.25">
      <c r="A90" s="26" t="s">
        <v>575</v>
      </c>
      <c r="B90" s="27">
        <v>45361</v>
      </c>
      <c r="C90" s="28">
        <v>3</v>
      </c>
      <c r="D90" s="9">
        <v>1</v>
      </c>
      <c r="E90" s="13" t="s">
        <v>576</v>
      </c>
      <c r="F90" s="18" t="s">
        <v>579</v>
      </c>
      <c r="G90" s="6">
        <v>181333</v>
      </c>
      <c r="H90" s="12">
        <v>0.19</v>
      </c>
      <c r="I90" s="9">
        <v>479</v>
      </c>
      <c r="J90" s="50" t="s">
        <v>444</v>
      </c>
      <c r="K90" s="15" t="e">
        <f>VLOOKUP(J90,'MAQ COTA'!$D$1:$E$76,2,0)</f>
        <v>#N/A</v>
      </c>
      <c r="L90" s="15" t="s">
        <v>445</v>
      </c>
      <c r="M90" s="16">
        <v>479</v>
      </c>
      <c r="N90" s="32">
        <v>181333</v>
      </c>
      <c r="O90" s="31">
        <v>0</v>
      </c>
      <c r="P90" s="31">
        <v>181333</v>
      </c>
      <c r="Q90" s="31">
        <v>181333</v>
      </c>
      <c r="R90" s="31">
        <v>34453.269999999997</v>
      </c>
      <c r="S90" s="31">
        <v>215786.27</v>
      </c>
    </row>
    <row r="91" spans="1:19" ht="25" x14ac:dyDescent="0.25">
      <c r="A91" s="26" t="s">
        <v>580</v>
      </c>
      <c r="B91" s="27">
        <v>45361</v>
      </c>
      <c r="C91" s="28">
        <v>1</v>
      </c>
      <c r="D91" s="9">
        <v>4</v>
      </c>
      <c r="E91" s="13" t="s">
        <v>581</v>
      </c>
      <c r="F91" s="18" t="s">
        <v>582</v>
      </c>
      <c r="G91" s="6">
        <v>1568333</v>
      </c>
      <c r="H91" s="12">
        <v>0.19</v>
      </c>
      <c r="I91" s="9">
        <v>503</v>
      </c>
      <c r="J91" s="50" t="s">
        <v>551</v>
      </c>
      <c r="K91" s="15" t="e">
        <f>VLOOKUP(J91,'MAQ COTA'!$D$1:$E$76,2,0)</f>
        <v>#N/A</v>
      </c>
      <c r="L91" s="15" t="s">
        <v>445</v>
      </c>
      <c r="M91" s="16">
        <v>503</v>
      </c>
      <c r="N91" s="32">
        <v>1568333</v>
      </c>
      <c r="O91" s="31">
        <v>0</v>
      </c>
      <c r="P91" s="31">
        <v>1568333</v>
      </c>
      <c r="Q91" s="31">
        <v>6273332</v>
      </c>
      <c r="R91" s="31">
        <v>1191933.08</v>
      </c>
      <c r="S91" s="31">
        <v>7465265.0800000001</v>
      </c>
    </row>
    <row r="92" spans="1:19" ht="13" x14ac:dyDescent="0.25">
      <c r="A92" s="26" t="s">
        <v>580</v>
      </c>
      <c r="B92" s="27">
        <v>45361</v>
      </c>
      <c r="C92" s="28">
        <v>2</v>
      </c>
      <c r="D92" s="9">
        <v>1</v>
      </c>
      <c r="E92" s="13" t="s">
        <v>559</v>
      </c>
      <c r="F92" s="18" t="s">
        <v>560</v>
      </c>
      <c r="G92" s="6">
        <v>773333</v>
      </c>
      <c r="H92" s="12">
        <v>0.19</v>
      </c>
      <c r="I92" s="9">
        <v>502</v>
      </c>
      <c r="J92" s="50" t="s">
        <v>551</v>
      </c>
      <c r="K92" s="15" t="e">
        <f>VLOOKUP(J92,'MAQ COTA'!$D$1:$E$76,2,0)</f>
        <v>#N/A</v>
      </c>
      <c r="L92" s="15" t="s">
        <v>445</v>
      </c>
      <c r="M92" s="16">
        <v>502</v>
      </c>
      <c r="N92" s="32">
        <v>773333</v>
      </c>
      <c r="O92" s="31">
        <v>0</v>
      </c>
      <c r="P92" s="31">
        <v>773333</v>
      </c>
      <c r="Q92" s="31">
        <v>773333</v>
      </c>
      <c r="R92" s="31">
        <v>146933.26999999999</v>
      </c>
      <c r="S92" s="31">
        <v>920266.27</v>
      </c>
    </row>
    <row r="93" spans="1:19" ht="13" x14ac:dyDescent="0.25">
      <c r="A93" s="26" t="s">
        <v>580</v>
      </c>
      <c r="B93" s="27">
        <v>45361</v>
      </c>
      <c r="C93" s="28">
        <v>3</v>
      </c>
      <c r="D93" s="9">
        <v>1</v>
      </c>
      <c r="E93" s="13"/>
      <c r="F93" s="18" t="s">
        <v>64</v>
      </c>
      <c r="G93" s="6">
        <v>180667</v>
      </c>
      <c r="H93" s="12">
        <v>0.19</v>
      </c>
      <c r="I93" s="9">
        <v>501</v>
      </c>
      <c r="J93" s="50" t="s">
        <v>551</v>
      </c>
      <c r="K93" s="15" t="e">
        <f>VLOOKUP(J93,'MAQ COTA'!$D$1:$E$76,2,0)</f>
        <v>#N/A</v>
      </c>
      <c r="L93" s="15" t="s">
        <v>445</v>
      </c>
      <c r="M93" s="16">
        <v>501</v>
      </c>
      <c r="N93" s="32">
        <v>180667</v>
      </c>
      <c r="O93" s="31">
        <v>0</v>
      </c>
      <c r="P93" s="31">
        <v>180667</v>
      </c>
      <c r="Q93" s="31">
        <v>180667</v>
      </c>
      <c r="R93" s="31">
        <v>34326.730000000003</v>
      </c>
      <c r="S93" s="31">
        <v>214993.73</v>
      </c>
    </row>
    <row r="94" spans="1:19" ht="26" x14ac:dyDescent="0.3">
      <c r="A94" s="26" t="s">
        <v>583</v>
      </c>
      <c r="B94" s="27">
        <v>45361</v>
      </c>
      <c r="C94" s="28">
        <v>2</v>
      </c>
      <c r="D94" s="9">
        <v>1</v>
      </c>
      <c r="E94" s="13" t="s">
        <v>584</v>
      </c>
      <c r="F94" s="29" t="s">
        <v>587</v>
      </c>
      <c r="G94" s="6">
        <v>83667</v>
      </c>
      <c r="H94" s="12">
        <v>0.19</v>
      </c>
      <c r="I94" s="9">
        <v>567</v>
      </c>
      <c r="J94" s="50" t="s">
        <v>586</v>
      </c>
      <c r="K94" s="15" t="e">
        <f>VLOOKUP(J94,'MAQ COTA'!$D$1:$E$76,2,0)</f>
        <v>#N/A</v>
      </c>
      <c r="L94" s="15" t="s">
        <v>445</v>
      </c>
      <c r="M94" s="16">
        <v>567</v>
      </c>
      <c r="N94" s="32">
        <v>83667</v>
      </c>
      <c r="O94" s="31">
        <v>0</v>
      </c>
      <c r="P94" s="31">
        <v>83667</v>
      </c>
      <c r="Q94" s="31">
        <v>83667</v>
      </c>
      <c r="R94" s="31">
        <v>15896.73</v>
      </c>
      <c r="S94" s="31">
        <v>99563.73</v>
      </c>
    </row>
    <row r="95" spans="1:19" ht="43.5" x14ac:dyDescent="0.35">
      <c r="A95" s="26" t="s">
        <v>588</v>
      </c>
      <c r="B95" s="27">
        <v>45361</v>
      </c>
      <c r="C95" s="28">
        <v>2</v>
      </c>
      <c r="D95" s="35">
        <v>2</v>
      </c>
      <c r="E95" s="13" t="s">
        <v>589</v>
      </c>
      <c r="F95" s="51" t="s">
        <v>591</v>
      </c>
      <c r="G95" s="39">
        <v>206833</v>
      </c>
      <c r="H95" s="12">
        <v>0.19</v>
      </c>
      <c r="I95" s="9">
        <v>864</v>
      </c>
      <c r="J95" s="50" t="s">
        <v>550</v>
      </c>
      <c r="K95" s="15" t="e">
        <f>VLOOKUP(J95,'MAQ COTA'!$D$1:$E$76,2,0)</f>
        <v>#N/A</v>
      </c>
      <c r="L95" s="15" t="s">
        <v>445</v>
      </c>
      <c r="M95" s="16">
        <v>864</v>
      </c>
      <c r="N95" s="32">
        <v>206833</v>
      </c>
      <c r="O95" s="31">
        <v>0</v>
      </c>
      <c r="P95" s="31">
        <v>206833</v>
      </c>
      <c r="Q95" s="31">
        <v>413666</v>
      </c>
      <c r="R95" s="31">
        <v>78596.540000000008</v>
      </c>
      <c r="S95" s="31">
        <v>492262.54000000004</v>
      </c>
    </row>
    <row r="96" spans="1:19" ht="14.5" x14ac:dyDescent="0.35">
      <c r="A96" s="26" t="s">
        <v>588</v>
      </c>
      <c r="B96" s="27">
        <v>45361</v>
      </c>
      <c r="C96" s="28">
        <v>3</v>
      </c>
      <c r="D96" s="35">
        <v>2</v>
      </c>
      <c r="E96" s="13" t="s">
        <v>589</v>
      </c>
      <c r="F96" s="51" t="s">
        <v>434</v>
      </c>
      <c r="G96" s="39">
        <v>151167</v>
      </c>
      <c r="H96" s="12">
        <v>0.19</v>
      </c>
      <c r="I96" s="9">
        <v>863</v>
      </c>
      <c r="J96" s="50" t="s">
        <v>550</v>
      </c>
      <c r="K96" s="15" t="e">
        <f>VLOOKUP(J96,'MAQ COTA'!$D$1:$E$76,2,0)</f>
        <v>#N/A</v>
      </c>
      <c r="L96" s="15" t="s">
        <v>445</v>
      </c>
      <c r="M96" s="16">
        <v>863</v>
      </c>
      <c r="N96" s="32">
        <v>151167</v>
      </c>
      <c r="O96" s="31">
        <v>0</v>
      </c>
      <c r="P96" s="31">
        <v>151167</v>
      </c>
      <c r="Q96" s="31">
        <v>302334</v>
      </c>
      <c r="R96" s="31">
        <v>57443.46</v>
      </c>
      <c r="S96" s="31">
        <v>359777.46</v>
      </c>
    </row>
    <row r="97" spans="1:19" ht="14.5" x14ac:dyDescent="0.35">
      <c r="A97" s="26" t="s">
        <v>588</v>
      </c>
      <c r="B97" s="27">
        <v>45361</v>
      </c>
      <c r="C97" s="28">
        <v>4</v>
      </c>
      <c r="D97" s="35">
        <v>1</v>
      </c>
      <c r="E97" s="13" t="s">
        <v>589</v>
      </c>
      <c r="F97" s="51" t="s">
        <v>399</v>
      </c>
      <c r="G97" s="39">
        <v>63500</v>
      </c>
      <c r="H97" s="12">
        <v>0.19</v>
      </c>
      <c r="I97" s="9">
        <v>865</v>
      </c>
      <c r="J97" s="50" t="s">
        <v>550</v>
      </c>
      <c r="K97" s="15" t="e">
        <f>VLOOKUP(J97,'MAQ COTA'!$D$1:$E$76,2,0)</f>
        <v>#N/A</v>
      </c>
      <c r="L97" s="15" t="s">
        <v>445</v>
      </c>
      <c r="M97" s="16">
        <v>865</v>
      </c>
      <c r="N97" s="32">
        <v>63500</v>
      </c>
      <c r="O97" s="31">
        <v>0</v>
      </c>
      <c r="P97" s="31">
        <v>63500</v>
      </c>
      <c r="Q97" s="31">
        <v>63500</v>
      </c>
      <c r="R97" s="31">
        <v>12065</v>
      </c>
      <c r="S97" s="31">
        <v>75565</v>
      </c>
    </row>
    <row r="98" spans="1:19" ht="72.5" x14ac:dyDescent="0.35">
      <c r="A98" s="26" t="s">
        <v>588</v>
      </c>
      <c r="B98" s="27">
        <v>45361</v>
      </c>
      <c r="C98" s="28">
        <v>5</v>
      </c>
      <c r="D98" s="35">
        <v>1</v>
      </c>
      <c r="E98" s="13" t="s">
        <v>589</v>
      </c>
      <c r="F98" s="51" t="s">
        <v>592</v>
      </c>
      <c r="G98" s="39">
        <v>577167</v>
      </c>
      <c r="H98" s="12">
        <v>0.19</v>
      </c>
      <c r="I98" s="9">
        <v>861</v>
      </c>
      <c r="J98" s="50" t="s">
        <v>550</v>
      </c>
      <c r="K98" s="15" t="e">
        <f>VLOOKUP(J98,'MAQ COTA'!$D$1:$E$76,2,0)</f>
        <v>#N/A</v>
      </c>
      <c r="L98" s="15" t="s">
        <v>445</v>
      </c>
      <c r="M98" s="16">
        <v>861</v>
      </c>
      <c r="N98" s="32">
        <v>577167</v>
      </c>
      <c r="O98" s="31">
        <v>0</v>
      </c>
      <c r="P98" s="31">
        <v>577167</v>
      </c>
      <c r="Q98" s="31">
        <v>577167</v>
      </c>
      <c r="R98" s="31">
        <v>109661.73</v>
      </c>
      <c r="S98" s="31">
        <v>686828.73</v>
      </c>
    </row>
    <row r="99" spans="1:19" ht="29" x14ac:dyDescent="0.35">
      <c r="A99" s="26" t="s">
        <v>588</v>
      </c>
      <c r="B99" s="27">
        <v>45361</v>
      </c>
      <c r="C99" s="28">
        <v>6</v>
      </c>
      <c r="D99" s="35">
        <v>1</v>
      </c>
      <c r="E99" s="13" t="s">
        <v>589</v>
      </c>
      <c r="F99" s="51" t="s">
        <v>593</v>
      </c>
      <c r="G99" s="39">
        <v>213667</v>
      </c>
      <c r="H99" s="12">
        <v>0.19</v>
      </c>
      <c r="I99" s="9">
        <v>860</v>
      </c>
      <c r="J99" s="50" t="s">
        <v>550</v>
      </c>
      <c r="K99" s="15" t="e">
        <f>VLOOKUP(J99,'MAQ COTA'!$D$1:$E$76,2,0)</f>
        <v>#N/A</v>
      </c>
      <c r="L99" s="15" t="s">
        <v>445</v>
      </c>
      <c r="M99" s="16">
        <v>860</v>
      </c>
      <c r="N99" s="32">
        <v>213667</v>
      </c>
      <c r="O99" s="31">
        <v>0</v>
      </c>
      <c r="P99" s="31">
        <v>213667</v>
      </c>
      <c r="Q99" s="31">
        <v>213667</v>
      </c>
      <c r="R99" s="31">
        <v>40596.730000000003</v>
      </c>
      <c r="S99" s="31">
        <v>254263.73</v>
      </c>
    </row>
    <row r="100" spans="1:19" ht="29" x14ac:dyDescent="0.35">
      <c r="A100" s="26" t="s">
        <v>588</v>
      </c>
      <c r="B100" s="27">
        <v>45361</v>
      </c>
      <c r="C100" s="28">
        <v>7</v>
      </c>
      <c r="D100" s="35">
        <v>1</v>
      </c>
      <c r="E100" s="13" t="s">
        <v>589</v>
      </c>
      <c r="F100" s="51" t="s">
        <v>594</v>
      </c>
      <c r="G100" s="39">
        <v>317667</v>
      </c>
      <c r="H100" s="12">
        <v>0.19</v>
      </c>
      <c r="I100" s="9">
        <v>862</v>
      </c>
      <c r="J100" s="50" t="s">
        <v>550</v>
      </c>
      <c r="K100" s="15" t="e">
        <f>VLOOKUP(J100,'MAQ COTA'!$D$1:$E$76,2,0)</f>
        <v>#N/A</v>
      </c>
      <c r="L100" s="15" t="s">
        <v>445</v>
      </c>
      <c r="M100" s="16">
        <v>862</v>
      </c>
      <c r="N100" s="32">
        <v>317667</v>
      </c>
      <c r="O100" s="31">
        <v>0</v>
      </c>
      <c r="P100" s="31">
        <v>317667</v>
      </c>
      <c r="Q100" s="31">
        <v>317667</v>
      </c>
      <c r="R100" s="31">
        <v>60356.73</v>
      </c>
      <c r="S100" s="31">
        <v>378023.73</v>
      </c>
    </row>
    <row r="101" spans="1:19" ht="58" x14ac:dyDescent="0.35">
      <c r="A101" s="26" t="s">
        <v>588</v>
      </c>
      <c r="B101" s="27">
        <v>45361</v>
      </c>
      <c r="C101" s="28">
        <v>8</v>
      </c>
      <c r="D101" s="35">
        <v>1</v>
      </c>
      <c r="E101" s="13" t="s">
        <v>589</v>
      </c>
      <c r="F101" s="51" t="s">
        <v>595</v>
      </c>
      <c r="G101" s="39">
        <v>313000</v>
      </c>
      <c r="H101" s="12">
        <v>0.19</v>
      </c>
      <c r="I101" s="9">
        <v>868</v>
      </c>
      <c r="J101" s="50" t="s">
        <v>550</v>
      </c>
      <c r="K101" s="15" t="e">
        <f>VLOOKUP(J101,'MAQ COTA'!$D$1:$E$76,2,0)</f>
        <v>#N/A</v>
      </c>
      <c r="L101" s="15" t="s">
        <v>445</v>
      </c>
      <c r="M101" s="16">
        <v>868</v>
      </c>
      <c r="N101" s="32">
        <v>313000</v>
      </c>
      <c r="O101" s="31">
        <v>0</v>
      </c>
      <c r="P101" s="31">
        <v>313000</v>
      </c>
      <c r="Q101" s="31">
        <v>313000</v>
      </c>
      <c r="R101" s="31">
        <v>59470</v>
      </c>
      <c r="S101" s="31">
        <v>372470</v>
      </c>
    </row>
    <row r="102" spans="1:19" ht="58" x14ac:dyDescent="0.35">
      <c r="A102" s="26" t="s">
        <v>588</v>
      </c>
      <c r="B102" s="27">
        <v>45361</v>
      </c>
      <c r="C102" s="28">
        <v>9</v>
      </c>
      <c r="D102" s="35">
        <v>1</v>
      </c>
      <c r="E102" s="13" t="s">
        <v>589</v>
      </c>
      <c r="F102" s="51" t="s">
        <v>596</v>
      </c>
      <c r="G102" s="39">
        <v>217333</v>
      </c>
      <c r="H102" s="12">
        <v>0.19</v>
      </c>
      <c r="I102" s="9">
        <v>867</v>
      </c>
      <c r="J102" s="50" t="s">
        <v>550</v>
      </c>
      <c r="K102" s="15" t="e">
        <f>VLOOKUP(J102,'MAQ COTA'!$D$1:$E$76,2,0)</f>
        <v>#N/A</v>
      </c>
      <c r="L102" s="15" t="s">
        <v>445</v>
      </c>
      <c r="M102" s="16">
        <v>867</v>
      </c>
      <c r="N102" s="32">
        <v>217333</v>
      </c>
      <c r="O102" s="31">
        <v>0</v>
      </c>
      <c r="P102" s="31">
        <v>217333</v>
      </c>
      <c r="Q102" s="31">
        <v>217333</v>
      </c>
      <c r="R102" s="31">
        <v>41293.270000000004</v>
      </c>
      <c r="S102" s="31">
        <v>258626.27000000002</v>
      </c>
    </row>
    <row r="103" spans="1:19" ht="14.5" x14ac:dyDescent="0.35">
      <c r="A103" s="26" t="s">
        <v>588</v>
      </c>
      <c r="B103" s="27">
        <v>45361</v>
      </c>
      <c r="C103" s="28">
        <v>10</v>
      </c>
      <c r="D103" s="35">
        <v>1</v>
      </c>
      <c r="E103" s="13" t="s">
        <v>589</v>
      </c>
      <c r="F103" s="51" t="s">
        <v>597</v>
      </c>
      <c r="G103" s="39">
        <v>109167</v>
      </c>
      <c r="H103" s="12">
        <v>0.19</v>
      </c>
      <c r="I103" s="9">
        <v>869</v>
      </c>
      <c r="J103" s="50" t="s">
        <v>550</v>
      </c>
      <c r="K103" s="15" t="e">
        <f>VLOOKUP(J103,'MAQ COTA'!$D$1:$E$76,2,0)</f>
        <v>#N/A</v>
      </c>
      <c r="L103" s="15" t="s">
        <v>445</v>
      </c>
      <c r="M103" s="16">
        <v>869</v>
      </c>
      <c r="N103" s="32">
        <v>109167</v>
      </c>
      <c r="O103" s="31">
        <v>0</v>
      </c>
      <c r="P103" s="31">
        <v>109167</v>
      </c>
      <c r="Q103" s="31">
        <v>109167</v>
      </c>
      <c r="R103" s="31">
        <v>20741.73</v>
      </c>
      <c r="S103" s="31">
        <v>129908.73</v>
      </c>
    </row>
    <row r="104" spans="1:19" ht="29" x14ac:dyDescent="0.35">
      <c r="A104" s="26" t="s">
        <v>588</v>
      </c>
      <c r="B104" s="27">
        <v>45361</v>
      </c>
      <c r="C104" s="28">
        <v>11</v>
      </c>
      <c r="D104" s="35">
        <v>1</v>
      </c>
      <c r="E104" s="13" t="s">
        <v>589</v>
      </c>
      <c r="F104" s="51" t="s">
        <v>598</v>
      </c>
      <c r="G104" s="39">
        <v>243500</v>
      </c>
      <c r="H104" s="12">
        <v>0.19</v>
      </c>
      <c r="I104" s="9">
        <v>866</v>
      </c>
      <c r="J104" s="50" t="s">
        <v>550</v>
      </c>
      <c r="K104" s="15" t="e">
        <f>VLOOKUP(J104,'MAQ COTA'!$D$1:$E$76,2,0)</f>
        <v>#N/A</v>
      </c>
      <c r="L104" s="15" t="s">
        <v>445</v>
      </c>
      <c r="M104" s="16">
        <v>866</v>
      </c>
      <c r="N104" s="32">
        <v>243500</v>
      </c>
      <c r="O104" s="31">
        <v>0</v>
      </c>
      <c r="P104" s="31">
        <v>243500</v>
      </c>
      <c r="Q104" s="31">
        <v>243500</v>
      </c>
      <c r="R104" s="31">
        <v>46265</v>
      </c>
      <c r="S104" s="31">
        <v>289765</v>
      </c>
    </row>
    <row r="105" spans="1:19" ht="14.5" x14ac:dyDescent="0.35">
      <c r="A105" s="26" t="s">
        <v>588</v>
      </c>
      <c r="B105" s="27">
        <v>45361</v>
      </c>
      <c r="C105" s="28">
        <v>12</v>
      </c>
      <c r="D105" s="35">
        <v>1</v>
      </c>
      <c r="E105" s="13" t="s">
        <v>589</v>
      </c>
      <c r="F105" s="51" t="s">
        <v>599</v>
      </c>
      <c r="G105" s="39">
        <v>30500</v>
      </c>
      <c r="H105" s="12">
        <v>0.19</v>
      </c>
      <c r="I105" s="9">
        <v>859</v>
      </c>
      <c r="J105" s="50" t="s">
        <v>550</v>
      </c>
      <c r="K105" s="15" t="e">
        <f>VLOOKUP(J105,'MAQ COTA'!$D$1:$E$76,2,0)</f>
        <v>#N/A</v>
      </c>
      <c r="L105" s="15" t="s">
        <v>445</v>
      </c>
      <c r="M105" s="16">
        <v>859</v>
      </c>
      <c r="N105" s="32">
        <v>30500</v>
      </c>
      <c r="O105" s="31">
        <v>0</v>
      </c>
      <c r="P105" s="31">
        <v>30500</v>
      </c>
      <c r="Q105" s="31">
        <v>30500</v>
      </c>
      <c r="R105" s="31">
        <v>5795</v>
      </c>
      <c r="S105" s="31">
        <v>36295</v>
      </c>
    </row>
    <row r="106" spans="1:19" ht="14.5" x14ac:dyDescent="0.35">
      <c r="A106" s="26" t="s">
        <v>588</v>
      </c>
      <c r="B106" s="27">
        <v>45361</v>
      </c>
      <c r="C106" s="28">
        <v>13</v>
      </c>
      <c r="D106" s="35">
        <v>1</v>
      </c>
      <c r="E106" s="13" t="s">
        <v>589</v>
      </c>
      <c r="F106" s="51" t="s">
        <v>600</v>
      </c>
      <c r="G106" s="39">
        <v>30833</v>
      </c>
      <c r="H106" s="12">
        <v>0.19</v>
      </c>
      <c r="I106" s="9">
        <v>870</v>
      </c>
      <c r="J106" s="50" t="s">
        <v>550</v>
      </c>
      <c r="K106" s="15" t="e">
        <f>VLOOKUP(J106,'MAQ COTA'!$D$1:$E$76,2,0)</f>
        <v>#N/A</v>
      </c>
      <c r="L106" s="15" t="s">
        <v>445</v>
      </c>
      <c r="M106" s="16">
        <v>870</v>
      </c>
      <c r="N106" s="32">
        <v>30833</v>
      </c>
      <c r="O106" s="31">
        <v>0</v>
      </c>
      <c r="P106" s="31">
        <v>30833</v>
      </c>
      <c r="Q106" s="31">
        <v>30833</v>
      </c>
      <c r="R106" s="31">
        <v>5858.27</v>
      </c>
      <c r="S106" s="31">
        <v>36691.270000000004</v>
      </c>
    </row>
    <row r="107" spans="1:19" ht="101.5" x14ac:dyDescent="0.35">
      <c r="A107" s="26" t="s">
        <v>588</v>
      </c>
      <c r="B107" s="27">
        <v>45361</v>
      </c>
      <c r="C107" s="28">
        <v>14</v>
      </c>
      <c r="D107" s="35">
        <v>1</v>
      </c>
      <c r="E107" s="13" t="s">
        <v>589</v>
      </c>
      <c r="F107" s="51" t="s">
        <v>601</v>
      </c>
      <c r="G107" s="39">
        <v>333167</v>
      </c>
      <c r="H107" s="12">
        <v>0.19</v>
      </c>
      <c r="I107" s="9">
        <v>858</v>
      </c>
      <c r="J107" s="50" t="s">
        <v>550</v>
      </c>
      <c r="K107" s="15" t="e">
        <f>VLOOKUP(J107,'MAQ COTA'!$D$1:$E$76,2,0)</f>
        <v>#N/A</v>
      </c>
      <c r="L107" s="15" t="s">
        <v>445</v>
      </c>
      <c r="M107" s="16">
        <v>858</v>
      </c>
      <c r="N107" s="32">
        <v>333167</v>
      </c>
      <c r="O107" s="31">
        <v>0</v>
      </c>
      <c r="P107" s="31">
        <v>333167</v>
      </c>
      <c r="Q107" s="31">
        <v>333167</v>
      </c>
      <c r="R107" s="31">
        <v>63301.73</v>
      </c>
      <c r="S107" s="31">
        <v>396468.73</v>
      </c>
    </row>
    <row r="108" spans="1:19" ht="29" x14ac:dyDescent="0.35">
      <c r="A108" s="26" t="s">
        <v>588</v>
      </c>
      <c r="B108" s="27">
        <v>45361</v>
      </c>
      <c r="C108" s="28">
        <v>15</v>
      </c>
      <c r="D108" s="35">
        <v>1</v>
      </c>
      <c r="E108" s="13" t="s">
        <v>589</v>
      </c>
      <c r="F108" s="51" t="s">
        <v>602</v>
      </c>
      <c r="G108" s="39">
        <v>56000</v>
      </c>
      <c r="H108" s="12">
        <v>0.19</v>
      </c>
      <c r="I108" s="9">
        <v>857</v>
      </c>
      <c r="J108" s="50" t="s">
        <v>550</v>
      </c>
      <c r="K108" s="15" t="e">
        <f>VLOOKUP(J108,'MAQ COTA'!$D$1:$E$76,2,0)</f>
        <v>#N/A</v>
      </c>
      <c r="L108" s="15" t="s">
        <v>445</v>
      </c>
      <c r="M108" s="16">
        <v>857</v>
      </c>
      <c r="N108" s="32">
        <v>56000</v>
      </c>
      <c r="O108" s="31">
        <v>0</v>
      </c>
      <c r="P108" s="31">
        <v>56000</v>
      </c>
      <c r="Q108" s="31">
        <v>56000</v>
      </c>
      <c r="R108" s="31">
        <v>10640</v>
      </c>
      <c r="S108" s="31">
        <v>66640</v>
      </c>
    </row>
    <row r="109" spans="1:19" ht="58" x14ac:dyDescent="0.35">
      <c r="A109" s="26" t="s">
        <v>588</v>
      </c>
      <c r="B109" s="27">
        <v>45361</v>
      </c>
      <c r="C109" s="28">
        <v>16</v>
      </c>
      <c r="D109" s="35">
        <v>1</v>
      </c>
      <c r="E109" s="13" t="s">
        <v>589</v>
      </c>
      <c r="F109" s="51" t="s">
        <v>603</v>
      </c>
      <c r="G109" s="39">
        <v>76667</v>
      </c>
      <c r="H109" s="12">
        <v>0.19</v>
      </c>
      <c r="I109" s="9">
        <v>871</v>
      </c>
      <c r="J109" s="50" t="s">
        <v>550</v>
      </c>
      <c r="K109" s="15" t="e">
        <f>VLOOKUP(J109,'MAQ COTA'!$D$1:$E$76,2,0)</f>
        <v>#N/A</v>
      </c>
      <c r="L109" s="15" t="s">
        <v>445</v>
      </c>
      <c r="M109" s="16">
        <v>871</v>
      </c>
      <c r="N109" s="32">
        <v>76667</v>
      </c>
      <c r="O109" s="31">
        <v>0</v>
      </c>
      <c r="P109" s="31">
        <v>76667</v>
      </c>
      <c r="Q109" s="31">
        <v>76667</v>
      </c>
      <c r="R109" s="31">
        <v>14566.73</v>
      </c>
      <c r="S109" s="31">
        <v>91233.73</v>
      </c>
    </row>
    <row r="110" spans="1:19" ht="13" x14ac:dyDescent="0.25">
      <c r="A110" s="26" t="s">
        <v>588</v>
      </c>
      <c r="B110" s="27">
        <v>45361</v>
      </c>
      <c r="C110" s="28">
        <v>17</v>
      </c>
      <c r="D110" s="9">
        <v>6</v>
      </c>
      <c r="E110" s="13" t="s">
        <v>604</v>
      </c>
      <c r="F110" s="18" t="s">
        <v>605</v>
      </c>
      <c r="G110" s="6">
        <v>24500</v>
      </c>
      <c r="H110" s="12">
        <v>0.19</v>
      </c>
      <c r="I110" s="9">
        <v>847</v>
      </c>
      <c r="J110" s="50" t="s">
        <v>550</v>
      </c>
      <c r="K110" s="15" t="e">
        <f>VLOOKUP(J110,'MAQ COTA'!$D$1:$E$76,2,0)</f>
        <v>#N/A</v>
      </c>
      <c r="L110" s="15" t="s">
        <v>445</v>
      </c>
      <c r="M110" s="16">
        <v>847</v>
      </c>
      <c r="N110" s="32">
        <v>24500</v>
      </c>
      <c r="O110" s="31">
        <v>0</v>
      </c>
      <c r="P110" s="31">
        <v>24500</v>
      </c>
      <c r="Q110" s="31">
        <v>147000</v>
      </c>
      <c r="R110" s="31">
        <v>27930</v>
      </c>
      <c r="S110" s="31">
        <v>174930</v>
      </c>
    </row>
    <row r="111" spans="1:19" ht="13" x14ac:dyDescent="0.25">
      <c r="A111" s="26" t="s">
        <v>588</v>
      </c>
      <c r="B111" s="27">
        <v>45361</v>
      </c>
      <c r="C111" s="28">
        <v>18</v>
      </c>
      <c r="D111" s="9">
        <v>1</v>
      </c>
      <c r="E111" s="13">
        <v>247635</v>
      </c>
      <c r="F111" s="18" t="s">
        <v>606</v>
      </c>
      <c r="G111" s="6">
        <v>767667</v>
      </c>
      <c r="H111" s="12">
        <v>0.19</v>
      </c>
      <c r="I111" s="9">
        <v>843</v>
      </c>
      <c r="J111" s="50" t="s">
        <v>550</v>
      </c>
      <c r="K111" s="15" t="e">
        <f>VLOOKUP(J111,'MAQ COTA'!$D$1:$E$76,2,0)</f>
        <v>#N/A</v>
      </c>
      <c r="L111" s="15" t="s">
        <v>445</v>
      </c>
      <c r="M111" s="16">
        <v>843</v>
      </c>
      <c r="N111" s="32">
        <v>767667</v>
      </c>
      <c r="O111" s="31">
        <v>0</v>
      </c>
      <c r="P111" s="31">
        <v>767667</v>
      </c>
      <c r="Q111" s="31">
        <v>767667</v>
      </c>
      <c r="R111" s="31">
        <v>145856.73000000001</v>
      </c>
      <c r="S111" s="31">
        <v>913523.73</v>
      </c>
    </row>
    <row r="112" spans="1:19" ht="37.5" x14ac:dyDescent="0.25">
      <c r="A112" s="26" t="s">
        <v>588</v>
      </c>
      <c r="B112" s="27">
        <v>45361</v>
      </c>
      <c r="C112" s="28">
        <v>19</v>
      </c>
      <c r="D112" s="9">
        <v>1</v>
      </c>
      <c r="E112" s="13" t="s">
        <v>607</v>
      </c>
      <c r="F112" s="18" t="s">
        <v>608</v>
      </c>
      <c r="G112" s="6">
        <v>276667</v>
      </c>
      <c r="H112" s="12">
        <v>0.19</v>
      </c>
      <c r="I112" s="9">
        <v>872</v>
      </c>
      <c r="J112" s="50" t="s">
        <v>550</v>
      </c>
      <c r="K112" s="15" t="e">
        <f>VLOOKUP(J112,'MAQ COTA'!$D$1:$E$76,2,0)</f>
        <v>#N/A</v>
      </c>
      <c r="L112" s="15" t="s">
        <v>445</v>
      </c>
      <c r="M112" s="16">
        <v>872</v>
      </c>
      <c r="N112" s="32">
        <v>276667</v>
      </c>
      <c r="O112" s="31">
        <v>0</v>
      </c>
      <c r="P112" s="31">
        <v>276667</v>
      </c>
      <c r="Q112" s="31">
        <v>276667</v>
      </c>
      <c r="R112" s="31">
        <v>52566.73</v>
      </c>
      <c r="S112" s="31">
        <v>329233.73</v>
      </c>
    </row>
    <row r="113" spans="1:19" ht="13" x14ac:dyDescent="0.25">
      <c r="A113" s="26" t="s">
        <v>588</v>
      </c>
      <c r="B113" s="27">
        <v>45361</v>
      </c>
      <c r="C113" s="28">
        <v>20</v>
      </c>
      <c r="D113" s="9">
        <v>4</v>
      </c>
      <c r="E113" s="13" t="s">
        <v>609</v>
      </c>
      <c r="F113" s="18" t="s">
        <v>610</v>
      </c>
      <c r="G113" s="6">
        <v>35000</v>
      </c>
      <c r="H113" s="12">
        <v>0.19</v>
      </c>
      <c r="I113" s="9">
        <v>853</v>
      </c>
      <c r="J113" s="50" t="s">
        <v>550</v>
      </c>
      <c r="K113" s="15" t="e">
        <f>VLOOKUP(J113,'MAQ COTA'!$D$1:$E$76,2,0)</f>
        <v>#N/A</v>
      </c>
      <c r="L113" s="15" t="s">
        <v>445</v>
      </c>
      <c r="M113" s="16">
        <v>853</v>
      </c>
      <c r="N113" s="32">
        <v>35000</v>
      </c>
      <c r="O113" s="31">
        <v>0</v>
      </c>
      <c r="P113" s="31">
        <v>35000</v>
      </c>
      <c r="Q113" s="31">
        <v>140000</v>
      </c>
      <c r="R113" s="31">
        <v>26600</v>
      </c>
      <c r="S113" s="31">
        <v>166600</v>
      </c>
    </row>
    <row r="114" spans="1:19" ht="13" x14ac:dyDescent="0.25">
      <c r="A114" s="26" t="s">
        <v>588</v>
      </c>
      <c r="B114" s="27">
        <v>45361</v>
      </c>
      <c r="C114" s="28">
        <v>21</v>
      </c>
      <c r="D114" s="9">
        <v>1</v>
      </c>
      <c r="E114" s="13" t="s">
        <v>611</v>
      </c>
      <c r="F114" s="18" t="s">
        <v>612</v>
      </c>
      <c r="G114" s="6">
        <v>90500</v>
      </c>
      <c r="H114" s="12">
        <v>0.19</v>
      </c>
      <c r="I114" s="9">
        <v>856</v>
      </c>
      <c r="J114" s="50" t="s">
        <v>550</v>
      </c>
      <c r="K114" s="15" t="e">
        <f>VLOOKUP(J114,'MAQ COTA'!$D$1:$E$76,2,0)</f>
        <v>#N/A</v>
      </c>
      <c r="L114" s="15" t="s">
        <v>445</v>
      </c>
      <c r="M114" s="16">
        <v>856</v>
      </c>
      <c r="N114" s="32">
        <v>90500</v>
      </c>
      <c r="O114" s="31">
        <v>0</v>
      </c>
      <c r="P114" s="31">
        <v>90500</v>
      </c>
      <c r="Q114" s="31">
        <v>90500</v>
      </c>
      <c r="R114" s="31">
        <v>17195</v>
      </c>
      <c r="S114" s="31">
        <v>107695</v>
      </c>
    </row>
    <row r="115" spans="1:19" ht="25" x14ac:dyDescent="0.25">
      <c r="A115" s="26" t="s">
        <v>588</v>
      </c>
      <c r="B115" s="27">
        <v>45361</v>
      </c>
      <c r="C115" s="28">
        <v>22</v>
      </c>
      <c r="D115" s="9">
        <v>3</v>
      </c>
      <c r="E115" s="13">
        <v>2094573</v>
      </c>
      <c r="F115" s="18" t="s">
        <v>613</v>
      </c>
      <c r="G115" s="6">
        <v>4500</v>
      </c>
      <c r="H115" s="12">
        <v>0.19</v>
      </c>
      <c r="I115" s="9">
        <v>844</v>
      </c>
      <c r="J115" s="50" t="s">
        <v>550</v>
      </c>
      <c r="K115" s="15" t="e">
        <f>VLOOKUP(J115,'MAQ COTA'!$D$1:$E$76,2,0)</f>
        <v>#N/A</v>
      </c>
      <c r="L115" s="15" t="s">
        <v>445</v>
      </c>
      <c r="M115" s="16">
        <v>844</v>
      </c>
      <c r="N115" s="32">
        <v>4500</v>
      </c>
      <c r="O115" s="31">
        <v>0</v>
      </c>
      <c r="P115" s="31">
        <v>4500</v>
      </c>
      <c r="Q115" s="31">
        <v>13500</v>
      </c>
      <c r="R115" s="31">
        <v>2565</v>
      </c>
      <c r="S115" s="31">
        <v>16065</v>
      </c>
    </row>
    <row r="116" spans="1:19" ht="13" x14ac:dyDescent="0.25">
      <c r="A116" s="26" t="s">
        <v>588</v>
      </c>
      <c r="B116" s="27">
        <v>45361</v>
      </c>
      <c r="C116" s="28">
        <v>23</v>
      </c>
      <c r="D116" s="9">
        <v>2</v>
      </c>
      <c r="E116" s="13">
        <v>24566</v>
      </c>
      <c r="F116" s="18" t="s">
        <v>377</v>
      </c>
      <c r="G116" s="6">
        <v>119500</v>
      </c>
      <c r="H116" s="12">
        <v>0.19</v>
      </c>
      <c r="I116" s="9">
        <v>841</v>
      </c>
      <c r="J116" s="50" t="s">
        <v>550</v>
      </c>
      <c r="K116" s="15" t="e">
        <f>VLOOKUP(J116,'MAQ COTA'!$D$1:$E$76,2,0)</f>
        <v>#N/A</v>
      </c>
      <c r="L116" s="15" t="s">
        <v>445</v>
      </c>
      <c r="M116" s="16">
        <v>841</v>
      </c>
      <c r="N116" s="32">
        <v>119500</v>
      </c>
      <c r="O116" s="31">
        <v>0</v>
      </c>
      <c r="P116" s="31">
        <v>119500</v>
      </c>
      <c r="Q116" s="31">
        <v>239000</v>
      </c>
      <c r="R116" s="31">
        <v>45410</v>
      </c>
      <c r="S116" s="31">
        <v>284410</v>
      </c>
    </row>
    <row r="117" spans="1:19" ht="13" x14ac:dyDescent="0.25">
      <c r="A117" s="26" t="s">
        <v>588</v>
      </c>
      <c r="B117" s="27">
        <v>45361</v>
      </c>
      <c r="C117" s="28">
        <v>24</v>
      </c>
      <c r="D117" s="9">
        <v>1</v>
      </c>
      <c r="E117" s="13" t="s">
        <v>614</v>
      </c>
      <c r="F117" s="18" t="s">
        <v>387</v>
      </c>
      <c r="G117" s="6">
        <v>242500</v>
      </c>
      <c r="H117" s="12">
        <v>0.19</v>
      </c>
      <c r="I117" s="9">
        <v>855</v>
      </c>
      <c r="J117" s="50" t="s">
        <v>550</v>
      </c>
      <c r="K117" s="15" t="e">
        <f>VLOOKUP(J117,'MAQ COTA'!$D$1:$E$76,2,0)</f>
        <v>#N/A</v>
      </c>
      <c r="L117" s="15" t="s">
        <v>445</v>
      </c>
      <c r="M117" s="16">
        <v>855</v>
      </c>
      <c r="N117" s="32">
        <v>242500</v>
      </c>
      <c r="O117" s="31">
        <v>0</v>
      </c>
      <c r="P117" s="31">
        <v>242500</v>
      </c>
      <c r="Q117" s="31">
        <v>242500</v>
      </c>
      <c r="R117" s="31">
        <v>46075</v>
      </c>
      <c r="S117" s="31">
        <v>288575</v>
      </c>
    </row>
    <row r="118" spans="1:19" ht="13" x14ac:dyDescent="0.25">
      <c r="A118" s="26" t="s">
        <v>588</v>
      </c>
      <c r="B118" s="27">
        <v>45361</v>
      </c>
      <c r="C118" s="28">
        <v>25</v>
      </c>
      <c r="D118" s="9">
        <v>2</v>
      </c>
      <c r="E118" s="13" t="s">
        <v>615</v>
      </c>
      <c r="F118" s="18" t="s">
        <v>616</v>
      </c>
      <c r="G118" s="6">
        <v>39833</v>
      </c>
      <c r="H118" s="12">
        <v>0.19</v>
      </c>
      <c r="I118" s="9">
        <v>851</v>
      </c>
      <c r="J118" s="50" t="s">
        <v>550</v>
      </c>
      <c r="K118" s="15" t="e">
        <f>VLOOKUP(J118,'MAQ COTA'!$D$1:$E$76,2,0)</f>
        <v>#N/A</v>
      </c>
      <c r="L118" s="15" t="s">
        <v>445</v>
      </c>
      <c r="M118" s="16">
        <v>851</v>
      </c>
      <c r="N118" s="32">
        <v>39833</v>
      </c>
      <c r="O118" s="31">
        <v>0</v>
      </c>
      <c r="P118" s="31">
        <v>39833</v>
      </c>
      <c r="Q118" s="31">
        <v>79666</v>
      </c>
      <c r="R118" s="31">
        <v>15136.54</v>
      </c>
      <c r="S118" s="31">
        <v>94802.540000000008</v>
      </c>
    </row>
    <row r="119" spans="1:19" ht="13" x14ac:dyDescent="0.25">
      <c r="A119" s="26" t="s">
        <v>588</v>
      </c>
      <c r="B119" s="27">
        <v>45361</v>
      </c>
      <c r="C119" s="28">
        <v>26</v>
      </c>
      <c r="D119" s="9">
        <v>2</v>
      </c>
      <c r="E119" s="13" t="s">
        <v>617</v>
      </c>
      <c r="F119" s="18" t="s">
        <v>30</v>
      </c>
      <c r="G119" s="6">
        <v>133167</v>
      </c>
      <c r="H119" s="12">
        <v>0.19</v>
      </c>
      <c r="I119" s="9">
        <v>850</v>
      </c>
      <c r="J119" s="50" t="s">
        <v>550</v>
      </c>
      <c r="K119" s="15" t="e">
        <f>VLOOKUP(J119,'MAQ COTA'!$D$1:$E$76,2,0)</f>
        <v>#N/A</v>
      </c>
      <c r="L119" s="15" t="s">
        <v>445</v>
      </c>
      <c r="M119" s="16">
        <v>850</v>
      </c>
      <c r="N119" s="32">
        <v>133167</v>
      </c>
      <c r="O119" s="31">
        <v>0</v>
      </c>
      <c r="P119" s="31">
        <v>133167</v>
      </c>
      <c r="Q119" s="31">
        <v>266334</v>
      </c>
      <c r="R119" s="31">
        <v>50603.46</v>
      </c>
      <c r="S119" s="31">
        <v>316937.46000000002</v>
      </c>
    </row>
    <row r="120" spans="1:19" ht="13" x14ac:dyDescent="0.25">
      <c r="A120" s="26" t="s">
        <v>588</v>
      </c>
      <c r="B120" s="27">
        <v>45361</v>
      </c>
      <c r="C120" s="28">
        <v>27</v>
      </c>
      <c r="D120" s="9">
        <v>1</v>
      </c>
      <c r="E120" s="13">
        <v>928345011</v>
      </c>
      <c r="F120" s="18" t="s">
        <v>618</v>
      </c>
      <c r="G120" s="6">
        <v>93833</v>
      </c>
      <c r="H120" s="12">
        <v>0.19</v>
      </c>
      <c r="I120" s="9">
        <v>845</v>
      </c>
      <c r="J120" s="50" t="s">
        <v>550</v>
      </c>
      <c r="K120" s="15" t="e">
        <f>VLOOKUP(J120,'MAQ COTA'!$D$1:$E$76,2,0)</f>
        <v>#N/A</v>
      </c>
      <c r="L120" s="15" t="s">
        <v>445</v>
      </c>
      <c r="M120" s="16">
        <v>845</v>
      </c>
      <c r="N120" s="32">
        <v>93833</v>
      </c>
      <c r="O120" s="31">
        <v>0</v>
      </c>
      <c r="P120" s="31">
        <v>93833</v>
      </c>
      <c r="Q120" s="31">
        <v>93833</v>
      </c>
      <c r="R120" s="31">
        <v>17828.27</v>
      </c>
      <c r="S120" s="31">
        <v>111661.27</v>
      </c>
    </row>
    <row r="121" spans="1:19" ht="13" x14ac:dyDescent="0.25">
      <c r="A121" s="26" t="s">
        <v>588</v>
      </c>
      <c r="B121" s="27">
        <v>45361</v>
      </c>
      <c r="C121" s="28">
        <v>28</v>
      </c>
      <c r="D121" s="9">
        <v>1</v>
      </c>
      <c r="E121" s="13">
        <v>9031134017</v>
      </c>
      <c r="F121" s="18" t="s">
        <v>619</v>
      </c>
      <c r="G121" s="6">
        <v>55167</v>
      </c>
      <c r="H121" s="12">
        <v>0.19</v>
      </c>
      <c r="I121" s="9">
        <v>846</v>
      </c>
      <c r="J121" s="50" t="s">
        <v>550</v>
      </c>
      <c r="K121" s="15" t="e">
        <f>VLOOKUP(J121,'MAQ COTA'!$D$1:$E$76,2,0)</f>
        <v>#N/A</v>
      </c>
      <c r="L121" s="15" t="s">
        <v>445</v>
      </c>
      <c r="M121" s="16">
        <v>846</v>
      </c>
      <c r="N121" s="32">
        <v>55167</v>
      </c>
      <c r="O121" s="31">
        <v>0</v>
      </c>
      <c r="P121" s="31">
        <v>55167</v>
      </c>
      <c r="Q121" s="31">
        <v>55167</v>
      </c>
      <c r="R121" s="31">
        <v>10481.73</v>
      </c>
      <c r="S121" s="31">
        <v>65648.73</v>
      </c>
    </row>
    <row r="122" spans="1:19" ht="13" x14ac:dyDescent="0.25">
      <c r="A122" s="26" t="s">
        <v>588</v>
      </c>
      <c r="B122" s="27">
        <v>45361</v>
      </c>
      <c r="C122" s="28">
        <v>29</v>
      </c>
      <c r="D122" s="9">
        <v>2</v>
      </c>
      <c r="E122" s="13" t="s">
        <v>620</v>
      </c>
      <c r="F122" s="18" t="s">
        <v>621</v>
      </c>
      <c r="G122" s="6">
        <v>55667</v>
      </c>
      <c r="H122" s="12">
        <v>0.19</v>
      </c>
      <c r="I122" s="9">
        <v>849</v>
      </c>
      <c r="J122" s="50" t="s">
        <v>550</v>
      </c>
      <c r="K122" s="15" t="e">
        <f>VLOOKUP(J122,'MAQ COTA'!$D$1:$E$76,2,0)</f>
        <v>#N/A</v>
      </c>
      <c r="L122" s="15" t="s">
        <v>445</v>
      </c>
      <c r="M122" s="16">
        <v>849</v>
      </c>
      <c r="N122" s="32">
        <v>55667</v>
      </c>
      <c r="O122" s="31">
        <v>0</v>
      </c>
      <c r="P122" s="31">
        <v>55667</v>
      </c>
      <c r="Q122" s="31">
        <v>111334</v>
      </c>
      <c r="R122" s="31">
        <v>21153.46</v>
      </c>
      <c r="S122" s="31">
        <v>132487.46</v>
      </c>
    </row>
    <row r="123" spans="1:19" ht="13" x14ac:dyDescent="0.25">
      <c r="A123" s="26" t="s">
        <v>588</v>
      </c>
      <c r="B123" s="27">
        <v>45361</v>
      </c>
      <c r="C123" s="28">
        <v>30</v>
      </c>
      <c r="D123" s="9">
        <v>2</v>
      </c>
      <c r="E123" s="13" t="s">
        <v>435</v>
      </c>
      <c r="F123" s="18" t="s">
        <v>71</v>
      </c>
      <c r="G123" s="6">
        <v>269667</v>
      </c>
      <c r="H123" s="12">
        <v>0.19</v>
      </c>
      <c r="I123" s="9">
        <v>854</v>
      </c>
      <c r="J123" s="50" t="s">
        <v>550</v>
      </c>
      <c r="K123" s="15" t="e">
        <f>VLOOKUP(J123,'MAQ COTA'!$D$1:$E$76,2,0)</f>
        <v>#N/A</v>
      </c>
      <c r="L123" s="15" t="s">
        <v>445</v>
      </c>
      <c r="M123" s="16">
        <v>854</v>
      </c>
      <c r="N123" s="32">
        <v>269667</v>
      </c>
      <c r="O123" s="31">
        <v>0</v>
      </c>
      <c r="P123" s="31">
        <v>269667</v>
      </c>
      <c r="Q123" s="31">
        <v>539334</v>
      </c>
      <c r="R123" s="31">
        <v>102473.46</v>
      </c>
      <c r="S123" s="31">
        <v>641807.46</v>
      </c>
    </row>
    <row r="124" spans="1:19" ht="13" x14ac:dyDescent="0.25">
      <c r="A124" s="26" t="s">
        <v>588</v>
      </c>
      <c r="B124" s="27">
        <v>45361</v>
      </c>
      <c r="C124" s="28">
        <v>31</v>
      </c>
      <c r="D124" s="9">
        <v>4</v>
      </c>
      <c r="E124" s="13">
        <v>33199</v>
      </c>
      <c r="F124" s="18" t="s">
        <v>248</v>
      </c>
      <c r="G124" s="6">
        <v>167500</v>
      </c>
      <c r="H124" s="12">
        <v>0.19</v>
      </c>
      <c r="I124" s="9">
        <v>842</v>
      </c>
      <c r="J124" s="50" t="s">
        <v>550</v>
      </c>
      <c r="K124" s="15" t="e">
        <f>VLOOKUP(J124,'MAQ COTA'!$D$1:$E$76,2,0)</f>
        <v>#N/A</v>
      </c>
      <c r="L124" s="15" t="s">
        <v>445</v>
      </c>
      <c r="M124" s="16">
        <v>842</v>
      </c>
      <c r="N124" s="32">
        <v>167500</v>
      </c>
      <c r="O124" s="31">
        <v>0</v>
      </c>
      <c r="P124" s="31">
        <v>167500</v>
      </c>
      <c r="Q124" s="31">
        <v>670000</v>
      </c>
      <c r="R124" s="31">
        <v>127300</v>
      </c>
      <c r="S124" s="31">
        <v>797300</v>
      </c>
    </row>
    <row r="125" spans="1:19" ht="25" x14ac:dyDescent="0.25">
      <c r="A125" s="26" t="s">
        <v>588</v>
      </c>
      <c r="B125" s="27">
        <v>45361</v>
      </c>
      <c r="C125" s="28">
        <v>32</v>
      </c>
      <c r="D125" s="9">
        <v>4</v>
      </c>
      <c r="E125" s="13" t="s">
        <v>622</v>
      </c>
      <c r="F125" s="18" t="s">
        <v>623</v>
      </c>
      <c r="G125" s="6">
        <v>227500</v>
      </c>
      <c r="H125" s="12">
        <v>0.19</v>
      </c>
      <c r="I125" s="9">
        <v>848</v>
      </c>
      <c r="J125" s="50" t="s">
        <v>550</v>
      </c>
      <c r="K125" s="15" t="e">
        <f>VLOOKUP(J125,'MAQ COTA'!$D$1:$E$76,2,0)</f>
        <v>#N/A</v>
      </c>
      <c r="L125" s="15" t="s">
        <v>445</v>
      </c>
      <c r="M125" s="16">
        <v>848</v>
      </c>
      <c r="N125" s="32">
        <v>227500</v>
      </c>
      <c r="O125" s="31">
        <v>0</v>
      </c>
      <c r="P125" s="31">
        <v>227500</v>
      </c>
      <c r="Q125" s="31">
        <v>910000</v>
      </c>
      <c r="R125" s="31">
        <v>172900</v>
      </c>
      <c r="S125" s="31">
        <v>1082900</v>
      </c>
    </row>
    <row r="126" spans="1:19" ht="13" x14ac:dyDescent="0.25">
      <c r="A126" s="26" t="s">
        <v>588</v>
      </c>
      <c r="B126" s="27">
        <v>45361</v>
      </c>
      <c r="C126" s="28">
        <v>33</v>
      </c>
      <c r="D126" s="9">
        <v>3</v>
      </c>
      <c r="E126" s="13">
        <v>137</v>
      </c>
      <c r="F126" s="18" t="s">
        <v>624</v>
      </c>
      <c r="G126" s="6">
        <v>66167</v>
      </c>
      <c r="H126" s="12">
        <v>0.19</v>
      </c>
      <c r="I126" s="9">
        <v>840</v>
      </c>
      <c r="J126" s="50" t="s">
        <v>550</v>
      </c>
      <c r="K126" s="15" t="e">
        <f>VLOOKUP(J126,'MAQ COTA'!$D$1:$E$76,2,0)</f>
        <v>#N/A</v>
      </c>
      <c r="L126" s="15" t="s">
        <v>445</v>
      </c>
      <c r="M126" s="16">
        <v>840</v>
      </c>
      <c r="N126" s="32">
        <v>66167</v>
      </c>
      <c r="O126" s="31">
        <v>0</v>
      </c>
      <c r="P126" s="31">
        <v>66167</v>
      </c>
      <c r="Q126" s="31">
        <v>198501</v>
      </c>
      <c r="R126" s="31">
        <v>37715.19</v>
      </c>
      <c r="S126" s="31">
        <v>236216.19</v>
      </c>
    </row>
    <row r="127" spans="1:19" ht="25" x14ac:dyDescent="0.25">
      <c r="A127" s="26" t="s">
        <v>588</v>
      </c>
      <c r="B127" s="27">
        <v>45361</v>
      </c>
      <c r="C127" s="28">
        <v>35</v>
      </c>
      <c r="D127" s="9">
        <v>2</v>
      </c>
      <c r="E127" s="13" t="s">
        <v>33</v>
      </c>
      <c r="F127" s="18" t="s">
        <v>626</v>
      </c>
      <c r="G127" s="6">
        <v>148000</v>
      </c>
      <c r="H127" s="12">
        <v>0</v>
      </c>
      <c r="I127" s="9">
        <v>877</v>
      </c>
      <c r="J127" s="50" t="s">
        <v>550</v>
      </c>
      <c r="K127" s="15" t="e">
        <f>VLOOKUP(J127,'MAQ COTA'!$D$1:$E$76,2,0)</f>
        <v>#N/A</v>
      </c>
      <c r="L127" s="15" t="s">
        <v>445</v>
      </c>
      <c r="M127" s="16">
        <v>877</v>
      </c>
      <c r="N127" s="32">
        <v>148000</v>
      </c>
      <c r="O127" s="31">
        <v>0</v>
      </c>
      <c r="P127" s="31">
        <v>148000</v>
      </c>
      <c r="Q127" s="31">
        <v>296000</v>
      </c>
      <c r="R127" s="31">
        <v>0</v>
      </c>
      <c r="S127" s="31">
        <v>296000</v>
      </c>
    </row>
    <row r="128" spans="1:19" ht="13" x14ac:dyDescent="0.25">
      <c r="A128" s="26" t="s">
        <v>588</v>
      </c>
      <c r="B128" s="27">
        <v>45361</v>
      </c>
      <c r="C128" s="28">
        <v>36</v>
      </c>
      <c r="D128" s="9">
        <v>1</v>
      </c>
      <c r="E128" s="13" t="s">
        <v>36</v>
      </c>
      <c r="F128" s="18" t="s">
        <v>627</v>
      </c>
      <c r="G128" s="6">
        <v>144000</v>
      </c>
      <c r="H128" s="12">
        <v>0</v>
      </c>
      <c r="I128" s="9">
        <v>852</v>
      </c>
      <c r="J128" s="50" t="s">
        <v>550</v>
      </c>
      <c r="K128" s="15" t="e">
        <f>VLOOKUP(J128,'MAQ COTA'!$D$1:$E$76,2,0)</f>
        <v>#N/A</v>
      </c>
      <c r="L128" s="15" t="s">
        <v>445</v>
      </c>
      <c r="M128" s="16">
        <v>852</v>
      </c>
      <c r="N128" s="32">
        <v>144000</v>
      </c>
      <c r="O128" s="31">
        <v>0</v>
      </c>
      <c r="P128" s="31">
        <v>144000</v>
      </c>
      <c r="Q128" s="31">
        <v>144000</v>
      </c>
      <c r="R128" s="31">
        <v>0</v>
      </c>
      <c r="S128" s="31">
        <v>144000</v>
      </c>
    </row>
    <row r="129" spans="1:19" ht="13" x14ac:dyDescent="0.25">
      <c r="A129" s="26" t="s">
        <v>588</v>
      </c>
      <c r="B129" s="27">
        <v>45361</v>
      </c>
      <c r="C129" s="28">
        <v>37</v>
      </c>
      <c r="D129" s="9">
        <v>1</v>
      </c>
      <c r="E129" s="13"/>
      <c r="F129" s="18" t="s">
        <v>628</v>
      </c>
      <c r="G129" s="6">
        <v>27833</v>
      </c>
      <c r="H129" s="12">
        <v>0.19</v>
      </c>
      <c r="I129" s="9">
        <v>839</v>
      </c>
      <c r="J129" s="50" t="s">
        <v>550</v>
      </c>
      <c r="K129" s="15" t="e">
        <f>VLOOKUP(J129,'MAQ COTA'!$D$1:$E$76,2,0)</f>
        <v>#N/A</v>
      </c>
      <c r="L129" s="15" t="s">
        <v>445</v>
      </c>
      <c r="M129" s="16">
        <v>839</v>
      </c>
      <c r="N129" s="32">
        <v>27833</v>
      </c>
      <c r="O129" s="31">
        <v>0</v>
      </c>
      <c r="P129" s="31">
        <v>27833</v>
      </c>
      <c r="Q129" s="31">
        <v>27833</v>
      </c>
      <c r="R129" s="31">
        <v>5288.27</v>
      </c>
      <c r="S129" s="31">
        <v>33121.270000000004</v>
      </c>
    </row>
    <row r="130" spans="1:19" ht="13" x14ac:dyDescent="0.25">
      <c r="A130" s="26" t="s">
        <v>588</v>
      </c>
      <c r="B130" s="27">
        <v>45361</v>
      </c>
      <c r="C130" s="28">
        <v>38</v>
      </c>
      <c r="D130" s="9">
        <v>1</v>
      </c>
      <c r="E130" s="13" t="s">
        <v>629</v>
      </c>
      <c r="F130" s="18" t="s">
        <v>630</v>
      </c>
      <c r="G130" s="6">
        <v>775833</v>
      </c>
      <c r="H130" s="12">
        <v>0.19</v>
      </c>
      <c r="I130" s="9">
        <v>951</v>
      </c>
      <c r="J130" s="50" t="s">
        <v>631</v>
      </c>
      <c r="K130" s="15" t="e">
        <f>VLOOKUP(J130,'MAQ COTA'!$D$1:$E$76,2,0)</f>
        <v>#N/A</v>
      </c>
      <c r="L130" s="15" t="s">
        <v>445</v>
      </c>
      <c r="M130" s="16">
        <v>951</v>
      </c>
      <c r="N130" s="32">
        <v>775833</v>
      </c>
      <c r="O130" s="31">
        <v>0</v>
      </c>
      <c r="P130" s="31">
        <v>775833</v>
      </c>
      <c r="Q130" s="31">
        <v>775833</v>
      </c>
      <c r="R130" s="31">
        <v>147408.26999999999</v>
      </c>
      <c r="S130" s="31">
        <v>923241.27</v>
      </c>
    </row>
    <row r="131" spans="1:19" ht="14.5" x14ac:dyDescent="0.35">
      <c r="A131" s="26" t="s">
        <v>588</v>
      </c>
      <c r="B131" s="27">
        <v>45361</v>
      </c>
      <c r="C131" s="28">
        <v>39</v>
      </c>
      <c r="D131" s="9">
        <v>1</v>
      </c>
      <c r="E131" s="13">
        <v>7092</v>
      </c>
      <c r="F131" s="51" t="s">
        <v>632</v>
      </c>
      <c r="G131" s="39">
        <v>80000</v>
      </c>
      <c r="H131" s="12">
        <v>0.19</v>
      </c>
      <c r="I131" s="9">
        <v>950</v>
      </c>
      <c r="J131" s="50" t="s">
        <v>631</v>
      </c>
      <c r="K131" s="15" t="e">
        <f>VLOOKUP(J131,'MAQ COTA'!$D$1:$E$76,2,0)</f>
        <v>#N/A</v>
      </c>
      <c r="L131" s="15" t="s">
        <v>445</v>
      </c>
      <c r="M131" s="16">
        <v>950</v>
      </c>
      <c r="N131" s="32">
        <v>80000</v>
      </c>
      <c r="O131" s="31">
        <v>0</v>
      </c>
      <c r="P131" s="31">
        <v>80000</v>
      </c>
      <c r="Q131" s="31">
        <v>80000</v>
      </c>
      <c r="R131" s="31">
        <v>15200</v>
      </c>
      <c r="S131" s="31">
        <v>95200</v>
      </c>
    </row>
    <row r="132" spans="1:19" ht="29" x14ac:dyDescent="0.35">
      <c r="A132" s="26" t="s">
        <v>588</v>
      </c>
      <c r="B132" s="27">
        <v>45361</v>
      </c>
      <c r="C132" s="28">
        <v>40</v>
      </c>
      <c r="D132" s="9">
        <v>1</v>
      </c>
      <c r="E132" s="13" t="s">
        <v>633</v>
      </c>
      <c r="F132" s="51" t="s">
        <v>634</v>
      </c>
      <c r="G132" s="39">
        <v>109667</v>
      </c>
      <c r="H132" s="12">
        <v>0.19</v>
      </c>
      <c r="I132" s="9">
        <v>952</v>
      </c>
      <c r="J132" s="50" t="s">
        <v>631</v>
      </c>
      <c r="K132" s="15" t="e">
        <f>VLOOKUP(J132,'MAQ COTA'!$D$1:$E$76,2,0)</f>
        <v>#N/A</v>
      </c>
      <c r="L132" s="15" t="s">
        <v>445</v>
      </c>
      <c r="M132" s="16">
        <v>952</v>
      </c>
      <c r="N132" s="32">
        <v>109667</v>
      </c>
      <c r="O132" s="31">
        <v>0</v>
      </c>
      <c r="P132" s="31">
        <v>109667</v>
      </c>
      <c r="Q132" s="31">
        <v>109667</v>
      </c>
      <c r="R132" s="31">
        <v>20836.73</v>
      </c>
      <c r="S132" s="31">
        <v>130503.73</v>
      </c>
    </row>
    <row r="133" spans="1:19" ht="72.5" x14ac:dyDescent="0.35">
      <c r="A133" s="26" t="s">
        <v>635</v>
      </c>
      <c r="B133" s="27">
        <v>45361</v>
      </c>
      <c r="C133" s="28">
        <v>2</v>
      </c>
      <c r="D133" s="9">
        <v>1</v>
      </c>
      <c r="E133" s="13" t="s">
        <v>636</v>
      </c>
      <c r="F133" s="51" t="s">
        <v>637</v>
      </c>
      <c r="G133" s="39">
        <v>150333</v>
      </c>
      <c r="H133" s="12">
        <v>0.19</v>
      </c>
      <c r="I133" s="9">
        <v>962</v>
      </c>
      <c r="J133" s="50" t="s">
        <v>631</v>
      </c>
      <c r="K133" s="15" t="e">
        <f>VLOOKUP(J133,'MAQ COTA'!$D$1:$E$76,2,0)</f>
        <v>#N/A</v>
      </c>
      <c r="L133" s="15" t="s">
        <v>445</v>
      </c>
      <c r="M133" s="16">
        <v>962</v>
      </c>
      <c r="N133" s="32">
        <v>150333</v>
      </c>
      <c r="O133" s="31">
        <v>0</v>
      </c>
      <c r="P133" s="31">
        <v>150333</v>
      </c>
      <c r="Q133" s="31">
        <v>150333</v>
      </c>
      <c r="R133" s="31">
        <v>28563.27</v>
      </c>
      <c r="S133" s="31">
        <v>178896.27</v>
      </c>
    </row>
    <row r="134" spans="1:19" ht="72.5" x14ac:dyDescent="0.35">
      <c r="A134" s="26" t="s">
        <v>635</v>
      </c>
      <c r="B134" s="27">
        <v>45361</v>
      </c>
      <c r="C134" s="28">
        <v>1</v>
      </c>
      <c r="D134" s="9">
        <v>1</v>
      </c>
      <c r="E134" s="13" t="s">
        <v>636</v>
      </c>
      <c r="F134" s="51" t="s">
        <v>638</v>
      </c>
      <c r="G134" s="39">
        <v>381000</v>
      </c>
      <c r="H134" s="12">
        <v>0.19</v>
      </c>
      <c r="I134" s="9">
        <v>961</v>
      </c>
      <c r="J134" s="50" t="s">
        <v>631</v>
      </c>
      <c r="K134" s="15" t="e">
        <f>VLOOKUP(J134,'MAQ COTA'!$D$1:$E$76,2,0)</f>
        <v>#N/A</v>
      </c>
      <c r="L134" s="15" t="s">
        <v>445</v>
      </c>
      <c r="M134" s="16">
        <v>961</v>
      </c>
      <c r="N134" s="32">
        <v>381000</v>
      </c>
      <c r="O134" s="31">
        <v>0</v>
      </c>
      <c r="P134" s="31">
        <v>381000</v>
      </c>
      <c r="Q134" s="31">
        <v>381000</v>
      </c>
      <c r="R134" s="31">
        <v>72390</v>
      </c>
      <c r="S134" s="31">
        <v>453390</v>
      </c>
    </row>
    <row r="135" spans="1:19" ht="14.5" x14ac:dyDescent="0.35">
      <c r="A135" s="26" t="s">
        <v>635</v>
      </c>
      <c r="B135" s="27">
        <v>45361</v>
      </c>
      <c r="C135" s="28">
        <v>3</v>
      </c>
      <c r="D135" s="9">
        <v>1</v>
      </c>
      <c r="E135" s="13" t="s">
        <v>636</v>
      </c>
      <c r="F135" s="51" t="s">
        <v>639</v>
      </c>
      <c r="G135" s="39">
        <v>315333</v>
      </c>
      <c r="H135" s="12">
        <v>0.19</v>
      </c>
      <c r="I135" s="9">
        <v>963</v>
      </c>
      <c r="J135" s="50" t="s">
        <v>631</v>
      </c>
      <c r="K135" s="15" t="e">
        <f>VLOOKUP(J135,'MAQ COTA'!$D$1:$E$76,2,0)</f>
        <v>#N/A</v>
      </c>
      <c r="L135" s="15" t="s">
        <v>445</v>
      </c>
      <c r="M135" s="16">
        <v>963</v>
      </c>
      <c r="N135" s="32">
        <v>315333</v>
      </c>
      <c r="O135" s="31">
        <v>0</v>
      </c>
      <c r="P135" s="31">
        <v>315333</v>
      </c>
      <c r="Q135" s="31">
        <v>315333</v>
      </c>
      <c r="R135" s="31">
        <v>59913.270000000004</v>
      </c>
      <c r="S135" s="31">
        <v>375246.27</v>
      </c>
    </row>
    <row r="136" spans="1:19" ht="43.5" x14ac:dyDescent="0.35">
      <c r="A136" s="26" t="s">
        <v>635</v>
      </c>
      <c r="B136" s="27">
        <v>45361</v>
      </c>
      <c r="C136" s="28">
        <v>4</v>
      </c>
      <c r="D136" s="9">
        <v>1</v>
      </c>
      <c r="E136" s="13" t="s">
        <v>636</v>
      </c>
      <c r="F136" s="51" t="s">
        <v>640</v>
      </c>
      <c r="G136" s="39">
        <v>138667</v>
      </c>
      <c r="H136" s="12">
        <v>0.19</v>
      </c>
      <c r="I136" s="9">
        <v>960</v>
      </c>
      <c r="J136" s="50" t="s">
        <v>631</v>
      </c>
      <c r="K136" s="15" t="e">
        <f>VLOOKUP(J136,'MAQ COTA'!$D$1:$E$76,2,0)</f>
        <v>#N/A</v>
      </c>
      <c r="L136" s="15" t="s">
        <v>445</v>
      </c>
      <c r="M136" s="16">
        <v>960</v>
      </c>
      <c r="N136" s="32">
        <v>138667</v>
      </c>
      <c r="O136" s="31">
        <v>0</v>
      </c>
      <c r="P136" s="31">
        <v>138667</v>
      </c>
      <c r="Q136" s="31">
        <v>138667</v>
      </c>
      <c r="R136" s="31">
        <v>26346.73</v>
      </c>
      <c r="S136" s="31">
        <v>165013.73000000001</v>
      </c>
    </row>
    <row r="137" spans="1:19" ht="14.5" x14ac:dyDescent="0.35">
      <c r="A137" s="26" t="s">
        <v>635</v>
      </c>
      <c r="B137" s="27">
        <v>45361</v>
      </c>
      <c r="C137" s="28">
        <v>5</v>
      </c>
      <c r="D137" s="9">
        <v>1</v>
      </c>
      <c r="E137" s="13" t="s">
        <v>636</v>
      </c>
      <c r="F137" s="51" t="s">
        <v>590</v>
      </c>
      <c r="G137" s="39">
        <v>55000</v>
      </c>
      <c r="H137" s="12">
        <v>0.19</v>
      </c>
      <c r="I137" s="9">
        <v>964</v>
      </c>
      <c r="J137" s="50" t="s">
        <v>631</v>
      </c>
      <c r="K137" s="15" t="e">
        <f>VLOOKUP(J137,'MAQ COTA'!$D$1:$E$76,2,0)</f>
        <v>#N/A</v>
      </c>
      <c r="L137" s="15" t="s">
        <v>445</v>
      </c>
      <c r="M137" s="16">
        <v>964</v>
      </c>
      <c r="N137" s="32">
        <v>55000</v>
      </c>
      <c r="O137" s="31">
        <v>0</v>
      </c>
      <c r="P137" s="31">
        <v>55000</v>
      </c>
      <c r="Q137" s="31">
        <v>55000</v>
      </c>
      <c r="R137" s="31">
        <v>10450</v>
      </c>
      <c r="S137" s="31">
        <v>65450</v>
      </c>
    </row>
    <row r="138" spans="1:19" ht="25" x14ac:dyDescent="0.25">
      <c r="A138" s="26" t="s">
        <v>635</v>
      </c>
      <c r="B138" s="27">
        <v>45361</v>
      </c>
      <c r="C138" s="28">
        <v>6</v>
      </c>
      <c r="D138" s="9">
        <v>2</v>
      </c>
      <c r="E138" s="13" t="s">
        <v>33</v>
      </c>
      <c r="F138" s="18" t="s">
        <v>626</v>
      </c>
      <c r="G138" s="6">
        <v>143500</v>
      </c>
      <c r="H138" s="12">
        <v>0</v>
      </c>
      <c r="I138" s="9">
        <v>954</v>
      </c>
      <c r="J138" s="50" t="s">
        <v>631</v>
      </c>
      <c r="K138" s="15" t="e">
        <f>VLOOKUP(J138,'MAQ COTA'!$D$1:$E$76,2,0)</f>
        <v>#N/A</v>
      </c>
      <c r="L138" s="15" t="s">
        <v>445</v>
      </c>
      <c r="M138" s="16">
        <v>954</v>
      </c>
      <c r="N138" s="32">
        <v>143500</v>
      </c>
      <c r="O138" s="31">
        <v>0</v>
      </c>
      <c r="P138" s="31">
        <v>143500</v>
      </c>
      <c r="Q138" s="31">
        <v>287000</v>
      </c>
      <c r="R138" s="31">
        <v>0</v>
      </c>
      <c r="S138" s="31">
        <v>287000</v>
      </c>
    </row>
    <row r="139" spans="1:19" ht="13" x14ac:dyDescent="0.25">
      <c r="A139" s="26" t="s">
        <v>635</v>
      </c>
      <c r="B139" s="27">
        <v>45361</v>
      </c>
      <c r="C139" s="28">
        <v>7</v>
      </c>
      <c r="D139" s="9">
        <v>1</v>
      </c>
      <c r="E139" s="13" t="s">
        <v>36</v>
      </c>
      <c r="F139" s="18" t="s">
        <v>627</v>
      </c>
      <c r="G139" s="6">
        <v>164667</v>
      </c>
      <c r="H139" s="12">
        <v>0</v>
      </c>
      <c r="I139" s="9">
        <v>959</v>
      </c>
      <c r="J139" s="50" t="s">
        <v>631</v>
      </c>
      <c r="K139" s="15" t="e">
        <f>VLOOKUP(J139,'MAQ COTA'!$D$1:$E$76,2,0)</f>
        <v>#N/A</v>
      </c>
      <c r="L139" s="15" t="s">
        <v>445</v>
      </c>
      <c r="M139" s="16">
        <v>959</v>
      </c>
      <c r="N139" s="32">
        <v>164667</v>
      </c>
      <c r="O139" s="31">
        <v>0</v>
      </c>
      <c r="P139" s="31">
        <v>164667</v>
      </c>
      <c r="Q139" s="31">
        <v>164667</v>
      </c>
      <c r="R139" s="31">
        <v>0</v>
      </c>
      <c r="S139" s="31">
        <v>164667</v>
      </c>
    </row>
    <row r="140" spans="1:19" ht="13" x14ac:dyDescent="0.25">
      <c r="A140" s="26" t="s">
        <v>635</v>
      </c>
      <c r="B140" s="27">
        <v>45361</v>
      </c>
      <c r="C140" s="28">
        <v>8</v>
      </c>
      <c r="D140" s="9">
        <v>1</v>
      </c>
      <c r="E140" s="13"/>
      <c r="F140" s="18" t="s">
        <v>628</v>
      </c>
      <c r="G140" s="6">
        <v>35333</v>
      </c>
      <c r="H140" s="12">
        <v>0.19</v>
      </c>
      <c r="I140" s="9">
        <v>953</v>
      </c>
      <c r="J140" s="50" t="s">
        <v>631</v>
      </c>
      <c r="K140" s="15" t="e">
        <f>VLOOKUP(J140,'MAQ COTA'!$D$1:$E$76,2,0)</f>
        <v>#N/A</v>
      </c>
      <c r="L140" s="15" t="s">
        <v>445</v>
      </c>
      <c r="M140" s="16">
        <v>953</v>
      </c>
      <c r="N140" s="32">
        <v>35333</v>
      </c>
      <c r="O140" s="31">
        <v>0</v>
      </c>
      <c r="P140" s="31">
        <v>35333</v>
      </c>
      <c r="Q140" s="31">
        <v>35333</v>
      </c>
      <c r="R140" s="31">
        <v>6713.27</v>
      </c>
      <c r="S140" s="31">
        <v>42046.270000000004</v>
      </c>
    </row>
    <row r="141" spans="1:19" ht="13" x14ac:dyDescent="0.25">
      <c r="A141" s="26" t="s">
        <v>635</v>
      </c>
      <c r="B141" s="27">
        <v>45361</v>
      </c>
      <c r="C141" s="28">
        <v>9</v>
      </c>
      <c r="D141" s="9">
        <v>1</v>
      </c>
      <c r="E141" s="13" t="s">
        <v>345</v>
      </c>
      <c r="F141" s="18" t="s">
        <v>641</v>
      </c>
      <c r="G141" s="6">
        <v>786333</v>
      </c>
      <c r="H141" s="12">
        <v>0.19</v>
      </c>
      <c r="I141" s="9">
        <v>958</v>
      </c>
      <c r="J141" s="50" t="s">
        <v>631</v>
      </c>
      <c r="K141" s="15" t="e">
        <f>VLOOKUP(J141,'MAQ COTA'!$D$1:$E$76,2,0)</f>
        <v>#N/A</v>
      </c>
      <c r="L141" s="15" t="s">
        <v>445</v>
      </c>
      <c r="M141" s="16">
        <v>958</v>
      </c>
      <c r="N141" s="32">
        <v>786333</v>
      </c>
      <c r="O141" s="31">
        <v>0</v>
      </c>
      <c r="P141" s="31">
        <v>786333</v>
      </c>
      <c r="Q141" s="31">
        <v>786333</v>
      </c>
      <c r="R141" s="31">
        <v>149403.26999999999</v>
      </c>
      <c r="S141" s="31">
        <v>935736.27</v>
      </c>
    </row>
    <row r="142" spans="1:19" ht="37.5" x14ac:dyDescent="0.25">
      <c r="A142" s="26" t="s">
        <v>635</v>
      </c>
      <c r="B142" s="27">
        <v>45361</v>
      </c>
      <c r="C142" s="28">
        <v>10</v>
      </c>
      <c r="D142" s="9">
        <v>1</v>
      </c>
      <c r="E142" s="13" t="s">
        <v>607</v>
      </c>
      <c r="F142" s="18" t="s">
        <v>608</v>
      </c>
      <c r="G142" s="6">
        <v>278667</v>
      </c>
      <c r="H142" s="12">
        <v>0.19</v>
      </c>
      <c r="I142" s="9">
        <v>965</v>
      </c>
      <c r="J142" s="50" t="s">
        <v>631</v>
      </c>
      <c r="K142" s="15" t="e">
        <f>VLOOKUP(J142,'MAQ COTA'!$D$1:$E$76,2,0)</f>
        <v>#N/A</v>
      </c>
      <c r="L142" s="15" t="s">
        <v>445</v>
      </c>
      <c r="M142" s="16">
        <v>965</v>
      </c>
      <c r="N142" s="32">
        <v>278667</v>
      </c>
      <c r="O142" s="31">
        <v>0</v>
      </c>
      <c r="P142" s="31">
        <v>278667</v>
      </c>
      <c r="Q142" s="31">
        <v>278667</v>
      </c>
      <c r="R142" s="31">
        <v>52946.73</v>
      </c>
      <c r="S142" s="31">
        <v>331613.73</v>
      </c>
    </row>
    <row r="143" spans="1:19" ht="13" x14ac:dyDescent="0.25">
      <c r="A143" s="26" t="s">
        <v>642</v>
      </c>
      <c r="B143" s="27">
        <v>45362</v>
      </c>
      <c r="C143" s="28">
        <v>1</v>
      </c>
      <c r="D143" s="9">
        <v>1</v>
      </c>
      <c r="E143" s="13" t="s">
        <v>643</v>
      </c>
      <c r="F143" s="18" t="s">
        <v>644</v>
      </c>
      <c r="G143" s="6">
        <v>76000</v>
      </c>
      <c r="H143" s="12">
        <v>0.19</v>
      </c>
      <c r="I143" s="9">
        <v>688</v>
      </c>
      <c r="J143" s="50" t="s">
        <v>485</v>
      </c>
      <c r="K143" s="15" t="e">
        <f>VLOOKUP(J143,'MAQ COTA'!$D$1:$E$76,2,0)</f>
        <v>#N/A</v>
      </c>
      <c r="L143" s="15" t="s">
        <v>445</v>
      </c>
      <c r="M143" s="16">
        <v>688</v>
      </c>
      <c r="N143" s="32">
        <v>76000</v>
      </c>
      <c r="O143" s="31">
        <v>0</v>
      </c>
      <c r="P143" s="31">
        <v>76000</v>
      </c>
      <c r="Q143" s="31">
        <v>76000</v>
      </c>
      <c r="R143" s="31">
        <v>14440</v>
      </c>
      <c r="S143" s="31">
        <v>90440</v>
      </c>
    </row>
    <row r="144" spans="1:19" ht="13" x14ac:dyDescent="0.25">
      <c r="A144" s="26" t="s">
        <v>642</v>
      </c>
      <c r="B144" s="27">
        <v>45362</v>
      </c>
      <c r="C144" s="28">
        <v>5</v>
      </c>
      <c r="D144" s="9">
        <v>2</v>
      </c>
      <c r="E144" s="13" t="s">
        <v>649</v>
      </c>
      <c r="F144" s="18" t="s">
        <v>650</v>
      </c>
      <c r="G144" s="6">
        <v>473833</v>
      </c>
      <c r="H144" s="12">
        <v>0.19</v>
      </c>
      <c r="I144" s="9">
        <v>754</v>
      </c>
      <c r="J144" s="50" t="s">
        <v>476</v>
      </c>
      <c r="K144" s="15" t="str">
        <f>VLOOKUP(J144,'MAQ COTA'!$D$1:$E$76,2,0)</f>
        <v>SECRETARIA SAMADE</v>
      </c>
      <c r="L144" s="15" t="s">
        <v>445</v>
      </c>
      <c r="M144" s="16">
        <v>754</v>
      </c>
      <c r="N144" s="32">
        <v>473833</v>
      </c>
      <c r="O144" s="31">
        <v>0</v>
      </c>
      <c r="P144" s="31">
        <v>473833</v>
      </c>
      <c r="Q144" s="31">
        <v>947666</v>
      </c>
      <c r="R144" s="31">
        <v>180056.54</v>
      </c>
      <c r="S144" s="31">
        <v>1127722.54</v>
      </c>
    </row>
    <row r="145" spans="1:19" ht="13" x14ac:dyDescent="0.25">
      <c r="A145" s="26" t="s">
        <v>642</v>
      </c>
      <c r="B145" s="27">
        <v>45362</v>
      </c>
      <c r="C145" s="28">
        <v>6</v>
      </c>
      <c r="D145" s="9">
        <v>2</v>
      </c>
      <c r="E145" s="13">
        <v>76223</v>
      </c>
      <c r="F145" s="18" t="s">
        <v>651</v>
      </c>
      <c r="G145" s="6">
        <v>1478833</v>
      </c>
      <c r="H145" s="12">
        <v>0.19</v>
      </c>
      <c r="I145" s="9">
        <v>284</v>
      </c>
      <c r="J145" s="50" t="s">
        <v>456</v>
      </c>
      <c r="K145" s="15" t="e">
        <f>VLOOKUP(J145,'MAQ COTA'!$D$1:$E$76,2,0)</f>
        <v>#N/A</v>
      </c>
      <c r="L145" s="15" t="s">
        <v>445</v>
      </c>
      <c r="M145" s="16">
        <v>284</v>
      </c>
      <c r="N145" s="32">
        <v>1478833</v>
      </c>
      <c r="O145" s="31">
        <v>0</v>
      </c>
      <c r="P145" s="31">
        <v>1478833</v>
      </c>
      <c r="Q145" s="31">
        <v>2957666</v>
      </c>
      <c r="R145" s="31">
        <v>561956.54</v>
      </c>
      <c r="S145" s="31">
        <v>3519622.54</v>
      </c>
    </row>
    <row r="146" spans="1:19" ht="13" x14ac:dyDescent="0.25">
      <c r="A146" s="26" t="s">
        <v>642</v>
      </c>
      <c r="B146" s="27">
        <v>45362</v>
      </c>
      <c r="C146" s="28">
        <v>7</v>
      </c>
      <c r="D146" s="9">
        <v>1</v>
      </c>
      <c r="E146" s="13">
        <v>1475002392</v>
      </c>
      <c r="F146" s="18" t="s">
        <v>652</v>
      </c>
      <c r="G146" s="6">
        <v>443833</v>
      </c>
      <c r="H146" s="12">
        <v>0.19</v>
      </c>
      <c r="I146" s="9">
        <v>286</v>
      </c>
      <c r="J146" s="50" t="s">
        <v>456</v>
      </c>
      <c r="K146" s="15" t="e">
        <f>VLOOKUP(J146,'MAQ COTA'!$D$1:$E$76,2,0)</f>
        <v>#N/A</v>
      </c>
      <c r="L146" s="15" t="s">
        <v>445</v>
      </c>
      <c r="M146" s="16">
        <v>286</v>
      </c>
      <c r="N146" s="32">
        <v>443833</v>
      </c>
      <c r="O146" s="31">
        <v>0</v>
      </c>
      <c r="P146" s="31">
        <v>443833</v>
      </c>
      <c r="Q146" s="31">
        <v>443833</v>
      </c>
      <c r="R146" s="31">
        <v>84328.27</v>
      </c>
      <c r="S146" s="31">
        <v>528161.27</v>
      </c>
    </row>
    <row r="147" spans="1:19" ht="25" x14ac:dyDescent="0.25">
      <c r="A147" s="26" t="s">
        <v>642</v>
      </c>
      <c r="B147" s="27">
        <v>45362</v>
      </c>
      <c r="C147" s="28">
        <v>8</v>
      </c>
      <c r="D147" s="9">
        <v>1</v>
      </c>
      <c r="E147" s="13">
        <v>1318295000</v>
      </c>
      <c r="F147" s="18" t="s">
        <v>653</v>
      </c>
      <c r="G147" s="6">
        <v>785500</v>
      </c>
      <c r="H147" s="12">
        <v>0.19</v>
      </c>
      <c r="I147" s="9">
        <v>285</v>
      </c>
      <c r="J147" s="50" t="s">
        <v>456</v>
      </c>
      <c r="K147" s="15" t="e">
        <f>VLOOKUP(J147,'MAQ COTA'!$D$1:$E$76,2,0)</f>
        <v>#N/A</v>
      </c>
      <c r="L147" s="15" t="s">
        <v>445</v>
      </c>
      <c r="M147" s="16">
        <v>285</v>
      </c>
      <c r="N147" s="32">
        <v>785500</v>
      </c>
      <c r="O147" s="31">
        <v>0</v>
      </c>
      <c r="P147" s="31">
        <v>785500</v>
      </c>
      <c r="Q147" s="31">
        <v>785500</v>
      </c>
      <c r="R147" s="31">
        <v>149245</v>
      </c>
      <c r="S147" s="31">
        <v>934745</v>
      </c>
    </row>
    <row r="148" spans="1:19" ht="13" x14ac:dyDescent="0.25">
      <c r="A148" s="26" t="s">
        <v>642</v>
      </c>
      <c r="B148" s="27">
        <v>45362</v>
      </c>
      <c r="C148" s="28">
        <v>9</v>
      </c>
      <c r="D148" s="9">
        <v>1</v>
      </c>
      <c r="E148" s="13" t="s">
        <v>654</v>
      </c>
      <c r="F148" s="18" t="s">
        <v>655</v>
      </c>
      <c r="G148" s="6">
        <v>351000</v>
      </c>
      <c r="H148" s="12">
        <v>0.19</v>
      </c>
      <c r="I148" s="9">
        <v>288</v>
      </c>
      <c r="J148" s="50" t="s">
        <v>456</v>
      </c>
      <c r="K148" s="15" t="e">
        <f>VLOOKUP(J148,'MAQ COTA'!$D$1:$E$76,2,0)</f>
        <v>#N/A</v>
      </c>
      <c r="L148" s="15" t="s">
        <v>445</v>
      </c>
      <c r="M148" s="16">
        <v>288</v>
      </c>
      <c r="N148" s="32">
        <v>351000</v>
      </c>
      <c r="O148" s="31">
        <v>0</v>
      </c>
      <c r="P148" s="31">
        <v>351000</v>
      </c>
      <c r="Q148" s="31">
        <v>351000</v>
      </c>
      <c r="R148" s="31">
        <v>66690</v>
      </c>
      <c r="S148" s="31">
        <v>417690</v>
      </c>
    </row>
    <row r="149" spans="1:19" ht="50" x14ac:dyDescent="0.25">
      <c r="A149" s="26" t="s">
        <v>642</v>
      </c>
      <c r="B149" s="27">
        <v>45362</v>
      </c>
      <c r="C149" s="28">
        <v>10</v>
      </c>
      <c r="D149" s="9">
        <v>1</v>
      </c>
      <c r="E149" s="13" t="s">
        <v>656</v>
      </c>
      <c r="F149" s="18" t="s">
        <v>657</v>
      </c>
      <c r="G149" s="6">
        <v>495333</v>
      </c>
      <c r="H149" s="12">
        <v>0.19</v>
      </c>
      <c r="I149" s="9">
        <v>287</v>
      </c>
      <c r="J149" s="50" t="s">
        <v>456</v>
      </c>
      <c r="K149" s="15" t="e">
        <f>VLOOKUP(J149,'MAQ COTA'!$D$1:$E$76,2,0)</f>
        <v>#N/A</v>
      </c>
      <c r="L149" s="15" t="s">
        <v>445</v>
      </c>
      <c r="M149" s="16">
        <v>287</v>
      </c>
      <c r="N149" s="32">
        <v>495333</v>
      </c>
      <c r="O149" s="31">
        <v>0</v>
      </c>
      <c r="P149" s="31">
        <v>495333</v>
      </c>
      <c r="Q149" s="31">
        <v>495333</v>
      </c>
      <c r="R149" s="31">
        <v>94113.27</v>
      </c>
      <c r="S149" s="31">
        <v>589446.27</v>
      </c>
    </row>
    <row r="150" spans="1:19" ht="50" x14ac:dyDescent="0.25">
      <c r="A150" s="26" t="s">
        <v>642</v>
      </c>
      <c r="B150" s="27">
        <v>45362</v>
      </c>
      <c r="C150" s="28">
        <v>11</v>
      </c>
      <c r="D150" s="9">
        <v>1</v>
      </c>
      <c r="E150" s="13" t="s">
        <v>658</v>
      </c>
      <c r="F150" s="18" t="s">
        <v>659</v>
      </c>
      <c r="G150" s="6">
        <v>624167</v>
      </c>
      <c r="H150" s="12">
        <v>0.19</v>
      </c>
      <c r="I150" s="9">
        <v>289</v>
      </c>
      <c r="J150" s="50" t="s">
        <v>456</v>
      </c>
      <c r="K150" s="15" t="e">
        <f>VLOOKUP(J150,'MAQ COTA'!$D$1:$E$76,2,0)</f>
        <v>#N/A</v>
      </c>
      <c r="L150" s="15" t="s">
        <v>445</v>
      </c>
      <c r="M150" s="16">
        <v>289</v>
      </c>
      <c r="N150" s="32">
        <v>624167</v>
      </c>
      <c r="O150" s="31">
        <v>0</v>
      </c>
      <c r="P150" s="31">
        <v>624167</v>
      </c>
      <c r="Q150" s="31">
        <v>624167</v>
      </c>
      <c r="R150" s="31">
        <v>118591.73</v>
      </c>
      <c r="S150" s="31">
        <v>742758.73</v>
      </c>
    </row>
    <row r="151" spans="1:19" ht="13" x14ac:dyDescent="0.25">
      <c r="A151" s="26" t="s">
        <v>642</v>
      </c>
      <c r="B151" s="27">
        <v>45362</v>
      </c>
      <c r="C151" s="28">
        <v>12</v>
      </c>
      <c r="D151" s="9">
        <v>1</v>
      </c>
      <c r="E151" s="13">
        <v>45383</v>
      </c>
      <c r="F151" s="18" t="s">
        <v>335</v>
      </c>
      <c r="G151" s="6">
        <v>105000</v>
      </c>
      <c r="H151" s="12">
        <v>0.19</v>
      </c>
      <c r="I151" s="9">
        <v>283</v>
      </c>
      <c r="J151" s="50" t="s">
        <v>456</v>
      </c>
      <c r="K151" s="15" t="e">
        <f>VLOOKUP(J151,'MAQ COTA'!$D$1:$E$76,2,0)</f>
        <v>#N/A</v>
      </c>
      <c r="L151" s="15" t="s">
        <v>445</v>
      </c>
      <c r="M151" s="16">
        <v>283</v>
      </c>
      <c r="N151" s="32">
        <v>105000</v>
      </c>
      <c r="O151" s="31">
        <v>0</v>
      </c>
      <c r="P151" s="31">
        <v>105000</v>
      </c>
      <c r="Q151" s="31">
        <v>105000</v>
      </c>
      <c r="R151" s="31">
        <v>19950</v>
      </c>
      <c r="S151" s="31">
        <v>124950</v>
      </c>
    </row>
    <row r="152" spans="1:19" ht="25" x14ac:dyDescent="0.25">
      <c r="A152" s="26" t="s">
        <v>642</v>
      </c>
      <c r="B152" s="27">
        <v>45362</v>
      </c>
      <c r="C152" s="28">
        <v>13</v>
      </c>
      <c r="D152" s="9">
        <v>1</v>
      </c>
      <c r="E152" s="13"/>
      <c r="F152" s="18" t="s">
        <v>660</v>
      </c>
      <c r="G152" s="6">
        <v>457000</v>
      </c>
      <c r="H152" s="12">
        <v>0.19</v>
      </c>
      <c r="I152" s="9">
        <v>282</v>
      </c>
      <c r="J152" s="50" t="s">
        <v>456</v>
      </c>
      <c r="K152" s="15" t="e">
        <f>VLOOKUP(J152,'MAQ COTA'!$D$1:$E$76,2,0)</f>
        <v>#N/A</v>
      </c>
      <c r="L152" s="15" t="s">
        <v>445</v>
      </c>
      <c r="M152" s="16">
        <v>282</v>
      </c>
      <c r="N152" s="32">
        <v>457000</v>
      </c>
      <c r="O152" s="31">
        <v>0</v>
      </c>
      <c r="P152" s="31">
        <v>457000</v>
      </c>
      <c r="Q152" s="31">
        <v>457000</v>
      </c>
      <c r="R152" s="31">
        <v>86830</v>
      </c>
      <c r="S152" s="31">
        <v>543830</v>
      </c>
    </row>
    <row r="153" spans="1:19" ht="13" x14ac:dyDescent="0.25">
      <c r="A153" s="26" t="s">
        <v>661</v>
      </c>
      <c r="B153" s="27">
        <v>45363</v>
      </c>
      <c r="C153" s="28">
        <v>1</v>
      </c>
      <c r="D153" s="9">
        <v>2</v>
      </c>
      <c r="E153" s="13" t="s">
        <v>662</v>
      </c>
      <c r="F153" s="18" t="s">
        <v>663</v>
      </c>
      <c r="G153" s="6">
        <v>156333</v>
      </c>
      <c r="H153" s="12">
        <v>0.19</v>
      </c>
      <c r="I153" s="9">
        <v>290</v>
      </c>
      <c r="J153" s="50" t="s">
        <v>456</v>
      </c>
      <c r="K153" s="15" t="e">
        <f>VLOOKUP(J153,'MAQ COTA'!$D$1:$E$76,2,0)</f>
        <v>#N/A</v>
      </c>
      <c r="L153" s="15" t="s">
        <v>445</v>
      </c>
      <c r="M153" s="16">
        <v>290</v>
      </c>
      <c r="N153" s="32">
        <v>156333</v>
      </c>
      <c r="O153" s="31">
        <v>0</v>
      </c>
      <c r="P153" s="31">
        <v>156333</v>
      </c>
      <c r="Q153" s="31">
        <v>312666</v>
      </c>
      <c r="R153" s="31">
        <v>59406.54</v>
      </c>
      <c r="S153" s="31">
        <v>372072.54</v>
      </c>
    </row>
    <row r="154" spans="1:19" ht="37.5" x14ac:dyDescent="0.25">
      <c r="A154" s="26" t="s">
        <v>667</v>
      </c>
      <c r="B154" s="27">
        <v>45364</v>
      </c>
      <c r="C154" s="28">
        <v>1</v>
      </c>
      <c r="D154" s="9">
        <v>1</v>
      </c>
      <c r="E154" s="13" t="s">
        <v>668</v>
      </c>
      <c r="F154" s="18" t="s">
        <v>669</v>
      </c>
      <c r="G154" s="6">
        <v>179500</v>
      </c>
      <c r="H154" s="12">
        <v>0.19</v>
      </c>
      <c r="I154" s="9">
        <v>966</v>
      </c>
      <c r="J154" s="50" t="s">
        <v>631</v>
      </c>
      <c r="K154" s="15" t="e">
        <f>VLOOKUP(J154,'MAQ COTA'!$D$1:$E$76,2,0)</f>
        <v>#N/A</v>
      </c>
      <c r="L154" s="15" t="s">
        <v>445</v>
      </c>
      <c r="M154" s="16">
        <v>966</v>
      </c>
      <c r="N154" s="32">
        <v>179500</v>
      </c>
      <c r="O154" s="31">
        <v>0</v>
      </c>
      <c r="P154" s="31">
        <v>179500</v>
      </c>
      <c r="Q154" s="31">
        <v>179500</v>
      </c>
      <c r="R154" s="31">
        <v>34105</v>
      </c>
      <c r="S154" s="31">
        <v>213605</v>
      </c>
    </row>
    <row r="155" spans="1:19" ht="37.5" x14ac:dyDescent="0.25">
      <c r="A155" s="26" t="s">
        <v>667</v>
      </c>
      <c r="B155" s="27">
        <v>45364</v>
      </c>
      <c r="C155" s="28">
        <v>2</v>
      </c>
      <c r="D155" s="9">
        <v>1</v>
      </c>
      <c r="E155" s="13" t="s">
        <v>668</v>
      </c>
      <c r="F155" s="18" t="s">
        <v>669</v>
      </c>
      <c r="G155" s="6">
        <v>179000</v>
      </c>
      <c r="H155" s="12">
        <v>0.19</v>
      </c>
      <c r="I155" s="9">
        <v>873</v>
      </c>
      <c r="J155" s="50" t="s">
        <v>550</v>
      </c>
      <c r="K155" s="15" t="e">
        <f>VLOOKUP(J155,'MAQ COTA'!$D$1:$E$76,2,0)</f>
        <v>#N/A</v>
      </c>
      <c r="L155" s="15" t="s">
        <v>445</v>
      </c>
      <c r="M155" s="16">
        <v>873</v>
      </c>
      <c r="N155" s="32">
        <v>179000</v>
      </c>
      <c r="O155" s="31">
        <v>0</v>
      </c>
      <c r="P155" s="31">
        <v>179000</v>
      </c>
      <c r="Q155" s="31">
        <v>179000</v>
      </c>
      <c r="R155" s="31">
        <v>34010</v>
      </c>
      <c r="S155" s="31">
        <v>213010</v>
      </c>
    </row>
    <row r="156" spans="1:19" ht="75" x14ac:dyDescent="0.25">
      <c r="A156" s="26" t="s">
        <v>670</v>
      </c>
      <c r="B156" s="27">
        <v>45365</v>
      </c>
      <c r="C156" s="28">
        <v>1</v>
      </c>
      <c r="D156" s="9">
        <v>1</v>
      </c>
      <c r="E156" s="9" t="s">
        <v>671</v>
      </c>
      <c r="F156" s="40" t="s">
        <v>672</v>
      </c>
      <c r="G156" s="6">
        <v>1840333</v>
      </c>
      <c r="H156" s="12">
        <v>0.19</v>
      </c>
      <c r="I156" s="9">
        <v>716</v>
      </c>
      <c r="J156" s="50" t="s">
        <v>491</v>
      </c>
      <c r="K156" s="15" t="e">
        <f>VLOOKUP(J156,'MAQ COTA'!$D$1:$E$76,2,0)</f>
        <v>#N/A</v>
      </c>
      <c r="L156" s="15" t="s">
        <v>445</v>
      </c>
      <c r="M156" s="16">
        <v>716</v>
      </c>
      <c r="N156" s="32">
        <v>1840333</v>
      </c>
      <c r="O156" s="31">
        <v>0</v>
      </c>
      <c r="P156" s="31">
        <v>1840333</v>
      </c>
      <c r="Q156" s="31">
        <v>1840333</v>
      </c>
      <c r="R156" s="31">
        <v>349663.27</v>
      </c>
      <c r="S156" s="31">
        <v>2189996.27</v>
      </c>
    </row>
    <row r="157" spans="1:19" ht="125" x14ac:dyDescent="0.25">
      <c r="A157" s="26" t="s">
        <v>670</v>
      </c>
      <c r="B157" s="27">
        <v>45365</v>
      </c>
      <c r="C157" s="28">
        <v>2</v>
      </c>
      <c r="D157" s="9">
        <v>1</v>
      </c>
      <c r="E157" s="9" t="s">
        <v>671</v>
      </c>
      <c r="F157" s="40" t="s">
        <v>673</v>
      </c>
      <c r="G157" s="6">
        <v>1069500</v>
      </c>
      <c r="H157" s="12">
        <v>0.19</v>
      </c>
      <c r="I157" s="9">
        <v>689</v>
      </c>
      <c r="J157" s="50" t="s">
        <v>485</v>
      </c>
      <c r="K157" s="15" t="e">
        <f>VLOOKUP(J157,'MAQ COTA'!$D$1:$E$76,2,0)</f>
        <v>#N/A</v>
      </c>
      <c r="L157" s="15" t="s">
        <v>445</v>
      </c>
      <c r="M157" s="16">
        <v>689</v>
      </c>
      <c r="N157" s="32">
        <v>1069500</v>
      </c>
      <c r="O157" s="31">
        <v>0</v>
      </c>
      <c r="P157" s="31">
        <v>1069500</v>
      </c>
      <c r="Q157" s="31">
        <v>1069500</v>
      </c>
      <c r="R157" s="31">
        <v>203205</v>
      </c>
      <c r="S157" s="31">
        <v>1272705</v>
      </c>
    </row>
    <row r="158" spans="1:19" ht="75" x14ac:dyDescent="0.25">
      <c r="A158" s="26" t="s">
        <v>670</v>
      </c>
      <c r="B158" s="27">
        <v>45365</v>
      </c>
      <c r="C158" s="28">
        <v>4</v>
      </c>
      <c r="D158" s="9">
        <v>1</v>
      </c>
      <c r="E158" s="9" t="s">
        <v>671</v>
      </c>
      <c r="F158" s="40" t="s">
        <v>675</v>
      </c>
      <c r="G158" s="11">
        <v>1198167</v>
      </c>
      <c r="H158" s="12">
        <v>0.19</v>
      </c>
      <c r="I158" s="9">
        <v>755</v>
      </c>
      <c r="J158" s="50" t="s">
        <v>476</v>
      </c>
      <c r="K158" s="15" t="str">
        <f>VLOOKUP(J158,'MAQ COTA'!$D$1:$E$76,2,0)</f>
        <v>SECRETARIA SAMADE</v>
      </c>
      <c r="L158" s="15" t="s">
        <v>445</v>
      </c>
      <c r="M158" s="16">
        <v>755</v>
      </c>
      <c r="N158" s="32">
        <v>1198167</v>
      </c>
      <c r="O158" s="31">
        <v>0</v>
      </c>
      <c r="P158" s="31">
        <v>1198167</v>
      </c>
      <c r="Q158" s="31">
        <v>1198167</v>
      </c>
      <c r="R158" s="31">
        <v>227651.73</v>
      </c>
      <c r="S158" s="31">
        <v>1425818.73</v>
      </c>
    </row>
    <row r="159" spans="1:19" ht="25" x14ac:dyDescent="0.25">
      <c r="A159" s="26" t="s">
        <v>676</v>
      </c>
      <c r="B159" s="27">
        <v>45365</v>
      </c>
      <c r="C159" s="28">
        <v>1</v>
      </c>
      <c r="D159" s="9">
        <v>1</v>
      </c>
      <c r="E159" s="13" t="s">
        <v>677</v>
      </c>
      <c r="F159" s="18" t="s">
        <v>678</v>
      </c>
      <c r="G159" s="6">
        <v>1282000</v>
      </c>
      <c r="H159" s="12">
        <v>0.19</v>
      </c>
      <c r="I159" s="9">
        <v>418</v>
      </c>
      <c r="J159" s="50" t="s">
        <v>465</v>
      </c>
      <c r="K159" s="15" t="e">
        <f>VLOOKUP(J159,'MAQ COTA'!$D$1:$E$76,2,0)</f>
        <v>#N/A</v>
      </c>
      <c r="L159" s="15" t="s">
        <v>445</v>
      </c>
      <c r="M159" s="16">
        <v>418</v>
      </c>
      <c r="N159" s="32">
        <v>1282000</v>
      </c>
      <c r="O159" s="31">
        <v>0</v>
      </c>
      <c r="P159" s="31">
        <v>1282000</v>
      </c>
      <c r="Q159" s="31">
        <v>1282000</v>
      </c>
      <c r="R159" s="31">
        <v>243580</v>
      </c>
      <c r="S159" s="31">
        <v>1525580</v>
      </c>
    </row>
    <row r="160" spans="1:19" ht="13" x14ac:dyDescent="0.25">
      <c r="A160" s="26" t="s">
        <v>676</v>
      </c>
      <c r="B160" s="27">
        <v>45365</v>
      </c>
      <c r="C160" s="28">
        <v>2</v>
      </c>
      <c r="D160" s="9">
        <v>1</v>
      </c>
      <c r="E160" s="13">
        <v>6732</v>
      </c>
      <c r="F160" s="18" t="s">
        <v>679</v>
      </c>
      <c r="G160" s="6">
        <v>981333</v>
      </c>
      <c r="H160" s="12">
        <v>0.19</v>
      </c>
      <c r="I160" s="9">
        <v>504</v>
      </c>
      <c r="J160" s="50" t="s">
        <v>551</v>
      </c>
      <c r="K160" s="15" t="e">
        <f>VLOOKUP(J160,'MAQ COTA'!$D$1:$E$76,2,0)</f>
        <v>#N/A</v>
      </c>
      <c r="L160" s="15" t="s">
        <v>445</v>
      </c>
      <c r="M160" s="16">
        <v>504</v>
      </c>
      <c r="N160" s="32">
        <v>981333</v>
      </c>
      <c r="O160" s="31">
        <v>0</v>
      </c>
      <c r="P160" s="31">
        <v>981333</v>
      </c>
      <c r="Q160" s="31">
        <v>981333</v>
      </c>
      <c r="R160" s="31">
        <v>186453.27</v>
      </c>
      <c r="S160" s="31">
        <v>1167786.27</v>
      </c>
    </row>
    <row r="161" spans="1:19" ht="25" x14ac:dyDescent="0.25">
      <c r="A161" s="26" t="s">
        <v>680</v>
      </c>
      <c r="B161" s="27">
        <v>45368</v>
      </c>
      <c r="C161" s="28">
        <v>1</v>
      </c>
      <c r="D161" s="9">
        <v>1</v>
      </c>
      <c r="E161" s="13" t="s">
        <v>681</v>
      </c>
      <c r="F161" s="18" t="s">
        <v>682</v>
      </c>
      <c r="G161" s="6">
        <v>1912333</v>
      </c>
      <c r="H161" s="12">
        <v>0.19</v>
      </c>
      <c r="I161" s="9">
        <v>505</v>
      </c>
      <c r="J161" s="50" t="s">
        <v>551</v>
      </c>
      <c r="K161" s="15" t="e">
        <f>VLOOKUP(J161,'MAQ COTA'!$D$1:$E$76,2,0)</f>
        <v>#N/A</v>
      </c>
      <c r="L161" s="15" t="s">
        <v>445</v>
      </c>
      <c r="M161" s="16">
        <v>505</v>
      </c>
      <c r="N161" s="32">
        <v>1912333</v>
      </c>
      <c r="O161" s="31">
        <v>0</v>
      </c>
      <c r="P161" s="31">
        <v>1912333</v>
      </c>
      <c r="Q161" s="31">
        <v>1912333</v>
      </c>
      <c r="R161" s="31">
        <v>363343.27</v>
      </c>
      <c r="S161" s="31">
        <v>2275676.27</v>
      </c>
    </row>
    <row r="162" spans="1:19" ht="13" x14ac:dyDescent="0.25">
      <c r="A162" s="26" t="s">
        <v>680</v>
      </c>
      <c r="B162" s="27">
        <v>45368</v>
      </c>
      <c r="C162" s="28">
        <v>2</v>
      </c>
      <c r="D162" s="9">
        <v>1</v>
      </c>
      <c r="E162" s="13" t="s">
        <v>681</v>
      </c>
      <c r="F162" s="18" t="s">
        <v>683</v>
      </c>
      <c r="G162" s="6">
        <v>148167</v>
      </c>
      <c r="H162" s="12">
        <v>0.19</v>
      </c>
      <c r="I162" s="9">
        <v>506</v>
      </c>
      <c r="J162" s="50" t="s">
        <v>551</v>
      </c>
      <c r="K162" s="15" t="e">
        <f>VLOOKUP(J162,'MAQ COTA'!$D$1:$E$76,2,0)</f>
        <v>#N/A</v>
      </c>
      <c r="L162" s="15" t="s">
        <v>445</v>
      </c>
      <c r="M162" s="16">
        <v>506</v>
      </c>
      <c r="N162" s="32">
        <v>148167</v>
      </c>
      <c r="O162" s="31">
        <v>0</v>
      </c>
      <c r="P162" s="31">
        <v>148167</v>
      </c>
      <c r="Q162" s="31">
        <v>148167</v>
      </c>
      <c r="R162" s="31">
        <v>28151.73</v>
      </c>
      <c r="S162" s="31">
        <v>176318.73</v>
      </c>
    </row>
    <row r="163" spans="1:19" ht="50" x14ac:dyDescent="0.25">
      <c r="A163" s="26" t="s">
        <v>680</v>
      </c>
      <c r="B163" s="27">
        <v>45368</v>
      </c>
      <c r="C163" s="28">
        <v>3</v>
      </c>
      <c r="D163" s="9">
        <v>1</v>
      </c>
      <c r="E163" s="13" t="s">
        <v>681</v>
      </c>
      <c r="F163" s="18" t="s">
        <v>684</v>
      </c>
      <c r="G163" s="6">
        <v>651167</v>
      </c>
      <c r="H163" s="12">
        <v>0.19</v>
      </c>
      <c r="I163" s="9">
        <v>507</v>
      </c>
      <c r="J163" s="50" t="s">
        <v>551</v>
      </c>
      <c r="K163" s="15" t="e">
        <f>VLOOKUP(J163,'MAQ COTA'!$D$1:$E$76,2,0)</f>
        <v>#N/A</v>
      </c>
      <c r="L163" s="15" t="s">
        <v>445</v>
      </c>
      <c r="M163" s="16">
        <v>507</v>
      </c>
      <c r="N163" s="32">
        <v>651167</v>
      </c>
      <c r="O163" s="31">
        <v>0</v>
      </c>
      <c r="P163" s="31">
        <v>651167</v>
      </c>
      <c r="Q163" s="31">
        <v>651167</v>
      </c>
      <c r="R163" s="31">
        <v>123721.73</v>
      </c>
      <c r="S163" s="31">
        <v>774888.73</v>
      </c>
    </row>
    <row r="164" spans="1:19" ht="37.5" x14ac:dyDescent="0.25">
      <c r="A164" s="26" t="s">
        <v>680</v>
      </c>
      <c r="B164" s="27">
        <v>45368</v>
      </c>
      <c r="C164" s="28">
        <v>4</v>
      </c>
      <c r="D164" s="9">
        <v>1</v>
      </c>
      <c r="E164" s="13" t="s">
        <v>681</v>
      </c>
      <c r="F164" s="18" t="s">
        <v>685</v>
      </c>
      <c r="G164" s="11">
        <v>339500</v>
      </c>
      <c r="H164" s="12">
        <v>0.19</v>
      </c>
      <c r="I164" s="9">
        <v>508</v>
      </c>
      <c r="J164" s="50" t="s">
        <v>551</v>
      </c>
      <c r="K164" s="15" t="e">
        <f>VLOOKUP(J164,'MAQ COTA'!$D$1:$E$76,2,0)</f>
        <v>#N/A</v>
      </c>
      <c r="L164" s="15" t="s">
        <v>445</v>
      </c>
      <c r="M164" s="16">
        <v>508</v>
      </c>
      <c r="N164" s="32">
        <v>339500</v>
      </c>
      <c r="O164" s="31">
        <v>0</v>
      </c>
      <c r="P164" s="31">
        <v>339500</v>
      </c>
      <c r="Q164" s="31">
        <v>339500</v>
      </c>
      <c r="R164" s="31">
        <v>64505</v>
      </c>
      <c r="S164" s="31">
        <v>404005</v>
      </c>
    </row>
    <row r="165" spans="1:19" ht="14" x14ac:dyDescent="0.3">
      <c r="A165" s="26" t="s">
        <v>686</v>
      </c>
      <c r="B165" s="27">
        <v>45372</v>
      </c>
      <c r="C165" s="28">
        <v>2</v>
      </c>
      <c r="D165" s="9">
        <v>1</v>
      </c>
      <c r="E165" s="13" t="s">
        <v>689</v>
      </c>
      <c r="F165" s="52" t="s">
        <v>690</v>
      </c>
      <c r="G165" s="6">
        <v>50333</v>
      </c>
      <c r="H165" s="12">
        <v>0.19</v>
      </c>
      <c r="I165" s="9">
        <v>967</v>
      </c>
      <c r="J165" s="50" t="s">
        <v>631</v>
      </c>
      <c r="K165" s="15" t="e">
        <f>VLOOKUP(J165,'MAQ COTA'!$D$1:$E$76,2,0)</f>
        <v>#N/A</v>
      </c>
      <c r="L165" s="15" t="s">
        <v>445</v>
      </c>
      <c r="M165" s="16">
        <v>967</v>
      </c>
      <c r="N165" s="32">
        <v>50333</v>
      </c>
      <c r="O165" s="31">
        <v>0</v>
      </c>
      <c r="P165" s="31">
        <v>50333</v>
      </c>
      <c r="Q165" s="31">
        <v>50333</v>
      </c>
      <c r="R165" s="31">
        <v>9563.27</v>
      </c>
      <c r="S165" s="31">
        <v>59896.270000000004</v>
      </c>
    </row>
    <row r="166" spans="1:19" ht="28" x14ac:dyDescent="0.3">
      <c r="A166" s="26" t="s">
        <v>691</v>
      </c>
      <c r="B166" s="27">
        <v>45372</v>
      </c>
      <c r="C166" s="28">
        <v>1</v>
      </c>
      <c r="D166" s="9">
        <v>1</v>
      </c>
      <c r="E166" s="13" t="s">
        <v>689</v>
      </c>
      <c r="F166" s="52" t="s">
        <v>692</v>
      </c>
      <c r="G166" s="6">
        <v>374333</v>
      </c>
      <c r="H166" s="12">
        <v>0.19</v>
      </c>
      <c r="I166" s="9">
        <v>690</v>
      </c>
      <c r="J166" s="50" t="s">
        <v>485</v>
      </c>
      <c r="K166" s="15" t="e">
        <f>VLOOKUP(J166,'MAQ COTA'!$D$1:$E$76,2,0)</f>
        <v>#N/A</v>
      </c>
      <c r="L166" s="15" t="s">
        <v>445</v>
      </c>
      <c r="M166" s="16">
        <v>690</v>
      </c>
      <c r="N166" s="32">
        <v>374333</v>
      </c>
      <c r="O166" s="31">
        <v>0</v>
      </c>
      <c r="P166" s="31">
        <v>374333</v>
      </c>
      <c r="Q166" s="31">
        <v>374333</v>
      </c>
      <c r="R166" s="31">
        <v>71123.27</v>
      </c>
      <c r="S166" s="31">
        <v>445456.27</v>
      </c>
    </row>
    <row r="167" spans="1:19" ht="28" x14ac:dyDescent="0.3">
      <c r="A167" s="26" t="s">
        <v>691</v>
      </c>
      <c r="B167" s="27">
        <v>45372</v>
      </c>
      <c r="C167" s="28">
        <v>3</v>
      </c>
      <c r="D167" s="9">
        <v>1</v>
      </c>
      <c r="E167" s="13" t="s">
        <v>689</v>
      </c>
      <c r="F167" s="52" t="s">
        <v>694</v>
      </c>
      <c r="G167" s="11">
        <v>446500</v>
      </c>
      <c r="H167" s="12">
        <v>0.19</v>
      </c>
      <c r="I167" s="9">
        <v>756</v>
      </c>
      <c r="J167" s="50" t="s">
        <v>476</v>
      </c>
      <c r="K167" s="15" t="str">
        <f>VLOOKUP(J167,'MAQ COTA'!$D$1:$E$76,2,0)</f>
        <v>SECRETARIA SAMADE</v>
      </c>
      <c r="L167" s="15" t="s">
        <v>445</v>
      </c>
      <c r="M167" s="16">
        <v>756</v>
      </c>
      <c r="N167" s="32">
        <v>446500</v>
      </c>
      <c r="O167" s="31">
        <v>0</v>
      </c>
      <c r="P167" s="31">
        <v>446500</v>
      </c>
      <c r="Q167" s="31">
        <v>446500</v>
      </c>
      <c r="R167" s="31">
        <v>84835</v>
      </c>
      <c r="S167" s="31">
        <v>531335</v>
      </c>
    </row>
    <row r="168" spans="1:19" ht="28" x14ac:dyDescent="0.3">
      <c r="A168" s="26" t="s">
        <v>691</v>
      </c>
      <c r="B168" s="27">
        <v>45372</v>
      </c>
      <c r="C168" s="28">
        <v>4</v>
      </c>
      <c r="D168" s="9">
        <v>1</v>
      </c>
      <c r="E168" s="13" t="s">
        <v>689</v>
      </c>
      <c r="F168" s="52" t="s">
        <v>695</v>
      </c>
      <c r="G168" s="6">
        <v>249333</v>
      </c>
      <c r="H168" s="12">
        <v>0.19</v>
      </c>
      <c r="I168" s="9">
        <v>717</v>
      </c>
      <c r="J168" s="50" t="s">
        <v>491</v>
      </c>
      <c r="K168" s="15" t="e">
        <f>VLOOKUP(J168,'MAQ COTA'!$D$1:$E$76,2,0)</f>
        <v>#N/A</v>
      </c>
      <c r="L168" s="15" t="s">
        <v>445</v>
      </c>
      <c r="M168" s="16">
        <v>717</v>
      </c>
      <c r="N168" s="32">
        <v>249333</v>
      </c>
      <c r="O168" s="31">
        <v>0</v>
      </c>
      <c r="P168" s="31">
        <v>249333</v>
      </c>
      <c r="Q168" s="31">
        <v>249333</v>
      </c>
      <c r="R168" s="31">
        <v>47373.270000000004</v>
      </c>
      <c r="S168" s="31">
        <v>296706.27</v>
      </c>
    </row>
    <row r="169" spans="1:19" ht="13" x14ac:dyDescent="0.25">
      <c r="A169" s="26" t="s">
        <v>697</v>
      </c>
      <c r="B169" s="27">
        <v>45377</v>
      </c>
      <c r="C169" s="28">
        <v>1</v>
      </c>
      <c r="D169" s="9">
        <v>4</v>
      </c>
      <c r="E169" s="44" t="s">
        <v>698</v>
      </c>
      <c r="F169" s="18" t="s">
        <v>165</v>
      </c>
      <c r="G169" s="53">
        <v>566167</v>
      </c>
      <c r="H169" s="12">
        <v>0.19</v>
      </c>
      <c r="I169" s="9">
        <v>634</v>
      </c>
      <c r="J169" s="50" t="s">
        <v>563</v>
      </c>
      <c r="K169" s="15" t="e">
        <f>VLOOKUP(J169,'MAQ COTA'!$D$1:$E$76,2,0)</f>
        <v>#N/A</v>
      </c>
      <c r="L169" s="15" t="s">
        <v>445</v>
      </c>
      <c r="M169" s="16">
        <v>634</v>
      </c>
      <c r="N169" s="32">
        <v>566167</v>
      </c>
      <c r="O169" s="31">
        <v>0</v>
      </c>
      <c r="P169" s="31">
        <v>566167</v>
      </c>
      <c r="Q169" s="31">
        <v>2264668</v>
      </c>
      <c r="R169" s="31">
        <v>430286.92</v>
      </c>
      <c r="S169" s="31">
        <v>2694954.92</v>
      </c>
    </row>
    <row r="170" spans="1:19" ht="25" x14ac:dyDescent="0.25">
      <c r="A170" s="26" t="s">
        <v>701</v>
      </c>
      <c r="B170" s="27">
        <v>45379</v>
      </c>
      <c r="C170" s="28">
        <v>1</v>
      </c>
      <c r="D170" s="9">
        <v>1</v>
      </c>
      <c r="E170" s="13" t="s">
        <v>702</v>
      </c>
      <c r="F170" s="18" t="s">
        <v>703</v>
      </c>
      <c r="G170" s="6">
        <v>121167</v>
      </c>
      <c r="H170" s="12">
        <v>0.19</v>
      </c>
      <c r="I170" s="9">
        <v>718</v>
      </c>
      <c r="J170" s="50" t="s">
        <v>491</v>
      </c>
      <c r="K170" s="15" t="e">
        <f>VLOOKUP(J170,'MAQ COTA'!$D$1:$E$76,2,0)</f>
        <v>#N/A</v>
      </c>
      <c r="L170" s="15" t="s">
        <v>445</v>
      </c>
      <c r="M170" s="16">
        <v>718</v>
      </c>
      <c r="N170" s="32">
        <v>121167</v>
      </c>
      <c r="O170" s="31">
        <v>0</v>
      </c>
      <c r="P170" s="31">
        <v>121167</v>
      </c>
      <c r="Q170" s="31">
        <v>121167</v>
      </c>
      <c r="R170" s="31">
        <v>23021.73</v>
      </c>
      <c r="S170" s="31">
        <v>144188.73000000001</v>
      </c>
    </row>
    <row r="171" spans="1:19" ht="13" x14ac:dyDescent="0.25">
      <c r="A171" s="26" t="s">
        <v>701</v>
      </c>
      <c r="B171" s="27">
        <v>45379</v>
      </c>
      <c r="C171" s="28">
        <v>2</v>
      </c>
      <c r="D171" s="9">
        <v>1</v>
      </c>
      <c r="E171" s="13" t="s">
        <v>702</v>
      </c>
      <c r="F171" s="18" t="s">
        <v>704</v>
      </c>
      <c r="G171" s="6">
        <v>121000</v>
      </c>
      <c r="H171" s="12">
        <v>0.19</v>
      </c>
      <c r="I171" s="9">
        <v>673</v>
      </c>
      <c r="J171" s="50" t="s">
        <v>485</v>
      </c>
      <c r="K171" s="15" t="e">
        <f>VLOOKUP(J171,'MAQ COTA'!$D$1:$E$76,2,0)</f>
        <v>#N/A</v>
      </c>
      <c r="L171" s="15" t="s">
        <v>445</v>
      </c>
      <c r="M171" s="16">
        <v>673</v>
      </c>
      <c r="N171" s="32">
        <v>121000</v>
      </c>
      <c r="O171" s="31">
        <v>0</v>
      </c>
      <c r="P171" s="31">
        <v>121000</v>
      </c>
      <c r="Q171" s="31">
        <v>121000</v>
      </c>
      <c r="R171" s="31">
        <v>22990</v>
      </c>
      <c r="S171" s="31">
        <v>143990</v>
      </c>
    </row>
    <row r="172" spans="1:19" ht="25" x14ac:dyDescent="0.25">
      <c r="A172" s="26" t="s">
        <v>701</v>
      </c>
      <c r="B172" s="27">
        <v>45379</v>
      </c>
      <c r="C172" s="28">
        <v>3</v>
      </c>
      <c r="D172" s="9">
        <v>1</v>
      </c>
      <c r="E172" s="13" t="s">
        <v>702</v>
      </c>
      <c r="F172" s="18" t="s">
        <v>705</v>
      </c>
      <c r="G172" s="11">
        <v>120500</v>
      </c>
      <c r="H172" s="12">
        <v>0.19</v>
      </c>
      <c r="I172" s="9">
        <v>750</v>
      </c>
      <c r="J172" s="50" t="s">
        <v>476</v>
      </c>
      <c r="K172" s="15" t="str">
        <f>VLOOKUP(J172,'MAQ COTA'!$D$1:$E$76,2,0)</f>
        <v>SECRETARIA SAMADE</v>
      </c>
      <c r="L172" s="15" t="s">
        <v>445</v>
      </c>
      <c r="M172" s="16">
        <v>750</v>
      </c>
      <c r="N172" s="32">
        <v>120500</v>
      </c>
      <c r="O172" s="31">
        <v>0</v>
      </c>
      <c r="P172" s="31">
        <v>120500</v>
      </c>
      <c r="Q172" s="31">
        <v>120500</v>
      </c>
      <c r="R172" s="31">
        <v>22895</v>
      </c>
      <c r="S172" s="31">
        <v>143395</v>
      </c>
    </row>
    <row r="173" spans="1:19" ht="25" x14ac:dyDescent="0.25">
      <c r="A173" s="26" t="s">
        <v>701</v>
      </c>
      <c r="B173" s="27">
        <v>45379</v>
      </c>
      <c r="C173" s="28">
        <v>4</v>
      </c>
      <c r="D173" s="9">
        <v>1</v>
      </c>
      <c r="E173" s="13" t="s">
        <v>702</v>
      </c>
      <c r="F173" s="18" t="s">
        <v>706</v>
      </c>
      <c r="G173" s="6">
        <v>371167</v>
      </c>
      <c r="H173" s="12">
        <v>0.19</v>
      </c>
      <c r="I173" s="9">
        <v>419</v>
      </c>
      <c r="J173" s="50" t="s">
        <v>465</v>
      </c>
      <c r="K173" s="15" t="e">
        <f>VLOOKUP(J173,'MAQ COTA'!$D$1:$E$76,2,0)</f>
        <v>#N/A</v>
      </c>
      <c r="L173" s="15" t="s">
        <v>445</v>
      </c>
      <c r="M173" s="16">
        <v>419</v>
      </c>
      <c r="N173" s="32">
        <v>371167</v>
      </c>
      <c r="O173" s="31">
        <v>0</v>
      </c>
      <c r="P173" s="31">
        <v>371167</v>
      </c>
      <c r="Q173" s="31">
        <v>371167</v>
      </c>
      <c r="R173" s="31">
        <v>70521.73</v>
      </c>
      <c r="S173" s="31">
        <v>441688.73</v>
      </c>
    </row>
    <row r="174" spans="1:19" ht="33" x14ac:dyDescent="0.35">
      <c r="A174" s="26" t="s">
        <v>707</v>
      </c>
      <c r="B174" s="27">
        <v>45379</v>
      </c>
      <c r="C174" s="28">
        <v>1</v>
      </c>
      <c r="D174" s="9">
        <v>1</v>
      </c>
      <c r="E174" s="13" t="s">
        <v>708</v>
      </c>
      <c r="F174" s="54" t="s">
        <v>709</v>
      </c>
      <c r="G174" s="6">
        <v>61667</v>
      </c>
      <c r="H174" s="12">
        <v>0.19</v>
      </c>
      <c r="I174" s="9">
        <v>969</v>
      </c>
      <c r="J174" s="50" t="s">
        <v>631</v>
      </c>
      <c r="K174" s="15" t="e">
        <f>VLOOKUP(J174,'MAQ COTA'!$D$1:$E$76,2,0)</f>
        <v>#N/A</v>
      </c>
      <c r="L174" s="15" t="s">
        <v>445</v>
      </c>
      <c r="M174" s="16">
        <v>969</v>
      </c>
      <c r="N174" s="32">
        <v>61667</v>
      </c>
      <c r="O174" s="31">
        <v>0</v>
      </c>
      <c r="P174" s="31">
        <v>61667</v>
      </c>
      <c r="Q174" s="31">
        <v>61667</v>
      </c>
      <c r="R174" s="31">
        <v>11716.73</v>
      </c>
      <c r="S174" s="31">
        <v>73383.73</v>
      </c>
    </row>
    <row r="175" spans="1:19" ht="16.5" x14ac:dyDescent="0.35">
      <c r="A175" s="26" t="s">
        <v>707</v>
      </c>
      <c r="B175" s="27">
        <v>45379</v>
      </c>
      <c r="C175" s="28">
        <v>2</v>
      </c>
      <c r="D175" s="9">
        <v>1</v>
      </c>
      <c r="E175" s="13" t="s">
        <v>708</v>
      </c>
      <c r="F175" s="54" t="s">
        <v>285</v>
      </c>
      <c r="G175" s="6">
        <v>45000</v>
      </c>
      <c r="H175" s="12">
        <v>0.19</v>
      </c>
      <c r="I175" s="9">
        <v>968</v>
      </c>
      <c r="J175" s="50" t="s">
        <v>631</v>
      </c>
      <c r="K175" s="15" t="e">
        <f>VLOOKUP(J175,'MAQ COTA'!$D$1:$E$76,2,0)</f>
        <v>#N/A</v>
      </c>
      <c r="L175" s="15" t="s">
        <v>445</v>
      </c>
      <c r="M175" s="16">
        <v>968</v>
      </c>
      <c r="N175" s="32">
        <v>45000</v>
      </c>
      <c r="O175" s="31">
        <v>0</v>
      </c>
      <c r="P175" s="31">
        <v>45000</v>
      </c>
      <c r="Q175" s="31">
        <v>45000</v>
      </c>
      <c r="R175" s="31">
        <v>8550</v>
      </c>
      <c r="S175" s="31">
        <v>53550</v>
      </c>
    </row>
    <row r="176" spans="1:19" ht="16.5" x14ac:dyDescent="0.25">
      <c r="A176" s="26" t="s">
        <v>710</v>
      </c>
      <c r="B176" s="27">
        <v>45379</v>
      </c>
      <c r="C176" s="28">
        <v>1</v>
      </c>
      <c r="D176" s="55">
        <v>2</v>
      </c>
      <c r="E176" s="44" t="s">
        <v>711</v>
      </c>
      <c r="F176" s="48" t="s">
        <v>27</v>
      </c>
      <c r="G176" s="53">
        <v>183833</v>
      </c>
      <c r="H176" s="12">
        <v>0.19</v>
      </c>
      <c r="I176" s="9">
        <v>612</v>
      </c>
      <c r="J176" s="50" t="s">
        <v>563</v>
      </c>
      <c r="K176" s="15" t="e">
        <f>VLOOKUP(J176,'MAQ COTA'!$D$1:$E$76,2,0)</f>
        <v>#N/A</v>
      </c>
      <c r="L176" s="15" t="s">
        <v>445</v>
      </c>
      <c r="M176" s="16">
        <v>612</v>
      </c>
      <c r="N176" s="32">
        <v>183833</v>
      </c>
      <c r="O176" s="31">
        <v>0</v>
      </c>
      <c r="P176" s="31">
        <v>183833</v>
      </c>
      <c r="Q176" s="31">
        <v>367666</v>
      </c>
      <c r="R176" s="31">
        <v>69856.539999999994</v>
      </c>
      <c r="S176" s="31">
        <v>437522.54</v>
      </c>
    </row>
    <row r="177" spans="1:19" ht="16.5" x14ac:dyDescent="0.25">
      <c r="A177" s="26" t="s">
        <v>710</v>
      </c>
      <c r="B177" s="27">
        <v>45379</v>
      </c>
      <c r="C177" s="28">
        <v>2</v>
      </c>
      <c r="D177" s="55">
        <v>8</v>
      </c>
      <c r="E177" s="44" t="s">
        <v>711</v>
      </c>
      <c r="F177" s="48" t="s">
        <v>712</v>
      </c>
      <c r="G177" s="53">
        <v>12667</v>
      </c>
      <c r="H177" s="12">
        <v>0.19</v>
      </c>
      <c r="I177" s="9">
        <v>611</v>
      </c>
      <c r="J177" s="50" t="s">
        <v>563</v>
      </c>
      <c r="K177" s="15" t="e">
        <f>VLOOKUP(J177,'MAQ COTA'!$D$1:$E$76,2,0)</f>
        <v>#N/A</v>
      </c>
      <c r="L177" s="15" t="s">
        <v>445</v>
      </c>
      <c r="M177" s="16">
        <v>611</v>
      </c>
      <c r="N177" s="32">
        <v>12667</v>
      </c>
      <c r="O177" s="31">
        <v>0</v>
      </c>
      <c r="P177" s="31">
        <v>12667</v>
      </c>
      <c r="Q177" s="31">
        <v>101336</v>
      </c>
      <c r="R177" s="31">
        <v>19253.84</v>
      </c>
      <c r="S177" s="31">
        <v>120589.84</v>
      </c>
    </row>
    <row r="178" spans="1:19" ht="25" x14ac:dyDescent="0.25">
      <c r="A178" s="26" t="s">
        <v>710</v>
      </c>
      <c r="B178" s="27">
        <v>45379</v>
      </c>
      <c r="C178" s="28">
        <v>3</v>
      </c>
      <c r="D178" s="55">
        <v>1</v>
      </c>
      <c r="E178" s="44" t="s">
        <v>711</v>
      </c>
      <c r="F178" s="48" t="s">
        <v>713</v>
      </c>
      <c r="G178" s="53">
        <v>169333</v>
      </c>
      <c r="H178" s="12">
        <v>0.19</v>
      </c>
      <c r="I178" s="9">
        <v>613</v>
      </c>
      <c r="J178" s="50" t="s">
        <v>563</v>
      </c>
      <c r="K178" s="15" t="e">
        <f>VLOOKUP(J178,'MAQ COTA'!$D$1:$E$76,2,0)</f>
        <v>#N/A</v>
      </c>
      <c r="L178" s="15" t="s">
        <v>445</v>
      </c>
      <c r="M178" s="16">
        <v>613</v>
      </c>
      <c r="N178" s="32">
        <v>169333</v>
      </c>
      <c r="O178" s="31">
        <v>0</v>
      </c>
      <c r="P178" s="31">
        <v>169333</v>
      </c>
      <c r="Q178" s="31">
        <v>169333</v>
      </c>
      <c r="R178" s="31">
        <v>32173.27</v>
      </c>
      <c r="S178" s="31">
        <v>201506.27</v>
      </c>
    </row>
    <row r="179" spans="1:19" ht="16.5" x14ac:dyDescent="0.25">
      <c r="A179" s="26" t="s">
        <v>710</v>
      </c>
      <c r="B179" s="27">
        <v>45379</v>
      </c>
      <c r="C179" s="28">
        <v>4</v>
      </c>
      <c r="D179" s="55">
        <v>2</v>
      </c>
      <c r="E179" s="44" t="s">
        <v>711</v>
      </c>
      <c r="F179" s="48" t="s">
        <v>28</v>
      </c>
      <c r="G179" s="53">
        <v>80333</v>
      </c>
      <c r="H179" s="12">
        <v>0.19</v>
      </c>
      <c r="I179" s="9">
        <v>603</v>
      </c>
      <c r="J179" s="50" t="s">
        <v>563</v>
      </c>
      <c r="K179" s="15" t="e">
        <f>VLOOKUP(J179,'MAQ COTA'!$D$1:$E$76,2,0)</f>
        <v>#N/A</v>
      </c>
      <c r="L179" s="15" t="s">
        <v>445</v>
      </c>
      <c r="M179" s="16">
        <v>603</v>
      </c>
      <c r="N179" s="32">
        <v>80333</v>
      </c>
      <c r="O179" s="31">
        <v>0</v>
      </c>
      <c r="P179" s="31">
        <v>80333</v>
      </c>
      <c r="Q179" s="31">
        <v>160666</v>
      </c>
      <c r="R179" s="31">
        <v>30526.54</v>
      </c>
      <c r="S179" s="31">
        <v>191192.54</v>
      </c>
    </row>
    <row r="180" spans="1:19" ht="16.5" x14ac:dyDescent="0.25">
      <c r="A180" s="26" t="s">
        <v>710</v>
      </c>
      <c r="B180" s="27">
        <v>45379</v>
      </c>
      <c r="C180" s="28">
        <v>5</v>
      </c>
      <c r="D180" s="55">
        <v>4</v>
      </c>
      <c r="E180" s="44" t="s">
        <v>711</v>
      </c>
      <c r="F180" s="48" t="s">
        <v>714</v>
      </c>
      <c r="G180" s="53">
        <v>14833</v>
      </c>
      <c r="H180" s="12">
        <v>0.19</v>
      </c>
      <c r="I180" s="9">
        <v>608</v>
      </c>
      <c r="J180" s="50" t="s">
        <v>563</v>
      </c>
      <c r="K180" s="15" t="e">
        <f>VLOOKUP(J180,'MAQ COTA'!$D$1:$E$76,2,0)</f>
        <v>#N/A</v>
      </c>
      <c r="L180" s="15" t="s">
        <v>445</v>
      </c>
      <c r="M180" s="16">
        <v>608</v>
      </c>
      <c r="N180" s="32">
        <v>14833</v>
      </c>
      <c r="O180" s="31">
        <v>0</v>
      </c>
      <c r="P180" s="31">
        <v>14833</v>
      </c>
      <c r="Q180" s="31">
        <v>59332</v>
      </c>
      <c r="R180" s="31">
        <v>11273.08</v>
      </c>
      <c r="S180" s="31">
        <v>70605.08</v>
      </c>
    </row>
    <row r="181" spans="1:19" ht="16.5" x14ac:dyDescent="0.25">
      <c r="A181" s="26" t="s">
        <v>710</v>
      </c>
      <c r="B181" s="27">
        <v>45379</v>
      </c>
      <c r="C181" s="28">
        <v>6</v>
      </c>
      <c r="D181" s="55">
        <v>1</v>
      </c>
      <c r="E181" s="44" t="s">
        <v>711</v>
      </c>
      <c r="F181" s="48" t="s">
        <v>407</v>
      </c>
      <c r="G181" s="53">
        <v>22000</v>
      </c>
      <c r="H181" s="12">
        <v>0.19</v>
      </c>
      <c r="I181" s="9">
        <v>609</v>
      </c>
      <c r="J181" s="50" t="s">
        <v>563</v>
      </c>
      <c r="K181" s="15" t="e">
        <f>VLOOKUP(J181,'MAQ COTA'!$D$1:$E$76,2,0)</f>
        <v>#N/A</v>
      </c>
      <c r="L181" s="15" t="s">
        <v>445</v>
      </c>
      <c r="M181" s="16">
        <v>609</v>
      </c>
      <c r="N181" s="32">
        <v>22000</v>
      </c>
      <c r="O181" s="31">
        <v>0</v>
      </c>
      <c r="P181" s="31">
        <v>22000</v>
      </c>
      <c r="Q181" s="31">
        <v>22000</v>
      </c>
      <c r="R181" s="31">
        <v>4180</v>
      </c>
      <c r="S181" s="31">
        <v>26180</v>
      </c>
    </row>
    <row r="182" spans="1:19" ht="25" x14ac:dyDescent="0.25">
      <c r="A182" s="26" t="s">
        <v>710</v>
      </c>
      <c r="B182" s="27">
        <v>45379</v>
      </c>
      <c r="C182" s="28">
        <v>7</v>
      </c>
      <c r="D182" s="55">
        <v>1</v>
      </c>
      <c r="E182" s="44" t="s">
        <v>711</v>
      </c>
      <c r="F182" s="48" t="s">
        <v>715</v>
      </c>
      <c r="G182" s="53">
        <v>167500</v>
      </c>
      <c r="H182" s="12">
        <v>0.19</v>
      </c>
      <c r="I182" s="9">
        <v>610</v>
      </c>
      <c r="J182" s="50" t="s">
        <v>563</v>
      </c>
      <c r="K182" s="15" t="e">
        <f>VLOOKUP(J182,'MAQ COTA'!$D$1:$E$76,2,0)</f>
        <v>#N/A</v>
      </c>
      <c r="L182" s="15" t="s">
        <v>445</v>
      </c>
      <c r="M182" s="16">
        <v>610</v>
      </c>
      <c r="N182" s="32">
        <v>167500</v>
      </c>
      <c r="O182" s="31">
        <v>0</v>
      </c>
      <c r="P182" s="31">
        <v>167500</v>
      </c>
      <c r="Q182" s="31">
        <v>167500</v>
      </c>
      <c r="R182" s="31">
        <v>31825</v>
      </c>
      <c r="S182" s="31">
        <v>199325</v>
      </c>
    </row>
    <row r="183" spans="1:19" ht="16.5" x14ac:dyDescent="0.25">
      <c r="A183" s="26" t="s">
        <v>710</v>
      </c>
      <c r="B183" s="27">
        <v>45379</v>
      </c>
      <c r="C183" s="28">
        <v>8</v>
      </c>
      <c r="D183" s="55">
        <v>1</v>
      </c>
      <c r="E183" s="44" t="s">
        <v>711</v>
      </c>
      <c r="F183" s="48" t="s">
        <v>716</v>
      </c>
      <c r="G183" s="53">
        <v>341167</v>
      </c>
      <c r="H183" s="12">
        <v>0.19</v>
      </c>
      <c r="I183" s="9">
        <v>606</v>
      </c>
      <c r="J183" s="50" t="s">
        <v>563</v>
      </c>
      <c r="K183" s="15" t="e">
        <f>VLOOKUP(J183,'MAQ COTA'!$D$1:$E$76,2,0)</f>
        <v>#N/A</v>
      </c>
      <c r="L183" s="15" t="s">
        <v>445</v>
      </c>
      <c r="M183" s="16">
        <v>606</v>
      </c>
      <c r="N183" s="32">
        <v>341167</v>
      </c>
      <c r="O183" s="31">
        <v>0</v>
      </c>
      <c r="P183" s="31">
        <v>341167</v>
      </c>
      <c r="Q183" s="31">
        <v>341167</v>
      </c>
      <c r="R183" s="31">
        <v>64821.73</v>
      </c>
      <c r="S183" s="31">
        <v>405988.73</v>
      </c>
    </row>
    <row r="184" spans="1:19" ht="16.5" x14ac:dyDescent="0.25">
      <c r="A184" s="26" t="s">
        <v>710</v>
      </c>
      <c r="B184" s="27">
        <v>45379</v>
      </c>
      <c r="C184" s="28">
        <v>9</v>
      </c>
      <c r="D184" s="55">
        <v>1</v>
      </c>
      <c r="E184" s="44" t="s">
        <v>711</v>
      </c>
      <c r="F184" s="48" t="s">
        <v>387</v>
      </c>
      <c r="G184" s="53">
        <v>132000</v>
      </c>
      <c r="H184" s="12">
        <v>0.19</v>
      </c>
      <c r="I184" s="9">
        <v>605</v>
      </c>
      <c r="J184" s="50" t="s">
        <v>563</v>
      </c>
      <c r="K184" s="15" t="e">
        <f>VLOOKUP(J184,'MAQ COTA'!$D$1:$E$76,2,0)</f>
        <v>#N/A</v>
      </c>
      <c r="L184" s="15" t="s">
        <v>445</v>
      </c>
      <c r="M184" s="16">
        <v>605</v>
      </c>
      <c r="N184" s="32">
        <v>132000</v>
      </c>
      <c r="O184" s="31">
        <v>0</v>
      </c>
      <c r="P184" s="31">
        <v>132000</v>
      </c>
      <c r="Q184" s="31">
        <v>132000</v>
      </c>
      <c r="R184" s="31">
        <v>25080</v>
      </c>
      <c r="S184" s="31">
        <v>157080</v>
      </c>
    </row>
    <row r="185" spans="1:19" ht="16.5" x14ac:dyDescent="0.25">
      <c r="A185" s="26" t="s">
        <v>710</v>
      </c>
      <c r="B185" s="27">
        <v>45379</v>
      </c>
      <c r="C185" s="28">
        <v>10</v>
      </c>
      <c r="D185" s="55">
        <v>1</v>
      </c>
      <c r="E185" s="44" t="s">
        <v>711</v>
      </c>
      <c r="F185" s="48" t="s">
        <v>717</v>
      </c>
      <c r="G185" s="53">
        <v>107833</v>
      </c>
      <c r="H185" s="12">
        <v>0.19</v>
      </c>
      <c r="I185" s="9">
        <v>604</v>
      </c>
      <c r="J185" s="50" t="s">
        <v>563</v>
      </c>
      <c r="K185" s="15" t="e">
        <f>VLOOKUP(J185,'MAQ COTA'!$D$1:$E$76,2,0)</f>
        <v>#N/A</v>
      </c>
      <c r="L185" s="15" t="s">
        <v>445</v>
      </c>
      <c r="M185" s="16">
        <v>604</v>
      </c>
      <c r="N185" s="32">
        <v>107833</v>
      </c>
      <c r="O185" s="31">
        <v>0</v>
      </c>
      <c r="P185" s="31">
        <v>107833</v>
      </c>
      <c r="Q185" s="31">
        <v>107833</v>
      </c>
      <c r="R185" s="31">
        <v>20488.27</v>
      </c>
      <c r="S185" s="31">
        <v>128321.27</v>
      </c>
    </row>
    <row r="186" spans="1:19" ht="16.5" x14ac:dyDescent="0.25">
      <c r="A186" s="26" t="s">
        <v>710</v>
      </c>
      <c r="B186" s="27">
        <v>45379</v>
      </c>
      <c r="C186" s="28">
        <v>11</v>
      </c>
      <c r="D186" s="55">
        <v>1</v>
      </c>
      <c r="E186" s="44" t="s">
        <v>711</v>
      </c>
      <c r="F186" s="48" t="s">
        <v>356</v>
      </c>
      <c r="G186" s="53">
        <v>15833</v>
      </c>
      <c r="H186" s="12">
        <v>0</v>
      </c>
      <c r="I186" s="9">
        <v>607</v>
      </c>
      <c r="J186" s="50" t="s">
        <v>563</v>
      </c>
      <c r="K186" s="15" t="e">
        <f>VLOOKUP(J186,'MAQ COTA'!$D$1:$E$76,2,0)</f>
        <v>#N/A</v>
      </c>
      <c r="L186" s="15" t="s">
        <v>445</v>
      </c>
      <c r="M186" s="16">
        <v>607</v>
      </c>
      <c r="N186" s="32">
        <v>15833</v>
      </c>
      <c r="O186" s="31">
        <v>0</v>
      </c>
      <c r="P186" s="31">
        <v>15833</v>
      </c>
      <c r="Q186" s="31">
        <v>15833</v>
      </c>
      <c r="R186" s="31">
        <v>0</v>
      </c>
      <c r="S186" s="31">
        <v>15833</v>
      </c>
    </row>
    <row r="187" spans="1:19" ht="13" x14ac:dyDescent="0.25">
      <c r="A187" s="26" t="s">
        <v>718</v>
      </c>
      <c r="B187" s="27">
        <v>45379</v>
      </c>
      <c r="C187" s="28">
        <v>2</v>
      </c>
      <c r="D187" s="9">
        <v>2</v>
      </c>
      <c r="E187" s="13" t="s">
        <v>719</v>
      </c>
      <c r="F187" s="18" t="s">
        <v>411</v>
      </c>
      <c r="G187" s="6">
        <v>7500</v>
      </c>
      <c r="H187" s="12">
        <v>0.19</v>
      </c>
      <c r="I187" s="9">
        <v>874</v>
      </c>
      <c r="J187" s="50" t="s">
        <v>550</v>
      </c>
      <c r="K187" s="15" t="e">
        <f>VLOOKUP(J187,'MAQ COTA'!$D$1:$E$76,2,0)</f>
        <v>#N/A</v>
      </c>
      <c r="L187" s="15" t="s">
        <v>445</v>
      </c>
      <c r="M187" s="16">
        <v>874</v>
      </c>
      <c r="N187" s="32">
        <v>7500</v>
      </c>
      <c r="O187" s="31">
        <v>0</v>
      </c>
      <c r="P187" s="31">
        <v>7500</v>
      </c>
      <c r="Q187" s="31">
        <v>15000</v>
      </c>
      <c r="R187" s="31">
        <v>2850</v>
      </c>
      <c r="S187" s="31">
        <v>17850</v>
      </c>
    </row>
    <row r="188" spans="1:19" ht="25" x14ac:dyDescent="0.25">
      <c r="A188" s="26" t="s">
        <v>718</v>
      </c>
      <c r="B188" s="27">
        <v>45379</v>
      </c>
      <c r="C188" s="28">
        <v>3</v>
      </c>
      <c r="D188" s="9">
        <v>1</v>
      </c>
      <c r="E188" s="44" t="s">
        <v>719</v>
      </c>
      <c r="F188" s="18" t="s">
        <v>389</v>
      </c>
      <c r="G188" s="53">
        <v>162000</v>
      </c>
      <c r="H188" s="12">
        <v>0.19</v>
      </c>
      <c r="I188" s="9">
        <v>614</v>
      </c>
      <c r="J188" s="50" t="s">
        <v>563</v>
      </c>
      <c r="K188" s="15" t="e">
        <f>VLOOKUP(J188,'MAQ COTA'!$D$1:$E$76,2,0)</f>
        <v>#N/A</v>
      </c>
      <c r="L188" s="15" t="s">
        <v>445</v>
      </c>
      <c r="M188" s="16">
        <v>614</v>
      </c>
      <c r="N188" s="32">
        <v>162000</v>
      </c>
      <c r="O188" s="31">
        <v>0</v>
      </c>
      <c r="P188" s="31">
        <v>162000</v>
      </c>
      <c r="Q188" s="31">
        <v>162000</v>
      </c>
      <c r="R188" s="31">
        <v>30780</v>
      </c>
      <c r="S188" s="31">
        <v>192780</v>
      </c>
    </row>
    <row r="189" spans="1:19" ht="13" x14ac:dyDescent="0.25">
      <c r="A189" s="26" t="s">
        <v>721</v>
      </c>
      <c r="B189" s="27">
        <v>45379</v>
      </c>
      <c r="C189" s="28">
        <v>1</v>
      </c>
      <c r="D189" s="9">
        <v>4</v>
      </c>
      <c r="E189" s="44" t="s">
        <v>722</v>
      </c>
      <c r="F189" s="18" t="s">
        <v>723</v>
      </c>
      <c r="G189" s="53">
        <v>12500</v>
      </c>
      <c r="H189" s="12">
        <v>0.19</v>
      </c>
      <c r="I189" s="9">
        <v>615</v>
      </c>
      <c r="J189" s="50" t="s">
        <v>563</v>
      </c>
      <c r="K189" s="15" t="e">
        <f>VLOOKUP(J189,'MAQ COTA'!$D$1:$E$76,2,0)</f>
        <v>#N/A</v>
      </c>
      <c r="L189" s="15" t="s">
        <v>445</v>
      </c>
      <c r="M189" s="16">
        <v>615</v>
      </c>
      <c r="N189" s="32">
        <v>12500</v>
      </c>
      <c r="O189" s="31">
        <v>0</v>
      </c>
      <c r="P189" s="31">
        <v>12500</v>
      </c>
      <c r="Q189" s="31">
        <v>50000</v>
      </c>
      <c r="R189" s="31">
        <v>9500</v>
      </c>
      <c r="S189" s="31">
        <v>59500</v>
      </c>
    </row>
    <row r="190" spans="1:19" ht="13" x14ac:dyDescent="0.25">
      <c r="A190" s="26" t="s">
        <v>721</v>
      </c>
      <c r="B190" s="27">
        <v>45379</v>
      </c>
      <c r="C190" s="28">
        <v>2</v>
      </c>
      <c r="D190" s="9">
        <v>1</v>
      </c>
      <c r="E190" s="44" t="s">
        <v>722</v>
      </c>
      <c r="F190" s="18" t="s">
        <v>724</v>
      </c>
      <c r="G190" s="53">
        <v>34500</v>
      </c>
      <c r="H190" s="12">
        <v>0.19</v>
      </c>
      <c r="I190" s="9">
        <v>616</v>
      </c>
      <c r="J190" s="50" t="s">
        <v>563</v>
      </c>
      <c r="K190" s="15" t="e">
        <f>VLOOKUP(J190,'MAQ COTA'!$D$1:$E$76,2,0)</f>
        <v>#N/A</v>
      </c>
      <c r="L190" s="15" t="s">
        <v>445</v>
      </c>
      <c r="M190" s="16">
        <v>616</v>
      </c>
      <c r="N190" s="32">
        <v>34500</v>
      </c>
      <c r="O190" s="31">
        <v>0</v>
      </c>
      <c r="P190" s="31">
        <v>34500</v>
      </c>
      <c r="Q190" s="31">
        <v>34500</v>
      </c>
      <c r="R190" s="31">
        <v>6555</v>
      </c>
      <c r="S190" s="31">
        <v>41055</v>
      </c>
    </row>
    <row r="191" spans="1:19" ht="13" x14ac:dyDescent="0.25">
      <c r="A191" s="26" t="s">
        <v>721</v>
      </c>
      <c r="B191" s="27">
        <v>45379</v>
      </c>
      <c r="C191" s="28">
        <v>3</v>
      </c>
      <c r="D191" s="9">
        <v>1</v>
      </c>
      <c r="E191" s="13" t="s">
        <v>725</v>
      </c>
      <c r="F191" s="18" t="s">
        <v>726</v>
      </c>
      <c r="G191" s="6">
        <v>377333</v>
      </c>
      <c r="H191" s="12">
        <v>0.19</v>
      </c>
      <c r="I191" s="9">
        <v>421</v>
      </c>
      <c r="J191" s="50" t="s">
        <v>465</v>
      </c>
      <c r="K191" s="15" t="e">
        <f>VLOOKUP(J191,'MAQ COTA'!$D$1:$E$76,2,0)</f>
        <v>#N/A</v>
      </c>
      <c r="L191" s="15" t="s">
        <v>445</v>
      </c>
      <c r="M191" s="16">
        <v>421</v>
      </c>
      <c r="N191" s="32">
        <v>377333</v>
      </c>
      <c r="O191" s="31">
        <v>0</v>
      </c>
      <c r="P191" s="31">
        <v>377333</v>
      </c>
      <c r="Q191" s="31">
        <v>377333</v>
      </c>
      <c r="R191" s="31">
        <v>71693.27</v>
      </c>
      <c r="S191" s="31">
        <v>449026.27</v>
      </c>
    </row>
    <row r="192" spans="1:19" ht="25" x14ac:dyDescent="0.25">
      <c r="A192" s="26" t="s">
        <v>721</v>
      </c>
      <c r="B192" s="27">
        <v>45379</v>
      </c>
      <c r="C192" s="28">
        <v>4</v>
      </c>
      <c r="D192" s="9">
        <v>1</v>
      </c>
      <c r="E192" s="13" t="s">
        <v>727</v>
      </c>
      <c r="F192" s="18" t="s">
        <v>728</v>
      </c>
      <c r="G192" s="11">
        <v>448333</v>
      </c>
      <c r="H192" s="12">
        <v>0.19</v>
      </c>
      <c r="I192" s="9">
        <v>511</v>
      </c>
      <c r="J192" s="50" t="s">
        <v>551</v>
      </c>
      <c r="K192" s="15" t="e">
        <f>VLOOKUP(J192,'MAQ COTA'!$D$1:$E$76,2,0)</f>
        <v>#N/A</v>
      </c>
      <c r="L192" s="15" t="s">
        <v>445</v>
      </c>
      <c r="M192" s="16">
        <v>511</v>
      </c>
      <c r="N192" s="32">
        <v>448333</v>
      </c>
      <c r="O192" s="31">
        <v>0</v>
      </c>
      <c r="P192" s="31">
        <v>448333</v>
      </c>
      <c r="Q192" s="31">
        <v>448333</v>
      </c>
      <c r="R192" s="31">
        <v>85183.27</v>
      </c>
      <c r="S192" s="31">
        <v>533516.27</v>
      </c>
    </row>
    <row r="193" spans="1:19" ht="13" x14ac:dyDescent="0.25">
      <c r="A193" s="26" t="s">
        <v>721</v>
      </c>
      <c r="B193" s="27">
        <v>45379</v>
      </c>
      <c r="C193" s="28">
        <v>5</v>
      </c>
      <c r="D193" s="9">
        <v>1</v>
      </c>
      <c r="E193" s="13" t="s">
        <v>729</v>
      </c>
      <c r="F193" s="18" t="s">
        <v>154</v>
      </c>
      <c r="G193" s="11">
        <v>109000</v>
      </c>
      <c r="H193" s="12">
        <v>0.19</v>
      </c>
      <c r="I193" s="9">
        <v>512</v>
      </c>
      <c r="J193" s="50" t="s">
        <v>551</v>
      </c>
      <c r="K193" s="15" t="e">
        <f>VLOOKUP(J193,'MAQ COTA'!$D$1:$E$76,2,0)</f>
        <v>#N/A</v>
      </c>
      <c r="L193" s="15" t="s">
        <v>445</v>
      </c>
      <c r="M193" s="16">
        <v>512</v>
      </c>
      <c r="N193" s="32">
        <v>109000</v>
      </c>
      <c r="O193" s="31">
        <v>0</v>
      </c>
      <c r="P193" s="31">
        <v>109000</v>
      </c>
      <c r="Q193" s="31">
        <v>109000</v>
      </c>
      <c r="R193" s="31">
        <v>20710</v>
      </c>
      <c r="S193" s="31">
        <v>129710</v>
      </c>
    </row>
    <row r="194" spans="1:19" ht="25" x14ac:dyDescent="0.25">
      <c r="A194" s="26" t="s">
        <v>721</v>
      </c>
      <c r="B194" s="27">
        <v>45379</v>
      </c>
      <c r="C194" s="28">
        <v>6</v>
      </c>
      <c r="D194" s="9">
        <v>1</v>
      </c>
      <c r="E194" s="13" t="s">
        <v>730</v>
      </c>
      <c r="F194" s="18" t="s">
        <v>731</v>
      </c>
      <c r="G194" s="11">
        <v>35000</v>
      </c>
      <c r="H194" s="12">
        <v>0.19</v>
      </c>
      <c r="I194" s="9">
        <v>510</v>
      </c>
      <c r="J194" s="50" t="s">
        <v>551</v>
      </c>
      <c r="K194" s="15" t="e">
        <f>VLOOKUP(J194,'MAQ COTA'!$D$1:$E$76,2,0)</f>
        <v>#N/A</v>
      </c>
      <c r="L194" s="15" t="s">
        <v>445</v>
      </c>
      <c r="M194" s="16">
        <v>510</v>
      </c>
      <c r="N194" s="32">
        <v>35000</v>
      </c>
      <c r="O194" s="31">
        <v>0</v>
      </c>
      <c r="P194" s="31">
        <v>35000</v>
      </c>
      <c r="Q194" s="31">
        <v>35000</v>
      </c>
      <c r="R194" s="31">
        <v>6650</v>
      </c>
      <c r="S194" s="31">
        <v>41650</v>
      </c>
    </row>
    <row r="195" spans="1:19" ht="13" x14ac:dyDescent="0.25">
      <c r="A195" s="26" t="s">
        <v>721</v>
      </c>
      <c r="B195" s="27">
        <v>45379</v>
      </c>
      <c r="C195" s="28">
        <v>7</v>
      </c>
      <c r="D195" s="9">
        <v>1</v>
      </c>
      <c r="E195" s="13" t="s">
        <v>732</v>
      </c>
      <c r="F195" s="18" t="s">
        <v>733</v>
      </c>
      <c r="G195" s="11">
        <v>191500</v>
      </c>
      <c r="H195" s="12">
        <v>0.19</v>
      </c>
      <c r="I195" s="9">
        <v>509</v>
      </c>
      <c r="J195" s="50" t="s">
        <v>551</v>
      </c>
      <c r="K195" s="15" t="e">
        <f>VLOOKUP(J195,'MAQ COTA'!$D$1:$E$76,2,0)</f>
        <v>#N/A</v>
      </c>
      <c r="L195" s="15" t="s">
        <v>445</v>
      </c>
      <c r="M195" s="16">
        <v>509</v>
      </c>
      <c r="N195" s="32">
        <v>191500</v>
      </c>
      <c r="O195" s="31">
        <v>0</v>
      </c>
      <c r="P195" s="31">
        <v>191500</v>
      </c>
      <c r="Q195" s="31">
        <v>191500</v>
      </c>
      <c r="R195" s="31">
        <v>36385</v>
      </c>
      <c r="S195" s="31">
        <v>227885</v>
      </c>
    </row>
    <row r="196" spans="1:19" ht="13" x14ac:dyDescent="0.25">
      <c r="A196" s="26" t="s">
        <v>721</v>
      </c>
      <c r="B196" s="27">
        <v>45379</v>
      </c>
      <c r="C196" s="28">
        <v>8</v>
      </c>
      <c r="D196" s="9">
        <v>1</v>
      </c>
      <c r="E196" s="13"/>
      <c r="F196" s="18" t="s">
        <v>734</v>
      </c>
      <c r="G196" s="6">
        <v>110500</v>
      </c>
      <c r="H196" s="12">
        <v>0</v>
      </c>
      <c r="I196" s="9">
        <v>420</v>
      </c>
      <c r="J196" s="50" t="s">
        <v>465</v>
      </c>
      <c r="K196" s="15" t="e">
        <f>VLOOKUP(J196,'MAQ COTA'!$D$1:$E$76,2,0)</f>
        <v>#N/A</v>
      </c>
      <c r="L196" s="15" t="s">
        <v>445</v>
      </c>
      <c r="M196" s="16">
        <v>420</v>
      </c>
      <c r="N196" s="32">
        <v>110500</v>
      </c>
      <c r="O196" s="31">
        <v>0</v>
      </c>
      <c r="P196" s="31">
        <v>110500</v>
      </c>
      <c r="Q196" s="31">
        <v>110500</v>
      </c>
      <c r="R196" s="31">
        <v>0</v>
      </c>
      <c r="S196" s="31">
        <v>110500</v>
      </c>
    </row>
    <row r="197" spans="1:19" ht="13" x14ac:dyDescent="0.25">
      <c r="A197" s="26" t="s">
        <v>735</v>
      </c>
      <c r="B197" s="27">
        <v>45384</v>
      </c>
      <c r="C197" s="28">
        <v>1</v>
      </c>
      <c r="D197" s="9">
        <v>4</v>
      </c>
      <c r="E197" s="13">
        <v>86649</v>
      </c>
      <c r="F197" s="18" t="s">
        <v>348</v>
      </c>
      <c r="G197" s="6">
        <v>118000</v>
      </c>
      <c r="H197" s="12">
        <v>0.19</v>
      </c>
      <c r="I197" s="9">
        <v>719</v>
      </c>
      <c r="J197" s="50" t="s">
        <v>491</v>
      </c>
      <c r="K197" s="15" t="e">
        <f>VLOOKUP(J197,'MAQ COTA'!$D$1:$E$76,2,0)</f>
        <v>#N/A</v>
      </c>
      <c r="L197" s="15" t="s">
        <v>445</v>
      </c>
      <c r="M197" s="16">
        <v>719</v>
      </c>
      <c r="N197" s="32">
        <v>118000</v>
      </c>
      <c r="O197" s="31">
        <v>0</v>
      </c>
      <c r="P197" s="31">
        <v>118000</v>
      </c>
      <c r="Q197" s="31">
        <v>472000</v>
      </c>
      <c r="R197" s="31">
        <v>89680</v>
      </c>
      <c r="S197" s="31">
        <v>561680</v>
      </c>
    </row>
    <row r="198" spans="1:19" ht="13" x14ac:dyDescent="0.25">
      <c r="A198" s="26" t="s">
        <v>735</v>
      </c>
      <c r="B198" s="27">
        <v>45384</v>
      </c>
      <c r="C198" s="28">
        <v>2</v>
      </c>
      <c r="D198" s="9">
        <v>2</v>
      </c>
      <c r="E198" s="13" t="s">
        <v>736</v>
      </c>
      <c r="F198" s="18" t="s">
        <v>737</v>
      </c>
      <c r="G198" s="6">
        <v>692167</v>
      </c>
      <c r="H198" s="12">
        <v>0.19</v>
      </c>
      <c r="I198" s="9">
        <v>725</v>
      </c>
      <c r="J198" s="50" t="s">
        <v>491</v>
      </c>
      <c r="K198" s="15" t="e">
        <f>VLOOKUP(J198,'MAQ COTA'!$D$1:$E$76,2,0)</f>
        <v>#N/A</v>
      </c>
      <c r="L198" s="15" t="s">
        <v>445</v>
      </c>
      <c r="M198" s="16">
        <v>725</v>
      </c>
      <c r="N198" s="32">
        <v>692167</v>
      </c>
      <c r="O198" s="31">
        <v>0</v>
      </c>
      <c r="P198" s="31">
        <v>692167</v>
      </c>
      <c r="Q198" s="31">
        <v>1384334</v>
      </c>
      <c r="R198" s="31">
        <v>263023.46000000002</v>
      </c>
      <c r="S198" s="31">
        <v>1647357.46</v>
      </c>
    </row>
    <row r="199" spans="1:19" ht="13" x14ac:dyDescent="0.25">
      <c r="A199" s="26" t="s">
        <v>735</v>
      </c>
      <c r="B199" s="27">
        <v>45384</v>
      </c>
      <c r="C199" s="28">
        <v>3</v>
      </c>
      <c r="D199" s="9">
        <v>2</v>
      </c>
      <c r="E199" s="13" t="s">
        <v>738</v>
      </c>
      <c r="F199" s="18" t="s">
        <v>739</v>
      </c>
      <c r="G199" s="6">
        <v>255500</v>
      </c>
      <c r="H199" s="12">
        <v>0.19</v>
      </c>
      <c r="I199" s="9">
        <v>723</v>
      </c>
      <c r="J199" s="50" t="s">
        <v>491</v>
      </c>
      <c r="K199" s="15" t="e">
        <f>VLOOKUP(J199,'MAQ COTA'!$D$1:$E$76,2,0)</f>
        <v>#N/A</v>
      </c>
      <c r="L199" s="15" t="s">
        <v>445</v>
      </c>
      <c r="M199" s="16">
        <v>723</v>
      </c>
      <c r="N199" s="32">
        <v>255500</v>
      </c>
      <c r="O199" s="31">
        <v>0</v>
      </c>
      <c r="P199" s="31">
        <v>255500</v>
      </c>
      <c r="Q199" s="31">
        <v>511000</v>
      </c>
      <c r="R199" s="31">
        <v>97090</v>
      </c>
      <c r="S199" s="31">
        <v>608090</v>
      </c>
    </row>
    <row r="200" spans="1:19" ht="13" x14ac:dyDescent="0.25">
      <c r="A200" s="26" t="s">
        <v>735</v>
      </c>
      <c r="B200" s="27">
        <v>45384</v>
      </c>
      <c r="C200" s="28">
        <v>4</v>
      </c>
      <c r="D200" s="9">
        <v>2</v>
      </c>
      <c r="E200" s="13" t="s">
        <v>740</v>
      </c>
      <c r="F200" s="18" t="s">
        <v>741</v>
      </c>
      <c r="G200" s="6">
        <v>116667</v>
      </c>
      <c r="H200" s="12">
        <v>0.19</v>
      </c>
      <c r="I200" s="9">
        <v>721</v>
      </c>
      <c r="J200" s="50" t="s">
        <v>491</v>
      </c>
      <c r="K200" s="15" t="e">
        <f>VLOOKUP(J200,'MAQ COTA'!$D$1:$E$76,2,0)</f>
        <v>#N/A</v>
      </c>
      <c r="L200" s="15" t="s">
        <v>445</v>
      </c>
      <c r="M200" s="16">
        <v>721</v>
      </c>
      <c r="N200" s="32">
        <v>116667</v>
      </c>
      <c r="O200" s="31">
        <v>0</v>
      </c>
      <c r="P200" s="31">
        <v>116667</v>
      </c>
      <c r="Q200" s="31">
        <v>233334</v>
      </c>
      <c r="R200" s="31">
        <v>44333.46</v>
      </c>
      <c r="S200" s="31">
        <v>277667.46000000002</v>
      </c>
    </row>
    <row r="201" spans="1:19" ht="13" x14ac:dyDescent="0.25">
      <c r="A201" s="26" t="s">
        <v>735</v>
      </c>
      <c r="B201" s="27">
        <v>45384</v>
      </c>
      <c r="C201" s="28">
        <v>5</v>
      </c>
      <c r="D201" s="9">
        <v>2</v>
      </c>
      <c r="E201" s="13" t="s">
        <v>742</v>
      </c>
      <c r="F201" s="18" t="s">
        <v>741</v>
      </c>
      <c r="G201" s="6">
        <v>129833</v>
      </c>
      <c r="H201" s="12">
        <v>0.19</v>
      </c>
      <c r="I201" s="9">
        <v>722</v>
      </c>
      <c r="J201" s="50" t="s">
        <v>491</v>
      </c>
      <c r="K201" s="15" t="e">
        <f>VLOOKUP(J201,'MAQ COTA'!$D$1:$E$76,2,0)</f>
        <v>#N/A</v>
      </c>
      <c r="L201" s="15" t="s">
        <v>445</v>
      </c>
      <c r="M201" s="16">
        <v>722</v>
      </c>
      <c r="N201" s="32">
        <v>129833</v>
      </c>
      <c r="O201" s="31">
        <v>0</v>
      </c>
      <c r="P201" s="31">
        <v>129833</v>
      </c>
      <c r="Q201" s="31">
        <v>259666</v>
      </c>
      <c r="R201" s="31">
        <v>49336.54</v>
      </c>
      <c r="S201" s="31">
        <v>309002.53999999998</v>
      </c>
    </row>
    <row r="202" spans="1:19" ht="13" x14ac:dyDescent="0.25">
      <c r="A202" s="26" t="s">
        <v>735</v>
      </c>
      <c r="B202" s="27">
        <v>45384</v>
      </c>
      <c r="C202" s="28">
        <v>6</v>
      </c>
      <c r="D202" s="9">
        <v>4</v>
      </c>
      <c r="E202" s="13" t="s">
        <v>743</v>
      </c>
      <c r="F202" s="18" t="s">
        <v>741</v>
      </c>
      <c r="G202" s="6">
        <v>125000</v>
      </c>
      <c r="H202" s="12">
        <v>0.19</v>
      </c>
      <c r="I202" s="9">
        <v>724</v>
      </c>
      <c r="J202" s="50" t="s">
        <v>491</v>
      </c>
      <c r="K202" s="15" t="e">
        <f>VLOOKUP(J202,'MAQ COTA'!$D$1:$E$76,2,0)</f>
        <v>#N/A</v>
      </c>
      <c r="L202" s="15" t="s">
        <v>445</v>
      </c>
      <c r="M202" s="16">
        <v>724</v>
      </c>
      <c r="N202" s="32">
        <v>125000</v>
      </c>
      <c r="O202" s="31">
        <v>0</v>
      </c>
      <c r="P202" s="31">
        <v>125000</v>
      </c>
      <c r="Q202" s="31">
        <v>500000</v>
      </c>
      <c r="R202" s="31">
        <v>95000</v>
      </c>
      <c r="S202" s="31">
        <v>595000</v>
      </c>
    </row>
    <row r="203" spans="1:19" ht="13" x14ac:dyDescent="0.25">
      <c r="A203" s="26" t="s">
        <v>735</v>
      </c>
      <c r="B203" s="27">
        <v>45384</v>
      </c>
      <c r="C203" s="28">
        <v>7</v>
      </c>
      <c r="D203" s="9">
        <v>2</v>
      </c>
      <c r="E203" s="13" t="s">
        <v>744</v>
      </c>
      <c r="F203" s="18" t="s">
        <v>745</v>
      </c>
      <c r="G203" s="6">
        <v>461833</v>
      </c>
      <c r="H203" s="12">
        <v>0.19</v>
      </c>
      <c r="I203" s="9">
        <v>720</v>
      </c>
      <c r="J203" s="50" t="s">
        <v>491</v>
      </c>
      <c r="K203" s="15" t="e">
        <f>VLOOKUP(J203,'MAQ COTA'!$D$1:$E$76,2,0)</f>
        <v>#N/A</v>
      </c>
      <c r="L203" s="15" t="s">
        <v>445</v>
      </c>
      <c r="M203" s="16">
        <v>720</v>
      </c>
      <c r="N203" s="32">
        <v>461833</v>
      </c>
      <c r="O203" s="31">
        <v>0</v>
      </c>
      <c r="P203" s="31">
        <v>461833</v>
      </c>
      <c r="Q203" s="31">
        <v>923666</v>
      </c>
      <c r="R203" s="31">
        <v>175496.54</v>
      </c>
      <c r="S203" s="31">
        <v>1099162.54</v>
      </c>
    </row>
    <row r="204" spans="1:19" ht="13" x14ac:dyDescent="0.25">
      <c r="A204" s="26" t="s">
        <v>746</v>
      </c>
      <c r="B204" s="27">
        <v>45384</v>
      </c>
      <c r="C204" s="28">
        <v>1</v>
      </c>
      <c r="D204" s="9">
        <v>6</v>
      </c>
      <c r="E204" s="13"/>
      <c r="F204" s="18" t="s">
        <v>747</v>
      </c>
      <c r="G204" s="6">
        <v>55667</v>
      </c>
      <c r="H204" s="12">
        <v>0.19</v>
      </c>
      <c r="I204" s="9">
        <v>484</v>
      </c>
      <c r="J204" s="50" t="s">
        <v>444</v>
      </c>
      <c r="K204" s="15" t="e">
        <f>VLOOKUP(J204,'MAQ COTA'!$D$1:$E$76,2,0)</f>
        <v>#N/A</v>
      </c>
      <c r="L204" s="15" t="s">
        <v>445</v>
      </c>
      <c r="M204" s="16">
        <v>484</v>
      </c>
      <c r="N204" s="32">
        <v>55667</v>
      </c>
      <c r="O204" s="31">
        <v>0</v>
      </c>
      <c r="P204" s="31">
        <v>55667</v>
      </c>
      <c r="Q204" s="31">
        <v>334002</v>
      </c>
      <c r="R204" s="31">
        <v>63460.38</v>
      </c>
      <c r="S204" s="31">
        <v>397462.38</v>
      </c>
    </row>
    <row r="205" spans="1:19" ht="13" x14ac:dyDescent="0.25">
      <c r="A205" s="26" t="s">
        <v>746</v>
      </c>
      <c r="B205" s="27">
        <v>45384</v>
      </c>
      <c r="C205" s="28">
        <v>2</v>
      </c>
      <c r="D205" s="9">
        <v>3</v>
      </c>
      <c r="E205" s="13"/>
      <c r="F205" s="18" t="s">
        <v>748</v>
      </c>
      <c r="G205" s="6">
        <v>75333</v>
      </c>
      <c r="H205" s="12">
        <v>0.19</v>
      </c>
      <c r="I205" s="9">
        <v>483</v>
      </c>
      <c r="J205" s="50" t="s">
        <v>444</v>
      </c>
      <c r="K205" s="15" t="e">
        <f>VLOOKUP(J205,'MAQ COTA'!$D$1:$E$76,2,0)</f>
        <v>#N/A</v>
      </c>
      <c r="L205" s="15" t="s">
        <v>445</v>
      </c>
      <c r="M205" s="16">
        <v>483</v>
      </c>
      <c r="N205" s="32">
        <v>75333</v>
      </c>
      <c r="O205" s="31">
        <v>0</v>
      </c>
      <c r="P205" s="31">
        <v>75333</v>
      </c>
      <c r="Q205" s="31">
        <v>225999</v>
      </c>
      <c r="R205" s="31">
        <v>42939.81</v>
      </c>
      <c r="S205" s="31">
        <v>268938.81</v>
      </c>
    </row>
    <row r="206" spans="1:19" ht="13" x14ac:dyDescent="0.25">
      <c r="A206" s="26" t="s">
        <v>746</v>
      </c>
      <c r="B206" s="27">
        <v>45384</v>
      </c>
      <c r="C206" s="28">
        <v>3</v>
      </c>
      <c r="D206" s="9">
        <v>2</v>
      </c>
      <c r="E206" s="13">
        <v>17177</v>
      </c>
      <c r="F206" s="18" t="s">
        <v>749</v>
      </c>
      <c r="G206" s="6">
        <v>15833</v>
      </c>
      <c r="H206" s="12">
        <v>0.19</v>
      </c>
      <c r="I206" s="9">
        <v>486</v>
      </c>
      <c r="J206" s="50" t="s">
        <v>444</v>
      </c>
      <c r="K206" s="15" t="e">
        <f>VLOOKUP(J206,'MAQ COTA'!$D$1:$E$76,2,0)</f>
        <v>#N/A</v>
      </c>
      <c r="L206" s="15" t="s">
        <v>445</v>
      </c>
      <c r="M206" s="16">
        <v>486</v>
      </c>
      <c r="N206" s="32">
        <v>15833</v>
      </c>
      <c r="O206" s="31">
        <v>0</v>
      </c>
      <c r="P206" s="31">
        <v>15833</v>
      </c>
      <c r="Q206" s="31">
        <v>31666</v>
      </c>
      <c r="R206" s="31">
        <v>6016.54</v>
      </c>
      <c r="S206" s="31">
        <v>37682.54</v>
      </c>
    </row>
    <row r="207" spans="1:19" ht="13" x14ac:dyDescent="0.25">
      <c r="A207" s="26" t="s">
        <v>746</v>
      </c>
      <c r="B207" s="27">
        <v>45384</v>
      </c>
      <c r="C207" s="28">
        <v>4</v>
      </c>
      <c r="D207" s="9">
        <v>2</v>
      </c>
      <c r="E207" s="13"/>
      <c r="F207" s="18" t="s">
        <v>750</v>
      </c>
      <c r="G207" s="6">
        <v>282000</v>
      </c>
      <c r="H207" s="12">
        <v>0.19</v>
      </c>
      <c r="I207" s="9">
        <v>485</v>
      </c>
      <c r="J207" s="50" t="s">
        <v>444</v>
      </c>
      <c r="K207" s="15" t="e">
        <f>VLOOKUP(J207,'MAQ COTA'!$D$1:$E$76,2,0)</f>
        <v>#N/A</v>
      </c>
      <c r="L207" s="15" t="s">
        <v>445</v>
      </c>
      <c r="M207" s="16">
        <v>485</v>
      </c>
      <c r="N207" s="32">
        <v>282000</v>
      </c>
      <c r="O207" s="31">
        <v>0</v>
      </c>
      <c r="P207" s="31">
        <v>282000</v>
      </c>
      <c r="Q207" s="31">
        <v>564000</v>
      </c>
      <c r="R207" s="31">
        <v>107160</v>
      </c>
      <c r="S207" s="31">
        <v>671160</v>
      </c>
    </row>
    <row r="208" spans="1:19" ht="13" x14ac:dyDescent="0.25">
      <c r="A208" s="26" t="s">
        <v>746</v>
      </c>
      <c r="B208" s="27">
        <v>45384</v>
      </c>
      <c r="C208" s="28">
        <v>5</v>
      </c>
      <c r="D208" s="9">
        <v>1</v>
      </c>
      <c r="E208" s="13"/>
      <c r="F208" s="18" t="s">
        <v>155</v>
      </c>
      <c r="G208" s="6">
        <v>117833</v>
      </c>
      <c r="H208" s="12">
        <v>0.19</v>
      </c>
      <c r="I208" s="9">
        <v>482</v>
      </c>
      <c r="J208" s="50" t="s">
        <v>444</v>
      </c>
      <c r="K208" s="15" t="e">
        <f>VLOOKUP(J208,'MAQ COTA'!$D$1:$E$76,2,0)</f>
        <v>#N/A</v>
      </c>
      <c r="L208" s="15" t="s">
        <v>445</v>
      </c>
      <c r="M208" s="16">
        <v>482</v>
      </c>
      <c r="N208" s="32">
        <v>117833</v>
      </c>
      <c r="O208" s="31">
        <v>0</v>
      </c>
      <c r="P208" s="31">
        <v>117833</v>
      </c>
      <c r="Q208" s="31">
        <v>117833</v>
      </c>
      <c r="R208" s="31">
        <v>22388.27</v>
      </c>
      <c r="S208" s="31">
        <v>140221.26999999999</v>
      </c>
    </row>
    <row r="209" spans="1:19" ht="13" x14ac:dyDescent="0.25">
      <c r="A209" s="26" t="s">
        <v>751</v>
      </c>
      <c r="B209" s="27">
        <v>45388</v>
      </c>
      <c r="C209" s="28">
        <v>1</v>
      </c>
      <c r="D209" s="9">
        <v>1</v>
      </c>
      <c r="E209" s="13" t="s">
        <v>752</v>
      </c>
      <c r="F209" s="18" t="s">
        <v>753</v>
      </c>
      <c r="G209" s="6">
        <v>582500</v>
      </c>
      <c r="H209" s="12">
        <v>0.19</v>
      </c>
      <c r="I209" s="9">
        <v>487</v>
      </c>
      <c r="J209" s="50" t="s">
        <v>444</v>
      </c>
      <c r="K209" s="15" t="e">
        <f>VLOOKUP(J209,'MAQ COTA'!$D$1:$E$76,2,0)</f>
        <v>#N/A</v>
      </c>
      <c r="L209" s="15" t="s">
        <v>445</v>
      </c>
      <c r="M209" s="16">
        <v>487</v>
      </c>
      <c r="N209" s="32">
        <v>582500</v>
      </c>
      <c r="O209" s="31">
        <v>0</v>
      </c>
      <c r="P209" s="31">
        <v>582500</v>
      </c>
      <c r="Q209" s="31">
        <v>582500</v>
      </c>
      <c r="R209" s="31">
        <v>110675</v>
      </c>
      <c r="S209" s="31">
        <v>693175</v>
      </c>
    </row>
    <row r="210" spans="1:19" ht="25" x14ac:dyDescent="0.25">
      <c r="A210" s="26" t="s">
        <v>751</v>
      </c>
      <c r="B210" s="27">
        <v>45388</v>
      </c>
      <c r="C210" s="28">
        <v>2</v>
      </c>
      <c r="D210" s="9">
        <v>1</v>
      </c>
      <c r="E210" s="13" t="s">
        <v>752</v>
      </c>
      <c r="F210" s="18" t="s">
        <v>754</v>
      </c>
      <c r="G210" s="6">
        <v>152000</v>
      </c>
      <c r="H210" s="12">
        <v>0.19</v>
      </c>
      <c r="I210" s="9">
        <v>488</v>
      </c>
      <c r="J210" s="50" t="s">
        <v>444</v>
      </c>
      <c r="K210" s="15" t="e">
        <f>VLOOKUP(J210,'MAQ COTA'!$D$1:$E$76,2,0)</f>
        <v>#N/A</v>
      </c>
      <c r="L210" s="15" t="s">
        <v>445</v>
      </c>
      <c r="M210" s="16">
        <v>488</v>
      </c>
      <c r="N210" s="32">
        <v>152000</v>
      </c>
      <c r="O210" s="31">
        <v>0</v>
      </c>
      <c r="P210" s="31">
        <v>152000</v>
      </c>
      <c r="Q210" s="31">
        <v>152000</v>
      </c>
      <c r="R210" s="31">
        <v>28880</v>
      </c>
      <c r="S210" s="31">
        <v>180880</v>
      </c>
    </row>
    <row r="211" spans="1:19" ht="25" x14ac:dyDescent="0.25">
      <c r="A211" s="26" t="s">
        <v>751</v>
      </c>
      <c r="B211" s="27">
        <v>45388</v>
      </c>
      <c r="C211" s="28">
        <v>4</v>
      </c>
      <c r="D211" s="9">
        <v>1</v>
      </c>
      <c r="E211" s="13" t="s">
        <v>752</v>
      </c>
      <c r="F211" s="18" t="s">
        <v>754</v>
      </c>
      <c r="G211" s="6">
        <v>151833</v>
      </c>
      <c r="H211" s="12">
        <v>0.19</v>
      </c>
      <c r="I211" s="9">
        <v>540</v>
      </c>
      <c r="J211" s="50" t="s">
        <v>755</v>
      </c>
      <c r="K211" s="15" t="e">
        <f>VLOOKUP(J211,'MAQ COTA'!$D$1:$E$76,2,0)</f>
        <v>#N/A</v>
      </c>
      <c r="L211" s="15" t="s">
        <v>445</v>
      </c>
      <c r="M211" s="16">
        <v>540</v>
      </c>
      <c r="N211" s="32">
        <v>151833</v>
      </c>
      <c r="O211" s="31">
        <v>0</v>
      </c>
      <c r="P211" s="31">
        <v>151833</v>
      </c>
      <c r="Q211" s="31">
        <v>151833</v>
      </c>
      <c r="R211" s="31">
        <v>28848.27</v>
      </c>
      <c r="S211" s="31">
        <v>180681.27</v>
      </c>
    </row>
    <row r="212" spans="1:19" ht="13" x14ac:dyDescent="0.25">
      <c r="A212" s="26" t="s">
        <v>760</v>
      </c>
      <c r="B212" s="27">
        <v>45392</v>
      </c>
      <c r="C212" s="28">
        <v>1</v>
      </c>
      <c r="D212" s="9">
        <v>2</v>
      </c>
      <c r="E212" s="9" t="s">
        <v>761</v>
      </c>
      <c r="F212" s="45" t="s">
        <v>762</v>
      </c>
      <c r="G212" s="11">
        <v>120500</v>
      </c>
      <c r="H212" s="12">
        <v>0.19</v>
      </c>
      <c r="I212" s="9">
        <v>515</v>
      </c>
      <c r="J212" s="50" t="s">
        <v>551</v>
      </c>
      <c r="K212" s="15" t="e">
        <f>VLOOKUP(J212,'MAQ COTA'!$D$1:$E$76,2,0)</f>
        <v>#N/A</v>
      </c>
      <c r="L212" s="15" t="s">
        <v>445</v>
      </c>
      <c r="M212" s="16">
        <v>515</v>
      </c>
      <c r="N212" s="32">
        <v>120500</v>
      </c>
      <c r="O212" s="31">
        <v>0</v>
      </c>
      <c r="P212" s="31">
        <v>120500</v>
      </c>
      <c r="Q212" s="31">
        <v>241000</v>
      </c>
      <c r="R212" s="31">
        <v>45790</v>
      </c>
      <c r="S212" s="31">
        <v>286790</v>
      </c>
    </row>
    <row r="213" spans="1:19" ht="13" x14ac:dyDescent="0.25">
      <c r="A213" s="26" t="s">
        <v>760</v>
      </c>
      <c r="B213" s="27">
        <v>45392</v>
      </c>
      <c r="C213" s="28">
        <v>2</v>
      </c>
      <c r="D213" s="9">
        <v>2</v>
      </c>
      <c r="E213" s="9" t="s">
        <v>761</v>
      </c>
      <c r="F213" s="45" t="s">
        <v>763</v>
      </c>
      <c r="G213" s="11">
        <v>78500</v>
      </c>
      <c r="H213" s="12">
        <v>0.19</v>
      </c>
      <c r="I213" s="9">
        <v>516</v>
      </c>
      <c r="J213" s="50" t="s">
        <v>551</v>
      </c>
      <c r="K213" s="15" t="e">
        <f>VLOOKUP(J213,'MAQ COTA'!$D$1:$E$76,2,0)</f>
        <v>#N/A</v>
      </c>
      <c r="L213" s="15" t="s">
        <v>445</v>
      </c>
      <c r="M213" s="16">
        <v>516</v>
      </c>
      <c r="N213" s="32">
        <v>78500</v>
      </c>
      <c r="O213" s="31">
        <v>0</v>
      </c>
      <c r="P213" s="31">
        <v>78500</v>
      </c>
      <c r="Q213" s="31">
        <v>157000</v>
      </c>
      <c r="R213" s="31">
        <v>29830</v>
      </c>
      <c r="S213" s="31">
        <v>186830</v>
      </c>
    </row>
    <row r="214" spans="1:19" ht="13" x14ac:dyDescent="0.25">
      <c r="A214" s="26" t="s">
        <v>760</v>
      </c>
      <c r="B214" s="27">
        <v>45392</v>
      </c>
      <c r="C214" s="28">
        <v>3</v>
      </c>
      <c r="D214" s="9">
        <v>1</v>
      </c>
      <c r="E214" s="9">
        <v>13245</v>
      </c>
      <c r="F214" s="40" t="s">
        <v>764</v>
      </c>
      <c r="G214" s="11">
        <v>1295500</v>
      </c>
      <c r="H214" s="12">
        <v>0.19</v>
      </c>
      <c r="I214" s="9">
        <v>513</v>
      </c>
      <c r="J214" s="50" t="s">
        <v>551</v>
      </c>
      <c r="K214" s="15" t="e">
        <f>VLOOKUP(J214,'MAQ COTA'!$D$1:$E$76,2,0)</f>
        <v>#N/A</v>
      </c>
      <c r="L214" s="15" t="s">
        <v>445</v>
      </c>
      <c r="M214" s="16">
        <v>513</v>
      </c>
      <c r="N214" s="32">
        <v>1295500</v>
      </c>
      <c r="O214" s="31">
        <v>0</v>
      </c>
      <c r="P214" s="31">
        <v>1295500</v>
      </c>
      <c r="Q214" s="31">
        <v>1295500</v>
      </c>
      <c r="R214" s="31">
        <v>246145</v>
      </c>
      <c r="S214" s="31">
        <v>1541645</v>
      </c>
    </row>
    <row r="215" spans="1:19" ht="13" x14ac:dyDescent="0.25">
      <c r="A215" s="26" t="s">
        <v>760</v>
      </c>
      <c r="B215" s="27">
        <v>45392</v>
      </c>
      <c r="C215" s="28">
        <v>4</v>
      </c>
      <c r="D215" s="9">
        <v>1</v>
      </c>
      <c r="E215" s="9" t="s">
        <v>765</v>
      </c>
      <c r="F215" s="40" t="s">
        <v>766</v>
      </c>
      <c r="G215" s="11">
        <v>787167</v>
      </c>
      <c r="H215" s="12">
        <v>0.19</v>
      </c>
      <c r="I215" s="9">
        <v>514</v>
      </c>
      <c r="J215" s="50" t="s">
        <v>551</v>
      </c>
      <c r="K215" s="15" t="e">
        <f>VLOOKUP(J215,'MAQ COTA'!$D$1:$E$76,2,0)</f>
        <v>#N/A</v>
      </c>
      <c r="L215" s="15" t="s">
        <v>445</v>
      </c>
      <c r="M215" s="16">
        <v>514</v>
      </c>
      <c r="N215" s="32">
        <v>787167</v>
      </c>
      <c r="O215" s="31">
        <v>0</v>
      </c>
      <c r="P215" s="31">
        <v>787167</v>
      </c>
      <c r="Q215" s="31">
        <v>787167</v>
      </c>
      <c r="R215" s="31">
        <v>149561.73000000001</v>
      </c>
      <c r="S215" s="31">
        <v>936728.73</v>
      </c>
    </row>
    <row r="216" spans="1:19" ht="13" x14ac:dyDescent="0.25">
      <c r="A216" s="26" t="s">
        <v>767</v>
      </c>
      <c r="B216" s="27">
        <v>45392</v>
      </c>
      <c r="C216" s="28">
        <v>1</v>
      </c>
      <c r="D216" s="9">
        <v>1</v>
      </c>
      <c r="E216" s="9">
        <v>21072</v>
      </c>
      <c r="F216" s="40" t="s">
        <v>338</v>
      </c>
      <c r="G216" s="11">
        <v>136500</v>
      </c>
      <c r="H216" s="12">
        <v>0.19</v>
      </c>
      <c r="I216" s="9">
        <v>104</v>
      </c>
      <c r="J216" s="50" t="s">
        <v>768</v>
      </c>
      <c r="K216" s="15" t="e">
        <f>VLOOKUP(J216,'MAQ COTA'!$D$1:$E$76,2,0)</f>
        <v>#N/A</v>
      </c>
      <c r="L216" s="15" t="s">
        <v>445</v>
      </c>
      <c r="M216" s="16">
        <v>104</v>
      </c>
      <c r="N216" s="32">
        <v>136500</v>
      </c>
      <c r="O216" s="31">
        <v>0</v>
      </c>
      <c r="P216" s="31">
        <v>136500</v>
      </c>
      <c r="Q216" s="31">
        <v>136500</v>
      </c>
      <c r="R216" s="31">
        <v>25935</v>
      </c>
      <c r="S216" s="31">
        <v>162435</v>
      </c>
    </row>
    <row r="217" spans="1:19" ht="25" x14ac:dyDescent="0.25">
      <c r="A217" s="26" t="s">
        <v>767</v>
      </c>
      <c r="B217" s="27">
        <v>45392</v>
      </c>
      <c r="C217" s="28">
        <v>2</v>
      </c>
      <c r="D217" s="9">
        <v>1</v>
      </c>
      <c r="E217" s="9" t="s">
        <v>769</v>
      </c>
      <c r="F217" s="40" t="s">
        <v>770</v>
      </c>
      <c r="G217" s="11">
        <v>834500</v>
      </c>
      <c r="H217" s="12">
        <v>0.19</v>
      </c>
      <c r="I217" s="9">
        <v>106</v>
      </c>
      <c r="J217" s="50" t="s">
        <v>768</v>
      </c>
      <c r="K217" s="15" t="e">
        <f>VLOOKUP(J217,'MAQ COTA'!$D$1:$E$76,2,0)</f>
        <v>#N/A</v>
      </c>
      <c r="L217" s="15" t="s">
        <v>445</v>
      </c>
      <c r="M217" s="16">
        <v>106</v>
      </c>
      <c r="N217" s="32">
        <v>834500</v>
      </c>
      <c r="O217" s="31">
        <v>0</v>
      </c>
      <c r="P217" s="31">
        <v>834500</v>
      </c>
      <c r="Q217" s="31">
        <v>834500</v>
      </c>
      <c r="R217" s="31">
        <v>158555</v>
      </c>
      <c r="S217" s="31">
        <v>993055</v>
      </c>
    </row>
    <row r="218" spans="1:19" ht="25" x14ac:dyDescent="0.25">
      <c r="A218" s="26" t="s">
        <v>767</v>
      </c>
      <c r="B218" s="27">
        <v>45392</v>
      </c>
      <c r="C218" s="28">
        <v>3</v>
      </c>
      <c r="D218" s="9">
        <v>1</v>
      </c>
      <c r="E218" s="9" t="s">
        <v>771</v>
      </c>
      <c r="F218" s="40" t="s">
        <v>772</v>
      </c>
      <c r="G218" s="11">
        <v>392167</v>
      </c>
      <c r="H218" s="12">
        <v>0.19</v>
      </c>
      <c r="I218" s="9">
        <v>107</v>
      </c>
      <c r="J218" s="50" t="s">
        <v>768</v>
      </c>
      <c r="K218" s="15" t="e">
        <f>VLOOKUP(J218,'MAQ COTA'!$D$1:$E$76,2,0)</f>
        <v>#N/A</v>
      </c>
      <c r="L218" s="15" t="s">
        <v>445</v>
      </c>
      <c r="M218" s="16">
        <v>107</v>
      </c>
      <c r="N218" s="32">
        <v>392167</v>
      </c>
      <c r="O218" s="31">
        <v>0</v>
      </c>
      <c r="P218" s="31">
        <v>392167</v>
      </c>
      <c r="Q218" s="31">
        <v>392167</v>
      </c>
      <c r="R218" s="31">
        <v>74511.73</v>
      </c>
      <c r="S218" s="31">
        <v>466678.73</v>
      </c>
    </row>
    <row r="219" spans="1:19" ht="13" x14ac:dyDescent="0.25">
      <c r="A219" s="26" t="s">
        <v>767</v>
      </c>
      <c r="B219" s="27">
        <v>45392</v>
      </c>
      <c r="C219" s="28">
        <v>4</v>
      </c>
      <c r="D219" s="9">
        <v>1</v>
      </c>
      <c r="E219" s="13">
        <v>13245</v>
      </c>
      <c r="F219" s="18" t="s">
        <v>764</v>
      </c>
      <c r="G219" s="11">
        <v>1304167</v>
      </c>
      <c r="H219" s="12">
        <v>0.19</v>
      </c>
      <c r="I219" s="9">
        <v>103</v>
      </c>
      <c r="J219" s="50" t="s">
        <v>768</v>
      </c>
      <c r="K219" s="15" t="e">
        <f>VLOOKUP(J219,'MAQ COTA'!$D$1:$E$76,2,0)</f>
        <v>#N/A</v>
      </c>
      <c r="L219" s="15" t="s">
        <v>445</v>
      </c>
      <c r="M219" s="16">
        <v>103</v>
      </c>
      <c r="N219" s="32">
        <v>1304167</v>
      </c>
      <c r="O219" s="31">
        <v>0</v>
      </c>
      <c r="P219" s="31">
        <v>1304167</v>
      </c>
      <c r="Q219" s="31">
        <v>1304167</v>
      </c>
      <c r="R219" s="31">
        <v>247791.73</v>
      </c>
      <c r="S219" s="31">
        <v>1551958.73</v>
      </c>
    </row>
    <row r="220" spans="1:19" ht="25" x14ac:dyDescent="0.25">
      <c r="A220" s="26" t="s">
        <v>767</v>
      </c>
      <c r="B220" s="27">
        <v>45392</v>
      </c>
      <c r="C220" s="28">
        <v>5</v>
      </c>
      <c r="D220" s="9">
        <v>1</v>
      </c>
      <c r="E220" s="13" t="s">
        <v>773</v>
      </c>
      <c r="F220" s="18" t="s">
        <v>774</v>
      </c>
      <c r="G220" s="6">
        <v>1089500</v>
      </c>
      <c r="H220" s="12">
        <v>0.19</v>
      </c>
      <c r="I220" s="9">
        <v>108</v>
      </c>
      <c r="J220" s="50" t="s">
        <v>768</v>
      </c>
      <c r="K220" s="15" t="e">
        <f>VLOOKUP(J220,'MAQ COTA'!$D$1:$E$76,2,0)</f>
        <v>#N/A</v>
      </c>
      <c r="L220" s="15" t="s">
        <v>445</v>
      </c>
      <c r="M220" s="16">
        <v>108</v>
      </c>
      <c r="N220" s="32">
        <v>1089500</v>
      </c>
      <c r="O220" s="31">
        <v>0</v>
      </c>
      <c r="P220" s="31">
        <v>1089500</v>
      </c>
      <c r="Q220" s="31">
        <v>1089500</v>
      </c>
      <c r="R220" s="31">
        <v>207005</v>
      </c>
      <c r="S220" s="31">
        <v>1296505</v>
      </c>
    </row>
    <row r="221" spans="1:19" ht="13" x14ac:dyDescent="0.25">
      <c r="A221" s="26" t="s">
        <v>767</v>
      </c>
      <c r="B221" s="27">
        <v>45392</v>
      </c>
      <c r="C221" s="28">
        <v>6</v>
      </c>
      <c r="D221" s="9">
        <v>1</v>
      </c>
      <c r="E221" s="13" t="s">
        <v>775</v>
      </c>
      <c r="F221" s="18" t="s">
        <v>42</v>
      </c>
      <c r="G221" s="6">
        <v>286167</v>
      </c>
      <c r="H221" s="12">
        <v>0.19</v>
      </c>
      <c r="I221" s="9">
        <v>111</v>
      </c>
      <c r="J221" s="50" t="s">
        <v>768</v>
      </c>
      <c r="K221" s="15" t="e">
        <f>VLOOKUP(J221,'MAQ COTA'!$D$1:$E$76,2,0)</f>
        <v>#N/A</v>
      </c>
      <c r="L221" s="15" t="s">
        <v>445</v>
      </c>
      <c r="M221" s="16">
        <v>111</v>
      </c>
      <c r="N221" s="32">
        <v>286167</v>
      </c>
      <c r="O221" s="31">
        <v>0</v>
      </c>
      <c r="P221" s="31">
        <v>286167</v>
      </c>
      <c r="Q221" s="31">
        <v>286167</v>
      </c>
      <c r="R221" s="31">
        <v>54371.73</v>
      </c>
      <c r="S221" s="31">
        <v>340538.73</v>
      </c>
    </row>
    <row r="222" spans="1:19" ht="13" x14ac:dyDescent="0.25">
      <c r="A222" s="26" t="s">
        <v>767</v>
      </c>
      <c r="B222" s="27">
        <v>45392</v>
      </c>
      <c r="C222" s="28">
        <v>7</v>
      </c>
      <c r="D222" s="9">
        <v>1</v>
      </c>
      <c r="E222" s="13" t="s">
        <v>776</v>
      </c>
      <c r="F222" s="18" t="s">
        <v>777</v>
      </c>
      <c r="G222" s="6">
        <v>426000</v>
      </c>
      <c r="H222" s="12">
        <v>0.19</v>
      </c>
      <c r="I222" s="9">
        <v>109</v>
      </c>
      <c r="J222" s="50" t="s">
        <v>768</v>
      </c>
      <c r="K222" s="15" t="e">
        <f>VLOOKUP(J222,'MAQ COTA'!$D$1:$E$76,2,0)</f>
        <v>#N/A</v>
      </c>
      <c r="L222" s="15" t="s">
        <v>445</v>
      </c>
      <c r="M222" s="16">
        <v>109</v>
      </c>
      <c r="N222" s="32">
        <v>426000</v>
      </c>
      <c r="O222" s="31">
        <v>0</v>
      </c>
      <c r="P222" s="31">
        <v>426000</v>
      </c>
      <c r="Q222" s="31">
        <v>426000</v>
      </c>
      <c r="R222" s="31">
        <v>80940</v>
      </c>
      <c r="S222" s="31">
        <v>506940</v>
      </c>
    </row>
    <row r="223" spans="1:19" ht="62.5" x14ac:dyDescent="0.25">
      <c r="A223" s="26" t="s">
        <v>767</v>
      </c>
      <c r="B223" s="27">
        <v>45392</v>
      </c>
      <c r="C223" s="28">
        <v>8</v>
      </c>
      <c r="D223" s="9">
        <v>1</v>
      </c>
      <c r="E223" s="13" t="s">
        <v>778</v>
      </c>
      <c r="F223" s="18" t="s">
        <v>779</v>
      </c>
      <c r="G223" s="6">
        <v>1375333</v>
      </c>
      <c r="H223" s="12">
        <v>0.19</v>
      </c>
      <c r="I223" s="9">
        <v>110</v>
      </c>
      <c r="J223" s="50" t="s">
        <v>768</v>
      </c>
      <c r="K223" s="15" t="e">
        <f>VLOOKUP(J223,'MAQ COTA'!$D$1:$E$76,2,0)</f>
        <v>#N/A</v>
      </c>
      <c r="L223" s="15" t="s">
        <v>445</v>
      </c>
      <c r="M223" s="16">
        <v>110</v>
      </c>
      <c r="N223" s="32">
        <v>1375333</v>
      </c>
      <c r="O223" s="31">
        <v>0</v>
      </c>
      <c r="P223" s="31">
        <v>1375333</v>
      </c>
      <c r="Q223" s="31">
        <v>1375333</v>
      </c>
      <c r="R223" s="31">
        <v>261313.27</v>
      </c>
      <c r="S223" s="31">
        <v>1636646.27</v>
      </c>
    </row>
    <row r="224" spans="1:19" ht="13" x14ac:dyDescent="0.25">
      <c r="A224" s="26" t="s">
        <v>767</v>
      </c>
      <c r="B224" s="27">
        <v>45392</v>
      </c>
      <c r="C224" s="28">
        <v>9</v>
      </c>
      <c r="D224" s="9">
        <v>1</v>
      </c>
      <c r="E224" s="13">
        <v>135479</v>
      </c>
      <c r="F224" s="18" t="s">
        <v>780</v>
      </c>
      <c r="G224" s="6">
        <v>145000</v>
      </c>
      <c r="H224" s="12">
        <v>0.19</v>
      </c>
      <c r="I224" s="9">
        <v>105</v>
      </c>
      <c r="J224" s="50" t="s">
        <v>768</v>
      </c>
      <c r="K224" s="15" t="e">
        <f>VLOOKUP(J224,'MAQ COTA'!$D$1:$E$76,2,0)</f>
        <v>#N/A</v>
      </c>
      <c r="L224" s="15" t="s">
        <v>445</v>
      </c>
      <c r="M224" s="16">
        <v>105</v>
      </c>
      <c r="N224" s="32">
        <v>145000</v>
      </c>
      <c r="O224" s="31">
        <v>0</v>
      </c>
      <c r="P224" s="31">
        <v>145000</v>
      </c>
      <c r="Q224" s="31">
        <v>145000</v>
      </c>
      <c r="R224" s="31">
        <v>27550</v>
      </c>
      <c r="S224" s="31">
        <v>172550</v>
      </c>
    </row>
    <row r="225" spans="1:19" ht="13" x14ac:dyDescent="0.25">
      <c r="A225" s="26" t="s">
        <v>781</v>
      </c>
      <c r="B225" s="27">
        <v>45392</v>
      </c>
      <c r="C225" s="28">
        <v>1</v>
      </c>
      <c r="D225" s="9">
        <v>10</v>
      </c>
      <c r="E225" s="13"/>
      <c r="F225" s="18" t="s">
        <v>782</v>
      </c>
      <c r="G225" s="6">
        <v>26000</v>
      </c>
      <c r="H225" s="12">
        <v>0.19</v>
      </c>
      <c r="I225" s="9">
        <v>291</v>
      </c>
      <c r="J225" s="50" t="s">
        <v>456</v>
      </c>
      <c r="K225" s="15" t="e">
        <f>VLOOKUP(J225,'MAQ COTA'!$D$1:$E$76,2,0)</f>
        <v>#N/A</v>
      </c>
      <c r="L225" s="15" t="s">
        <v>445</v>
      </c>
      <c r="M225" s="16">
        <v>291</v>
      </c>
      <c r="N225" s="32">
        <v>26000</v>
      </c>
      <c r="O225" s="31">
        <v>0</v>
      </c>
      <c r="P225" s="31">
        <v>26000</v>
      </c>
      <c r="Q225" s="31">
        <v>260000</v>
      </c>
      <c r="R225" s="31">
        <v>49400</v>
      </c>
      <c r="S225" s="31">
        <v>309400</v>
      </c>
    </row>
    <row r="226" spans="1:19" ht="13" x14ac:dyDescent="0.25">
      <c r="A226" s="26" t="s">
        <v>781</v>
      </c>
      <c r="B226" s="27">
        <v>45392</v>
      </c>
      <c r="C226" s="28">
        <v>2</v>
      </c>
      <c r="D226" s="9">
        <v>1</v>
      </c>
      <c r="E226" s="13" t="s">
        <v>783</v>
      </c>
      <c r="F226" s="18" t="s">
        <v>784</v>
      </c>
      <c r="G226" s="6">
        <v>44333</v>
      </c>
      <c r="H226" s="12">
        <v>0.19</v>
      </c>
      <c r="I226" s="9">
        <v>292</v>
      </c>
      <c r="J226" s="50" t="s">
        <v>456</v>
      </c>
      <c r="K226" s="15" t="e">
        <f>VLOOKUP(J226,'MAQ COTA'!$D$1:$E$76,2,0)</f>
        <v>#N/A</v>
      </c>
      <c r="L226" s="15" t="s">
        <v>445</v>
      </c>
      <c r="M226" s="16">
        <v>292</v>
      </c>
      <c r="N226" s="32">
        <v>44333</v>
      </c>
      <c r="O226" s="31">
        <v>0</v>
      </c>
      <c r="P226" s="31">
        <v>44333</v>
      </c>
      <c r="Q226" s="31">
        <v>44333</v>
      </c>
      <c r="R226" s="31">
        <v>8423.27</v>
      </c>
      <c r="S226" s="31">
        <v>52756.270000000004</v>
      </c>
    </row>
    <row r="227" spans="1:19" ht="13" x14ac:dyDescent="0.25">
      <c r="A227" s="26" t="s">
        <v>785</v>
      </c>
      <c r="B227" s="27">
        <v>45392</v>
      </c>
      <c r="C227" s="28">
        <v>1</v>
      </c>
      <c r="D227" s="9">
        <v>1</v>
      </c>
      <c r="E227" s="13" t="s">
        <v>786</v>
      </c>
      <c r="F227" s="18" t="s">
        <v>787</v>
      </c>
      <c r="G227" s="6">
        <v>2469333</v>
      </c>
      <c r="H227" s="12">
        <v>0.19</v>
      </c>
      <c r="I227" s="9">
        <v>112</v>
      </c>
      <c r="J227" s="50" t="s">
        <v>768</v>
      </c>
      <c r="K227" s="15" t="e">
        <f>VLOOKUP(J227,'MAQ COTA'!$D$1:$E$76,2,0)</f>
        <v>#N/A</v>
      </c>
      <c r="L227" s="15" t="s">
        <v>445</v>
      </c>
      <c r="M227" s="16">
        <v>112</v>
      </c>
      <c r="N227" s="32">
        <v>2469333</v>
      </c>
      <c r="O227" s="31">
        <v>0</v>
      </c>
      <c r="P227" s="31">
        <v>2469333</v>
      </c>
      <c r="Q227" s="31">
        <v>2469333</v>
      </c>
      <c r="R227" s="31">
        <v>469173.27</v>
      </c>
      <c r="S227" s="31">
        <v>2938506.27</v>
      </c>
    </row>
    <row r="228" spans="1:19" ht="13" x14ac:dyDescent="0.25">
      <c r="A228" s="26" t="s">
        <v>785</v>
      </c>
      <c r="B228" s="27">
        <v>45392</v>
      </c>
      <c r="C228" s="28">
        <v>2</v>
      </c>
      <c r="D228" s="9">
        <v>1</v>
      </c>
      <c r="E228" s="13" t="s">
        <v>788</v>
      </c>
      <c r="F228" s="18" t="s">
        <v>789</v>
      </c>
      <c r="G228" s="6">
        <v>546333</v>
      </c>
      <c r="H228" s="12">
        <v>0.19</v>
      </c>
      <c r="I228" s="9">
        <v>113</v>
      </c>
      <c r="J228" s="50" t="s">
        <v>768</v>
      </c>
      <c r="K228" s="15" t="e">
        <f>VLOOKUP(J228,'MAQ COTA'!$D$1:$E$76,2,0)</f>
        <v>#N/A</v>
      </c>
      <c r="L228" s="15" t="s">
        <v>445</v>
      </c>
      <c r="M228" s="16">
        <v>113</v>
      </c>
      <c r="N228" s="32">
        <v>546333</v>
      </c>
      <c r="O228" s="31">
        <v>0</v>
      </c>
      <c r="P228" s="31">
        <v>546333</v>
      </c>
      <c r="Q228" s="31">
        <v>546333</v>
      </c>
      <c r="R228" s="31">
        <v>103803.27</v>
      </c>
      <c r="S228" s="31">
        <v>650136.27</v>
      </c>
    </row>
    <row r="229" spans="1:19" ht="13" x14ac:dyDescent="0.25">
      <c r="A229" s="26" t="s">
        <v>790</v>
      </c>
      <c r="B229" s="27">
        <v>45394</v>
      </c>
      <c r="C229" s="28">
        <v>2</v>
      </c>
      <c r="D229" s="9">
        <v>1</v>
      </c>
      <c r="E229" s="13" t="s">
        <v>791</v>
      </c>
      <c r="F229" s="18" t="s">
        <v>794</v>
      </c>
      <c r="G229" s="11">
        <v>138833</v>
      </c>
      <c r="H229" s="12">
        <v>0.19</v>
      </c>
      <c r="I229" s="9">
        <v>915</v>
      </c>
      <c r="J229" s="50" t="s">
        <v>793</v>
      </c>
      <c r="K229" s="15" t="e">
        <f>VLOOKUP(J229,'MAQ COTA'!$D$1:$E$76,2,0)</f>
        <v>#N/A</v>
      </c>
      <c r="L229" s="15" t="s">
        <v>445</v>
      </c>
      <c r="M229" s="16">
        <v>915</v>
      </c>
      <c r="N229" s="32">
        <v>138833</v>
      </c>
      <c r="O229" s="31">
        <v>0</v>
      </c>
      <c r="P229" s="31">
        <v>138833</v>
      </c>
      <c r="Q229" s="31">
        <v>138833</v>
      </c>
      <c r="R229" s="31">
        <v>26378.27</v>
      </c>
      <c r="S229" s="31">
        <v>165211.26999999999</v>
      </c>
    </row>
    <row r="230" spans="1:19" ht="13" x14ac:dyDescent="0.25">
      <c r="A230" s="26" t="s">
        <v>795</v>
      </c>
      <c r="B230" s="27">
        <v>45394</v>
      </c>
      <c r="C230" s="28">
        <v>1</v>
      </c>
      <c r="D230" s="9">
        <v>1</v>
      </c>
      <c r="E230" s="13">
        <v>8965</v>
      </c>
      <c r="F230" s="18" t="s">
        <v>796</v>
      </c>
      <c r="G230" s="6">
        <v>1652000</v>
      </c>
      <c r="H230" s="12">
        <v>0.19</v>
      </c>
      <c r="I230" s="9">
        <v>115</v>
      </c>
      <c r="J230" s="50" t="s">
        <v>768</v>
      </c>
      <c r="K230" s="15" t="e">
        <f>VLOOKUP(J230,'MAQ COTA'!$D$1:$E$76,2,0)</f>
        <v>#N/A</v>
      </c>
      <c r="L230" s="15" t="s">
        <v>445</v>
      </c>
      <c r="M230" s="16">
        <v>115</v>
      </c>
      <c r="N230" s="32">
        <v>1652000</v>
      </c>
      <c r="O230" s="31">
        <v>0</v>
      </c>
      <c r="P230" s="31">
        <v>1652000</v>
      </c>
      <c r="Q230" s="31">
        <v>1652000</v>
      </c>
      <c r="R230" s="31">
        <v>313880</v>
      </c>
      <c r="S230" s="31">
        <v>1965880</v>
      </c>
    </row>
    <row r="231" spans="1:19" ht="13" x14ac:dyDescent="0.25">
      <c r="A231" s="26" t="s">
        <v>795</v>
      </c>
      <c r="B231" s="27">
        <v>45394</v>
      </c>
      <c r="C231" s="28">
        <v>2</v>
      </c>
      <c r="D231" s="9">
        <v>16</v>
      </c>
      <c r="E231" s="13">
        <v>13751460300</v>
      </c>
      <c r="F231" s="18" t="s">
        <v>797</v>
      </c>
      <c r="G231" s="6">
        <v>25333</v>
      </c>
      <c r="H231" s="12">
        <v>0.19</v>
      </c>
      <c r="I231" s="9">
        <v>117</v>
      </c>
      <c r="J231" s="50" t="s">
        <v>768</v>
      </c>
      <c r="K231" s="15" t="e">
        <f>VLOOKUP(J231,'MAQ COTA'!$D$1:$E$76,2,0)</f>
        <v>#N/A</v>
      </c>
      <c r="L231" s="15" t="s">
        <v>445</v>
      </c>
      <c r="M231" s="16">
        <v>117</v>
      </c>
      <c r="N231" s="32">
        <v>25333</v>
      </c>
      <c r="O231" s="31">
        <v>0</v>
      </c>
      <c r="P231" s="31">
        <v>25333</v>
      </c>
      <c r="Q231" s="31">
        <v>405328</v>
      </c>
      <c r="R231" s="31">
        <v>77012.320000000007</v>
      </c>
      <c r="S231" s="31">
        <v>482340.32</v>
      </c>
    </row>
    <row r="232" spans="1:19" ht="13" x14ac:dyDescent="0.25">
      <c r="A232" s="26" t="s">
        <v>795</v>
      </c>
      <c r="B232" s="27">
        <v>45394</v>
      </c>
      <c r="C232" s="28">
        <v>3</v>
      </c>
      <c r="D232" s="9">
        <v>4</v>
      </c>
      <c r="E232" s="13" t="s">
        <v>798</v>
      </c>
      <c r="F232" s="18" t="s">
        <v>799</v>
      </c>
      <c r="G232" s="6">
        <v>127333</v>
      </c>
      <c r="H232" s="12">
        <v>0.19</v>
      </c>
      <c r="I232" s="9">
        <v>119</v>
      </c>
      <c r="J232" s="50" t="s">
        <v>768</v>
      </c>
      <c r="K232" s="15" t="e">
        <f>VLOOKUP(J232,'MAQ COTA'!$D$1:$E$76,2,0)</f>
        <v>#N/A</v>
      </c>
      <c r="L232" s="15" t="s">
        <v>445</v>
      </c>
      <c r="M232" s="16">
        <v>119</v>
      </c>
      <c r="N232" s="32">
        <v>127333</v>
      </c>
      <c r="O232" s="31">
        <v>0</v>
      </c>
      <c r="P232" s="31">
        <v>127333</v>
      </c>
      <c r="Q232" s="31">
        <v>509332</v>
      </c>
      <c r="R232" s="31">
        <v>96773.08</v>
      </c>
      <c r="S232" s="31">
        <v>606105.07999999996</v>
      </c>
    </row>
    <row r="233" spans="1:19" ht="13" x14ac:dyDescent="0.25">
      <c r="A233" s="26" t="s">
        <v>795</v>
      </c>
      <c r="B233" s="27">
        <v>45394</v>
      </c>
      <c r="C233" s="28">
        <v>4</v>
      </c>
      <c r="D233" s="9">
        <v>1</v>
      </c>
      <c r="E233" s="13">
        <v>1130235010</v>
      </c>
      <c r="F233" s="18" t="s">
        <v>800</v>
      </c>
      <c r="G233" s="6">
        <v>454667</v>
      </c>
      <c r="H233" s="12">
        <v>0.19</v>
      </c>
      <c r="I233" s="9">
        <v>116</v>
      </c>
      <c r="J233" s="50" t="s">
        <v>768</v>
      </c>
      <c r="K233" s="15" t="e">
        <f>VLOOKUP(J233,'MAQ COTA'!$D$1:$E$76,2,0)</f>
        <v>#N/A</v>
      </c>
      <c r="L233" s="15" t="s">
        <v>445</v>
      </c>
      <c r="M233" s="16">
        <v>116</v>
      </c>
      <c r="N233" s="32">
        <v>454667</v>
      </c>
      <c r="O233" s="31">
        <v>0</v>
      </c>
      <c r="P233" s="31">
        <v>454667</v>
      </c>
      <c r="Q233" s="31">
        <v>454667</v>
      </c>
      <c r="R233" s="31">
        <v>86386.73</v>
      </c>
      <c r="S233" s="31">
        <v>541053.73</v>
      </c>
    </row>
    <row r="234" spans="1:19" ht="13" x14ac:dyDescent="0.25">
      <c r="A234" s="26" t="s">
        <v>795</v>
      </c>
      <c r="B234" s="27">
        <v>45394</v>
      </c>
      <c r="C234" s="28">
        <v>5</v>
      </c>
      <c r="D234" s="9">
        <v>2</v>
      </c>
      <c r="E234" s="13" t="s">
        <v>33</v>
      </c>
      <c r="F234" s="18" t="s">
        <v>801</v>
      </c>
      <c r="G234" s="6">
        <v>143500</v>
      </c>
      <c r="H234" s="12">
        <v>0</v>
      </c>
      <c r="I234" s="9">
        <v>118</v>
      </c>
      <c r="J234" s="50" t="s">
        <v>768</v>
      </c>
      <c r="K234" s="15" t="e">
        <f>VLOOKUP(J234,'MAQ COTA'!$D$1:$E$76,2,0)</f>
        <v>#N/A</v>
      </c>
      <c r="L234" s="15" t="s">
        <v>445</v>
      </c>
      <c r="M234" s="16">
        <v>118</v>
      </c>
      <c r="N234" s="32">
        <v>143500</v>
      </c>
      <c r="O234" s="31">
        <v>0</v>
      </c>
      <c r="P234" s="31">
        <v>143500</v>
      </c>
      <c r="Q234" s="31">
        <v>287000</v>
      </c>
      <c r="R234" s="31">
        <v>0</v>
      </c>
      <c r="S234" s="31">
        <v>287000</v>
      </c>
    </row>
    <row r="235" spans="1:19" ht="13" x14ac:dyDescent="0.25">
      <c r="A235" s="26" t="s">
        <v>795</v>
      </c>
      <c r="B235" s="27">
        <v>45394</v>
      </c>
      <c r="C235" s="28">
        <v>6</v>
      </c>
      <c r="D235" s="9">
        <v>2</v>
      </c>
      <c r="E235" s="13"/>
      <c r="F235" s="18" t="s">
        <v>802</v>
      </c>
      <c r="G235" s="6">
        <v>35667</v>
      </c>
      <c r="H235" s="12">
        <v>0.19</v>
      </c>
      <c r="I235" s="9">
        <v>114</v>
      </c>
      <c r="J235" s="50" t="s">
        <v>768</v>
      </c>
      <c r="K235" s="15" t="e">
        <f>VLOOKUP(J235,'MAQ COTA'!$D$1:$E$76,2,0)</f>
        <v>#N/A</v>
      </c>
      <c r="L235" s="15" t="s">
        <v>445</v>
      </c>
      <c r="M235" s="16">
        <v>114</v>
      </c>
      <c r="N235" s="32">
        <v>35667</v>
      </c>
      <c r="O235" s="31">
        <v>0</v>
      </c>
      <c r="P235" s="31">
        <v>35667</v>
      </c>
      <c r="Q235" s="31">
        <v>71334</v>
      </c>
      <c r="R235" s="31">
        <v>13553.460000000001</v>
      </c>
      <c r="S235" s="31">
        <v>84887.46</v>
      </c>
    </row>
    <row r="236" spans="1:19" ht="13" x14ac:dyDescent="0.25">
      <c r="A236" s="26" t="s">
        <v>795</v>
      </c>
      <c r="B236" s="27">
        <v>45394</v>
      </c>
      <c r="C236" s="28">
        <v>7</v>
      </c>
      <c r="D236" s="9">
        <v>1</v>
      </c>
      <c r="E236" s="13"/>
      <c r="F236" s="18" t="s">
        <v>150</v>
      </c>
      <c r="G236" s="6">
        <v>65500</v>
      </c>
      <c r="H236" s="12">
        <v>0.19</v>
      </c>
      <c r="I236" s="9">
        <v>136</v>
      </c>
      <c r="J236" s="50" t="s">
        <v>768</v>
      </c>
      <c r="K236" s="15" t="e">
        <f>VLOOKUP(J236,'MAQ COTA'!$D$1:$E$76,2,0)</f>
        <v>#N/A</v>
      </c>
      <c r="L236" s="15" t="s">
        <v>445</v>
      </c>
      <c r="M236" s="16">
        <v>136</v>
      </c>
      <c r="N236" s="32">
        <v>65500</v>
      </c>
      <c r="O236" s="31">
        <v>0</v>
      </c>
      <c r="P236" s="31">
        <v>65500</v>
      </c>
      <c r="Q236" s="31">
        <v>65500</v>
      </c>
      <c r="R236" s="31">
        <v>12445</v>
      </c>
      <c r="S236" s="31">
        <v>77945</v>
      </c>
    </row>
    <row r="237" spans="1:19" ht="13" x14ac:dyDescent="0.25">
      <c r="A237" s="26" t="s">
        <v>795</v>
      </c>
      <c r="B237" s="27">
        <v>45394</v>
      </c>
      <c r="C237" s="28">
        <v>8</v>
      </c>
      <c r="D237" s="9">
        <v>1</v>
      </c>
      <c r="E237" s="13" t="s">
        <v>803</v>
      </c>
      <c r="F237" s="18" t="s">
        <v>64</v>
      </c>
      <c r="G237" s="6">
        <v>63500</v>
      </c>
      <c r="H237" s="12">
        <v>0.19</v>
      </c>
      <c r="I237" s="9">
        <v>135</v>
      </c>
      <c r="J237" s="50" t="s">
        <v>768</v>
      </c>
      <c r="K237" s="15" t="e">
        <f>VLOOKUP(J237,'MAQ COTA'!$D$1:$E$76,2,0)</f>
        <v>#N/A</v>
      </c>
      <c r="L237" s="15" t="s">
        <v>445</v>
      </c>
      <c r="M237" s="16">
        <v>135</v>
      </c>
      <c r="N237" s="32">
        <v>63500</v>
      </c>
      <c r="O237" s="31">
        <v>0</v>
      </c>
      <c r="P237" s="31">
        <v>63500</v>
      </c>
      <c r="Q237" s="31">
        <v>63500</v>
      </c>
      <c r="R237" s="31">
        <v>12065</v>
      </c>
      <c r="S237" s="31">
        <v>75565</v>
      </c>
    </row>
    <row r="238" spans="1:19" ht="13" x14ac:dyDescent="0.25">
      <c r="A238" s="26" t="s">
        <v>795</v>
      </c>
      <c r="B238" s="27">
        <v>45394</v>
      </c>
      <c r="C238" s="28">
        <v>9</v>
      </c>
      <c r="D238" s="9">
        <v>1</v>
      </c>
      <c r="E238" s="13"/>
      <c r="F238" s="18" t="s">
        <v>61</v>
      </c>
      <c r="G238" s="6">
        <v>65000</v>
      </c>
      <c r="H238" s="12">
        <v>0.19</v>
      </c>
      <c r="I238" s="9">
        <v>137</v>
      </c>
      <c r="J238" s="50" t="s">
        <v>768</v>
      </c>
      <c r="K238" s="15" t="e">
        <f>VLOOKUP(J238,'MAQ COTA'!$D$1:$E$76,2,0)</f>
        <v>#N/A</v>
      </c>
      <c r="L238" s="15" t="s">
        <v>445</v>
      </c>
      <c r="M238" s="16">
        <v>137</v>
      </c>
      <c r="N238" s="32">
        <v>65000</v>
      </c>
      <c r="O238" s="31">
        <v>0</v>
      </c>
      <c r="P238" s="31">
        <v>65000</v>
      </c>
      <c r="Q238" s="31">
        <v>65000</v>
      </c>
      <c r="R238" s="31">
        <v>12350</v>
      </c>
      <c r="S238" s="31">
        <v>77350</v>
      </c>
    </row>
    <row r="239" spans="1:19" ht="13" x14ac:dyDescent="0.25">
      <c r="A239" s="26" t="s">
        <v>804</v>
      </c>
      <c r="B239" s="27">
        <v>45394</v>
      </c>
      <c r="C239" s="28">
        <v>1</v>
      </c>
      <c r="D239" s="9">
        <v>1</v>
      </c>
      <c r="E239" s="13" t="s">
        <v>805</v>
      </c>
      <c r="F239" s="18" t="s">
        <v>329</v>
      </c>
      <c r="G239" s="6">
        <v>119500</v>
      </c>
      <c r="H239" s="12">
        <v>0.19</v>
      </c>
      <c r="I239" s="9">
        <v>422</v>
      </c>
      <c r="J239" s="50" t="s">
        <v>465</v>
      </c>
      <c r="K239" s="15" t="e">
        <f>VLOOKUP(J239,'MAQ COTA'!$D$1:$E$76,2,0)</f>
        <v>#N/A</v>
      </c>
      <c r="L239" s="15" t="s">
        <v>445</v>
      </c>
      <c r="M239" s="16">
        <v>422</v>
      </c>
      <c r="N239" s="32">
        <v>119500</v>
      </c>
      <c r="O239" s="31">
        <v>0</v>
      </c>
      <c r="P239" s="31">
        <v>119500</v>
      </c>
      <c r="Q239" s="31">
        <v>119500</v>
      </c>
      <c r="R239" s="31">
        <v>22705</v>
      </c>
      <c r="S239" s="31">
        <v>142205</v>
      </c>
    </row>
    <row r="240" spans="1:19" ht="13" x14ac:dyDescent="0.25">
      <c r="A240" s="26" t="s">
        <v>804</v>
      </c>
      <c r="B240" s="27">
        <v>45394</v>
      </c>
      <c r="C240" s="28">
        <v>2</v>
      </c>
      <c r="D240" s="9">
        <v>1</v>
      </c>
      <c r="E240" s="13" t="s">
        <v>806</v>
      </c>
      <c r="F240" s="18" t="s">
        <v>807</v>
      </c>
      <c r="G240" s="6">
        <v>84000</v>
      </c>
      <c r="H240" s="12">
        <v>0.19</v>
      </c>
      <c r="I240" s="9">
        <v>423</v>
      </c>
      <c r="J240" s="50" t="s">
        <v>465</v>
      </c>
      <c r="K240" s="15" t="e">
        <f>VLOOKUP(J240,'MAQ COTA'!$D$1:$E$76,2,0)</f>
        <v>#N/A</v>
      </c>
      <c r="L240" s="15" t="s">
        <v>445</v>
      </c>
      <c r="M240" s="16">
        <v>423</v>
      </c>
      <c r="N240" s="32">
        <v>84000</v>
      </c>
      <c r="O240" s="31">
        <v>0</v>
      </c>
      <c r="P240" s="31">
        <v>84000</v>
      </c>
      <c r="Q240" s="31">
        <v>84000</v>
      </c>
      <c r="R240" s="31">
        <v>15960</v>
      </c>
      <c r="S240" s="31">
        <v>99960</v>
      </c>
    </row>
    <row r="241" spans="1:19" ht="13" x14ac:dyDescent="0.25">
      <c r="A241" s="26" t="s">
        <v>808</v>
      </c>
      <c r="B241" s="27">
        <v>45394</v>
      </c>
      <c r="C241" s="28">
        <v>1</v>
      </c>
      <c r="D241" s="9">
        <v>1</v>
      </c>
      <c r="E241" s="13" t="s">
        <v>809</v>
      </c>
      <c r="F241" s="18" t="s">
        <v>162</v>
      </c>
      <c r="G241" s="11">
        <v>577000</v>
      </c>
      <c r="H241" s="12">
        <v>0.19</v>
      </c>
      <c r="I241" s="9">
        <v>926</v>
      </c>
      <c r="J241" s="50" t="s">
        <v>793</v>
      </c>
      <c r="K241" s="15" t="e">
        <f>VLOOKUP(J241,'MAQ COTA'!$D$1:$E$76,2,0)</f>
        <v>#N/A</v>
      </c>
      <c r="L241" s="15" t="s">
        <v>445</v>
      </c>
      <c r="M241" s="16">
        <v>926</v>
      </c>
      <c r="N241" s="32">
        <v>577000</v>
      </c>
      <c r="O241" s="31">
        <v>0</v>
      </c>
      <c r="P241" s="31">
        <v>577000</v>
      </c>
      <c r="Q241" s="31">
        <v>577000</v>
      </c>
      <c r="R241" s="31">
        <v>109630</v>
      </c>
      <c r="S241" s="31">
        <v>686630</v>
      </c>
    </row>
    <row r="242" spans="1:19" ht="13" x14ac:dyDescent="0.25">
      <c r="A242" s="26" t="s">
        <v>808</v>
      </c>
      <c r="B242" s="27">
        <v>45394</v>
      </c>
      <c r="C242" s="28">
        <v>2</v>
      </c>
      <c r="D242" s="9">
        <v>4</v>
      </c>
      <c r="E242" s="13" t="s">
        <v>809</v>
      </c>
      <c r="F242" s="18" t="s">
        <v>436</v>
      </c>
      <c r="G242" s="11">
        <v>20000</v>
      </c>
      <c r="H242" s="12">
        <v>0.19</v>
      </c>
      <c r="I242" s="9">
        <v>937</v>
      </c>
      <c r="J242" s="50" t="s">
        <v>793</v>
      </c>
      <c r="K242" s="15" t="e">
        <f>VLOOKUP(J242,'MAQ COTA'!$D$1:$E$76,2,0)</f>
        <v>#N/A</v>
      </c>
      <c r="L242" s="15" t="s">
        <v>445</v>
      </c>
      <c r="M242" s="16">
        <v>937</v>
      </c>
      <c r="N242" s="32">
        <v>20000</v>
      </c>
      <c r="O242" s="31">
        <v>0</v>
      </c>
      <c r="P242" s="31">
        <v>20000</v>
      </c>
      <c r="Q242" s="31">
        <v>80000</v>
      </c>
      <c r="R242" s="31">
        <v>15200</v>
      </c>
      <c r="S242" s="31">
        <v>95200</v>
      </c>
    </row>
    <row r="243" spans="1:19" ht="13" x14ac:dyDescent="0.25">
      <c r="A243" s="26" t="s">
        <v>808</v>
      </c>
      <c r="B243" s="27">
        <v>45394</v>
      </c>
      <c r="C243" s="28">
        <v>3</v>
      </c>
      <c r="D243" s="9">
        <v>2</v>
      </c>
      <c r="E243" s="13" t="s">
        <v>809</v>
      </c>
      <c r="F243" s="18" t="s">
        <v>810</v>
      </c>
      <c r="G243" s="11">
        <v>117667</v>
      </c>
      <c r="H243" s="12">
        <v>0.19</v>
      </c>
      <c r="I243" s="9">
        <v>916</v>
      </c>
      <c r="J243" s="50" t="s">
        <v>793</v>
      </c>
      <c r="K243" s="15" t="e">
        <f>VLOOKUP(J243,'MAQ COTA'!$D$1:$E$76,2,0)</f>
        <v>#N/A</v>
      </c>
      <c r="L243" s="15" t="s">
        <v>445</v>
      </c>
      <c r="M243" s="16">
        <v>916</v>
      </c>
      <c r="N243" s="32">
        <v>117667</v>
      </c>
      <c r="O243" s="31">
        <v>0</v>
      </c>
      <c r="P243" s="31">
        <v>117667</v>
      </c>
      <c r="Q243" s="31">
        <v>235334</v>
      </c>
      <c r="R243" s="31">
        <v>44713.46</v>
      </c>
      <c r="S243" s="31">
        <v>280047.46000000002</v>
      </c>
    </row>
    <row r="244" spans="1:19" ht="13" x14ac:dyDescent="0.25">
      <c r="A244" s="26" t="s">
        <v>808</v>
      </c>
      <c r="B244" s="27">
        <v>45394</v>
      </c>
      <c r="C244" s="28">
        <v>4</v>
      </c>
      <c r="D244" s="9">
        <v>1</v>
      </c>
      <c r="E244" s="13" t="s">
        <v>809</v>
      </c>
      <c r="F244" s="18" t="s">
        <v>811</v>
      </c>
      <c r="G244" s="11">
        <v>146667</v>
      </c>
      <c r="H244" s="12">
        <v>0.19</v>
      </c>
      <c r="I244" s="9">
        <v>929</v>
      </c>
      <c r="J244" s="50" t="s">
        <v>793</v>
      </c>
      <c r="K244" s="15" t="e">
        <f>VLOOKUP(J244,'MAQ COTA'!$D$1:$E$76,2,0)</f>
        <v>#N/A</v>
      </c>
      <c r="L244" s="15" t="s">
        <v>445</v>
      </c>
      <c r="M244" s="16">
        <v>929</v>
      </c>
      <c r="N244" s="32">
        <v>146667</v>
      </c>
      <c r="O244" s="31">
        <v>0</v>
      </c>
      <c r="P244" s="31">
        <v>146667</v>
      </c>
      <c r="Q244" s="31">
        <v>146667</v>
      </c>
      <c r="R244" s="31">
        <v>27866.73</v>
      </c>
      <c r="S244" s="31">
        <v>174533.73</v>
      </c>
    </row>
    <row r="245" spans="1:19" ht="13" x14ac:dyDescent="0.25">
      <c r="A245" s="26" t="s">
        <v>808</v>
      </c>
      <c r="B245" s="27">
        <v>45394</v>
      </c>
      <c r="C245" s="28">
        <v>5</v>
      </c>
      <c r="D245" s="9">
        <v>1</v>
      </c>
      <c r="E245" s="13" t="s">
        <v>809</v>
      </c>
      <c r="F245" s="18" t="s">
        <v>812</v>
      </c>
      <c r="G245" s="11">
        <v>150500</v>
      </c>
      <c r="H245" s="12">
        <v>0.19</v>
      </c>
      <c r="I245" s="9">
        <v>923</v>
      </c>
      <c r="J245" s="50" t="s">
        <v>793</v>
      </c>
      <c r="K245" s="15" t="e">
        <f>VLOOKUP(J245,'MAQ COTA'!$D$1:$E$76,2,0)</f>
        <v>#N/A</v>
      </c>
      <c r="L245" s="15" t="s">
        <v>445</v>
      </c>
      <c r="M245" s="16">
        <v>923</v>
      </c>
      <c r="N245" s="32">
        <v>150500</v>
      </c>
      <c r="O245" s="31">
        <v>0</v>
      </c>
      <c r="P245" s="31">
        <v>150500</v>
      </c>
      <c r="Q245" s="31">
        <v>150500</v>
      </c>
      <c r="R245" s="31">
        <v>28595</v>
      </c>
      <c r="S245" s="31">
        <v>179095</v>
      </c>
    </row>
    <row r="246" spans="1:19" ht="13" x14ac:dyDescent="0.25">
      <c r="A246" s="26" t="s">
        <v>808</v>
      </c>
      <c r="B246" s="27">
        <v>45394</v>
      </c>
      <c r="C246" s="28">
        <v>6</v>
      </c>
      <c r="D246" s="9">
        <v>2</v>
      </c>
      <c r="E246" s="13" t="s">
        <v>809</v>
      </c>
      <c r="F246" s="18" t="s">
        <v>813</v>
      </c>
      <c r="G246" s="11">
        <v>75167</v>
      </c>
      <c r="H246" s="12">
        <v>0.19</v>
      </c>
      <c r="I246" s="9">
        <v>924</v>
      </c>
      <c r="J246" s="50" t="s">
        <v>793</v>
      </c>
      <c r="K246" s="15" t="e">
        <f>VLOOKUP(J246,'MAQ COTA'!$D$1:$E$76,2,0)</f>
        <v>#N/A</v>
      </c>
      <c r="L246" s="15" t="s">
        <v>445</v>
      </c>
      <c r="M246" s="16">
        <v>924</v>
      </c>
      <c r="N246" s="32">
        <v>75167</v>
      </c>
      <c r="O246" s="31">
        <v>0</v>
      </c>
      <c r="P246" s="31">
        <v>75167</v>
      </c>
      <c r="Q246" s="31">
        <v>150334</v>
      </c>
      <c r="R246" s="31">
        <v>28563.46</v>
      </c>
      <c r="S246" s="31">
        <v>178897.46</v>
      </c>
    </row>
    <row r="247" spans="1:19" ht="25" x14ac:dyDescent="0.25">
      <c r="A247" s="26" t="s">
        <v>808</v>
      </c>
      <c r="B247" s="27">
        <v>45394</v>
      </c>
      <c r="C247" s="28">
        <v>7</v>
      </c>
      <c r="D247" s="9">
        <v>1</v>
      </c>
      <c r="E247" s="13" t="s">
        <v>809</v>
      </c>
      <c r="F247" s="18" t="s">
        <v>814</v>
      </c>
      <c r="G247" s="11">
        <v>452500</v>
      </c>
      <c r="H247" s="12">
        <v>0.19</v>
      </c>
      <c r="I247" s="9">
        <v>921</v>
      </c>
      <c r="J247" s="50" t="s">
        <v>793</v>
      </c>
      <c r="K247" s="15" t="e">
        <f>VLOOKUP(J247,'MAQ COTA'!$D$1:$E$76,2,0)</f>
        <v>#N/A</v>
      </c>
      <c r="L247" s="15" t="s">
        <v>445</v>
      </c>
      <c r="M247" s="16">
        <v>921</v>
      </c>
      <c r="N247" s="32">
        <v>452500</v>
      </c>
      <c r="O247" s="31">
        <v>0</v>
      </c>
      <c r="P247" s="31">
        <v>452500</v>
      </c>
      <c r="Q247" s="31">
        <v>452500</v>
      </c>
      <c r="R247" s="31">
        <v>85975</v>
      </c>
      <c r="S247" s="31">
        <v>538475</v>
      </c>
    </row>
    <row r="248" spans="1:19" ht="13" x14ac:dyDescent="0.25">
      <c r="A248" s="26" t="s">
        <v>808</v>
      </c>
      <c r="B248" s="27">
        <v>45394</v>
      </c>
      <c r="C248" s="28">
        <v>8</v>
      </c>
      <c r="D248" s="9">
        <v>1</v>
      </c>
      <c r="E248" s="13" t="s">
        <v>809</v>
      </c>
      <c r="F248" s="18" t="s">
        <v>815</v>
      </c>
      <c r="G248" s="11">
        <v>114000</v>
      </c>
      <c r="H248" s="12">
        <v>0.19</v>
      </c>
      <c r="I248" s="9">
        <v>920</v>
      </c>
      <c r="J248" s="50" t="s">
        <v>793</v>
      </c>
      <c r="K248" s="15" t="e">
        <f>VLOOKUP(J248,'MAQ COTA'!$D$1:$E$76,2,0)</f>
        <v>#N/A</v>
      </c>
      <c r="L248" s="15" t="s">
        <v>445</v>
      </c>
      <c r="M248" s="16">
        <v>920</v>
      </c>
      <c r="N248" s="32">
        <v>114000</v>
      </c>
      <c r="O248" s="31">
        <v>0</v>
      </c>
      <c r="P248" s="31">
        <v>114000</v>
      </c>
      <c r="Q248" s="31">
        <v>114000</v>
      </c>
      <c r="R248" s="31">
        <v>21660</v>
      </c>
      <c r="S248" s="31">
        <v>135660</v>
      </c>
    </row>
    <row r="249" spans="1:19" ht="13" x14ac:dyDescent="0.25">
      <c r="A249" s="26" t="s">
        <v>808</v>
      </c>
      <c r="B249" s="27">
        <v>45394</v>
      </c>
      <c r="C249" s="28">
        <v>9</v>
      </c>
      <c r="D249" s="9">
        <v>1</v>
      </c>
      <c r="E249" s="13" t="s">
        <v>809</v>
      </c>
      <c r="F249" s="18" t="s">
        <v>816</v>
      </c>
      <c r="G249" s="11">
        <v>258167</v>
      </c>
      <c r="H249" s="12">
        <v>0.19</v>
      </c>
      <c r="I249" s="9">
        <v>934</v>
      </c>
      <c r="J249" s="50" t="s">
        <v>793</v>
      </c>
      <c r="K249" s="15" t="e">
        <f>VLOOKUP(J249,'MAQ COTA'!$D$1:$E$76,2,0)</f>
        <v>#N/A</v>
      </c>
      <c r="L249" s="15" t="s">
        <v>445</v>
      </c>
      <c r="M249" s="16">
        <v>934</v>
      </c>
      <c r="N249" s="32">
        <v>258167</v>
      </c>
      <c r="O249" s="31">
        <v>0</v>
      </c>
      <c r="P249" s="31">
        <v>258167</v>
      </c>
      <c r="Q249" s="31">
        <v>258167</v>
      </c>
      <c r="R249" s="31">
        <v>49051.73</v>
      </c>
      <c r="S249" s="31">
        <v>307218.73</v>
      </c>
    </row>
    <row r="250" spans="1:19" ht="13" x14ac:dyDescent="0.25">
      <c r="A250" s="26" t="s">
        <v>808</v>
      </c>
      <c r="B250" s="27">
        <v>45394</v>
      </c>
      <c r="C250" s="28">
        <v>10</v>
      </c>
      <c r="D250" s="9">
        <v>12</v>
      </c>
      <c r="E250" s="13" t="s">
        <v>809</v>
      </c>
      <c r="F250" s="18" t="s">
        <v>817</v>
      </c>
      <c r="G250" s="11">
        <v>14667</v>
      </c>
      <c r="H250" s="12">
        <v>0.19</v>
      </c>
      <c r="I250" s="9">
        <v>936</v>
      </c>
      <c r="J250" s="50" t="s">
        <v>793</v>
      </c>
      <c r="K250" s="15" t="e">
        <f>VLOOKUP(J250,'MAQ COTA'!$D$1:$E$76,2,0)</f>
        <v>#N/A</v>
      </c>
      <c r="L250" s="15" t="s">
        <v>445</v>
      </c>
      <c r="M250" s="16">
        <v>936</v>
      </c>
      <c r="N250" s="32">
        <v>14667</v>
      </c>
      <c r="O250" s="31">
        <v>0</v>
      </c>
      <c r="P250" s="31">
        <v>14667</v>
      </c>
      <c r="Q250" s="31">
        <v>176004</v>
      </c>
      <c r="R250" s="31">
        <v>33440.76</v>
      </c>
      <c r="S250" s="31">
        <v>209444.76</v>
      </c>
    </row>
    <row r="251" spans="1:19" ht="13" x14ac:dyDescent="0.25">
      <c r="A251" s="26" t="s">
        <v>808</v>
      </c>
      <c r="B251" s="27">
        <v>45394</v>
      </c>
      <c r="C251" s="28">
        <v>11</v>
      </c>
      <c r="D251" s="9">
        <v>1</v>
      </c>
      <c r="E251" s="13" t="s">
        <v>809</v>
      </c>
      <c r="F251" s="18" t="s">
        <v>818</v>
      </c>
      <c r="G251" s="11">
        <v>74000</v>
      </c>
      <c r="H251" s="12">
        <v>0.19</v>
      </c>
      <c r="I251" s="9">
        <v>922</v>
      </c>
      <c r="J251" s="50" t="s">
        <v>793</v>
      </c>
      <c r="K251" s="15" t="e">
        <f>VLOOKUP(J251,'MAQ COTA'!$D$1:$E$76,2,0)</f>
        <v>#N/A</v>
      </c>
      <c r="L251" s="15" t="s">
        <v>445</v>
      </c>
      <c r="M251" s="16">
        <v>922</v>
      </c>
      <c r="N251" s="32">
        <v>74000</v>
      </c>
      <c r="O251" s="31">
        <v>0</v>
      </c>
      <c r="P251" s="31">
        <v>74000</v>
      </c>
      <c r="Q251" s="31">
        <v>74000</v>
      </c>
      <c r="R251" s="31">
        <v>14060</v>
      </c>
      <c r="S251" s="31">
        <v>88060</v>
      </c>
    </row>
    <row r="252" spans="1:19" ht="37.5" x14ac:dyDescent="0.25">
      <c r="A252" s="26" t="s">
        <v>808</v>
      </c>
      <c r="B252" s="27">
        <v>45394</v>
      </c>
      <c r="C252" s="28">
        <v>12</v>
      </c>
      <c r="D252" s="9">
        <v>1</v>
      </c>
      <c r="E252" s="13" t="s">
        <v>809</v>
      </c>
      <c r="F252" s="18" t="s">
        <v>819</v>
      </c>
      <c r="G252" s="11">
        <v>88500</v>
      </c>
      <c r="H252" s="12">
        <v>0.19</v>
      </c>
      <c r="I252" s="9">
        <v>919</v>
      </c>
      <c r="J252" s="50" t="s">
        <v>793</v>
      </c>
      <c r="K252" s="15" t="e">
        <f>VLOOKUP(J252,'MAQ COTA'!$D$1:$E$76,2,0)</f>
        <v>#N/A</v>
      </c>
      <c r="L252" s="15" t="s">
        <v>445</v>
      </c>
      <c r="M252" s="16">
        <v>919</v>
      </c>
      <c r="N252" s="32">
        <v>88500</v>
      </c>
      <c r="O252" s="31">
        <v>0</v>
      </c>
      <c r="P252" s="31">
        <v>88500</v>
      </c>
      <c r="Q252" s="31">
        <v>88500</v>
      </c>
      <c r="R252" s="31">
        <v>16815</v>
      </c>
      <c r="S252" s="31">
        <v>105315</v>
      </c>
    </row>
    <row r="253" spans="1:19" ht="25" x14ac:dyDescent="0.25">
      <c r="A253" s="26" t="s">
        <v>808</v>
      </c>
      <c r="B253" s="27">
        <v>45394</v>
      </c>
      <c r="C253" s="28">
        <v>13</v>
      </c>
      <c r="D253" s="9">
        <v>1</v>
      </c>
      <c r="E253" s="13" t="s">
        <v>809</v>
      </c>
      <c r="F253" s="18" t="s">
        <v>820</v>
      </c>
      <c r="G253" s="11">
        <v>211000</v>
      </c>
      <c r="H253" s="12">
        <v>0.19</v>
      </c>
      <c r="I253" s="9">
        <v>918</v>
      </c>
      <c r="J253" s="50" t="s">
        <v>793</v>
      </c>
      <c r="K253" s="15" t="e">
        <f>VLOOKUP(J253,'MAQ COTA'!$D$1:$E$76,2,0)</f>
        <v>#N/A</v>
      </c>
      <c r="L253" s="15" t="s">
        <v>445</v>
      </c>
      <c r="M253" s="16">
        <v>918</v>
      </c>
      <c r="N253" s="32">
        <v>211000</v>
      </c>
      <c r="O253" s="31">
        <v>0</v>
      </c>
      <c r="P253" s="31">
        <v>211000</v>
      </c>
      <c r="Q253" s="31">
        <v>211000</v>
      </c>
      <c r="R253" s="31">
        <v>40090</v>
      </c>
      <c r="S253" s="31">
        <v>251090</v>
      </c>
    </row>
    <row r="254" spans="1:19" ht="13" x14ac:dyDescent="0.25">
      <c r="A254" s="26" t="s">
        <v>808</v>
      </c>
      <c r="B254" s="27">
        <v>45394</v>
      </c>
      <c r="C254" s="28">
        <v>14</v>
      </c>
      <c r="D254" s="9">
        <v>4</v>
      </c>
      <c r="E254" s="13" t="s">
        <v>809</v>
      </c>
      <c r="F254" s="18" t="s">
        <v>331</v>
      </c>
      <c r="G254" s="11">
        <v>25500</v>
      </c>
      <c r="H254" s="12">
        <v>0.19</v>
      </c>
      <c r="I254" s="9">
        <v>935</v>
      </c>
      <c r="J254" s="50" t="s">
        <v>793</v>
      </c>
      <c r="K254" s="15" t="e">
        <f>VLOOKUP(J254,'MAQ COTA'!$D$1:$E$76,2,0)</f>
        <v>#N/A</v>
      </c>
      <c r="L254" s="15" t="s">
        <v>445</v>
      </c>
      <c r="M254" s="16">
        <v>935</v>
      </c>
      <c r="N254" s="32">
        <v>25500</v>
      </c>
      <c r="O254" s="31">
        <v>0</v>
      </c>
      <c r="P254" s="31">
        <v>25500</v>
      </c>
      <c r="Q254" s="31">
        <v>102000</v>
      </c>
      <c r="R254" s="31">
        <v>19380</v>
      </c>
      <c r="S254" s="31">
        <v>121380</v>
      </c>
    </row>
    <row r="255" spans="1:19" ht="13" x14ac:dyDescent="0.25">
      <c r="A255" s="26" t="s">
        <v>808</v>
      </c>
      <c r="B255" s="27">
        <v>45394</v>
      </c>
      <c r="C255" s="28">
        <v>15</v>
      </c>
      <c r="D255" s="9">
        <v>1</v>
      </c>
      <c r="E255" s="13" t="s">
        <v>809</v>
      </c>
      <c r="F255" s="18" t="s">
        <v>333</v>
      </c>
      <c r="G255" s="11">
        <v>188833</v>
      </c>
      <c r="H255" s="12">
        <v>0.19</v>
      </c>
      <c r="I255" s="9">
        <v>928</v>
      </c>
      <c r="J255" s="50" t="s">
        <v>793</v>
      </c>
      <c r="K255" s="15" t="e">
        <f>VLOOKUP(J255,'MAQ COTA'!$D$1:$E$76,2,0)</f>
        <v>#N/A</v>
      </c>
      <c r="L255" s="15" t="s">
        <v>445</v>
      </c>
      <c r="M255" s="16">
        <v>928</v>
      </c>
      <c r="N255" s="32">
        <v>188833</v>
      </c>
      <c r="O255" s="31">
        <v>0</v>
      </c>
      <c r="P255" s="31">
        <v>188833</v>
      </c>
      <c r="Q255" s="31">
        <v>188833</v>
      </c>
      <c r="R255" s="31">
        <v>35878.269999999997</v>
      </c>
      <c r="S255" s="31">
        <v>224711.27</v>
      </c>
    </row>
    <row r="256" spans="1:19" ht="13" x14ac:dyDescent="0.25">
      <c r="A256" s="26" t="s">
        <v>808</v>
      </c>
      <c r="B256" s="27">
        <v>45394</v>
      </c>
      <c r="C256" s="28">
        <v>16</v>
      </c>
      <c r="D256" s="9">
        <v>1</v>
      </c>
      <c r="E256" s="13" t="s">
        <v>809</v>
      </c>
      <c r="F256" s="18" t="s">
        <v>42</v>
      </c>
      <c r="G256" s="11">
        <v>64500</v>
      </c>
      <c r="H256" s="12">
        <v>0.19</v>
      </c>
      <c r="I256" s="9">
        <v>917</v>
      </c>
      <c r="J256" s="50" t="s">
        <v>793</v>
      </c>
      <c r="K256" s="15" t="e">
        <f>VLOOKUP(J256,'MAQ COTA'!$D$1:$E$76,2,0)</f>
        <v>#N/A</v>
      </c>
      <c r="L256" s="15" t="s">
        <v>445</v>
      </c>
      <c r="M256" s="16">
        <v>917</v>
      </c>
      <c r="N256" s="32">
        <v>64500</v>
      </c>
      <c r="O256" s="31">
        <v>0</v>
      </c>
      <c r="P256" s="31">
        <v>64500</v>
      </c>
      <c r="Q256" s="31">
        <v>64500</v>
      </c>
      <c r="R256" s="31">
        <v>12255</v>
      </c>
      <c r="S256" s="31">
        <v>76755</v>
      </c>
    </row>
    <row r="257" spans="1:19" ht="13" x14ac:dyDescent="0.25">
      <c r="A257" s="26" t="s">
        <v>808</v>
      </c>
      <c r="B257" s="27">
        <v>45394</v>
      </c>
      <c r="C257" s="28">
        <v>17</v>
      </c>
      <c r="D257" s="9">
        <v>1</v>
      </c>
      <c r="E257" s="13" t="s">
        <v>809</v>
      </c>
      <c r="F257" s="18" t="s">
        <v>821</v>
      </c>
      <c r="G257" s="11">
        <v>216667</v>
      </c>
      <c r="H257" s="12">
        <v>0.19</v>
      </c>
      <c r="I257" s="9">
        <v>927</v>
      </c>
      <c r="J257" s="50" t="s">
        <v>793</v>
      </c>
      <c r="K257" s="15" t="e">
        <f>VLOOKUP(J257,'MAQ COTA'!$D$1:$E$76,2,0)</f>
        <v>#N/A</v>
      </c>
      <c r="L257" s="15" t="s">
        <v>445</v>
      </c>
      <c r="M257" s="16">
        <v>927</v>
      </c>
      <c r="N257" s="32">
        <v>216667</v>
      </c>
      <c r="O257" s="31">
        <v>0</v>
      </c>
      <c r="P257" s="31">
        <v>216667</v>
      </c>
      <c r="Q257" s="31">
        <v>216667</v>
      </c>
      <c r="R257" s="31">
        <v>41166.730000000003</v>
      </c>
      <c r="S257" s="31">
        <v>257833.73</v>
      </c>
    </row>
    <row r="258" spans="1:19" ht="13" x14ac:dyDescent="0.25">
      <c r="A258" s="26" t="s">
        <v>808</v>
      </c>
      <c r="B258" s="27">
        <v>45394</v>
      </c>
      <c r="C258" s="28">
        <v>18</v>
      </c>
      <c r="D258" s="9">
        <v>1</v>
      </c>
      <c r="E258" s="13" t="s">
        <v>809</v>
      </c>
      <c r="F258" s="18" t="s">
        <v>822</v>
      </c>
      <c r="G258" s="11">
        <v>19667</v>
      </c>
      <c r="H258" s="12">
        <v>0.19</v>
      </c>
      <c r="I258" s="9">
        <v>925</v>
      </c>
      <c r="J258" s="50" t="s">
        <v>793</v>
      </c>
      <c r="K258" s="15" t="e">
        <f>VLOOKUP(J258,'MAQ COTA'!$D$1:$E$76,2,0)</f>
        <v>#N/A</v>
      </c>
      <c r="L258" s="15" t="s">
        <v>445</v>
      </c>
      <c r="M258" s="16">
        <v>925</v>
      </c>
      <c r="N258" s="32">
        <v>19667</v>
      </c>
      <c r="O258" s="31">
        <v>0</v>
      </c>
      <c r="P258" s="31">
        <v>19667</v>
      </c>
      <c r="Q258" s="31">
        <v>19667</v>
      </c>
      <c r="R258" s="31">
        <v>3736.73</v>
      </c>
      <c r="S258" s="31">
        <v>23403.73</v>
      </c>
    </row>
    <row r="259" spans="1:19" ht="13" x14ac:dyDescent="0.25">
      <c r="A259" s="26" t="s">
        <v>808</v>
      </c>
      <c r="B259" s="27">
        <v>45394</v>
      </c>
      <c r="C259" s="28">
        <v>19</v>
      </c>
      <c r="D259" s="9">
        <v>1</v>
      </c>
      <c r="E259" s="13" t="s">
        <v>809</v>
      </c>
      <c r="F259" s="18" t="s">
        <v>64</v>
      </c>
      <c r="G259" s="11">
        <v>51167</v>
      </c>
      <c r="H259" s="12">
        <v>0.19</v>
      </c>
      <c r="I259" s="9">
        <v>931</v>
      </c>
      <c r="J259" s="50" t="s">
        <v>793</v>
      </c>
      <c r="K259" s="15" t="e">
        <f>VLOOKUP(J259,'MAQ COTA'!$D$1:$E$76,2,0)</f>
        <v>#N/A</v>
      </c>
      <c r="L259" s="15" t="s">
        <v>445</v>
      </c>
      <c r="M259" s="16">
        <v>931</v>
      </c>
      <c r="N259" s="32">
        <v>51167</v>
      </c>
      <c r="O259" s="31">
        <v>0</v>
      </c>
      <c r="P259" s="31">
        <v>51167</v>
      </c>
      <c r="Q259" s="31">
        <v>51167</v>
      </c>
      <c r="R259" s="31">
        <v>9721.73</v>
      </c>
      <c r="S259" s="31">
        <v>60888.729999999996</v>
      </c>
    </row>
    <row r="260" spans="1:19" ht="13" x14ac:dyDescent="0.25">
      <c r="A260" s="26" t="s">
        <v>823</v>
      </c>
      <c r="B260" s="27">
        <v>45398</v>
      </c>
      <c r="C260" s="28">
        <v>1</v>
      </c>
      <c r="D260" s="9">
        <v>1</v>
      </c>
      <c r="E260" s="13" t="s">
        <v>55</v>
      </c>
      <c r="F260" s="18" t="s">
        <v>824</v>
      </c>
      <c r="G260" s="6">
        <v>619500</v>
      </c>
      <c r="H260" s="12">
        <v>0</v>
      </c>
      <c r="I260" s="9">
        <v>726</v>
      </c>
      <c r="J260" s="50" t="s">
        <v>491</v>
      </c>
      <c r="K260" s="15" t="e">
        <f>VLOOKUP(J260,'MAQ COTA'!$D$1:$E$76,2,0)</f>
        <v>#N/A</v>
      </c>
      <c r="L260" s="15" t="s">
        <v>445</v>
      </c>
      <c r="M260" s="16">
        <v>726</v>
      </c>
      <c r="N260" s="32">
        <v>619500</v>
      </c>
      <c r="O260" s="31">
        <v>0</v>
      </c>
      <c r="P260" s="31">
        <v>619500</v>
      </c>
      <c r="Q260" s="31">
        <v>619500</v>
      </c>
      <c r="R260" s="31">
        <v>0</v>
      </c>
      <c r="S260" s="31">
        <v>619500</v>
      </c>
    </row>
    <row r="261" spans="1:19" ht="13" x14ac:dyDescent="0.25">
      <c r="A261" s="26" t="s">
        <v>823</v>
      </c>
      <c r="B261" s="27">
        <v>45398</v>
      </c>
      <c r="C261" s="28">
        <v>2</v>
      </c>
      <c r="D261" s="9">
        <v>1</v>
      </c>
      <c r="E261" s="13" t="s">
        <v>41</v>
      </c>
      <c r="F261" s="18" t="s">
        <v>344</v>
      </c>
      <c r="G261" s="6">
        <v>480000</v>
      </c>
      <c r="H261" s="12">
        <v>0</v>
      </c>
      <c r="I261" s="9">
        <v>727</v>
      </c>
      <c r="J261" s="50" t="s">
        <v>491</v>
      </c>
      <c r="K261" s="15" t="e">
        <f>VLOOKUP(J261,'MAQ COTA'!$D$1:$E$76,2,0)</f>
        <v>#N/A</v>
      </c>
      <c r="L261" s="15" t="s">
        <v>445</v>
      </c>
      <c r="M261" s="16">
        <v>727</v>
      </c>
      <c r="N261" s="32">
        <v>480000</v>
      </c>
      <c r="O261" s="31">
        <v>0</v>
      </c>
      <c r="P261" s="31">
        <v>480000</v>
      </c>
      <c r="Q261" s="31">
        <v>480000</v>
      </c>
      <c r="R261" s="31">
        <v>0</v>
      </c>
      <c r="S261" s="31">
        <v>480000</v>
      </c>
    </row>
    <row r="262" spans="1:19" ht="13" x14ac:dyDescent="0.25">
      <c r="A262" s="26" t="s">
        <v>823</v>
      </c>
      <c r="B262" s="27">
        <v>45398</v>
      </c>
      <c r="C262" s="28">
        <v>3</v>
      </c>
      <c r="D262" s="9">
        <v>1</v>
      </c>
      <c r="E262" s="13"/>
      <c r="F262" s="18" t="s">
        <v>155</v>
      </c>
      <c r="G262" s="6">
        <v>133667</v>
      </c>
      <c r="H262" s="12">
        <v>0.19</v>
      </c>
      <c r="I262" s="9">
        <v>556</v>
      </c>
      <c r="J262" s="50" t="s">
        <v>825</v>
      </c>
      <c r="K262" s="15" t="e">
        <f>VLOOKUP(J262,'MAQ COTA'!$D$1:$E$76,2,0)</f>
        <v>#N/A</v>
      </c>
      <c r="L262" s="15" t="s">
        <v>445</v>
      </c>
      <c r="M262" s="16">
        <v>556</v>
      </c>
      <c r="N262" s="32">
        <v>133667</v>
      </c>
      <c r="O262" s="31">
        <v>0</v>
      </c>
      <c r="P262" s="31">
        <v>133667</v>
      </c>
      <c r="Q262" s="31">
        <v>133667</v>
      </c>
      <c r="R262" s="31">
        <v>25396.73</v>
      </c>
      <c r="S262" s="31">
        <v>159063.73000000001</v>
      </c>
    </row>
    <row r="263" spans="1:19" ht="13" x14ac:dyDescent="0.25">
      <c r="A263" s="26" t="s">
        <v>823</v>
      </c>
      <c r="B263" s="27">
        <v>45398</v>
      </c>
      <c r="C263" s="28">
        <v>5</v>
      </c>
      <c r="D263" s="9">
        <v>1</v>
      </c>
      <c r="E263" s="13">
        <v>132064</v>
      </c>
      <c r="F263" s="18" t="s">
        <v>829</v>
      </c>
      <c r="G263" s="6">
        <v>756333</v>
      </c>
      <c r="H263" s="12">
        <v>0.19</v>
      </c>
      <c r="I263" s="9">
        <v>813</v>
      </c>
      <c r="J263" s="50" t="s">
        <v>830</v>
      </c>
      <c r="K263" s="15" t="str">
        <f>VLOOKUP(J263,'MAQ COTA'!$D$1:$E$76,2,0)</f>
        <v>SECRETARIA SAMADE</v>
      </c>
      <c r="L263" s="15" t="s">
        <v>445</v>
      </c>
      <c r="M263" s="16">
        <v>813</v>
      </c>
      <c r="N263" s="32">
        <v>756333</v>
      </c>
      <c r="O263" s="31">
        <v>0</v>
      </c>
      <c r="P263" s="31">
        <v>756333</v>
      </c>
      <c r="Q263" s="31">
        <v>756333</v>
      </c>
      <c r="R263" s="31">
        <v>143703.26999999999</v>
      </c>
      <c r="S263" s="31">
        <v>900036.27</v>
      </c>
    </row>
    <row r="264" spans="1:19" ht="25" x14ac:dyDescent="0.25">
      <c r="A264" s="26" t="s">
        <v>823</v>
      </c>
      <c r="B264" s="27">
        <v>45398</v>
      </c>
      <c r="C264" s="28">
        <v>6</v>
      </c>
      <c r="D264" s="9">
        <v>4</v>
      </c>
      <c r="E264" s="13" t="s">
        <v>831</v>
      </c>
      <c r="F264" s="18" t="s">
        <v>832</v>
      </c>
      <c r="G264" s="6">
        <v>86333</v>
      </c>
      <c r="H264" s="12">
        <v>0.19</v>
      </c>
      <c r="I264" s="9">
        <v>120</v>
      </c>
      <c r="J264" s="50" t="s">
        <v>768</v>
      </c>
      <c r="K264" s="15" t="e">
        <f>VLOOKUP(J264,'MAQ COTA'!$D$1:$E$76,2,0)</f>
        <v>#N/A</v>
      </c>
      <c r="L264" s="15" t="s">
        <v>445</v>
      </c>
      <c r="M264" s="16">
        <v>120</v>
      </c>
      <c r="N264" s="32">
        <v>86333</v>
      </c>
      <c r="O264" s="31">
        <v>0</v>
      </c>
      <c r="P264" s="31">
        <v>86333</v>
      </c>
      <c r="Q264" s="31">
        <v>345332</v>
      </c>
      <c r="R264" s="31">
        <v>65613.08</v>
      </c>
      <c r="S264" s="31">
        <v>410945.08</v>
      </c>
    </row>
    <row r="265" spans="1:19" ht="13" x14ac:dyDescent="0.25">
      <c r="A265" s="26" t="s">
        <v>833</v>
      </c>
      <c r="B265" s="27">
        <v>45400</v>
      </c>
      <c r="C265" s="28">
        <v>1</v>
      </c>
      <c r="D265" s="9">
        <v>4</v>
      </c>
      <c r="E265" s="13" t="s">
        <v>581</v>
      </c>
      <c r="F265" s="18" t="s">
        <v>834</v>
      </c>
      <c r="G265" s="6">
        <v>1425000</v>
      </c>
      <c r="H265" s="12">
        <v>0.19</v>
      </c>
      <c r="I265" s="9">
        <v>121</v>
      </c>
      <c r="J265" s="50" t="s">
        <v>768</v>
      </c>
      <c r="K265" s="15" t="e">
        <f>VLOOKUP(J265,'MAQ COTA'!$D$1:$E$76,2,0)</f>
        <v>#N/A</v>
      </c>
      <c r="L265" s="15" t="s">
        <v>445</v>
      </c>
      <c r="M265" s="16">
        <v>121</v>
      </c>
      <c r="N265" s="32">
        <v>1425000</v>
      </c>
      <c r="O265" s="31">
        <v>0</v>
      </c>
      <c r="P265" s="31">
        <v>1425000</v>
      </c>
      <c r="Q265" s="31">
        <v>5700000</v>
      </c>
      <c r="R265" s="31">
        <v>1083000</v>
      </c>
      <c r="S265" s="31">
        <v>6783000</v>
      </c>
    </row>
    <row r="266" spans="1:19" ht="13" x14ac:dyDescent="0.25">
      <c r="A266" s="26" t="s">
        <v>835</v>
      </c>
      <c r="B266" s="27">
        <v>45401</v>
      </c>
      <c r="C266" s="28">
        <v>2</v>
      </c>
      <c r="D266" s="9">
        <v>1</v>
      </c>
      <c r="E266" s="9" t="s">
        <v>839</v>
      </c>
      <c r="F266" s="18" t="s">
        <v>840</v>
      </c>
      <c r="G266" s="6">
        <v>384500</v>
      </c>
      <c r="H266" s="12">
        <v>0.19</v>
      </c>
      <c r="I266" s="9">
        <v>1108</v>
      </c>
      <c r="J266" s="50" t="s">
        <v>838</v>
      </c>
      <c r="K266" s="15" t="e">
        <f>VLOOKUP(J266,'MAQ COTA'!$D$1:$E$76,2,0)</f>
        <v>#N/A</v>
      </c>
      <c r="L266" s="15" t="s">
        <v>445</v>
      </c>
      <c r="M266" s="16">
        <v>1108</v>
      </c>
      <c r="N266" s="32">
        <v>384500</v>
      </c>
      <c r="O266" s="31">
        <v>0</v>
      </c>
      <c r="P266" s="31">
        <v>384500</v>
      </c>
      <c r="Q266" s="31">
        <v>384500</v>
      </c>
      <c r="R266" s="31">
        <v>73055</v>
      </c>
      <c r="S266" s="31">
        <v>457555</v>
      </c>
    </row>
    <row r="267" spans="1:19" ht="13" x14ac:dyDescent="0.25">
      <c r="A267" s="26" t="s">
        <v>835</v>
      </c>
      <c r="B267" s="27">
        <v>45401</v>
      </c>
      <c r="C267" s="28">
        <v>3</v>
      </c>
      <c r="D267" s="9">
        <v>1</v>
      </c>
      <c r="E267" s="9" t="s">
        <v>839</v>
      </c>
      <c r="F267" s="18" t="s">
        <v>840</v>
      </c>
      <c r="G267" s="6">
        <v>386500</v>
      </c>
      <c r="H267" s="12">
        <v>0.19</v>
      </c>
      <c r="I267" s="9">
        <v>1200</v>
      </c>
      <c r="J267" s="50" t="s">
        <v>841</v>
      </c>
      <c r="K267" s="15" t="e">
        <f>VLOOKUP(J267,'MAQ COTA'!$D$1:$E$76,2,0)</f>
        <v>#N/A</v>
      </c>
      <c r="L267" s="15" t="s">
        <v>445</v>
      </c>
      <c r="M267" s="16">
        <v>1200</v>
      </c>
      <c r="N267" s="32">
        <v>386500</v>
      </c>
      <c r="O267" s="31">
        <v>0</v>
      </c>
      <c r="P267" s="31">
        <v>386500</v>
      </c>
      <c r="Q267" s="31">
        <v>386500</v>
      </c>
      <c r="R267" s="31">
        <v>73435</v>
      </c>
      <c r="S267" s="31">
        <v>459935</v>
      </c>
    </row>
    <row r="268" spans="1:19" ht="13" x14ac:dyDescent="0.25">
      <c r="A268" s="26" t="s">
        <v>835</v>
      </c>
      <c r="B268" s="27">
        <v>45401</v>
      </c>
      <c r="C268" s="28">
        <v>4</v>
      </c>
      <c r="D268" s="9">
        <v>1</v>
      </c>
      <c r="E268" s="9" t="s">
        <v>842</v>
      </c>
      <c r="F268" s="18" t="s">
        <v>840</v>
      </c>
      <c r="G268" s="6">
        <v>391833</v>
      </c>
      <c r="H268" s="12">
        <v>0.19</v>
      </c>
      <c r="I268" s="9">
        <v>1126</v>
      </c>
      <c r="J268" s="50" t="s">
        <v>843</v>
      </c>
      <c r="K268" s="15" t="e">
        <f>VLOOKUP(J268,'MAQ COTA'!$D$1:$E$76,2,0)</f>
        <v>#N/A</v>
      </c>
      <c r="L268" s="15" t="s">
        <v>445</v>
      </c>
      <c r="M268" s="16">
        <v>1126</v>
      </c>
      <c r="N268" s="32">
        <v>391833</v>
      </c>
      <c r="O268" s="31">
        <v>0</v>
      </c>
      <c r="P268" s="31">
        <v>391833</v>
      </c>
      <c r="Q268" s="31">
        <v>391833</v>
      </c>
      <c r="R268" s="31">
        <v>74448.27</v>
      </c>
      <c r="S268" s="31">
        <v>466281.27</v>
      </c>
    </row>
    <row r="269" spans="1:19" ht="13" x14ac:dyDescent="0.25">
      <c r="A269" s="26" t="s">
        <v>852</v>
      </c>
      <c r="B269" s="27">
        <v>45404</v>
      </c>
      <c r="C269" s="28">
        <v>1</v>
      </c>
      <c r="D269" s="9">
        <v>1</v>
      </c>
      <c r="E269" s="44" t="s">
        <v>853</v>
      </c>
      <c r="F269" s="18" t="s">
        <v>854</v>
      </c>
      <c r="G269" s="53">
        <v>216833</v>
      </c>
      <c r="H269" s="12">
        <v>0.19</v>
      </c>
      <c r="I269" s="9">
        <v>618</v>
      </c>
      <c r="J269" s="50" t="s">
        <v>563</v>
      </c>
      <c r="K269" s="15" t="e">
        <f>VLOOKUP(J269,'MAQ COTA'!$D$1:$E$76,2,0)</f>
        <v>#N/A</v>
      </c>
      <c r="L269" s="15" t="s">
        <v>445</v>
      </c>
      <c r="M269" s="16">
        <v>618</v>
      </c>
      <c r="N269" s="32">
        <v>216833</v>
      </c>
      <c r="O269" s="31">
        <v>0</v>
      </c>
      <c r="P269" s="31">
        <v>216833</v>
      </c>
      <c r="Q269" s="31">
        <v>216833</v>
      </c>
      <c r="R269" s="31">
        <v>41198.270000000004</v>
      </c>
      <c r="S269" s="31">
        <v>258031.27000000002</v>
      </c>
    </row>
    <row r="270" spans="1:19" ht="13" x14ac:dyDescent="0.25">
      <c r="A270" s="26" t="s">
        <v>852</v>
      </c>
      <c r="B270" s="27">
        <v>45404</v>
      </c>
      <c r="C270" s="28">
        <v>2</v>
      </c>
      <c r="D270" s="9">
        <v>4</v>
      </c>
      <c r="E270" s="44">
        <v>1777559</v>
      </c>
      <c r="F270" s="18" t="s">
        <v>331</v>
      </c>
      <c r="G270" s="53">
        <v>18333</v>
      </c>
      <c r="H270" s="12">
        <v>0.19</v>
      </c>
      <c r="I270" s="9">
        <v>617</v>
      </c>
      <c r="J270" s="50" t="s">
        <v>563</v>
      </c>
      <c r="K270" s="15" t="e">
        <f>VLOOKUP(J270,'MAQ COTA'!$D$1:$E$76,2,0)</f>
        <v>#N/A</v>
      </c>
      <c r="L270" s="15" t="s">
        <v>445</v>
      </c>
      <c r="M270" s="16">
        <v>617</v>
      </c>
      <c r="N270" s="32">
        <v>18333</v>
      </c>
      <c r="O270" s="31">
        <v>0</v>
      </c>
      <c r="P270" s="31">
        <v>18333</v>
      </c>
      <c r="Q270" s="31">
        <v>73332</v>
      </c>
      <c r="R270" s="31">
        <v>13933.08</v>
      </c>
      <c r="S270" s="31">
        <v>87265.08</v>
      </c>
    </row>
    <row r="271" spans="1:19" ht="13" x14ac:dyDescent="0.25">
      <c r="A271" s="26" t="s">
        <v>852</v>
      </c>
      <c r="B271" s="27">
        <v>45404</v>
      </c>
      <c r="C271" s="28">
        <v>3</v>
      </c>
      <c r="D271" s="9">
        <v>1</v>
      </c>
      <c r="E271" s="44" t="s">
        <v>853</v>
      </c>
      <c r="F271" s="18" t="s">
        <v>333</v>
      </c>
      <c r="G271" s="53">
        <v>146500</v>
      </c>
      <c r="H271" s="12">
        <v>0.19</v>
      </c>
      <c r="I271" s="9">
        <v>620</v>
      </c>
      <c r="J271" s="50" t="s">
        <v>563</v>
      </c>
      <c r="K271" s="15" t="e">
        <f>VLOOKUP(J271,'MAQ COTA'!$D$1:$E$76,2,0)</f>
        <v>#N/A</v>
      </c>
      <c r="L271" s="15" t="s">
        <v>445</v>
      </c>
      <c r="M271" s="16">
        <v>620</v>
      </c>
      <c r="N271" s="32">
        <v>146500</v>
      </c>
      <c r="O271" s="31">
        <v>0</v>
      </c>
      <c r="P271" s="31">
        <v>146500</v>
      </c>
      <c r="Q271" s="31">
        <v>146500</v>
      </c>
      <c r="R271" s="31">
        <v>27835</v>
      </c>
      <c r="S271" s="31">
        <v>174335</v>
      </c>
    </row>
    <row r="272" spans="1:19" ht="13" x14ac:dyDescent="0.25">
      <c r="A272" s="26" t="s">
        <v>852</v>
      </c>
      <c r="B272" s="27">
        <v>45404</v>
      </c>
      <c r="C272" s="28">
        <v>4</v>
      </c>
      <c r="D272" s="9">
        <v>1</v>
      </c>
      <c r="E272" s="44" t="s">
        <v>853</v>
      </c>
      <c r="F272" s="18" t="s">
        <v>822</v>
      </c>
      <c r="G272" s="53">
        <v>20333</v>
      </c>
      <c r="H272" s="12">
        <v>0.19</v>
      </c>
      <c r="I272" s="9">
        <v>619</v>
      </c>
      <c r="J272" s="50" t="s">
        <v>563</v>
      </c>
      <c r="K272" s="15" t="e">
        <f>VLOOKUP(J272,'MAQ COTA'!$D$1:$E$76,2,0)</f>
        <v>#N/A</v>
      </c>
      <c r="L272" s="15" t="s">
        <v>445</v>
      </c>
      <c r="M272" s="16">
        <v>619</v>
      </c>
      <c r="N272" s="32">
        <v>20333</v>
      </c>
      <c r="O272" s="31">
        <v>0</v>
      </c>
      <c r="P272" s="31">
        <v>20333</v>
      </c>
      <c r="Q272" s="31">
        <v>20333</v>
      </c>
      <c r="R272" s="31">
        <v>3863.27</v>
      </c>
      <c r="S272" s="31">
        <v>24196.27</v>
      </c>
    </row>
    <row r="273" spans="1:19" ht="13" x14ac:dyDescent="0.25">
      <c r="A273" s="26" t="s">
        <v>852</v>
      </c>
      <c r="B273" s="27">
        <v>45404</v>
      </c>
      <c r="C273" s="28">
        <v>5</v>
      </c>
      <c r="D273" s="9">
        <v>1</v>
      </c>
      <c r="E273" s="44" t="s">
        <v>853</v>
      </c>
      <c r="F273" s="18" t="s">
        <v>441</v>
      </c>
      <c r="G273" s="53">
        <v>247500</v>
      </c>
      <c r="H273" s="12">
        <v>0.19</v>
      </c>
      <c r="I273" s="9">
        <v>602</v>
      </c>
      <c r="J273" s="50" t="s">
        <v>563</v>
      </c>
      <c r="K273" s="15" t="e">
        <f>VLOOKUP(J273,'MAQ COTA'!$D$1:$E$76,2,0)</f>
        <v>#N/A</v>
      </c>
      <c r="L273" s="15" t="s">
        <v>445</v>
      </c>
      <c r="M273" s="16">
        <v>602</v>
      </c>
      <c r="N273" s="32">
        <v>247500</v>
      </c>
      <c r="O273" s="31">
        <v>0</v>
      </c>
      <c r="P273" s="31">
        <v>247500</v>
      </c>
      <c r="Q273" s="31">
        <v>247500</v>
      </c>
      <c r="R273" s="31">
        <v>47025</v>
      </c>
      <c r="S273" s="31">
        <v>294525</v>
      </c>
    </row>
    <row r="274" spans="1:19" ht="13" x14ac:dyDescent="0.25">
      <c r="A274" s="26" t="s">
        <v>855</v>
      </c>
      <c r="B274" s="27">
        <v>45404</v>
      </c>
      <c r="C274" s="28">
        <v>1</v>
      </c>
      <c r="D274" s="9">
        <v>1</v>
      </c>
      <c r="E274" s="13">
        <v>678239</v>
      </c>
      <c r="F274" s="18" t="s">
        <v>856</v>
      </c>
      <c r="G274" s="6">
        <v>28167</v>
      </c>
      <c r="H274" s="12">
        <v>0.19</v>
      </c>
      <c r="I274" s="9">
        <v>970</v>
      </c>
      <c r="J274" s="50" t="s">
        <v>631</v>
      </c>
      <c r="K274" s="15" t="e">
        <f>VLOOKUP(J274,'MAQ COTA'!$D$1:$E$76,2,0)</f>
        <v>#N/A</v>
      </c>
      <c r="L274" s="15" t="s">
        <v>445</v>
      </c>
      <c r="M274" s="16">
        <v>970</v>
      </c>
      <c r="N274" s="32">
        <v>28167</v>
      </c>
      <c r="O274" s="31">
        <v>0</v>
      </c>
      <c r="P274" s="31">
        <v>28167</v>
      </c>
      <c r="Q274" s="31">
        <v>28167</v>
      </c>
      <c r="R274" s="31">
        <v>5351.7300000000005</v>
      </c>
      <c r="S274" s="31">
        <v>33518.730000000003</v>
      </c>
    </row>
    <row r="275" spans="1:19" ht="13" x14ac:dyDescent="0.25">
      <c r="A275" s="26" t="s">
        <v>855</v>
      </c>
      <c r="B275" s="27">
        <v>45404</v>
      </c>
      <c r="C275" s="28">
        <v>2</v>
      </c>
      <c r="D275" s="9">
        <v>2</v>
      </c>
      <c r="E275" s="13">
        <v>2094573</v>
      </c>
      <c r="F275" s="18" t="s">
        <v>857</v>
      </c>
      <c r="G275" s="6">
        <v>4500</v>
      </c>
      <c r="H275" s="12">
        <v>0.19</v>
      </c>
      <c r="I275" s="9">
        <v>971</v>
      </c>
      <c r="J275" s="50" t="s">
        <v>631</v>
      </c>
      <c r="K275" s="15" t="e">
        <f>VLOOKUP(J275,'MAQ COTA'!$D$1:$E$76,2,0)</f>
        <v>#N/A</v>
      </c>
      <c r="L275" s="15" t="s">
        <v>445</v>
      </c>
      <c r="M275" s="16">
        <v>971</v>
      </c>
      <c r="N275" s="32">
        <v>4500</v>
      </c>
      <c r="O275" s="31">
        <v>0</v>
      </c>
      <c r="P275" s="31">
        <v>4500</v>
      </c>
      <c r="Q275" s="31">
        <v>9000</v>
      </c>
      <c r="R275" s="31">
        <v>1710</v>
      </c>
      <c r="S275" s="31">
        <v>10710</v>
      </c>
    </row>
    <row r="276" spans="1:19" ht="25" x14ac:dyDescent="0.25">
      <c r="A276" s="26" t="s">
        <v>855</v>
      </c>
      <c r="B276" s="27">
        <v>45404</v>
      </c>
      <c r="C276" s="28">
        <v>3</v>
      </c>
      <c r="D276" s="9">
        <v>1</v>
      </c>
      <c r="E276" s="13" t="s">
        <v>858</v>
      </c>
      <c r="F276" s="18" t="s">
        <v>859</v>
      </c>
      <c r="G276" s="6">
        <v>98833</v>
      </c>
      <c r="H276" s="12">
        <v>0.19</v>
      </c>
      <c r="I276" s="9">
        <v>972</v>
      </c>
      <c r="J276" s="50" t="s">
        <v>631</v>
      </c>
      <c r="K276" s="15" t="e">
        <f>VLOOKUP(J276,'MAQ COTA'!$D$1:$E$76,2,0)</f>
        <v>#N/A</v>
      </c>
      <c r="L276" s="15" t="s">
        <v>445</v>
      </c>
      <c r="M276" s="16">
        <v>972</v>
      </c>
      <c r="N276" s="32">
        <v>98833</v>
      </c>
      <c r="O276" s="31">
        <v>0</v>
      </c>
      <c r="P276" s="31">
        <v>98833</v>
      </c>
      <c r="Q276" s="31">
        <v>98833</v>
      </c>
      <c r="R276" s="31">
        <v>18778.27</v>
      </c>
      <c r="S276" s="31">
        <v>117611.27</v>
      </c>
    </row>
    <row r="277" spans="1:19" ht="13" x14ac:dyDescent="0.25">
      <c r="A277" s="26" t="s">
        <v>860</v>
      </c>
      <c r="B277" s="27">
        <v>45406</v>
      </c>
      <c r="C277" s="28">
        <v>1</v>
      </c>
      <c r="D277" s="9">
        <v>1</v>
      </c>
      <c r="E277" s="13" t="s">
        <v>861</v>
      </c>
      <c r="F277" s="18" t="s">
        <v>862</v>
      </c>
      <c r="G277" s="6">
        <v>793500</v>
      </c>
      <c r="H277" s="12">
        <v>0.19</v>
      </c>
      <c r="I277" s="9">
        <v>692</v>
      </c>
      <c r="J277" s="50" t="s">
        <v>485</v>
      </c>
      <c r="K277" s="15" t="e">
        <f>VLOOKUP(J277,'MAQ COTA'!$D$1:$E$76,2,0)</f>
        <v>#N/A</v>
      </c>
      <c r="L277" s="15" t="s">
        <v>445</v>
      </c>
      <c r="M277" s="16">
        <v>692</v>
      </c>
      <c r="N277" s="32">
        <v>793500</v>
      </c>
      <c r="O277" s="31">
        <v>0</v>
      </c>
      <c r="P277" s="31">
        <v>793500</v>
      </c>
      <c r="Q277" s="31">
        <v>793500</v>
      </c>
      <c r="R277" s="31">
        <v>150765</v>
      </c>
      <c r="S277" s="31">
        <v>944265</v>
      </c>
    </row>
    <row r="278" spans="1:19" ht="13" x14ac:dyDescent="0.25">
      <c r="A278" s="26" t="s">
        <v>868</v>
      </c>
      <c r="B278" s="27">
        <v>45407</v>
      </c>
      <c r="C278" s="28">
        <v>1</v>
      </c>
      <c r="D278" s="9">
        <v>1</v>
      </c>
      <c r="E278" s="13">
        <v>10207</v>
      </c>
      <c r="F278" s="18" t="s">
        <v>869</v>
      </c>
      <c r="G278" s="6">
        <v>251500</v>
      </c>
      <c r="H278" s="12">
        <v>0.19</v>
      </c>
      <c r="I278" s="9">
        <v>122</v>
      </c>
      <c r="J278" s="50" t="s">
        <v>768</v>
      </c>
      <c r="K278" s="15" t="e">
        <f>VLOOKUP(J278,'MAQ COTA'!$D$1:$E$76,2,0)</f>
        <v>#N/A</v>
      </c>
      <c r="L278" s="15" t="s">
        <v>445</v>
      </c>
      <c r="M278" s="16">
        <v>122</v>
      </c>
      <c r="N278" s="32">
        <v>251500</v>
      </c>
      <c r="O278" s="31">
        <v>0</v>
      </c>
      <c r="P278" s="31">
        <v>251500</v>
      </c>
      <c r="Q278" s="31">
        <v>251500</v>
      </c>
      <c r="R278" s="31">
        <v>47785</v>
      </c>
      <c r="S278" s="31">
        <v>299285</v>
      </c>
    </row>
    <row r="279" spans="1:19" ht="13" x14ac:dyDescent="0.25">
      <c r="A279" s="26" t="s">
        <v>868</v>
      </c>
      <c r="B279" s="27">
        <v>45407</v>
      </c>
      <c r="C279" s="28">
        <v>2</v>
      </c>
      <c r="D279" s="9">
        <v>1</v>
      </c>
      <c r="E279" s="13" t="s">
        <v>732</v>
      </c>
      <c r="F279" s="18" t="s">
        <v>870</v>
      </c>
      <c r="G279" s="6">
        <v>209667</v>
      </c>
      <c r="H279" s="12">
        <v>0.19</v>
      </c>
      <c r="I279" s="9">
        <v>123</v>
      </c>
      <c r="J279" s="50" t="s">
        <v>768</v>
      </c>
      <c r="K279" s="15" t="e">
        <f>VLOOKUP(J279,'MAQ COTA'!$D$1:$E$76,2,0)</f>
        <v>#N/A</v>
      </c>
      <c r="L279" s="15" t="s">
        <v>445</v>
      </c>
      <c r="M279" s="16">
        <v>123</v>
      </c>
      <c r="N279" s="32">
        <v>209667</v>
      </c>
      <c r="O279" s="31">
        <v>0</v>
      </c>
      <c r="P279" s="31">
        <v>209667</v>
      </c>
      <c r="Q279" s="31">
        <v>209667</v>
      </c>
      <c r="R279" s="31">
        <v>39836.730000000003</v>
      </c>
      <c r="S279" s="31">
        <v>249503.73</v>
      </c>
    </row>
    <row r="280" spans="1:19" ht="25" x14ac:dyDescent="0.25">
      <c r="A280" s="26" t="s">
        <v>868</v>
      </c>
      <c r="B280" s="27">
        <v>45407</v>
      </c>
      <c r="C280" s="28">
        <v>3</v>
      </c>
      <c r="D280" s="9">
        <v>2</v>
      </c>
      <c r="E280" s="13" t="s">
        <v>871</v>
      </c>
      <c r="F280" s="18" t="s">
        <v>872</v>
      </c>
      <c r="G280" s="6">
        <v>170333</v>
      </c>
      <c r="H280" s="12">
        <v>0.19</v>
      </c>
      <c r="I280" s="9">
        <v>124</v>
      </c>
      <c r="J280" s="50" t="s">
        <v>768</v>
      </c>
      <c r="K280" s="15" t="e">
        <f>VLOOKUP(J280,'MAQ COTA'!$D$1:$E$76,2,0)</f>
        <v>#N/A</v>
      </c>
      <c r="L280" s="15" t="s">
        <v>445</v>
      </c>
      <c r="M280" s="16">
        <v>124</v>
      </c>
      <c r="N280" s="32">
        <v>170333</v>
      </c>
      <c r="O280" s="31">
        <v>0</v>
      </c>
      <c r="P280" s="31">
        <v>170333</v>
      </c>
      <c r="Q280" s="31">
        <v>340666</v>
      </c>
      <c r="R280" s="31">
        <v>64726.54</v>
      </c>
      <c r="S280" s="31">
        <v>405392.54</v>
      </c>
    </row>
    <row r="281" spans="1:19" ht="13" x14ac:dyDescent="0.25">
      <c r="A281" s="26" t="s">
        <v>868</v>
      </c>
      <c r="B281" s="27">
        <v>45407</v>
      </c>
      <c r="C281" s="28">
        <v>4</v>
      </c>
      <c r="D281" s="9">
        <v>1</v>
      </c>
      <c r="E281" s="13" t="s">
        <v>873</v>
      </c>
      <c r="F281" s="18" t="s">
        <v>874</v>
      </c>
      <c r="G281" s="6">
        <v>53333</v>
      </c>
      <c r="H281" s="12">
        <v>0.19</v>
      </c>
      <c r="I281" s="9">
        <v>125</v>
      </c>
      <c r="J281" s="50" t="s">
        <v>768</v>
      </c>
      <c r="K281" s="15" t="e">
        <f>VLOOKUP(J281,'MAQ COTA'!$D$1:$E$76,2,0)</f>
        <v>#N/A</v>
      </c>
      <c r="L281" s="15" t="s">
        <v>445</v>
      </c>
      <c r="M281" s="16">
        <v>125</v>
      </c>
      <c r="N281" s="32">
        <v>53333</v>
      </c>
      <c r="O281" s="31">
        <v>0</v>
      </c>
      <c r="P281" s="31">
        <v>53333</v>
      </c>
      <c r="Q281" s="31">
        <v>53333</v>
      </c>
      <c r="R281" s="31">
        <v>10133.27</v>
      </c>
      <c r="S281" s="31">
        <v>63466.270000000004</v>
      </c>
    </row>
    <row r="282" spans="1:19" ht="13" x14ac:dyDescent="0.25">
      <c r="A282" s="26" t="s">
        <v>868</v>
      </c>
      <c r="B282" s="27">
        <v>45407</v>
      </c>
      <c r="C282" s="28">
        <v>5</v>
      </c>
      <c r="D282" s="9">
        <v>2</v>
      </c>
      <c r="E282" s="13" t="s">
        <v>875</v>
      </c>
      <c r="F282" s="18" t="s">
        <v>762</v>
      </c>
      <c r="G282" s="6">
        <v>118333</v>
      </c>
      <c r="H282" s="12">
        <v>0.19</v>
      </c>
      <c r="I282" s="9">
        <v>126</v>
      </c>
      <c r="J282" s="50" t="s">
        <v>768</v>
      </c>
      <c r="K282" s="15" t="e">
        <f>VLOOKUP(J282,'MAQ COTA'!$D$1:$E$76,2,0)</f>
        <v>#N/A</v>
      </c>
      <c r="L282" s="15" t="s">
        <v>445</v>
      </c>
      <c r="M282" s="16">
        <v>126</v>
      </c>
      <c r="N282" s="32">
        <v>118333</v>
      </c>
      <c r="O282" s="31">
        <v>0</v>
      </c>
      <c r="P282" s="31">
        <v>118333</v>
      </c>
      <c r="Q282" s="31">
        <v>236666</v>
      </c>
      <c r="R282" s="31">
        <v>44966.54</v>
      </c>
      <c r="S282" s="31">
        <v>281632.53999999998</v>
      </c>
    </row>
    <row r="283" spans="1:19" ht="13" x14ac:dyDescent="0.25">
      <c r="A283" s="26" t="s">
        <v>868</v>
      </c>
      <c r="B283" s="27">
        <v>45407</v>
      </c>
      <c r="C283" s="28">
        <v>6</v>
      </c>
      <c r="D283" s="9">
        <v>2</v>
      </c>
      <c r="E283" s="13" t="s">
        <v>875</v>
      </c>
      <c r="F283" s="18" t="s">
        <v>876</v>
      </c>
      <c r="G283" s="6">
        <v>74500</v>
      </c>
      <c r="H283" s="12">
        <v>0.19</v>
      </c>
      <c r="I283" s="9">
        <v>127</v>
      </c>
      <c r="J283" s="50" t="s">
        <v>768</v>
      </c>
      <c r="K283" s="15" t="e">
        <f>VLOOKUP(J283,'MAQ COTA'!$D$1:$E$76,2,0)</f>
        <v>#N/A</v>
      </c>
      <c r="L283" s="15" t="s">
        <v>445</v>
      </c>
      <c r="M283" s="16">
        <v>127</v>
      </c>
      <c r="N283" s="32">
        <v>74500</v>
      </c>
      <c r="O283" s="31">
        <v>0</v>
      </c>
      <c r="P283" s="31">
        <v>74500</v>
      </c>
      <c r="Q283" s="31">
        <v>149000</v>
      </c>
      <c r="R283" s="31">
        <v>28310</v>
      </c>
      <c r="S283" s="31">
        <v>177310</v>
      </c>
    </row>
    <row r="284" spans="1:19" ht="13" x14ac:dyDescent="0.25">
      <c r="A284" s="26" t="s">
        <v>877</v>
      </c>
      <c r="B284" s="27">
        <v>45407</v>
      </c>
      <c r="C284" s="28">
        <v>2</v>
      </c>
      <c r="D284" s="9">
        <v>1</v>
      </c>
      <c r="E284" s="13" t="s">
        <v>878</v>
      </c>
      <c r="F284" s="18" t="s">
        <v>880</v>
      </c>
      <c r="G284" s="11">
        <v>22833</v>
      </c>
      <c r="H284" s="12">
        <v>0.19</v>
      </c>
      <c r="I284" s="9">
        <v>939</v>
      </c>
      <c r="J284" s="50" t="s">
        <v>793</v>
      </c>
      <c r="K284" s="15" t="e">
        <f>VLOOKUP(J284,'MAQ COTA'!$D$1:$E$76,2,0)</f>
        <v>#N/A</v>
      </c>
      <c r="L284" s="15" t="s">
        <v>445</v>
      </c>
      <c r="M284" s="16">
        <v>939</v>
      </c>
      <c r="N284" s="32">
        <v>22833</v>
      </c>
      <c r="O284" s="31">
        <v>0</v>
      </c>
      <c r="P284" s="31">
        <v>22833</v>
      </c>
      <c r="Q284" s="31">
        <v>22833</v>
      </c>
      <c r="R284" s="31">
        <v>4338.2700000000004</v>
      </c>
      <c r="S284" s="31">
        <v>27171.27</v>
      </c>
    </row>
    <row r="285" spans="1:19" ht="25" x14ac:dyDescent="0.25">
      <c r="A285" s="26" t="s">
        <v>877</v>
      </c>
      <c r="B285" s="27">
        <v>45407</v>
      </c>
      <c r="C285" s="28">
        <v>3</v>
      </c>
      <c r="D285" s="9">
        <v>1</v>
      </c>
      <c r="E285" s="13" t="s">
        <v>878</v>
      </c>
      <c r="F285" s="18" t="s">
        <v>881</v>
      </c>
      <c r="G285" s="11">
        <v>15167</v>
      </c>
      <c r="H285" s="12">
        <v>0.19</v>
      </c>
      <c r="I285" s="9">
        <v>938</v>
      </c>
      <c r="J285" s="50" t="s">
        <v>793</v>
      </c>
      <c r="K285" s="15" t="e">
        <f>VLOOKUP(J285,'MAQ COTA'!$D$1:$E$76,2,0)</f>
        <v>#N/A</v>
      </c>
      <c r="L285" s="15" t="s">
        <v>445</v>
      </c>
      <c r="M285" s="16">
        <v>938</v>
      </c>
      <c r="N285" s="32">
        <v>15167</v>
      </c>
      <c r="O285" s="31">
        <v>0</v>
      </c>
      <c r="P285" s="31">
        <v>15167</v>
      </c>
      <c r="Q285" s="31">
        <v>15167</v>
      </c>
      <c r="R285" s="31">
        <v>2881.73</v>
      </c>
      <c r="S285" s="31">
        <v>18048.73</v>
      </c>
    </row>
    <row r="286" spans="1:19" ht="13" x14ac:dyDescent="0.25">
      <c r="A286" s="26" t="s">
        <v>877</v>
      </c>
      <c r="B286" s="27">
        <v>45407</v>
      </c>
      <c r="C286" s="28">
        <v>5</v>
      </c>
      <c r="D286" s="9">
        <v>1</v>
      </c>
      <c r="E286" s="13" t="s">
        <v>878</v>
      </c>
      <c r="F286" s="18" t="s">
        <v>854</v>
      </c>
      <c r="G286" s="11">
        <v>208833</v>
      </c>
      <c r="H286" s="12">
        <v>0.19</v>
      </c>
      <c r="I286" s="9">
        <v>622</v>
      </c>
      <c r="J286" s="50" t="s">
        <v>563</v>
      </c>
      <c r="K286" s="15" t="e">
        <f>VLOOKUP(J286,'MAQ COTA'!$D$1:$E$76,2,0)</f>
        <v>#N/A</v>
      </c>
      <c r="L286" s="15" t="s">
        <v>445</v>
      </c>
      <c r="M286" s="16">
        <v>622</v>
      </c>
      <c r="N286" s="32">
        <v>208833</v>
      </c>
      <c r="O286" s="31">
        <v>0</v>
      </c>
      <c r="P286" s="31">
        <v>208833</v>
      </c>
      <c r="Q286" s="31">
        <v>208833</v>
      </c>
      <c r="R286" s="31">
        <v>39678.270000000004</v>
      </c>
      <c r="S286" s="31">
        <v>248511.27000000002</v>
      </c>
    </row>
    <row r="287" spans="1:19" ht="13" x14ac:dyDescent="0.25">
      <c r="A287" s="26" t="s">
        <v>877</v>
      </c>
      <c r="B287" s="27">
        <v>45407</v>
      </c>
      <c r="C287" s="28">
        <v>6</v>
      </c>
      <c r="D287" s="9">
        <v>4</v>
      </c>
      <c r="E287" s="13" t="s">
        <v>878</v>
      </c>
      <c r="F287" s="18" t="s">
        <v>331</v>
      </c>
      <c r="G287" s="11">
        <v>16833</v>
      </c>
      <c r="H287" s="12">
        <v>0.19</v>
      </c>
      <c r="I287" s="9">
        <v>626</v>
      </c>
      <c r="J287" s="50" t="s">
        <v>563</v>
      </c>
      <c r="K287" s="15" t="e">
        <f>VLOOKUP(J287,'MAQ COTA'!$D$1:$E$76,2,0)</f>
        <v>#N/A</v>
      </c>
      <c r="L287" s="15" t="s">
        <v>445</v>
      </c>
      <c r="M287" s="16">
        <v>626</v>
      </c>
      <c r="N287" s="32">
        <v>16833</v>
      </c>
      <c r="O287" s="31">
        <v>0</v>
      </c>
      <c r="P287" s="31">
        <v>16833</v>
      </c>
      <c r="Q287" s="31">
        <v>67332</v>
      </c>
      <c r="R287" s="31">
        <v>12793.08</v>
      </c>
      <c r="S287" s="31">
        <v>80125.08</v>
      </c>
    </row>
    <row r="288" spans="1:19" ht="13" x14ac:dyDescent="0.25">
      <c r="A288" s="26" t="s">
        <v>877</v>
      </c>
      <c r="B288" s="27">
        <v>45407</v>
      </c>
      <c r="C288" s="28">
        <v>7</v>
      </c>
      <c r="D288" s="9">
        <v>1</v>
      </c>
      <c r="E288" s="13" t="s">
        <v>878</v>
      </c>
      <c r="F288" s="18" t="s">
        <v>882</v>
      </c>
      <c r="G288" s="11">
        <v>132500</v>
      </c>
      <c r="H288" s="12">
        <v>0.19</v>
      </c>
      <c r="I288" s="9">
        <v>624</v>
      </c>
      <c r="J288" s="50" t="s">
        <v>563</v>
      </c>
      <c r="K288" s="15" t="e">
        <f>VLOOKUP(J288,'MAQ COTA'!$D$1:$E$76,2,0)</f>
        <v>#N/A</v>
      </c>
      <c r="L288" s="15" t="s">
        <v>445</v>
      </c>
      <c r="M288" s="16">
        <v>624</v>
      </c>
      <c r="N288" s="32">
        <v>132500</v>
      </c>
      <c r="O288" s="31">
        <v>0</v>
      </c>
      <c r="P288" s="31">
        <v>132500</v>
      </c>
      <c r="Q288" s="31">
        <v>132500</v>
      </c>
      <c r="R288" s="31">
        <v>25175</v>
      </c>
      <c r="S288" s="31">
        <v>157675</v>
      </c>
    </row>
    <row r="289" spans="1:19" ht="13" x14ac:dyDescent="0.25">
      <c r="A289" s="26" t="s">
        <v>877</v>
      </c>
      <c r="B289" s="27">
        <v>45407</v>
      </c>
      <c r="C289" s="28">
        <v>8</v>
      </c>
      <c r="D289" s="9">
        <v>1</v>
      </c>
      <c r="E289" s="13" t="s">
        <v>878</v>
      </c>
      <c r="F289" s="18" t="s">
        <v>883</v>
      </c>
      <c r="G289" s="11">
        <v>18000</v>
      </c>
      <c r="H289" s="12">
        <v>0.19</v>
      </c>
      <c r="I289" s="9">
        <v>623</v>
      </c>
      <c r="J289" s="50" t="s">
        <v>563</v>
      </c>
      <c r="K289" s="15" t="e">
        <f>VLOOKUP(J289,'MAQ COTA'!$D$1:$E$76,2,0)</f>
        <v>#N/A</v>
      </c>
      <c r="L289" s="15" t="s">
        <v>445</v>
      </c>
      <c r="M289" s="16">
        <v>623</v>
      </c>
      <c r="N289" s="32">
        <v>18000</v>
      </c>
      <c r="O289" s="31">
        <v>0</v>
      </c>
      <c r="P289" s="31">
        <v>18000</v>
      </c>
      <c r="Q289" s="31">
        <v>18000</v>
      </c>
      <c r="R289" s="31">
        <v>3420</v>
      </c>
      <c r="S289" s="31">
        <v>21420</v>
      </c>
    </row>
    <row r="290" spans="1:19" ht="13" x14ac:dyDescent="0.25">
      <c r="A290" s="26" t="s">
        <v>877</v>
      </c>
      <c r="B290" s="27">
        <v>45407</v>
      </c>
      <c r="C290" s="28">
        <v>9</v>
      </c>
      <c r="D290" s="9">
        <v>1</v>
      </c>
      <c r="E290" s="13" t="s">
        <v>878</v>
      </c>
      <c r="F290" s="18" t="s">
        <v>368</v>
      </c>
      <c r="G290" s="11">
        <v>36333</v>
      </c>
      <c r="H290" s="12">
        <v>0.19</v>
      </c>
      <c r="I290" s="9">
        <v>625</v>
      </c>
      <c r="J290" s="50" t="s">
        <v>563</v>
      </c>
      <c r="K290" s="15" t="e">
        <f>VLOOKUP(J290,'MAQ COTA'!$D$1:$E$76,2,0)</f>
        <v>#N/A</v>
      </c>
      <c r="L290" s="15" t="s">
        <v>445</v>
      </c>
      <c r="M290" s="16">
        <v>625</v>
      </c>
      <c r="N290" s="32">
        <v>36333</v>
      </c>
      <c r="O290" s="31">
        <v>0</v>
      </c>
      <c r="P290" s="31">
        <v>36333</v>
      </c>
      <c r="Q290" s="31">
        <v>36333</v>
      </c>
      <c r="R290" s="31">
        <v>6903.27</v>
      </c>
      <c r="S290" s="31">
        <v>43236.270000000004</v>
      </c>
    </row>
    <row r="291" spans="1:19" ht="13" x14ac:dyDescent="0.25">
      <c r="A291" s="26" t="s">
        <v>877</v>
      </c>
      <c r="B291" s="27">
        <v>45407</v>
      </c>
      <c r="C291" s="28">
        <v>10</v>
      </c>
      <c r="D291" s="9">
        <v>1</v>
      </c>
      <c r="E291" s="13" t="s">
        <v>878</v>
      </c>
      <c r="F291" s="18" t="s">
        <v>884</v>
      </c>
      <c r="G291" s="11">
        <v>246667</v>
      </c>
      <c r="H291" s="12">
        <v>0.19</v>
      </c>
      <c r="I291" s="9">
        <v>627</v>
      </c>
      <c r="J291" s="50" t="s">
        <v>563</v>
      </c>
      <c r="K291" s="15" t="e">
        <f>VLOOKUP(J291,'MAQ COTA'!$D$1:$E$76,2,0)</f>
        <v>#N/A</v>
      </c>
      <c r="L291" s="15" t="s">
        <v>445</v>
      </c>
      <c r="M291" s="16">
        <v>627</v>
      </c>
      <c r="N291" s="32">
        <v>246667</v>
      </c>
      <c r="O291" s="31">
        <v>0</v>
      </c>
      <c r="P291" s="31">
        <v>246667</v>
      </c>
      <c r="Q291" s="31">
        <v>246667</v>
      </c>
      <c r="R291" s="31">
        <v>46866.73</v>
      </c>
      <c r="S291" s="31">
        <v>293533.73</v>
      </c>
    </row>
    <row r="292" spans="1:19" ht="13" x14ac:dyDescent="0.25">
      <c r="A292" s="26" t="s">
        <v>885</v>
      </c>
      <c r="B292" s="27">
        <v>45408</v>
      </c>
      <c r="C292" s="28">
        <v>1</v>
      </c>
      <c r="D292" s="9">
        <v>1</v>
      </c>
      <c r="E292" s="13" t="s">
        <v>886</v>
      </c>
      <c r="F292" s="18" t="s">
        <v>887</v>
      </c>
      <c r="G292" s="6">
        <v>94833</v>
      </c>
      <c r="H292" s="12">
        <v>0.19</v>
      </c>
      <c r="I292" s="9">
        <v>494</v>
      </c>
      <c r="J292" s="50" t="s">
        <v>444</v>
      </c>
      <c r="K292" s="15" t="e">
        <f>VLOOKUP(J292,'MAQ COTA'!$D$1:$E$76,2,0)</f>
        <v>#N/A</v>
      </c>
      <c r="L292" s="15" t="s">
        <v>445</v>
      </c>
      <c r="M292" s="16">
        <v>494</v>
      </c>
      <c r="N292" s="32">
        <v>94833</v>
      </c>
      <c r="O292" s="31">
        <v>0</v>
      </c>
      <c r="P292" s="31">
        <v>94833</v>
      </c>
      <c r="Q292" s="31">
        <v>94833</v>
      </c>
      <c r="R292" s="31">
        <v>18018.27</v>
      </c>
      <c r="S292" s="31">
        <v>112851.27</v>
      </c>
    </row>
    <row r="293" spans="1:19" ht="13" x14ac:dyDescent="0.25">
      <c r="A293" s="26" t="s">
        <v>885</v>
      </c>
      <c r="B293" s="27">
        <v>45408</v>
      </c>
      <c r="C293" s="28">
        <v>2</v>
      </c>
      <c r="D293" s="9">
        <v>1</v>
      </c>
      <c r="E293" s="13" t="s">
        <v>886</v>
      </c>
      <c r="F293" s="18" t="s">
        <v>888</v>
      </c>
      <c r="G293" s="6">
        <v>123500</v>
      </c>
      <c r="H293" s="12">
        <v>0.19</v>
      </c>
      <c r="I293" s="9">
        <v>491</v>
      </c>
      <c r="J293" s="50" t="s">
        <v>444</v>
      </c>
      <c r="K293" s="15" t="e">
        <f>VLOOKUP(J293,'MAQ COTA'!$D$1:$E$76,2,0)</f>
        <v>#N/A</v>
      </c>
      <c r="L293" s="15" t="s">
        <v>445</v>
      </c>
      <c r="M293" s="16">
        <v>491</v>
      </c>
      <c r="N293" s="32">
        <v>123500</v>
      </c>
      <c r="O293" s="31">
        <v>0</v>
      </c>
      <c r="P293" s="31">
        <v>123500</v>
      </c>
      <c r="Q293" s="31">
        <v>123500</v>
      </c>
      <c r="R293" s="31">
        <v>23465</v>
      </c>
      <c r="S293" s="31">
        <v>146965</v>
      </c>
    </row>
    <row r="294" spans="1:19" ht="13" x14ac:dyDescent="0.25">
      <c r="A294" s="26" t="s">
        <v>885</v>
      </c>
      <c r="B294" s="27">
        <v>45408</v>
      </c>
      <c r="C294" s="28">
        <v>3</v>
      </c>
      <c r="D294" s="9">
        <v>1</v>
      </c>
      <c r="E294" s="13" t="s">
        <v>886</v>
      </c>
      <c r="F294" s="18" t="s">
        <v>889</v>
      </c>
      <c r="G294" s="6">
        <v>66000</v>
      </c>
      <c r="H294" s="12">
        <v>0.19</v>
      </c>
      <c r="I294" s="9">
        <v>495</v>
      </c>
      <c r="J294" s="50" t="s">
        <v>444</v>
      </c>
      <c r="K294" s="15" t="e">
        <f>VLOOKUP(J294,'MAQ COTA'!$D$1:$E$76,2,0)</f>
        <v>#N/A</v>
      </c>
      <c r="L294" s="15" t="s">
        <v>445</v>
      </c>
      <c r="M294" s="16">
        <v>495</v>
      </c>
      <c r="N294" s="32">
        <v>66000</v>
      </c>
      <c r="O294" s="31">
        <v>0</v>
      </c>
      <c r="P294" s="31">
        <v>66000</v>
      </c>
      <c r="Q294" s="31">
        <v>66000</v>
      </c>
      <c r="R294" s="31">
        <v>12540</v>
      </c>
      <c r="S294" s="31">
        <v>78540</v>
      </c>
    </row>
    <row r="295" spans="1:19" ht="13" x14ac:dyDescent="0.25">
      <c r="A295" s="26" t="s">
        <v>885</v>
      </c>
      <c r="B295" s="27">
        <v>45408</v>
      </c>
      <c r="C295" s="28">
        <v>4</v>
      </c>
      <c r="D295" s="9">
        <v>1</v>
      </c>
      <c r="E295" s="13" t="s">
        <v>886</v>
      </c>
      <c r="F295" s="18" t="s">
        <v>890</v>
      </c>
      <c r="G295" s="6">
        <v>127167</v>
      </c>
      <c r="H295" s="12">
        <v>0.19</v>
      </c>
      <c r="I295" s="9">
        <v>490</v>
      </c>
      <c r="J295" s="50" t="s">
        <v>444</v>
      </c>
      <c r="K295" s="15" t="e">
        <f>VLOOKUP(J295,'MAQ COTA'!$D$1:$E$76,2,0)</f>
        <v>#N/A</v>
      </c>
      <c r="L295" s="15" t="s">
        <v>445</v>
      </c>
      <c r="M295" s="16">
        <v>490</v>
      </c>
      <c r="N295" s="32">
        <v>127167</v>
      </c>
      <c r="O295" s="31">
        <v>0</v>
      </c>
      <c r="P295" s="31">
        <v>127167</v>
      </c>
      <c r="Q295" s="31">
        <v>127167</v>
      </c>
      <c r="R295" s="31">
        <v>24161.73</v>
      </c>
      <c r="S295" s="31">
        <v>151328.73000000001</v>
      </c>
    </row>
    <row r="296" spans="1:19" ht="13" x14ac:dyDescent="0.25">
      <c r="A296" s="26" t="s">
        <v>885</v>
      </c>
      <c r="B296" s="27">
        <v>45408</v>
      </c>
      <c r="C296" s="28">
        <v>5</v>
      </c>
      <c r="D296" s="9">
        <v>1</v>
      </c>
      <c r="E296" s="13" t="s">
        <v>886</v>
      </c>
      <c r="F296" s="18" t="s">
        <v>891</v>
      </c>
      <c r="G296" s="6">
        <v>34833</v>
      </c>
      <c r="H296" s="12">
        <v>0.19</v>
      </c>
      <c r="I296" s="9">
        <v>493</v>
      </c>
      <c r="J296" s="50" t="s">
        <v>444</v>
      </c>
      <c r="K296" s="15" t="e">
        <f>VLOOKUP(J296,'MAQ COTA'!$D$1:$E$76,2,0)</f>
        <v>#N/A</v>
      </c>
      <c r="L296" s="15" t="s">
        <v>445</v>
      </c>
      <c r="M296" s="16">
        <v>493</v>
      </c>
      <c r="N296" s="32">
        <v>34833</v>
      </c>
      <c r="O296" s="31">
        <v>0</v>
      </c>
      <c r="P296" s="31">
        <v>34833</v>
      </c>
      <c r="Q296" s="31">
        <v>34833</v>
      </c>
      <c r="R296" s="31">
        <v>6618.27</v>
      </c>
      <c r="S296" s="31">
        <v>41451.270000000004</v>
      </c>
    </row>
    <row r="297" spans="1:19" ht="13" x14ac:dyDescent="0.25">
      <c r="A297" s="26" t="s">
        <v>885</v>
      </c>
      <c r="B297" s="27">
        <v>45408</v>
      </c>
      <c r="C297" s="28">
        <v>6</v>
      </c>
      <c r="D297" s="9">
        <v>1</v>
      </c>
      <c r="E297" s="13" t="s">
        <v>886</v>
      </c>
      <c r="F297" s="18" t="s">
        <v>892</v>
      </c>
      <c r="G297" s="6">
        <v>25167</v>
      </c>
      <c r="H297" s="12">
        <v>0.19</v>
      </c>
      <c r="I297" s="9">
        <v>492</v>
      </c>
      <c r="J297" s="50" t="s">
        <v>444</v>
      </c>
      <c r="K297" s="15" t="e">
        <f>VLOOKUP(J297,'MAQ COTA'!$D$1:$E$76,2,0)</f>
        <v>#N/A</v>
      </c>
      <c r="L297" s="15" t="s">
        <v>445</v>
      </c>
      <c r="M297" s="16">
        <v>492</v>
      </c>
      <c r="N297" s="32">
        <v>25167</v>
      </c>
      <c r="O297" s="31">
        <v>0</v>
      </c>
      <c r="P297" s="31">
        <v>25167</v>
      </c>
      <c r="Q297" s="31">
        <v>25167</v>
      </c>
      <c r="R297" s="31">
        <v>4781.7300000000005</v>
      </c>
      <c r="S297" s="31">
        <v>29948.73</v>
      </c>
    </row>
    <row r="298" spans="1:19" ht="25" x14ac:dyDescent="0.25">
      <c r="A298" s="26" t="s">
        <v>885</v>
      </c>
      <c r="B298" s="27">
        <v>45408</v>
      </c>
      <c r="C298" s="28">
        <v>7</v>
      </c>
      <c r="D298" s="9">
        <v>1</v>
      </c>
      <c r="E298" s="13" t="s">
        <v>886</v>
      </c>
      <c r="F298" s="18" t="s">
        <v>893</v>
      </c>
      <c r="G298" s="6">
        <v>129000</v>
      </c>
      <c r="H298" s="12">
        <v>0.19</v>
      </c>
      <c r="I298" s="9">
        <v>489</v>
      </c>
      <c r="J298" s="50" t="s">
        <v>444</v>
      </c>
      <c r="K298" s="15" t="e">
        <f>VLOOKUP(J298,'MAQ COTA'!$D$1:$E$76,2,0)</f>
        <v>#N/A</v>
      </c>
      <c r="L298" s="15" t="s">
        <v>445</v>
      </c>
      <c r="M298" s="16">
        <v>489</v>
      </c>
      <c r="N298" s="32">
        <v>129000</v>
      </c>
      <c r="O298" s="31">
        <v>0</v>
      </c>
      <c r="P298" s="31">
        <v>129000</v>
      </c>
      <c r="Q298" s="31">
        <v>129000</v>
      </c>
      <c r="R298" s="31">
        <v>24510</v>
      </c>
      <c r="S298" s="31">
        <v>153510</v>
      </c>
    </row>
    <row r="299" spans="1:19" ht="25" x14ac:dyDescent="0.25">
      <c r="A299" s="26" t="s">
        <v>885</v>
      </c>
      <c r="B299" s="27">
        <v>45408</v>
      </c>
      <c r="C299" s="28">
        <v>8</v>
      </c>
      <c r="D299" s="9">
        <v>1</v>
      </c>
      <c r="E299" s="13" t="s">
        <v>886</v>
      </c>
      <c r="F299" s="18" t="s">
        <v>894</v>
      </c>
      <c r="G299" s="6">
        <v>64833</v>
      </c>
      <c r="H299" s="12">
        <v>0.19</v>
      </c>
      <c r="I299" s="9">
        <v>543</v>
      </c>
      <c r="J299" s="50" t="s">
        <v>755</v>
      </c>
      <c r="K299" s="15" t="e">
        <f>VLOOKUP(J299,'MAQ COTA'!$D$1:$E$76,2,0)</f>
        <v>#N/A</v>
      </c>
      <c r="L299" s="15" t="s">
        <v>445</v>
      </c>
      <c r="M299" s="16">
        <v>543</v>
      </c>
      <c r="N299" s="32">
        <v>64833</v>
      </c>
      <c r="O299" s="31">
        <v>0</v>
      </c>
      <c r="P299" s="31">
        <v>64833</v>
      </c>
      <c r="Q299" s="31">
        <v>64833</v>
      </c>
      <c r="R299" s="31">
        <v>12318.27</v>
      </c>
      <c r="S299" s="31">
        <v>77151.27</v>
      </c>
    </row>
    <row r="300" spans="1:19" ht="13" x14ac:dyDescent="0.25">
      <c r="A300" s="26" t="s">
        <v>885</v>
      </c>
      <c r="B300" s="27">
        <v>45408</v>
      </c>
      <c r="C300" s="28">
        <v>9</v>
      </c>
      <c r="D300" s="9">
        <v>1</v>
      </c>
      <c r="E300" s="13" t="s">
        <v>886</v>
      </c>
      <c r="F300" s="18" t="s">
        <v>895</v>
      </c>
      <c r="G300" s="6">
        <v>127333</v>
      </c>
      <c r="H300" s="12">
        <v>0.19</v>
      </c>
      <c r="I300" s="9">
        <v>542</v>
      </c>
      <c r="J300" s="50" t="s">
        <v>755</v>
      </c>
      <c r="K300" s="15" t="e">
        <f>VLOOKUP(J300,'MAQ COTA'!$D$1:$E$76,2,0)</f>
        <v>#N/A</v>
      </c>
      <c r="L300" s="15" t="s">
        <v>445</v>
      </c>
      <c r="M300" s="16">
        <v>542</v>
      </c>
      <c r="N300" s="32">
        <v>127333</v>
      </c>
      <c r="O300" s="31">
        <v>0</v>
      </c>
      <c r="P300" s="31">
        <v>127333</v>
      </c>
      <c r="Q300" s="31">
        <v>127333</v>
      </c>
      <c r="R300" s="31">
        <v>24193.27</v>
      </c>
      <c r="S300" s="31">
        <v>151526.26999999999</v>
      </c>
    </row>
    <row r="301" spans="1:19" ht="25" x14ac:dyDescent="0.25">
      <c r="A301" s="26" t="s">
        <v>885</v>
      </c>
      <c r="B301" s="27">
        <v>45408</v>
      </c>
      <c r="C301" s="28">
        <v>10</v>
      </c>
      <c r="D301" s="9">
        <v>1</v>
      </c>
      <c r="E301" s="13" t="s">
        <v>886</v>
      </c>
      <c r="F301" s="18" t="s">
        <v>896</v>
      </c>
      <c r="G301" s="6">
        <v>86333</v>
      </c>
      <c r="H301" s="12">
        <v>0.19</v>
      </c>
      <c r="I301" s="9">
        <v>541</v>
      </c>
      <c r="J301" s="50" t="s">
        <v>755</v>
      </c>
      <c r="K301" s="15" t="e">
        <f>VLOOKUP(J301,'MAQ COTA'!$D$1:$E$76,2,0)</f>
        <v>#N/A</v>
      </c>
      <c r="L301" s="15" t="s">
        <v>445</v>
      </c>
      <c r="M301" s="16">
        <v>541</v>
      </c>
      <c r="N301" s="32">
        <v>86333</v>
      </c>
      <c r="O301" s="31">
        <v>0</v>
      </c>
      <c r="P301" s="31">
        <v>86333</v>
      </c>
      <c r="Q301" s="31">
        <v>86333</v>
      </c>
      <c r="R301" s="31">
        <v>16403.27</v>
      </c>
      <c r="S301" s="31">
        <v>102736.27</v>
      </c>
    </row>
    <row r="302" spans="1:19" ht="13" x14ac:dyDescent="0.25">
      <c r="A302" s="26" t="s">
        <v>885</v>
      </c>
      <c r="B302" s="27">
        <v>45408</v>
      </c>
      <c r="C302" s="28">
        <v>11</v>
      </c>
      <c r="D302" s="9">
        <v>1</v>
      </c>
      <c r="E302" s="13" t="s">
        <v>886</v>
      </c>
      <c r="F302" s="18" t="s">
        <v>897</v>
      </c>
      <c r="G302" s="6">
        <v>45000</v>
      </c>
      <c r="H302" s="12">
        <v>0.19</v>
      </c>
      <c r="I302" s="9">
        <v>295</v>
      </c>
      <c r="J302" s="50" t="s">
        <v>456</v>
      </c>
      <c r="K302" s="15" t="e">
        <f>VLOOKUP(J302,'MAQ COTA'!$D$1:$E$76,2,0)</f>
        <v>#N/A</v>
      </c>
      <c r="L302" s="15" t="s">
        <v>445</v>
      </c>
      <c r="M302" s="16">
        <v>295</v>
      </c>
      <c r="N302" s="32">
        <v>45000</v>
      </c>
      <c r="O302" s="31">
        <v>0</v>
      </c>
      <c r="P302" s="31">
        <v>45000</v>
      </c>
      <c r="Q302" s="31">
        <v>45000</v>
      </c>
      <c r="R302" s="31">
        <v>8550</v>
      </c>
      <c r="S302" s="31">
        <v>53550</v>
      </c>
    </row>
    <row r="303" spans="1:19" ht="13" x14ac:dyDescent="0.25">
      <c r="A303" s="26" t="s">
        <v>885</v>
      </c>
      <c r="B303" s="27">
        <v>45408</v>
      </c>
      <c r="C303" s="28">
        <v>12</v>
      </c>
      <c r="D303" s="9">
        <v>1</v>
      </c>
      <c r="E303" s="13" t="s">
        <v>886</v>
      </c>
      <c r="F303" s="18" t="s">
        <v>898</v>
      </c>
      <c r="G303" s="6">
        <v>55000</v>
      </c>
      <c r="H303" s="12">
        <v>0.19</v>
      </c>
      <c r="I303" s="9">
        <v>296</v>
      </c>
      <c r="J303" s="50" t="s">
        <v>456</v>
      </c>
      <c r="K303" s="15" t="e">
        <f>VLOOKUP(J303,'MAQ COTA'!$D$1:$E$76,2,0)</f>
        <v>#N/A</v>
      </c>
      <c r="L303" s="15" t="s">
        <v>445</v>
      </c>
      <c r="M303" s="16">
        <v>296</v>
      </c>
      <c r="N303" s="32">
        <v>55000</v>
      </c>
      <c r="O303" s="31">
        <v>0</v>
      </c>
      <c r="P303" s="31">
        <v>55000</v>
      </c>
      <c r="Q303" s="31">
        <v>55000</v>
      </c>
      <c r="R303" s="31">
        <v>10450</v>
      </c>
      <c r="S303" s="31">
        <v>65450</v>
      </c>
    </row>
    <row r="304" spans="1:19" ht="13" x14ac:dyDescent="0.25">
      <c r="A304" s="26" t="s">
        <v>885</v>
      </c>
      <c r="B304" s="27">
        <v>45408</v>
      </c>
      <c r="C304" s="28">
        <v>13</v>
      </c>
      <c r="D304" s="9">
        <v>1</v>
      </c>
      <c r="E304" s="13" t="s">
        <v>886</v>
      </c>
      <c r="F304" s="18" t="s">
        <v>899</v>
      </c>
      <c r="G304" s="6">
        <v>75167</v>
      </c>
      <c r="H304" s="12">
        <v>0.19</v>
      </c>
      <c r="I304" s="9">
        <v>294</v>
      </c>
      <c r="J304" s="50" t="s">
        <v>456</v>
      </c>
      <c r="K304" s="15" t="e">
        <f>VLOOKUP(J304,'MAQ COTA'!$D$1:$E$76,2,0)</f>
        <v>#N/A</v>
      </c>
      <c r="L304" s="15" t="s">
        <v>445</v>
      </c>
      <c r="M304" s="16">
        <v>294</v>
      </c>
      <c r="N304" s="32">
        <v>75167</v>
      </c>
      <c r="O304" s="31">
        <v>0</v>
      </c>
      <c r="P304" s="31">
        <v>75167</v>
      </c>
      <c r="Q304" s="31">
        <v>75167</v>
      </c>
      <c r="R304" s="31">
        <v>14281.73</v>
      </c>
      <c r="S304" s="31">
        <v>89448.73</v>
      </c>
    </row>
    <row r="305" spans="1:19" ht="25" x14ac:dyDescent="0.25">
      <c r="A305" s="26" t="s">
        <v>885</v>
      </c>
      <c r="B305" s="27">
        <v>45408</v>
      </c>
      <c r="C305" s="28">
        <v>14</v>
      </c>
      <c r="D305" s="9">
        <v>1</v>
      </c>
      <c r="E305" s="13" t="s">
        <v>886</v>
      </c>
      <c r="F305" s="18" t="s">
        <v>893</v>
      </c>
      <c r="G305" s="6">
        <v>85333</v>
      </c>
      <c r="H305" s="12">
        <v>0.19</v>
      </c>
      <c r="I305" s="9">
        <v>293</v>
      </c>
      <c r="J305" s="50" t="s">
        <v>456</v>
      </c>
      <c r="K305" s="15" t="e">
        <f>VLOOKUP(J305,'MAQ COTA'!$D$1:$E$76,2,0)</f>
        <v>#N/A</v>
      </c>
      <c r="L305" s="15" t="s">
        <v>445</v>
      </c>
      <c r="M305" s="16">
        <v>293</v>
      </c>
      <c r="N305" s="32">
        <v>85333</v>
      </c>
      <c r="O305" s="31">
        <v>0</v>
      </c>
      <c r="P305" s="31">
        <v>85333</v>
      </c>
      <c r="Q305" s="31">
        <v>85333</v>
      </c>
      <c r="R305" s="31">
        <v>16213.27</v>
      </c>
      <c r="S305" s="31">
        <v>101546.27</v>
      </c>
    </row>
    <row r="306" spans="1:19" ht="25" x14ac:dyDescent="0.25">
      <c r="A306" s="26" t="s">
        <v>885</v>
      </c>
      <c r="B306" s="27">
        <v>45408</v>
      </c>
      <c r="C306" s="28">
        <v>15</v>
      </c>
      <c r="D306" s="9">
        <v>1</v>
      </c>
      <c r="E306" s="13" t="s">
        <v>886</v>
      </c>
      <c r="F306" s="18" t="s">
        <v>900</v>
      </c>
      <c r="G306" s="6">
        <v>96667</v>
      </c>
      <c r="H306" s="12">
        <v>0.19</v>
      </c>
      <c r="I306" s="9">
        <v>558</v>
      </c>
      <c r="J306" s="50" t="s">
        <v>825</v>
      </c>
      <c r="K306" s="15" t="e">
        <f>VLOOKUP(J306,'MAQ COTA'!$D$1:$E$76,2,0)</f>
        <v>#N/A</v>
      </c>
      <c r="L306" s="15" t="s">
        <v>445</v>
      </c>
      <c r="M306" s="16">
        <v>558</v>
      </c>
      <c r="N306" s="32">
        <v>96667</v>
      </c>
      <c r="O306" s="31">
        <v>0</v>
      </c>
      <c r="P306" s="31">
        <v>96667</v>
      </c>
      <c r="Q306" s="31">
        <v>96667</v>
      </c>
      <c r="R306" s="31">
        <v>18366.73</v>
      </c>
      <c r="S306" s="31">
        <v>115033.73</v>
      </c>
    </row>
    <row r="307" spans="1:19" ht="25" x14ac:dyDescent="0.25">
      <c r="A307" s="26" t="s">
        <v>885</v>
      </c>
      <c r="B307" s="27">
        <v>45408</v>
      </c>
      <c r="C307" s="28">
        <v>16</v>
      </c>
      <c r="D307" s="9">
        <v>1</v>
      </c>
      <c r="E307" s="13" t="s">
        <v>886</v>
      </c>
      <c r="F307" s="18" t="s">
        <v>893</v>
      </c>
      <c r="G307" s="6">
        <v>119500</v>
      </c>
      <c r="H307" s="12">
        <v>0.190000000000001</v>
      </c>
      <c r="I307" s="9">
        <v>557</v>
      </c>
      <c r="J307" s="50" t="s">
        <v>825</v>
      </c>
      <c r="K307" s="15" t="e">
        <f>VLOOKUP(J307,'MAQ COTA'!$D$1:$E$76,2,0)</f>
        <v>#N/A</v>
      </c>
      <c r="L307" s="15" t="s">
        <v>445</v>
      </c>
      <c r="M307" s="16">
        <v>557</v>
      </c>
      <c r="N307" s="32">
        <v>119500</v>
      </c>
      <c r="O307" s="31">
        <v>0</v>
      </c>
      <c r="P307" s="31">
        <v>119500</v>
      </c>
      <c r="Q307" s="31">
        <v>119500</v>
      </c>
      <c r="R307" s="31">
        <v>22705.00000000012</v>
      </c>
      <c r="S307" s="31">
        <v>142205.00000000012</v>
      </c>
    </row>
    <row r="308" spans="1:19" ht="13" x14ac:dyDescent="0.25">
      <c r="A308" s="26" t="s">
        <v>901</v>
      </c>
      <c r="B308" s="27">
        <v>45408</v>
      </c>
      <c r="C308" s="28">
        <v>1</v>
      </c>
      <c r="D308" s="9">
        <v>1</v>
      </c>
      <c r="E308" s="13" t="s">
        <v>902</v>
      </c>
      <c r="F308" s="18" t="s">
        <v>903</v>
      </c>
      <c r="G308" s="11">
        <v>833000</v>
      </c>
      <c r="H308" s="12">
        <v>0.190000000000001</v>
      </c>
      <c r="I308" s="9">
        <v>526</v>
      </c>
      <c r="J308" s="50" t="s">
        <v>551</v>
      </c>
      <c r="K308" s="15" t="e">
        <f>VLOOKUP(J308,'MAQ COTA'!$D$1:$E$76,2,0)</f>
        <v>#N/A</v>
      </c>
      <c r="L308" s="15" t="s">
        <v>445</v>
      </c>
      <c r="M308" s="16">
        <v>526</v>
      </c>
      <c r="N308" s="32">
        <v>833000</v>
      </c>
      <c r="O308" s="31">
        <v>0</v>
      </c>
      <c r="P308" s="31">
        <v>833000</v>
      </c>
      <c r="Q308" s="31">
        <v>833000</v>
      </c>
      <c r="R308" s="31">
        <v>158270.00000000084</v>
      </c>
      <c r="S308" s="31">
        <v>991270.00000000081</v>
      </c>
    </row>
    <row r="309" spans="1:19" ht="25" x14ac:dyDescent="0.25">
      <c r="A309" s="26" t="s">
        <v>901</v>
      </c>
      <c r="B309" s="27">
        <v>45408</v>
      </c>
      <c r="C309" s="28">
        <v>2</v>
      </c>
      <c r="D309" s="9">
        <v>1</v>
      </c>
      <c r="E309" s="13" t="s">
        <v>902</v>
      </c>
      <c r="F309" s="18" t="s">
        <v>904</v>
      </c>
      <c r="G309" s="11">
        <v>72333</v>
      </c>
      <c r="H309" s="12">
        <v>0.190000000000001</v>
      </c>
      <c r="I309" s="9">
        <v>518</v>
      </c>
      <c r="J309" s="50" t="s">
        <v>551</v>
      </c>
      <c r="K309" s="15" t="e">
        <f>VLOOKUP(J309,'MAQ COTA'!$D$1:$E$76,2,0)</f>
        <v>#N/A</v>
      </c>
      <c r="L309" s="15" t="s">
        <v>445</v>
      </c>
      <c r="M309" s="16">
        <v>518</v>
      </c>
      <c r="N309" s="32">
        <v>72333</v>
      </c>
      <c r="O309" s="31">
        <v>0</v>
      </c>
      <c r="P309" s="31">
        <v>72333</v>
      </c>
      <c r="Q309" s="31">
        <v>72333</v>
      </c>
      <c r="R309" s="31">
        <v>13743.270000000073</v>
      </c>
      <c r="S309" s="31">
        <v>86076.270000000077</v>
      </c>
    </row>
    <row r="310" spans="1:19" ht="13" x14ac:dyDescent="0.25">
      <c r="A310" s="26" t="s">
        <v>901</v>
      </c>
      <c r="B310" s="27">
        <v>45408</v>
      </c>
      <c r="C310" s="28">
        <v>3</v>
      </c>
      <c r="D310" s="9">
        <v>1</v>
      </c>
      <c r="E310" s="13" t="s">
        <v>902</v>
      </c>
      <c r="F310" s="18" t="s">
        <v>905</v>
      </c>
      <c r="G310" s="6">
        <v>144667</v>
      </c>
      <c r="H310" s="12">
        <v>0.190000000000001</v>
      </c>
      <c r="I310" s="9">
        <v>517</v>
      </c>
      <c r="J310" s="50" t="s">
        <v>551</v>
      </c>
      <c r="K310" s="15" t="e">
        <f>VLOOKUP(J310,'MAQ COTA'!$D$1:$E$76,2,0)</f>
        <v>#N/A</v>
      </c>
      <c r="L310" s="15" t="s">
        <v>445</v>
      </c>
      <c r="M310" s="16">
        <v>517</v>
      </c>
      <c r="N310" s="32">
        <v>144667</v>
      </c>
      <c r="O310" s="31">
        <v>0</v>
      </c>
      <c r="P310" s="31">
        <v>144667</v>
      </c>
      <c r="Q310" s="31">
        <v>144667</v>
      </c>
      <c r="R310" s="31">
        <v>27486.730000000145</v>
      </c>
      <c r="S310" s="31">
        <v>172153.73000000016</v>
      </c>
    </row>
    <row r="311" spans="1:19" ht="13" x14ac:dyDescent="0.25">
      <c r="A311" s="26" t="s">
        <v>901</v>
      </c>
      <c r="B311" s="27">
        <v>45408</v>
      </c>
      <c r="C311" s="28">
        <v>4</v>
      </c>
      <c r="D311" s="9">
        <v>1</v>
      </c>
      <c r="E311" s="13" t="s">
        <v>902</v>
      </c>
      <c r="F311" s="18" t="s">
        <v>906</v>
      </c>
      <c r="G311" s="6">
        <v>350333</v>
      </c>
      <c r="H311" s="12">
        <v>0.190000000000001</v>
      </c>
      <c r="I311" s="9">
        <v>520</v>
      </c>
      <c r="J311" s="50" t="s">
        <v>551</v>
      </c>
      <c r="K311" s="15" t="e">
        <f>VLOOKUP(J311,'MAQ COTA'!$D$1:$E$76,2,0)</f>
        <v>#N/A</v>
      </c>
      <c r="L311" s="15" t="s">
        <v>445</v>
      </c>
      <c r="M311" s="16">
        <v>520</v>
      </c>
      <c r="N311" s="32">
        <v>350333</v>
      </c>
      <c r="O311" s="31">
        <v>0</v>
      </c>
      <c r="P311" s="31">
        <v>350333</v>
      </c>
      <c r="Q311" s="31">
        <v>350333</v>
      </c>
      <c r="R311" s="31">
        <v>66563.270000000353</v>
      </c>
      <c r="S311" s="31">
        <v>416896.27000000037</v>
      </c>
    </row>
    <row r="312" spans="1:19" ht="13" x14ac:dyDescent="0.25">
      <c r="A312" s="26" t="s">
        <v>901</v>
      </c>
      <c r="B312" s="27">
        <v>45408</v>
      </c>
      <c r="C312" s="28">
        <v>5</v>
      </c>
      <c r="D312" s="9">
        <v>2</v>
      </c>
      <c r="E312" s="13" t="s">
        <v>902</v>
      </c>
      <c r="F312" s="18" t="s">
        <v>907</v>
      </c>
      <c r="G312" s="6">
        <v>12000</v>
      </c>
      <c r="H312" s="12">
        <v>0.190000000000001</v>
      </c>
      <c r="I312" s="9">
        <v>528</v>
      </c>
      <c r="J312" s="50" t="s">
        <v>551</v>
      </c>
      <c r="K312" s="15" t="e">
        <f>VLOOKUP(J312,'MAQ COTA'!$D$1:$E$76,2,0)</f>
        <v>#N/A</v>
      </c>
      <c r="L312" s="15" t="s">
        <v>445</v>
      </c>
      <c r="M312" s="16">
        <v>528</v>
      </c>
      <c r="N312" s="32">
        <v>12000</v>
      </c>
      <c r="O312" s="31">
        <v>0</v>
      </c>
      <c r="P312" s="31">
        <v>12000</v>
      </c>
      <c r="Q312" s="31">
        <v>24000</v>
      </c>
      <c r="R312" s="31">
        <v>4560.0000000000236</v>
      </c>
      <c r="S312" s="31">
        <v>28560.000000000022</v>
      </c>
    </row>
    <row r="313" spans="1:19" ht="13" x14ac:dyDescent="0.25">
      <c r="A313" s="26" t="s">
        <v>901</v>
      </c>
      <c r="B313" s="27">
        <v>45408</v>
      </c>
      <c r="C313" s="28">
        <v>6</v>
      </c>
      <c r="D313" s="9">
        <v>1</v>
      </c>
      <c r="E313" s="13" t="s">
        <v>902</v>
      </c>
      <c r="F313" s="18" t="s">
        <v>590</v>
      </c>
      <c r="G313" s="6">
        <v>55667</v>
      </c>
      <c r="H313" s="12">
        <v>0.190000000000001</v>
      </c>
      <c r="I313" s="9">
        <v>527</v>
      </c>
      <c r="J313" s="50" t="s">
        <v>551</v>
      </c>
      <c r="K313" s="15" t="e">
        <f>VLOOKUP(J313,'MAQ COTA'!$D$1:$E$76,2,0)</f>
        <v>#N/A</v>
      </c>
      <c r="L313" s="15" t="s">
        <v>445</v>
      </c>
      <c r="M313" s="16">
        <v>527</v>
      </c>
      <c r="N313" s="32">
        <v>55667</v>
      </c>
      <c r="O313" s="31">
        <v>0</v>
      </c>
      <c r="P313" s="31">
        <v>55667</v>
      </c>
      <c r="Q313" s="31">
        <v>55667</v>
      </c>
      <c r="R313" s="31">
        <v>10576.730000000056</v>
      </c>
      <c r="S313" s="31">
        <v>66243.730000000054</v>
      </c>
    </row>
    <row r="314" spans="1:19" ht="37.5" x14ac:dyDescent="0.25">
      <c r="A314" s="26" t="s">
        <v>901</v>
      </c>
      <c r="B314" s="27">
        <v>45408</v>
      </c>
      <c r="C314" s="28">
        <v>7</v>
      </c>
      <c r="D314" s="9">
        <v>2</v>
      </c>
      <c r="E314" s="13" t="s">
        <v>902</v>
      </c>
      <c r="F314" s="18" t="s">
        <v>908</v>
      </c>
      <c r="G314" s="6">
        <v>72500</v>
      </c>
      <c r="H314" s="12">
        <v>0.190000000000001</v>
      </c>
      <c r="I314" s="9">
        <v>524</v>
      </c>
      <c r="J314" s="50" t="s">
        <v>551</v>
      </c>
      <c r="K314" s="15" t="e">
        <f>VLOOKUP(J314,'MAQ COTA'!$D$1:$E$76,2,0)</f>
        <v>#N/A</v>
      </c>
      <c r="L314" s="15" t="s">
        <v>445</v>
      </c>
      <c r="M314" s="16">
        <v>524</v>
      </c>
      <c r="N314" s="32">
        <v>72500</v>
      </c>
      <c r="O314" s="31">
        <v>0</v>
      </c>
      <c r="P314" s="31">
        <v>72500</v>
      </c>
      <c r="Q314" s="31">
        <v>145000</v>
      </c>
      <c r="R314" s="31">
        <v>27550.000000000146</v>
      </c>
      <c r="S314" s="31">
        <v>172550.00000000015</v>
      </c>
    </row>
    <row r="315" spans="1:19" ht="25" x14ac:dyDescent="0.25">
      <c r="A315" s="26" t="s">
        <v>901</v>
      </c>
      <c r="B315" s="27">
        <v>45408</v>
      </c>
      <c r="C315" s="28">
        <v>8</v>
      </c>
      <c r="D315" s="9">
        <v>1</v>
      </c>
      <c r="E315" s="13" t="s">
        <v>902</v>
      </c>
      <c r="F315" s="18" t="s">
        <v>909</v>
      </c>
      <c r="G315" s="6">
        <v>253000</v>
      </c>
      <c r="H315" s="12">
        <v>0.190000000000001</v>
      </c>
      <c r="I315" s="9">
        <v>519</v>
      </c>
      <c r="J315" s="50" t="s">
        <v>551</v>
      </c>
      <c r="K315" s="15" t="e">
        <f>VLOOKUP(J315,'MAQ COTA'!$D$1:$E$76,2,0)</f>
        <v>#N/A</v>
      </c>
      <c r="L315" s="15" t="s">
        <v>445</v>
      </c>
      <c r="M315" s="16">
        <v>519</v>
      </c>
      <c r="N315" s="32">
        <v>253000</v>
      </c>
      <c r="O315" s="31">
        <v>0</v>
      </c>
      <c r="P315" s="31">
        <v>253000</v>
      </c>
      <c r="Q315" s="31">
        <v>253000</v>
      </c>
      <c r="R315" s="31">
        <v>48070.000000000255</v>
      </c>
      <c r="S315" s="31">
        <v>301070.00000000023</v>
      </c>
    </row>
    <row r="316" spans="1:19" ht="25" x14ac:dyDescent="0.25">
      <c r="A316" s="26" t="s">
        <v>901</v>
      </c>
      <c r="B316" s="27">
        <v>45408</v>
      </c>
      <c r="C316" s="28">
        <v>9</v>
      </c>
      <c r="D316" s="9">
        <v>2</v>
      </c>
      <c r="E316" s="13" t="s">
        <v>902</v>
      </c>
      <c r="F316" s="18" t="s">
        <v>910</v>
      </c>
      <c r="G316" s="6">
        <v>108833</v>
      </c>
      <c r="H316" s="12">
        <v>0.190000000000001</v>
      </c>
      <c r="I316" s="9">
        <v>522</v>
      </c>
      <c r="J316" s="50" t="s">
        <v>551</v>
      </c>
      <c r="K316" s="15" t="e">
        <f>VLOOKUP(J316,'MAQ COTA'!$D$1:$E$76,2,0)</f>
        <v>#N/A</v>
      </c>
      <c r="L316" s="15" t="s">
        <v>445</v>
      </c>
      <c r="M316" s="16">
        <v>522</v>
      </c>
      <c r="N316" s="32">
        <v>108833</v>
      </c>
      <c r="O316" s="31">
        <v>0</v>
      </c>
      <c r="P316" s="31">
        <v>108833</v>
      </c>
      <c r="Q316" s="31">
        <v>217666</v>
      </c>
      <c r="R316" s="31">
        <v>41356.540000000219</v>
      </c>
      <c r="S316" s="31">
        <v>259022.54000000021</v>
      </c>
    </row>
    <row r="317" spans="1:19" ht="13" x14ac:dyDescent="0.25">
      <c r="A317" s="26" t="s">
        <v>901</v>
      </c>
      <c r="B317" s="27">
        <v>45408</v>
      </c>
      <c r="C317" s="28">
        <v>10</v>
      </c>
      <c r="D317" s="9">
        <v>2</v>
      </c>
      <c r="E317" s="13" t="s">
        <v>902</v>
      </c>
      <c r="F317" s="18" t="s">
        <v>911</v>
      </c>
      <c r="G317" s="6">
        <v>112000</v>
      </c>
      <c r="H317" s="12">
        <v>0.190000000000001</v>
      </c>
      <c r="I317" s="9">
        <v>521</v>
      </c>
      <c r="J317" s="50" t="s">
        <v>551</v>
      </c>
      <c r="K317" s="15" t="e">
        <f>VLOOKUP(J317,'MAQ COTA'!$D$1:$E$76,2,0)</f>
        <v>#N/A</v>
      </c>
      <c r="L317" s="15" t="s">
        <v>445</v>
      </c>
      <c r="M317" s="16">
        <v>521</v>
      </c>
      <c r="N317" s="32">
        <v>112000</v>
      </c>
      <c r="O317" s="31">
        <v>0</v>
      </c>
      <c r="P317" s="31">
        <v>112000</v>
      </c>
      <c r="Q317" s="31">
        <v>224000</v>
      </c>
      <c r="R317" s="31">
        <v>42560.000000000226</v>
      </c>
      <c r="S317" s="31">
        <v>266560.00000000023</v>
      </c>
    </row>
    <row r="318" spans="1:19" ht="13" x14ac:dyDescent="0.25">
      <c r="A318" s="26" t="s">
        <v>901</v>
      </c>
      <c r="B318" s="27">
        <v>45408</v>
      </c>
      <c r="C318" s="28">
        <v>11</v>
      </c>
      <c r="D318" s="9">
        <v>2</v>
      </c>
      <c r="E318" s="13" t="s">
        <v>902</v>
      </c>
      <c r="F318" s="18" t="s">
        <v>912</v>
      </c>
      <c r="G318" s="6">
        <v>64500</v>
      </c>
      <c r="H318" s="12">
        <v>0.190000000000001</v>
      </c>
      <c r="I318" s="9">
        <v>523</v>
      </c>
      <c r="J318" s="50" t="s">
        <v>551</v>
      </c>
      <c r="K318" s="15" t="e">
        <f>VLOOKUP(J318,'MAQ COTA'!$D$1:$E$76,2,0)</f>
        <v>#N/A</v>
      </c>
      <c r="L318" s="15" t="s">
        <v>445</v>
      </c>
      <c r="M318" s="16">
        <v>523</v>
      </c>
      <c r="N318" s="32">
        <v>64500</v>
      </c>
      <c r="O318" s="31">
        <v>0</v>
      </c>
      <c r="P318" s="31">
        <v>64500</v>
      </c>
      <c r="Q318" s="31">
        <v>129000</v>
      </c>
      <c r="R318" s="31">
        <v>24510.000000000131</v>
      </c>
      <c r="S318" s="31">
        <v>153510.00000000012</v>
      </c>
    </row>
    <row r="319" spans="1:19" ht="13" x14ac:dyDescent="0.25">
      <c r="A319" s="26" t="s">
        <v>901</v>
      </c>
      <c r="B319" s="27">
        <v>45408</v>
      </c>
      <c r="C319" s="28">
        <v>12</v>
      </c>
      <c r="D319" s="9">
        <v>1</v>
      </c>
      <c r="E319" s="13" t="s">
        <v>902</v>
      </c>
      <c r="F319" s="18" t="s">
        <v>913</v>
      </c>
      <c r="G319" s="6">
        <v>18333</v>
      </c>
      <c r="H319" s="12">
        <v>0.190000000000001</v>
      </c>
      <c r="I319" s="9">
        <v>525</v>
      </c>
      <c r="J319" s="50" t="s">
        <v>551</v>
      </c>
      <c r="K319" s="15" t="e">
        <f>VLOOKUP(J319,'MAQ COTA'!$D$1:$E$76,2,0)</f>
        <v>#N/A</v>
      </c>
      <c r="L319" s="15" t="s">
        <v>445</v>
      </c>
      <c r="M319" s="16">
        <v>525</v>
      </c>
      <c r="N319" s="32">
        <v>18333</v>
      </c>
      <c r="O319" s="31">
        <v>0</v>
      </c>
      <c r="P319" s="31">
        <v>18333</v>
      </c>
      <c r="Q319" s="31">
        <v>18333</v>
      </c>
      <c r="R319" s="31">
        <v>3483.2700000000182</v>
      </c>
      <c r="S319" s="31">
        <v>21816.270000000019</v>
      </c>
    </row>
    <row r="320" spans="1:19" ht="13" x14ac:dyDescent="0.25">
      <c r="A320" s="26" t="s">
        <v>901</v>
      </c>
      <c r="B320" s="27">
        <v>45408</v>
      </c>
      <c r="C320" s="28">
        <v>13</v>
      </c>
      <c r="D320" s="9">
        <v>6</v>
      </c>
      <c r="E320" s="13" t="s">
        <v>902</v>
      </c>
      <c r="F320" s="18" t="s">
        <v>914</v>
      </c>
      <c r="G320" s="6">
        <v>1500</v>
      </c>
      <c r="H320" s="12">
        <v>0.190000000000001</v>
      </c>
      <c r="I320" s="9">
        <v>529</v>
      </c>
      <c r="J320" s="50" t="s">
        <v>551</v>
      </c>
      <c r="K320" s="15" t="e">
        <f>VLOOKUP(J320,'MAQ COTA'!$D$1:$E$76,2,0)</f>
        <v>#N/A</v>
      </c>
      <c r="L320" s="15" t="s">
        <v>445</v>
      </c>
      <c r="M320" s="16">
        <v>529</v>
      </c>
      <c r="N320" s="32">
        <v>1500</v>
      </c>
      <c r="O320" s="31">
        <v>0</v>
      </c>
      <c r="P320" s="31">
        <v>1500</v>
      </c>
      <c r="Q320" s="31">
        <v>9000</v>
      </c>
      <c r="R320" s="31">
        <v>1710.0000000000091</v>
      </c>
      <c r="S320" s="31">
        <v>10710.000000000009</v>
      </c>
    </row>
    <row r="321" spans="1:19" ht="13" x14ac:dyDescent="0.25">
      <c r="A321" s="26" t="s">
        <v>915</v>
      </c>
      <c r="B321" s="27">
        <v>45408</v>
      </c>
      <c r="C321" s="28">
        <v>1</v>
      </c>
      <c r="D321" s="9">
        <v>1</v>
      </c>
      <c r="E321" s="13" t="s">
        <v>916</v>
      </c>
      <c r="F321" s="18" t="s">
        <v>903</v>
      </c>
      <c r="G321" s="6">
        <v>810333</v>
      </c>
      <c r="H321" s="12">
        <v>0.190000000000001</v>
      </c>
      <c r="I321" s="9">
        <v>438</v>
      </c>
      <c r="J321" s="50" t="s">
        <v>465</v>
      </c>
      <c r="K321" s="15" t="e">
        <f>VLOOKUP(J321,'MAQ COTA'!$D$1:$E$76,2,0)</f>
        <v>#N/A</v>
      </c>
      <c r="L321" s="15" t="s">
        <v>445</v>
      </c>
      <c r="M321" s="16">
        <v>438</v>
      </c>
      <c r="N321" s="32">
        <v>810333</v>
      </c>
      <c r="O321" s="31">
        <v>0</v>
      </c>
      <c r="P321" s="31">
        <v>810333</v>
      </c>
      <c r="Q321" s="31">
        <v>810333</v>
      </c>
      <c r="R321" s="31">
        <v>153963.2700000008</v>
      </c>
      <c r="S321" s="31">
        <v>964296.27000000083</v>
      </c>
    </row>
    <row r="322" spans="1:19" ht="13" x14ac:dyDescent="0.25">
      <c r="A322" s="26" t="s">
        <v>915</v>
      </c>
      <c r="B322" s="27">
        <v>45408</v>
      </c>
      <c r="C322" s="28">
        <v>2</v>
      </c>
      <c r="D322" s="9">
        <v>1</v>
      </c>
      <c r="E322" s="13" t="s">
        <v>916</v>
      </c>
      <c r="F322" s="18" t="s">
        <v>917</v>
      </c>
      <c r="G322" s="6">
        <v>127500</v>
      </c>
      <c r="H322" s="12">
        <v>0.190000000000001</v>
      </c>
      <c r="I322" s="9">
        <v>425</v>
      </c>
      <c r="J322" s="50" t="s">
        <v>465</v>
      </c>
      <c r="K322" s="15" t="e">
        <f>VLOOKUP(J322,'MAQ COTA'!$D$1:$E$76,2,0)</f>
        <v>#N/A</v>
      </c>
      <c r="L322" s="15" t="s">
        <v>445</v>
      </c>
      <c r="M322" s="16">
        <v>425</v>
      </c>
      <c r="N322" s="32">
        <v>127500</v>
      </c>
      <c r="O322" s="31">
        <v>0</v>
      </c>
      <c r="P322" s="31">
        <v>127500</v>
      </c>
      <c r="Q322" s="31">
        <v>127500</v>
      </c>
      <c r="R322" s="31">
        <v>24225.000000000127</v>
      </c>
      <c r="S322" s="31">
        <v>151725.00000000012</v>
      </c>
    </row>
    <row r="323" spans="1:19" ht="25" x14ac:dyDescent="0.25">
      <c r="A323" s="26" t="s">
        <v>915</v>
      </c>
      <c r="B323" s="27">
        <v>45408</v>
      </c>
      <c r="C323" s="28">
        <v>3</v>
      </c>
      <c r="D323" s="9">
        <v>1</v>
      </c>
      <c r="E323" s="13" t="s">
        <v>916</v>
      </c>
      <c r="F323" s="18" t="s">
        <v>918</v>
      </c>
      <c r="G323" s="6">
        <v>400667</v>
      </c>
      <c r="H323" s="12">
        <v>0.190000000000001</v>
      </c>
      <c r="I323" s="9">
        <v>427</v>
      </c>
      <c r="J323" s="50" t="s">
        <v>465</v>
      </c>
      <c r="K323" s="15" t="e">
        <f>VLOOKUP(J323,'MAQ COTA'!$D$1:$E$76,2,0)</f>
        <v>#N/A</v>
      </c>
      <c r="L323" s="15" t="s">
        <v>445</v>
      </c>
      <c r="M323" s="16">
        <v>427</v>
      </c>
      <c r="N323" s="32">
        <v>400667</v>
      </c>
      <c r="O323" s="31">
        <v>0</v>
      </c>
      <c r="P323" s="31">
        <v>400667</v>
      </c>
      <c r="Q323" s="31">
        <v>400667</v>
      </c>
      <c r="R323" s="31">
        <v>76126.730000000403</v>
      </c>
      <c r="S323" s="31">
        <v>476793.73000000039</v>
      </c>
    </row>
    <row r="324" spans="1:19" ht="25" x14ac:dyDescent="0.25">
      <c r="A324" s="26" t="s">
        <v>915</v>
      </c>
      <c r="B324" s="27">
        <v>45408</v>
      </c>
      <c r="C324" s="28">
        <v>4</v>
      </c>
      <c r="D324" s="9">
        <v>1</v>
      </c>
      <c r="E324" s="13" t="s">
        <v>916</v>
      </c>
      <c r="F324" s="18" t="s">
        <v>904</v>
      </c>
      <c r="G324" s="6">
        <v>72500</v>
      </c>
      <c r="H324" s="12">
        <v>0.190000000000001</v>
      </c>
      <c r="I324" s="9">
        <v>429</v>
      </c>
      <c r="J324" s="50" t="s">
        <v>465</v>
      </c>
      <c r="K324" s="15" t="e">
        <f>VLOOKUP(J324,'MAQ COTA'!$D$1:$E$76,2,0)</f>
        <v>#N/A</v>
      </c>
      <c r="L324" s="15" t="s">
        <v>445</v>
      </c>
      <c r="M324" s="16">
        <v>429</v>
      </c>
      <c r="N324" s="32">
        <v>72500</v>
      </c>
      <c r="O324" s="31">
        <v>0</v>
      </c>
      <c r="P324" s="31">
        <v>72500</v>
      </c>
      <c r="Q324" s="31">
        <v>72500</v>
      </c>
      <c r="R324" s="31">
        <v>13775.000000000073</v>
      </c>
      <c r="S324" s="31">
        <v>86275.000000000073</v>
      </c>
    </row>
    <row r="325" spans="1:19" ht="13" x14ac:dyDescent="0.25">
      <c r="A325" s="26" t="s">
        <v>915</v>
      </c>
      <c r="B325" s="27">
        <v>45408</v>
      </c>
      <c r="C325" s="28">
        <v>5</v>
      </c>
      <c r="D325" s="9">
        <v>1</v>
      </c>
      <c r="E325" s="13" t="s">
        <v>916</v>
      </c>
      <c r="F325" s="18" t="s">
        <v>905</v>
      </c>
      <c r="G325" s="6">
        <v>146833</v>
      </c>
      <c r="H325" s="12">
        <v>0.190000000000001</v>
      </c>
      <c r="I325" s="9">
        <v>426</v>
      </c>
      <c r="J325" s="50" t="s">
        <v>465</v>
      </c>
      <c r="K325" s="15" t="e">
        <f>VLOOKUP(J325,'MAQ COTA'!$D$1:$E$76,2,0)</f>
        <v>#N/A</v>
      </c>
      <c r="L325" s="15" t="s">
        <v>445</v>
      </c>
      <c r="M325" s="16">
        <v>426</v>
      </c>
      <c r="N325" s="32">
        <v>146833</v>
      </c>
      <c r="O325" s="31">
        <v>0</v>
      </c>
      <c r="P325" s="31">
        <v>146833</v>
      </c>
      <c r="Q325" s="31">
        <v>146833</v>
      </c>
      <c r="R325" s="31">
        <v>27898.270000000146</v>
      </c>
      <c r="S325" s="31">
        <v>174731.27000000014</v>
      </c>
    </row>
    <row r="326" spans="1:19" ht="13" x14ac:dyDescent="0.25">
      <c r="A326" s="26" t="s">
        <v>915</v>
      </c>
      <c r="B326" s="27">
        <v>45408</v>
      </c>
      <c r="C326" s="28">
        <v>6</v>
      </c>
      <c r="D326" s="9">
        <v>1</v>
      </c>
      <c r="E326" s="13" t="s">
        <v>916</v>
      </c>
      <c r="F326" s="18" t="s">
        <v>906</v>
      </c>
      <c r="G326" s="6">
        <v>346500</v>
      </c>
      <c r="H326" s="12">
        <v>0.190000000000001</v>
      </c>
      <c r="I326" s="9">
        <v>431</v>
      </c>
      <c r="J326" s="50" t="s">
        <v>465</v>
      </c>
      <c r="K326" s="15" t="e">
        <f>VLOOKUP(J326,'MAQ COTA'!$D$1:$E$76,2,0)</f>
        <v>#N/A</v>
      </c>
      <c r="L326" s="15" t="s">
        <v>445</v>
      </c>
      <c r="M326" s="16">
        <v>431</v>
      </c>
      <c r="N326" s="32">
        <v>346500</v>
      </c>
      <c r="O326" s="31">
        <v>0</v>
      </c>
      <c r="P326" s="31">
        <v>346500</v>
      </c>
      <c r="Q326" s="31">
        <v>346500</v>
      </c>
      <c r="R326" s="31">
        <v>65835.000000000349</v>
      </c>
      <c r="S326" s="31">
        <v>412335.00000000035</v>
      </c>
    </row>
    <row r="327" spans="1:19" ht="13" x14ac:dyDescent="0.25">
      <c r="A327" s="26" t="s">
        <v>915</v>
      </c>
      <c r="B327" s="27">
        <v>45408</v>
      </c>
      <c r="C327" s="28">
        <v>7</v>
      </c>
      <c r="D327" s="9">
        <v>4</v>
      </c>
      <c r="E327" s="13" t="s">
        <v>916</v>
      </c>
      <c r="F327" s="18" t="s">
        <v>907</v>
      </c>
      <c r="G327" s="6">
        <v>11833</v>
      </c>
      <c r="H327" s="12">
        <v>0.190000000000001</v>
      </c>
      <c r="I327" s="9">
        <v>442</v>
      </c>
      <c r="J327" s="50" t="s">
        <v>465</v>
      </c>
      <c r="K327" s="15" t="e">
        <f>VLOOKUP(J327,'MAQ COTA'!$D$1:$E$76,2,0)</f>
        <v>#N/A</v>
      </c>
      <c r="L327" s="15" t="s">
        <v>445</v>
      </c>
      <c r="M327" s="16">
        <v>442</v>
      </c>
      <c r="N327" s="32">
        <v>11833</v>
      </c>
      <c r="O327" s="31">
        <v>0</v>
      </c>
      <c r="P327" s="31">
        <v>11833</v>
      </c>
      <c r="Q327" s="31">
        <v>47332</v>
      </c>
      <c r="R327" s="31">
        <v>8993.0800000000472</v>
      </c>
      <c r="S327" s="31">
        <v>56325.080000000045</v>
      </c>
    </row>
    <row r="328" spans="1:19" ht="37.5" x14ac:dyDescent="0.25">
      <c r="A328" s="26" t="s">
        <v>915</v>
      </c>
      <c r="B328" s="27">
        <v>45408</v>
      </c>
      <c r="C328" s="28">
        <v>9</v>
      </c>
      <c r="D328" s="9">
        <v>2</v>
      </c>
      <c r="E328" s="13" t="s">
        <v>916</v>
      </c>
      <c r="F328" s="18" t="s">
        <v>908</v>
      </c>
      <c r="G328" s="6">
        <v>74333</v>
      </c>
      <c r="H328" s="12">
        <v>0.190000000000001</v>
      </c>
      <c r="I328" s="9">
        <v>437</v>
      </c>
      <c r="J328" s="50" t="s">
        <v>465</v>
      </c>
      <c r="K328" s="15" t="e">
        <f>VLOOKUP(J328,'MAQ COTA'!$D$1:$E$76,2,0)</f>
        <v>#N/A</v>
      </c>
      <c r="L328" s="15" t="s">
        <v>445</v>
      </c>
      <c r="M328" s="16">
        <v>437</v>
      </c>
      <c r="N328" s="32">
        <v>74333</v>
      </c>
      <c r="O328" s="31">
        <v>0</v>
      </c>
      <c r="P328" s="31">
        <v>74333</v>
      </c>
      <c r="Q328" s="31">
        <v>148666</v>
      </c>
      <c r="R328" s="31">
        <v>28246.54000000015</v>
      </c>
      <c r="S328" s="31">
        <v>176912.54000000015</v>
      </c>
    </row>
    <row r="329" spans="1:19" ht="13" x14ac:dyDescent="0.25">
      <c r="A329" s="26" t="s">
        <v>915</v>
      </c>
      <c r="B329" s="27">
        <v>45408</v>
      </c>
      <c r="C329" s="28">
        <v>10</v>
      </c>
      <c r="D329" s="9">
        <v>1</v>
      </c>
      <c r="E329" s="13" t="s">
        <v>916</v>
      </c>
      <c r="F329" s="18" t="s">
        <v>919</v>
      </c>
      <c r="G329" s="6">
        <v>332833</v>
      </c>
      <c r="H329" s="12">
        <v>0.190000000000001</v>
      </c>
      <c r="I329" s="9">
        <v>424</v>
      </c>
      <c r="J329" s="50" t="s">
        <v>465</v>
      </c>
      <c r="K329" s="15" t="e">
        <f>VLOOKUP(J329,'MAQ COTA'!$D$1:$E$76,2,0)</f>
        <v>#N/A</v>
      </c>
      <c r="L329" s="15" t="s">
        <v>445</v>
      </c>
      <c r="M329" s="16">
        <v>424</v>
      </c>
      <c r="N329" s="32">
        <v>332833</v>
      </c>
      <c r="O329" s="31">
        <v>0</v>
      </c>
      <c r="P329" s="31">
        <v>332833</v>
      </c>
      <c r="Q329" s="31">
        <v>332833</v>
      </c>
      <c r="R329" s="31">
        <v>63238.270000000331</v>
      </c>
      <c r="S329" s="31">
        <v>396071.27000000031</v>
      </c>
    </row>
    <row r="330" spans="1:19" ht="25" x14ac:dyDescent="0.25">
      <c r="A330" s="26" t="s">
        <v>915</v>
      </c>
      <c r="B330" s="27">
        <v>45408</v>
      </c>
      <c r="C330" s="28">
        <v>11</v>
      </c>
      <c r="D330" s="9">
        <v>1</v>
      </c>
      <c r="E330" s="13" t="s">
        <v>916</v>
      </c>
      <c r="F330" s="18" t="s">
        <v>920</v>
      </c>
      <c r="G330" s="6">
        <v>109167</v>
      </c>
      <c r="H330" s="12">
        <v>0.190000000000001</v>
      </c>
      <c r="I330" s="9">
        <v>428</v>
      </c>
      <c r="J330" s="50" t="s">
        <v>465</v>
      </c>
      <c r="K330" s="15" t="e">
        <f>VLOOKUP(J330,'MAQ COTA'!$D$1:$E$76,2,0)</f>
        <v>#N/A</v>
      </c>
      <c r="L330" s="15" t="s">
        <v>445</v>
      </c>
      <c r="M330" s="16">
        <v>428</v>
      </c>
      <c r="N330" s="32">
        <v>109167</v>
      </c>
      <c r="O330" s="31">
        <v>0</v>
      </c>
      <c r="P330" s="31">
        <v>109167</v>
      </c>
      <c r="Q330" s="31">
        <v>109167</v>
      </c>
      <c r="R330" s="31">
        <v>20741.730000000109</v>
      </c>
      <c r="S330" s="31">
        <v>129908.73000000011</v>
      </c>
    </row>
    <row r="331" spans="1:19" ht="13" x14ac:dyDescent="0.25">
      <c r="A331" s="26" t="s">
        <v>915</v>
      </c>
      <c r="B331" s="27">
        <v>45408</v>
      </c>
      <c r="C331" s="28">
        <v>12</v>
      </c>
      <c r="D331" s="9">
        <v>1</v>
      </c>
      <c r="E331" s="13" t="s">
        <v>916</v>
      </c>
      <c r="F331" s="18" t="s">
        <v>395</v>
      </c>
      <c r="G331" s="6">
        <v>14333</v>
      </c>
      <c r="H331" s="12">
        <v>0.190000000000001</v>
      </c>
      <c r="I331" s="9">
        <v>443</v>
      </c>
      <c r="J331" s="50" t="s">
        <v>465</v>
      </c>
      <c r="K331" s="15" t="e">
        <f>VLOOKUP(J331,'MAQ COTA'!$D$1:$E$76,2,0)</f>
        <v>#N/A</v>
      </c>
      <c r="L331" s="15" t="s">
        <v>445</v>
      </c>
      <c r="M331" s="16">
        <v>443</v>
      </c>
      <c r="N331" s="32">
        <v>14333</v>
      </c>
      <c r="O331" s="31">
        <v>0</v>
      </c>
      <c r="P331" s="31">
        <v>14333</v>
      </c>
      <c r="Q331" s="31">
        <v>14333</v>
      </c>
      <c r="R331" s="31">
        <v>2723.2700000000145</v>
      </c>
      <c r="S331" s="31">
        <v>17056.270000000015</v>
      </c>
    </row>
    <row r="332" spans="1:19" ht="13" x14ac:dyDescent="0.25">
      <c r="A332" s="26" t="s">
        <v>915</v>
      </c>
      <c r="B332" s="27">
        <v>45408</v>
      </c>
      <c r="C332" s="28">
        <v>13</v>
      </c>
      <c r="D332" s="9">
        <v>1</v>
      </c>
      <c r="E332" s="13" t="s">
        <v>916</v>
      </c>
      <c r="F332" s="18" t="s">
        <v>354</v>
      </c>
      <c r="G332" s="6">
        <v>10000</v>
      </c>
      <c r="H332" s="12">
        <v>0.190000000000001</v>
      </c>
      <c r="I332" s="9">
        <v>436</v>
      </c>
      <c r="J332" s="50" t="s">
        <v>465</v>
      </c>
      <c r="K332" s="15" t="e">
        <f>VLOOKUP(J332,'MAQ COTA'!$D$1:$E$76,2,0)</f>
        <v>#N/A</v>
      </c>
      <c r="L332" s="15" t="s">
        <v>445</v>
      </c>
      <c r="M332" s="16">
        <v>436</v>
      </c>
      <c r="N332" s="32">
        <v>10000</v>
      </c>
      <c r="O332" s="31">
        <v>0</v>
      </c>
      <c r="P332" s="31">
        <v>10000</v>
      </c>
      <c r="Q332" s="31">
        <v>10000</v>
      </c>
      <c r="R332" s="31">
        <v>1900.00000000001</v>
      </c>
      <c r="S332" s="31">
        <v>11900.000000000011</v>
      </c>
    </row>
    <row r="333" spans="1:19" ht="13" x14ac:dyDescent="0.25">
      <c r="A333" s="26" t="s">
        <v>915</v>
      </c>
      <c r="B333" s="27">
        <v>45408</v>
      </c>
      <c r="C333" s="28">
        <v>14</v>
      </c>
      <c r="D333" s="9">
        <v>1</v>
      </c>
      <c r="E333" s="13" t="s">
        <v>916</v>
      </c>
      <c r="F333" s="18" t="s">
        <v>921</v>
      </c>
      <c r="G333" s="6">
        <v>21667</v>
      </c>
      <c r="H333" s="12">
        <v>0.190000000000001</v>
      </c>
      <c r="I333" s="9">
        <v>435</v>
      </c>
      <c r="J333" s="50" t="s">
        <v>465</v>
      </c>
      <c r="K333" s="15" t="e">
        <f>VLOOKUP(J333,'MAQ COTA'!$D$1:$E$76,2,0)</f>
        <v>#N/A</v>
      </c>
      <c r="L333" s="15" t="s">
        <v>445</v>
      </c>
      <c r="M333" s="16">
        <v>435</v>
      </c>
      <c r="N333" s="32">
        <v>21667</v>
      </c>
      <c r="O333" s="31">
        <v>0</v>
      </c>
      <c r="P333" s="31">
        <v>21667</v>
      </c>
      <c r="Q333" s="31">
        <v>21667</v>
      </c>
      <c r="R333" s="31">
        <v>4116.7300000000214</v>
      </c>
      <c r="S333" s="31">
        <v>25783.730000000021</v>
      </c>
    </row>
    <row r="334" spans="1:19" ht="13" x14ac:dyDescent="0.25">
      <c r="A334" s="26" t="s">
        <v>915</v>
      </c>
      <c r="B334" s="27">
        <v>45408</v>
      </c>
      <c r="C334" s="28">
        <v>15</v>
      </c>
      <c r="D334" s="9">
        <v>3</v>
      </c>
      <c r="E334" s="13" t="s">
        <v>916</v>
      </c>
      <c r="F334" s="18" t="s">
        <v>922</v>
      </c>
      <c r="G334" s="6">
        <v>9000</v>
      </c>
      <c r="H334" s="12">
        <v>0.190000000000001</v>
      </c>
      <c r="I334" s="9">
        <v>434</v>
      </c>
      <c r="J334" s="50" t="s">
        <v>465</v>
      </c>
      <c r="K334" s="15" t="e">
        <f>VLOOKUP(J334,'MAQ COTA'!$D$1:$E$76,2,0)</f>
        <v>#N/A</v>
      </c>
      <c r="L334" s="15" t="s">
        <v>445</v>
      </c>
      <c r="M334" s="16">
        <v>434</v>
      </c>
      <c r="N334" s="32">
        <v>9000</v>
      </c>
      <c r="O334" s="31">
        <v>0</v>
      </c>
      <c r="P334" s="31">
        <v>9000</v>
      </c>
      <c r="Q334" s="31">
        <v>27000</v>
      </c>
      <c r="R334" s="31">
        <v>5130.0000000000273</v>
      </c>
      <c r="S334" s="31">
        <v>32130.000000000029</v>
      </c>
    </row>
    <row r="335" spans="1:19" ht="13" x14ac:dyDescent="0.25">
      <c r="A335" s="26" t="s">
        <v>915</v>
      </c>
      <c r="B335" s="27">
        <v>45408</v>
      </c>
      <c r="C335" s="28">
        <v>16</v>
      </c>
      <c r="D335" s="9">
        <v>1</v>
      </c>
      <c r="E335" s="13" t="s">
        <v>916</v>
      </c>
      <c r="F335" s="18" t="s">
        <v>923</v>
      </c>
      <c r="G335" s="6">
        <v>55167</v>
      </c>
      <c r="H335" s="12">
        <v>0.190000000000001</v>
      </c>
      <c r="I335" s="9">
        <v>433</v>
      </c>
      <c r="J335" s="50" t="s">
        <v>465</v>
      </c>
      <c r="K335" s="15" t="e">
        <f>VLOOKUP(J335,'MAQ COTA'!$D$1:$E$76,2,0)</f>
        <v>#N/A</v>
      </c>
      <c r="L335" s="15" t="s">
        <v>445</v>
      </c>
      <c r="M335" s="16">
        <v>433</v>
      </c>
      <c r="N335" s="32">
        <v>55167</v>
      </c>
      <c r="O335" s="31">
        <v>0</v>
      </c>
      <c r="P335" s="31">
        <v>55167</v>
      </c>
      <c r="Q335" s="31">
        <v>55167</v>
      </c>
      <c r="R335" s="31">
        <v>10481.730000000056</v>
      </c>
      <c r="S335" s="31">
        <v>65648.730000000054</v>
      </c>
    </row>
    <row r="336" spans="1:19" ht="25" x14ac:dyDescent="0.25">
      <c r="A336" s="26" t="s">
        <v>915</v>
      </c>
      <c r="B336" s="27">
        <v>45408</v>
      </c>
      <c r="C336" s="28">
        <v>17</v>
      </c>
      <c r="D336" s="9">
        <v>1</v>
      </c>
      <c r="E336" s="13" t="s">
        <v>916</v>
      </c>
      <c r="F336" s="18" t="s">
        <v>909</v>
      </c>
      <c r="G336" s="6">
        <v>257500</v>
      </c>
      <c r="H336" s="12">
        <v>0.190000000000001</v>
      </c>
      <c r="I336" s="9">
        <v>430</v>
      </c>
      <c r="J336" s="50" t="s">
        <v>465</v>
      </c>
      <c r="K336" s="15" t="e">
        <f>VLOOKUP(J336,'MAQ COTA'!$D$1:$E$76,2,0)</f>
        <v>#N/A</v>
      </c>
      <c r="L336" s="15" t="s">
        <v>445</v>
      </c>
      <c r="M336" s="16">
        <v>430</v>
      </c>
      <c r="N336" s="32">
        <v>257500</v>
      </c>
      <c r="O336" s="31">
        <v>0</v>
      </c>
      <c r="P336" s="31">
        <v>257500</v>
      </c>
      <c r="Q336" s="31">
        <v>257500</v>
      </c>
      <c r="R336" s="31">
        <v>48925.000000000255</v>
      </c>
      <c r="S336" s="31">
        <v>306425.00000000023</v>
      </c>
    </row>
    <row r="337" spans="1:19" ht="13" x14ac:dyDescent="0.25">
      <c r="A337" s="26" t="s">
        <v>915</v>
      </c>
      <c r="B337" s="27">
        <v>45408</v>
      </c>
      <c r="C337" s="28">
        <v>18</v>
      </c>
      <c r="D337" s="9">
        <v>1</v>
      </c>
      <c r="E337" s="13" t="s">
        <v>916</v>
      </c>
      <c r="F337" s="18" t="s">
        <v>924</v>
      </c>
      <c r="G337" s="6">
        <v>218167</v>
      </c>
      <c r="H337" s="12">
        <v>0.190000000000001</v>
      </c>
      <c r="I337" s="9">
        <v>432</v>
      </c>
      <c r="J337" s="50" t="s">
        <v>465</v>
      </c>
      <c r="K337" s="15" t="e">
        <f>VLOOKUP(J337,'MAQ COTA'!$D$1:$E$76,2,0)</f>
        <v>#N/A</v>
      </c>
      <c r="L337" s="15" t="s">
        <v>445</v>
      </c>
      <c r="M337" s="16">
        <v>432</v>
      </c>
      <c r="N337" s="32">
        <v>218167</v>
      </c>
      <c r="O337" s="31">
        <v>0</v>
      </c>
      <c r="P337" s="31">
        <v>218167</v>
      </c>
      <c r="Q337" s="31">
        <v>218167</v>
      </c>
      <c r="R337" s="31">
        <v>41451.730000000221</v>
      </c>
      <c r="S337" s="31">
        <v>259618.73000000021</v>
      </c>
    </row>
    <row r="338" spans="1:19" ht="13" x14ac:dyDescent="0.25">
      <c r="A338" s="26" t="s">
        <v>925</v>
      </c>
      <c r="B338" s="27">
        <v>45411</v>
      </c>
      <c r="C338" s="28">
        <v>1</v>
      </c>
      <c r="D338" s="9">
        <v>1</v>
      </c>
      <c r="E338" s="13" t="s">
        <v>926</v>
      </c>
      <c r="F338" s="18" t="s">
        <v>927</v>
      </c>
      <c r="G338" s="6">
        <v>70000</v>
      </c>
      <c r="H338" s="12">
        <v>0.19</v>
      </c>
      <c r="I338" s="9">
        <v>444</v>
      </c>
      <c r="J338" s="50" t="s">
        <v>465</v>
      </c>
      <c r="K338" s="15" t="e">
        <f>VLOOKUP(J338,'MAQ COTA'!$D$1:$E$76,2,0)</f>
        <v>#N/A</v>
      </c>
      <c r="L338" s="15" t="s">
        <v>445</v>
      </c>
      <c r="M338" s="16">
        <v>444</v>
      </c>
      <c r="N338" s="32">
        <v>70000</v>
      </c>
      <c r="O338" s="31">
        <v>0</v>
      </c>
      <c r="P338" s="31">
        <v>70000</v>
      </c>
      <c r="Q338" s="31">
        <v>70000</v>
      </c>
      <c r="R338" s="31">
        <v>13300</v>
      </c>
      <c r="S338" s="31">
        <v>83300</v>
      </c>
    </row>
    <row r="339" spans="1:19" ht="13" x14ac:dyDescent="0.25">
      <c r="A339" s="26" t="s">
        <v>925</v>
      </c>
      <c r="B339" s="27">
        <v>45411</v>
      </c>
      <c r="C339" s="28">
        <v>2</v>
      </c>
      <c r="D339" s="9">
        <v>1</v>
      </c>
      <c r="E339" s="13" t="s">
        <v>928</v>
      </c>
      <c r="F339" s="18" t="s">
        <v>929</v>
      </c>
      <c r="G339" s="6">
        <v>123167</v>
      </c>
      <c r="H339" s="12">
        <v>0.19</v>
      </c>
      <c r="I339" s="9">
        <v>161</v>
      </c>
      <c r="J339" s="50" t="s">
        <v>930</v>
      </c>
      <c r="K339" s="15" t="e">
        <f>VLOOKUP(J339,'MAQ COTA'!$D$1:$E$76,2,0)</f>
        <v>#N/A</v>
      </c>
      <c r="L339" s="15" t="s">
        <v>445</v>
      </c>
      <c r="M339" s="16">
        <v>161</v>
      </c>
      <c r="N339" s="32">
        <v>123167</v>
      </c>
      <c r="O339" s="31">
        <v>0</v>
      </c>
      <c r="P339" s="31">
        <v>123167</v>
      </c>
      <c r="Q339" s="31">
        <v>123167</v>
      </c>
      <c r="R339" s="31">
        <v>23401.73</v>
      </c>
      <c r="S339" s="31">
        <v>146568.73000000001</v>
      </c>
    </row>
    <row r="340" spans="1:19" ht="13" x14ac:dyDescent="0.25">
      <c r="A340" s="26" t="s">
        <v>931</v>
      </c>
      <c r="B340" s="27">
        <v>45411</v>
      </c>
      <c r="C340" s="28">
        <v>1</v>
      </c>
      <c r="D340" s="9">
        <v>1</v>
      </c>
      <c r="E340" s="13">
        <v>7153</v>
      </c>
      <c r="F340" s="18" t="s">
        <v>932</v>
      </c>
      <c r="G340" s="6">
        <v>241333</v>
      </c>
      <c r="H340" s="12">
        <v>0.19</v>
      </c>
      <c r="I340" s="9">
        <v>162</v>
      </c>
      <c r="J340" s="50" t="s">
        <v>930</v>
      </c>
      <c r="K340" s="15" t="e">
        <f>VLOOKUP(J340,'MAQ COTA'!$D$1:$E$76,2,0)</f>
        <v>#N/A</v>
      </c>
      <c r="L340" s="15" t="s">
        <v>445</v>
      </c>
      <c r="M340" s="16">
        <v>162</v>
      </c>
      <c r="N340" s="32">
        <v>241333</v>
      </c>
      <c r="O340" s="31">
        <v>0</v>
      </c>
      <c r="P340" s="31">
        <v>241333</v>
      </c>
      <c r="Q340" s="31">
        <v>241333</v>
      </c>
      <c r="R340" s="31">
        <v>45853.270000000004</v>
      </c>
      <c r="S340" s="31">
        <v>287186.27</v>
      </c>
    </row>
    <row r="341" spans="1:19" ht="13" x14ac:dyDescent="0.25">
      <c r="A341" s="26" t="s">
        <v>931</v>
      </c>
      <c r="B341" s="27">
        <v>45411</v>
      </c>
      <c r="C341" s="28">
        <v>2</v>
      </c>
      <c r="D341" s="9">
        <v>1</v>
      </c>
      <c r="E341" s="13" t="s">
        <v>933</v>
      </c>
      <c r="F341" s="18" t="s">
        <v>934</v>
      </c>
      <c r="G341" s="6">
        <v>121667</v>
      </c>
      <c r="H341" s="12">
        <v>0.19</v>
      </c>
      <c r="I341" s="9">
        <v>164</v>
      </c>
      <c r="J341" s="50" t="s">
        <v>930</v>
      </c>
      <c r="K341" s="15" t="e">
        <f>VLOOKUP(J341,'MAQ COTA'!$D$1:$E$76,2,0)</f>
        <v>#N/A</v>
      </c>
      <c r="L341" s="15" t="s">
        <v>445</v>
      </c>
      <c r="M341" s="16">
        <v>164</v>
      </c>
      <c r="N341" s="32">
        <v>121667</v>
      </c>
      <c r="O341" s="31">
        <v>0</v>
      </c>
      <c r="P341" s="31">
        <v>121667</v>
      </c>
      <c r="Q341" s="31">
        <v>121667</v>
      </c>
      <c r="R341" s="31">
        <v>23116.73</v>
      </c>
      <c r="S341" s="31">
        <v>144783.73000000001</v>
      </c>
    </row>
    <row r="342" spans="1:19" ht="13" x14ac:dyDescent="0.25">
      <c r="A342" s="26" t="s">
        <v>931</v>
      </c>
      <c r="B342" s="27">
        <v>45411</v>
      </c>
      <c r="C342" s="28">
        <v>3</v>
      </c>
      <c r="D342" s="9">
        <v>1</v>
      </c>
      <c r="E342" s="13" t="s">
        <v>935</v>
      </c>
      <c r="F342" s="18" t="s">
        <v>936</v>
      </c>
      <c r="G342" s="6">
        <v>138000</v>
      </c>
      <c r="H342" s="12">
        <v>0.19</v>
      </c>
      <c r="I342" s="9">
        <v>165</v>
      </c>
      <c r="J342" s="50" t="s">
        <v>930</v>
      </c>
      <c r="K342" s="15" t="e">
        <f>VLOOKUP(J342,'MAQ COTA'!$D$1:$E$76,2,0)</f>
        <v>#N/A</v>
      </c>
      <c r="L342" s="15" t="s">
        <v>445</v>
      </c>
      <c r="M342" s="16">
        <v>165</v>
      </c>
      <c r="N342" s="32">
        <v>138000</v>
      </c>
      <c r="O342" s="31">
        <v>0</v>
      </c>
      <c r="P342" s="31">
        <v>138000</v>
      </c>
      <c r="Q342" s="31">
        <v>138000</v>
      </c>
      <c r="R342" s="31">
        <v>26220</v>
      </c>
      <c r="S342" s="31">
        <v>164220</v>
      </c>
    </row>
    <row r="343" spans="1:19" ht="25" x14ac:dyDescent="0.25">
      <c r="A343" s="26" t="s">
        <v>931</v>
      </c>
      <c r="B343" s="27">
        <v>45411</v>
      </c>
      <c r="C343" s="28">
        <v>4</v>
      </c>
      <c r="D343" s="9">
        <v>1</v>
      </c>
      <c r="E343" s="13">
        <v>194033</v>
      </c>
      <c r="F343" s="18" t="s">
        <v>937</v>
      </c>
      <c r="G343" s="6">
        <v>107333</v>
      </c>
      <c r="H343" s="12">
        <v>0.19</v>
      </c>
      <c r="I343" s="9">
        <v>163</v>
      </c>
      <c r="J343" s="50" t="s">
        <v>930</v>
      </c>
      <c r="K343" s="15" t="e">
        <f>VLOOKUP(J343,'MAQ COTA'!$D$1:$E$76,2,0)</f>
        <v>#N/A</v>
      </c>
      <c r="L343" s="15" t="s">
        <v>445</v>
      </c>
      <c r="M343" s="16">
        <v>163</v>
      </c>
      <c r="N343" s="32">
        <v>107333</v>
      </c>
      <c r="O343" s="31">
        <v>0</v>
      </c>
      <c r="P343" s="31">
        <v>107333</v>
      </c>
      <c r="Q343" s="31">
        <v>107333</v>
      </c>
      <c r="R343" s="31">
        <v>20393.27</v>
      </c>
      <c r="S343" s="31">
        <v>127726.27</v>
      </c>
    </row>
    <row r="344" spans="1:19" ht="50" x14ac:dyDescent="0.25">
      <c r="A344" s="26" t="s">
        <v>938</v>
      </c>
      <c r="B344" s="27">
        <v>45412</v>
      </c>
      <c r="C344" s="28">
        <v>1</v>
      </c>
      <c r="D344" s="9">
        <v>1</v>
      </c>
      <c r="E344" s="13" t="s">
        <v>939</v>
      </c>
      <c r="F344" s="18" t="s">
        <v>940</v>
      </c>
      <c r="G344" s="6">
        <v>363500</v>
      </c>
      <c r="H344" s="12">
        <v>0.19</v>
      </c>
      <c r="I344" s="9">
        <v>728</v>
      </c>
      <c r="J344" s="50" t="s">
        <v>491</v>
      </c>
      <c r="K344" s="15" t="e">
        <f>VLOOKUP(J344,'MAQ COTA'!$D$1:$E$76,2,0)</f>
        <v>#N/A</v>
      </c>
      <c r="L344" s="15" t="s">
        <v>445</v>
      </c>
      <c r="M344" s="16">
        <v>728</v>
      </c>
      <c r="N344" s="32">
        <v>363500</v>
      </c>
      <c r="O344" s="31">
        <v>0</v>
      </c>
      <c r="P344" s="31">
        <v>363500</v>
      </c>
      <c r="Q344" s="31">
        <v>363500</v>
      </c>
      <c r="R344" s="31">
        <v>69065</v>
      </c>
      <c r="S344" s="31">
        <v>432565</v>
      </c>
    </row>
    <row r="345" spans="1:19" ht="25" x14ac:dyDescent="0.25">
      <c r="A345" s="26" t="s">
        <v>938</v>
      </c>
      <c r="B345" s="27">
        <v>45412</v>
      </c>
      <c r="C345" s="28">
        <v>2</v>
      </c>
      <c r="D345" s="9">
        <v>1</v>
      </c>
      <c r="E345" s="13" t="s">
        <v>939</v>
      </c>
      <c r="F345" s="18" t="s">
        <v>438</v>
      </c>
      <c r="G345" s="6">
        <v>270667</v>
      </c>
      <c r="H345" s="12">
        <v>0.19</v>
      </c>
      <c r="I345" s="9">
        <v>730</v>
      </c>
      <c r="J345" s="50" t="s">
        <v>491</v>
      </c>
      <c r="K345" s="15" t="e">
        <f>VLOOKUP(J345,'MAQ COTA'!$D$1:$E$76,2,0)</f>
        <v>#N/A</v>
      </c>
      <c r="L345" s="15" t="s">
        <v>445</v>
      </c>
      <c r="M345" s="16">
        <v>730</v>
      </c>
      <c r="N345" s="32">
        <v>270667</v>
      </c>
      <c r="O345" s="31">
        <v>0</v>
      </c>
      <c r="P345" s="31">
        <v>270667</v>
      </c>
      <c r="Q345" s="31">
        <v>270667</v>
      </c>
      <c r="R345" s="31">
        <v>51426.73</v>
      </c>
      <c r="S345" s="31">
        <v>322093.73</v>
      </c>
    </row>
    <row r="346" spans="1:19" ht="25" x14ac:dyDescent="0.25">
      <c r="A346" s="26" t="s">
        <v>938</v>
      </c>
      <c r="B346" s="27">
        <v>45412</v>
      </c>
      <c r="C346" s="28">
        <v>3</v>
      </c>
      <c r="D346" s="9">
        <v>1</v>
      </c>
      <c r="E346" s="13" t="s">
        <v>939</v>
      </c>
      <c r="F346" s="18" t="s">
        <v>941</v>
      </c>
      <c r="G346" s="6">
        <v>181500</v>
      </c>
      <c r="H346" s="12">
        <v>0.19</v>
      </c>
      <c r="I346" s="9">
        <v>729</v>
      </c>
      <c r="J346" s="50" t="s">
        <v>491</v>
      </c>
      <c r="K346" s="15" t="e">
        <f>VLOOKUP(J346,'MAQ COTA'!$D$1:$E$76,2,0)</f>
        <v>#N/A</v>
      </c>
      <c r="L346" s="15" t="s">
        <v>445</v>
      </c>
      <c r="M346" s="16">
        <v>729</v>
      </c>
      <c r="N346" s="32">
        <v>181500</v>
      </c>
      <c r="O346" s="31">
        <v>0</v>
      </c>
      <c r="P346" s="31">
        <v>181500</v>
      </c>
      <c r="Q346" s="31">
        <v>181500</v>
      </c>
      <c r="R346" s="31">
        <v>34485</v>
      </c>
      <c r="S346" s="31">
        <v>215985</v>
      </c>
    </row>
    <row r="347" spans="1:19" ht="37.5" x14ac:dyDescent="0.25">
      <c r="A347" s="26" t="s">
        <v>938</v>
      </c>
      <c r="B347" s="27">
        <v>45412</v>
      </c>
      <c r="C347" s="28">
        <v>4</v>
      </c>
      <c r="D347" s="9">
        <v>1</v>
      </c>
      <c r="E347" s="13" t="s">
        <v>939</v>
      </c>
      <c r="F347" s="18" t="s">
        <v>942</v>
      </c>
      <c r="G347" s="6">
        <v>453333</v>
      </c>
      <c r="H347" s="12">
        <v>0.19</v>
      </c>
      <c r="I347" s="9">
        <v>693</v>
      </c>
      <c r="J347" s="50" t="s">
        <v>485</v>
      </c>
      <c r="K347" s="15" t="e">
        <f>VLOOKUP(J347,'MAQ COTA'!$D$1:$E$76,2,0)</f>
        <v>#N/A</v>
      </c>
      <c r="L347" s="15" t="s">
        <v>445</v>
      </c>
      <c r="M347" s="16">
        <v>693</v>
      </c>
      <c r="N347" s="32">
        <v>453333</v>
      </c>
      <c r="O347" s="31">
        <v>0</v>
      </c>
      <c r="P347" s="31">
        <v>453333</v>
      </c>
      <c r="Q347" s="31">
        <v>453333</v>
      </c>
      <c r="R347" s="31">
        <v>86133.27</v>
      </c>
      <c r="S347" s="31">
        <v>539466.27</v>
      </c>
    </row>
    <row r="348" spans="1:19" ht="13" x14ac:dyDescent="0.25">
      <c r="A348" s="26" t="s">
        <v>938</v>
      </c>
      <c r="B348" s="27">
        <v>45412</v>
      </c>
      <c r="C348" s="28">
        <v>5</v>
      </c>
      <c r="D348" s="9">
        <v>1</v>
      </c>
      <c r="E348" s="13" t="s">
        <v>939</v>
      </c>
      <c r="F348" s="18" t="s">
        <v>943</v>
      </c>
      <c r="G348" s="6">
        <v>219500</v>
      </c>
      <c r="H348" s="12">
        <v>0.19</v>
      </c>
      <c r="I348" s="9">
        <v>814</v>
      </c>
      <c r="J348" s="50" t="s">
        <v>830</v>
      </c>
      <c r="K348" s="15" t="str">
        <f>VLOOKUP(J348,'MAQ COTA'!$D$1:$E$76,2,0)</f>
        <v>SECRETARIA SAMADE</v>
      </c>
      <c r="L348" s="15" t="s">
        <v>445</v>
      </c>
      <c r="M348" s="16">
        <v>814</v>
      </c>
      <c r="N348" s="32">
        <v>219500</v>
      </c>
      <c r="O348" s="31">
        <v>0</v>
      </c>
      <c r="P348" s="31">
        <v>219500</v>
      </c>
      <c r="Q348" s="31">
        <v>219500</v>
      </c>
      <c r="R348" s="31">
        <v>41705</v>
      </c>
      <c r="S348" s="31">
        <v>261205</v>
      </c>
    </row>
    <row r="349" spans="1:19" ht="25" x14ac:dyDescent="0.25">
      <c r="A349" s="26" t="s">
        <v>955</v>
      </c>
      <c r="B349" s="27">
        <v>45412</v>
      </c>
      <c r="C349" s="28">
        <v>1</v>
      </c>
      <c r="D349" s="9">
        <v>1</v>
      </c>
      <c r="E349" s="13" t="s">
        <v>956</v>
      </c>
      <c r="F349" s="18" t="s">
        <v>957</v>
      </c>
      <c r="G349" s="6">
        <v>120167</v>
      </c>
      <c r="H349" s="12">
        <v>0.190000000000001</v>
      </c>
      <c r="I349" s="9">
        <v>166</v>
      </c>
      <c r="J349" s="50" t="s">
        <v>930</v>
      </c>
      <c r="K349" s="15" t="e">
        <f>VLOOKUP(J349,'MAQ COTA'!$D$1:$E$76,2,0)</f>
        <v>#N/A</v>
      </c>
      <c r="L349" s="15" t="s">
        <v>445</v>
      </c>
      <c r="M349" s="16">
        <v>166</v>
      </c>
      <c r="N349" s="32">
        <v>120167</v>
      </c>
      <c r="O349" s="31">
        <v>0</v>
      </c>
      <c r="P349" s="31">
        <v>120167</v>
      </c>
      <c r="Q349" s="31">
        <v>120167</v>
      </c>
      <c r="R349" s="31">
        <v>22831.73000000012</v>
      </c>
      <c r="S349" s="31">
        <v>142998.73000000013</v>
      </c>
    </row>
    <row r="350" spans="1:19" ht="13" x14ac:dyDescent="0.25">
      <c r="A350" s="26" t="s">
        <v>955</v>
      </c>
      <c r="B350" s="27">
        <v>45412</v>
      </c>
      <c r="C350" s="28">
        <v>2</v>
      </c>
      <c r="D350" s="9">
        <v>1</v>
      </c>
      <c r="E350" s="13" t="s">
        <v>956</v>
      </c>
      <c r="F350" s="18" t="s">
        <v>958</v>
      </c>
      <c r="G350" s="6">
        <v>73667</v>
      </c>
      <c r="H350" s="12">
        <v>0.19</v>
      </c>
      <c r="I350" s="9">
        <v>167</v>
      </c>
      <c r="J350" s="50" t="s">
        <v>930</v>
      </c>
      <c r="K350" s="15" t="e">
        <f>VLOOKUP(J350,'MAQ COTA'!$D$1:$E$76,2,0)</f>
        <v>#N/A</v>
      </c>
      <c r="L350" s="15" t="s">
        <v>445</v>
      </c>
      <c r="M350" s="16">
        <v>167</v>
      </c>
      <c r="N350" s="32">
        <v>73667</v>
      </c>
      <c r="O350" s="31">
        <v>0</v>
      </c>
      <c r="P350" s="31">
        <v>73667</v>
      </c>
      <c r="Q350" s="31">
        <v>73667</v>
      </c>
      <c r="R350" s="31">
        <v>13996.73</v>
      </c>
      <c r="S350" s="31">
        <v>87663.73</v>
      </c>
    </row>
    <row r="351" spans="1:19" ht="25" x14ac:dyDescent="0.25">
      <c r="A351" s="26" t="s">
        <v>959</v>
      </c>
      <c r="B351" s="27">
        <v>45412</v>
      </c>
      <c r="C351" s="28">
        <v>1</v>
      </c>
      <c r="D351" s="9">
        <v>1</v>
      </c>
      <c r="E351" s="13" t="s">
        <v>960</v>
      </c>
      <c r="F351" s="18" t="s">
        <v>961</v>
      </c>
      <c r="G351" s="6">
        <v>218667</v>
      </c>
      <c r="H351" s="12">
        <v>0.19</v>
      </c>
      <c r="I351" s="9">
        <v>4</v>
      </c>
      <c r="J351" s="50" t="s">
        <v>962</v>
      </c>
      <c r="K351" s="15" t="e">
        <f>VLOOKUP(J351,'MAQ COTA'!$D$1:$E$76,2,0)</f>
        <v>#N/A</v>
      </c>
      <c r="L351" s="15" t="s">
        <v>445</v>
      </c>
      <c r="M351" s="16">
        <v>4</v>
      </c>
      <c r="N351" s="32">
        <v>218667</v>
      </c>
      <c r="O351" s="31">
        <v>0</v>
      </c>
      <c r="P351" s="31">
        <v>218667</v>
      </c>
      <c r="Q351" s="31">
        <v>218667</v>
      </c>
      <c r="R351" s="31">
        <v>41546.730000000003</v>
      </c>
      <c r="S351" s="31">
        <v>260213.73</v>
      </c>
    </row>
    <row r="352" spans="1:19" ht="13" x14ac:dyDescent="0.25">
      <c r="A352" s="26" t="s">
        <v>959</v>
      </c>
      <c r="B352" s="27">
        <v>45412</v>
      </c>
      <c r="C352" s="28">
        <v>2</v>
      </c>
      <c r="D352" s="9">
        <v>1</v>
      </c>
      <c r="E352" s="13" t="s">
        <v>960</v>
      </c>
      <c r="F352" s="18" t="s">
        <v>717</v>
      </c>
      <c r="G352" s="6">
        <v>152833</v>
      </c>
      <c r="H352" s="12">
        <v>0.19</v>
      </c>
      <c r="I352" s="9">
        <v>5</v>
      </c>
      <c r="J352" s="50" t="s">
        <v>962</v>
      </c>
      <c r="K352" s="15" t="e">
        <f>VLOOKUP(J352,'MAQ COTA'!$D$1:$E$76,2,0)</f>
        <v>#N/A</v>
      </c>
      <c r="L352" s="15" t="s">
        <v>445</v>
      </c>
      <c r="M352" s="16">
        <v>5</v>
      </c>
      <c r="N352" s="32">
        <v>152833</v>
      </c>
      <c r="O352" s="31">
        <v>0</v>
      </c>
      <c r="P352" s="31">
        <v>152833</v>
      </c>
      <c r="Q352" s="31">
        <v>152833</v>
      </c>
      <c r="R352" s="31">
        <v>29038.27</v>
      </c>
      <c r="S352" s="31">
        <v>181871.27</v>
      </c>
    </row>
    <row r="353" spans="1:19" ht="13" x14ac:dyDescent="0.25">
      <c r="A353" s="26" t="s">
        <v>959</v>
      </c>
      <c r="B353" s="27">
        <v>45412</v>
      </c>
      <c r="C353" s="28">
        <v>3</v>
      </c>
      <c r="D353" s="9">
        <v>1</v>
      </c>
      <c r="E353" s="13" t="s">
        <v>960</v>
      </c>
      <c r="F353" s="18" t="s">
        <v>963</v>
      </c>
      <c r="G353" s="6">
        <v>91667</v>
      </c>
      <c r="H353" s="12">
        <v>0.19</v>
      </c>
      <c r="I353" s="9">
        <v>2</v>
      </c>
      <c r="J353" s="50" t="s">
        <v>962</v>
      </c>
      <c r="K353" s="15" t="e">
        <f>VLOOKUP(J353,'MAQ COTA'!$D$1:$E$76,2,0)</f>
        <v>#N/A</v>
      </c>
      <c r="L353" s="15" t="s">
        <v>445</v>
      </c>
      <c r="M353" s="16">
        <v>2</v>
      </c>
      <c r="N353" s="32">
        <v>91667</v>
      </c>
      <c r="O353" s="31">
        <v>0</v>
      </c>
      <c r="P353" s="31">
        <v>91667</v>
      </c>
      <c r="Q353" s="31">
        <v>91667</v>
      </c>
      <c r="R353" s="31">
        <v>17416.73</v>
      </c>
      <c r="S353" s="31">
        <v>109083.73</v>
      </c>
    </row>
    <row r="354" spans="1:19" ht="13" x14ac:dyDescent="0.25">
      <c r="A354" s="26" t="s">
        <v>959</v>
      </c>
      <c r="B354" s="27">
        <v>45412</v>
      </c>
      <c r="C354" s="28">
        <v>4</v>
      </c>
      <c r="D354" s="9">
        <v>1</v>
      </c>
      <c r="E354" s="13" t="s">
        <v>960</v>
      </c>
      <c r="F354" s="18" t="s">
        <v>274</v>
      </c>
      <c r="G354" s="6">
        <v>233333</v>
      </c>
      <c r="H354" s="12">
        <v>0.19</v>
      </c>
      <c r="I354" s="9">
        <v>11</v>
      </c>
      <c r="J354" s="50" t="s">
        <v>962</v>
      </c>
      <c r="K354" s="15" t="e">
        <f>VLOOKUP(J354,'MAQ COTA'!$D$1:$E$76,2,0)</f>
        <v>#N/A</v>
      </c>
      <c r="L354" s="15" t="s">
        <v>445</v>
      </c>
      <c r="M354" s="16">
        <v>11</v>
      </c>
      <c r="N354" s="32">
        <v>233333</v>
      </c>
      <c r="O354" s="31">
        <v>0</v>
      </c>
      <c r="P354" s="31">
        <v>233333</v>
      </c>
      <c r="Q354" s="31">
        <v>233333</v>
      </c>
      <c r="R354" s="31">
        <v>44333.270000000004</v>
      </c>
      <c r="S354" s="31">
        <v>277666.27</v>
      </c>
    </row>
    <row r="355" spans="1:19" ht="13" x14ac:dyDescent="0.25">
      <c r="A355" s="26" t="s">
        <v>959</v>
      </c>
      <c r="B355" s="27">
        <v>45412</v>
      </c>
      <c r="C355" s="28">
        <v>5</v>
      </c>
      <c r="D355" s="9">
        <v>4</v>
      </c>
      <c r="E355" s="13" t="s">
        <v>960</v>
      </c>
      <c r="F355" s="18" t="s">
        <v>342</v>
      </c>
      <c r="G355" s="6">
        <v>53000</v>
      </c>
      <c r="H355" s="12">
        <v>0.19</v>
      </c>
      <c r="I355" s="9">
        <v>20</v>
      </c>
      <c r="J355" s="50" t="s">
        <v>962</v>
      </c>
      <c r="K355" s="15" t="e">
        <f>VLOOKUP(J355,'MAQ COTA'!$D$1:$E$76,2,0)</f>
        <v>#N/A</v>
      </c>
      <c r="L355" s="15" t="s">
        <v>445</v>
      </c>
      <c r="M355" s="16">
        <v>20</v>
      </c>
      <c r="N355" s="32">
        <v>53000</v>
      </c>
      <c r="O355" s="31">
        <v>0</v>
      </c>
      <c r="P355" s="31">
        <v>53000</v>
      </c>
      <c r="Q355" s="31">
        <v>212000</v>
      </c>
      <c r="R355" s="31">
        <v>40280</v>
      </c>
      <c r="S355" s="31">
        <v>252280</v>
      </c>
    </row>
    <row r="356" spans="1:19" ht="25" x14ac:dyDescent="0.25">
      <c r="A356" s="26" t="s">
        <v>959</v>
      </c>
      <c r="B356" s="27">
        <v>45412</v>
      </c>
      <c r="C356" s="28">
        <v>6</v>
      </c>
      <c r="D356" s="9">
        <v>1</v>
      </c>
      <c r="E356" s="13" t="s">
        <v>960</v>
      </c>
      <c r="F356" s="18" t="s">
        <v>964</v>
      </c>
      <c r="G356" s="6">
        <v>349500</v>
      </c>
      <c r="H356" s="12">
        <v>0.19</v>
      </c>
      <c r="I356" s="9">
        <v>13</v>
      </c>
      <c r="J356" s="50" t="s">
        <v>962</v>
      </c>
      <c r="K356" s="15" t="e">
        <f>VLOOKUP(J356,'MAQ COTA'!$D$1:$E$76,2,0)</f>
        <v>#N/A</v>
      </c>
      <c r="L356" s="15" t="s">
        <v>445</v>
      </c>
      <c r="M356" s="16">
        <v>13</v>
      </c>
      <c r="N356" s="32">
        <v>349500</v>
      </c>
      <c r="O356" s="31">
        <v>0</v>
      </c>
      <c r="P356" s="31">
        <v>349500</v>
      </c>
      <c r="Q356" s="31">
        <v>349500</v>
      </c>
      <c r="R356" s="31">
        <v>66405</v>
      </c>
      <c r="S356" s="31">
        <v>415905</v>
      </c>
    </row>
    <row r="357" spans="1:19" ht="13" x14ac:dyDescent="0.25">
      <c r="A357" s="26" t="s">
        <v>959</v>
      </c>
      <c r="B357" s="27">
        <v>45412</v>
      </c>
      <c r="C357" s="28">
        <v>7</v>
      </c>
      <c r="D357" s="9">
        <v>2</v>
      </c>
      <c r="E357" s="13" t="s">
        <v>960</v>
      </c>
      <c r="F357" s="18" t="s">
        <v>965</v>
      </c>
      <c r="G357" s="6">
        <v>110500</v>
      </c>
      <c r="H357" s="12">
        <v>0.19</v>
      </c>
      <c r="I357" s="9">
        <v>19</v>
      </c>
      <c r="J357" s="50" t="s">
        <v>962</v>
      </c>
      <c r="K357" s="15" t="e">
        <f>VLOOKUP(J357,'MAQ COTA'!$D$1:$E$76,2,0)</f>
        <v>#N/A</v>
      </c>
      <c r="L357" s="15" t="s">
        <v>445</v>
      </c>
      <c r="M357" s="16">
        <v>19</v>
      </c>
      <c r="N357" s="32">
        <v>110500</v>
      </c>
      <c r="O357" s="31">
        <v>0</v>
      </c>
      <c r="P357" s="31">
        <v>110500</v>
      </c>
      <c r="Q357" s="31">
        <v>221000</v>
      </c>
      <c r="R357" s="31">
        <v>41990</v>
      </c>
      <c r="S357" s="31">
        <v>262990</v>
      </c>
    </row>
    <row r="358" spans="1:19" ht="13" x14ac:dyDescent="0.25">
      <c r="A358" s="26" t="s">
        <v>959</v>
      </c>
      <c r="B358" s="27">
        <v>45412</v>
      </c>
      <c r="C358" s="28">
        <v>8</v>
      </c>
      <c r="D358" s="9">
        <v>1</v>
      </c>
      <c r="E358" s="13" t="s">
        <v>960</v>
      </c>
      <c r="F358" s="18" t="s">
        <v>966</v>
      </c>
      <c r="G358" s="6">
        <v>30500</v>
      </c>
      <c r="H358" s="12">
        <v>0.19</v>
      </c>
      <c r="I358" s="9">
        <v>9</v>
      </c>
      <c r="J358" s="50" t="s">
        <v>962</v>
      </c>
      <c r="K358" s="15" t="e">
        <f>VLOOKUP(J358,'MAQ COTA'!$D$1:$E$76,2,0)</f>
        <v>#N/A</v>
      </c>
      <c r="L358" s="15" t="s">
        <v>445</v>
      </c>
      <c r="M358" s="16">
        <v>9</v>
      </c>
      <c r="N358" s="32">
        <v>30500</v>
      </c>
      <c r="O358" s="31">
        <v>0</v>
      </c>
      <c r="P358" s="31">
        <v>30500</v>
      </c>
      <c r="Q358" s="31">
        <v>30500</v>
      </c>
      <c r="R358" s="31">
        <v>5795</v>
      </c>
      <c r="S358" s="31">
        <v>36295</v>
      </c>
    </row>
    <row r="359" spans="1:19" ht="13" x14ac:dyDescent="0.25">
      <c r="A359" s="26" t="s">
        <v>959</v>
      </c>
      <c r="B359" s="27">
        <v>45412</v>
      </c>
      <c r="C359" s="28">
        <v>9</v>
      </c>
      <c r="D359" s="9">
        <v>1</v>
      </c>
      <c r="E359" s="13" t="s">
        <v>960</v>
      </c>
      <c r="F359" s="18" t="s">
        <v>967</v>
      </c>
      <c r="G359" s="6">
        <v>223000</v>
      </c>
      <c r="H359" s="12">
        <v>0</v>
      </c>
      <c r="I359" s="9">
        <v>21</v>
      </c>
      <c r="J359" s="50" t="s">
        <v>962</v>
      </c>
      <c r="K359" s="15" t="e">
        <f>VLOOKUP(J359,'MAQ COTA'!$D$1:$E$76,2,0)</f>
        <v>#N/A</v>
      </c>
      <c r="L359" s="15" t="s">
        <v>445</v>
      </c>
      <c r="M359" s="16">
        <v>21</v>
      </c>
      <c r="N359" s="32">
        <v>223000</v>
      </c>
      <c r="O359" s="31">
        <v>0</v>
      </c>
      <c r="P359" s="31">
        <v>223000</v>
      </c>
      <c r="Q359" s="31">
        <v>223000</v>
      </c>
      <c r="R359" s="31">
        <v>0</v>
      </c>
      <c r="S359" s="31">
        <v>223000</v>
      </c>
    </row>
    <row r="360" spans="1:19" ht="13" x14ac:dyDescent="0.25">
      <c r="A360" s="26" t="s">
        <v>959</v>
      </c>
      <c r="B360" s="27">
        <v>45412</v>
      </c>
      <c r="C360" s="28">
        <v>10</v>
      </c>
      <c r="D360" s="9">
        <v>1</v>
      </c>
      <c r="E360" s="13" t="s">
        <v>960</v>
      </c>
      <c r="F360" s="18" t="s">
        <v>61</v>
      </c>
      <c r="G360" s="6">
        <v>69333</v>
      </c>
      <c r="H360" s="12">
        <v>0.19</v>
      </c>
      <c r="I360" s="9">
        <v>14</v>
      </c>
      <c r="J360" s="50" t="s">
        <v>962</v>
      </c>
      <c r="K360" s="15" t="e">
        <f>VLOOKUP(J360,'MAQ COTA'!$D$1:$E$76,2,0)</f>
        <v>#N/A</v>
      </c>
      <c r="L360" s="15" t="s">
        <v>445</v>
      </c>
      <c r="M360" s="16">
        <v>14</v>
      </c>
      <c r="N360" s="32">
        <v>69333</v>
      </c>
      <c r="O360" s="31">
        <v>0</v>
      </c>
      <c r="P360" s="31">
        <v>69333</v>
      </c>
      <c r="Q360" s="31">
        <v>69333</v>
      </c>
      <c r="R360" s="31">
        <v>13173.27</v>
      </c>
      <c r="S360" s="31">
        <v>82506.27</v>
      </c>
    </row>
    <row r="361" spans="1:19" ht="13" x14ac:dyDescent="0.25">
      <c r="A361" s="26" t="s">
        <v>959</v>
      </c>
      <c r="B361" s="27">
        <v>45412</v>
      </c>
      <c r="C361" s="28">
        <v>11</v>
      </c>
      <c r="D361" s="9">
        <v>1</v>
      </c>
      <c r="E361" s="13" t="s">
        <v>960</v>
      </c>
      <c r="F361" s="18" t="s">
        <v>150</v>
      </c>
      <c r="G361" s="6">
        <v>117833</v>
      </c>
      <c r="H361" s="12">
        <v>0.19</v>
      </c>
      <c r="I361" s="9">
        <v>15</v>
      </c>
      <c r="J361" s="50" t="s">
        <v>962</v>
      </c>
      <c r="K361" s="15" t="e">
        <f>VLOOKUP(J361,'MAQ COTA'!$D$1:$E$76,2,0)</f>
        <v>#N/A</v>
      </c>
      <c r="L361" s="15" t="s">
        <v>445</v>
      </c>
      <c r="M361" s="16">
        <v>15</v>
      </c>
      <c r="N361" s="32">
        <v>117833</v>
      </c>
      <c r="O361" s="31">
        <v>0</v>
      </c>
      <c r="P361" s="31">
        <v>117833</v>
      </c>
      <c r="Q361" s="31">
        <v>117833</v>
      </c>
      <c r="R361" s="31">
        <v>22388.27</v>
      </c>
      <c r="S361" s="31">
        <v>140221.26999999999</v>
      </c>
    </row>
    <row r="362" spans="1:19" ht="13" x14ac:dyDescent="0.25">
      <c r="A362" s="26" t="s">
        <v>959</v>
      </c>
      <c r="B362" s="27">
        <v>45412</v>
      </c>
      <c r="C362" s="28">
        <v>12</v>
      </c>
      <c r="D362" s="9">
        <v>1</v>
      </c>
      <c r="E362" s="13" t="s">
        <v>960</v>
      </c>
      <c r="F362" s="18" t="s">
        <v>854</v>
      </c>
      <c r="G362" s="6">
        <v>186500</v>
      </c>
      <c r="H362" s="12">
        <v>0.19</v>
      </c>
      <c r="I362" s="9">
        <v>3</v>
      </c>
      <c r="J362" s="50" t="s">
        <v>962</v>
      </c>
      <c r="K362" s="15" t="e">
        <f>VLOOKUP(J362,'MAQ COTA'!$D$1:$E$76,2,0)</f>
        <v>#N/A</v>
      </c>
      <c r="L362" s="15" t="s">
        <v>445</v>
      </c>
      <c r="M362" s="16">
        <v>3</v>
      </c>
      <c r="N362" s="32">
        <v>186500</v>
      </c>
      <c r="O362" s="31">
        <v>0</v>
      </c>
      <c r="P362" s="31">
        <v>186500</v>
      </c>
      <c r="Q362" s="31">
        <v>186500</v>
      </c>
      <c r="R362" s="31">
        <v>35435</v>
      </c>
      <c r="S362" s="31">
        <v>221935</v>
      </c>
    </row>
    <row r="363" spans="1:19" ht="13" x14ac:dyDescent="0.25">
      <c r="A363" s="26" t="s">
        <v>959</v>
      </c>
      <c r="B363" s="27">
        <v>45412</v>
      </c>
      <c r="C363" s="28">
        <v>13</v>
      </c>
      <c r="D363" s="9">
        <v>1</v>
      </c>
      <c r="E363" s="13" t="s">
        <v>960</v>
      </c>
      <c r="F363" s="18" t="s">
        <v>968</v>
      </c>
      <c r="G363" s="6">
        <v>42000</v>
      </c>
      <c r="H363" s="12">
        <v>0.19</v>
      </c>
      <c r="I363" s="9">
        <v>10</v>
      </c>
      <c r="J363" s="50" t="s">
        <v>962</v>
      </c>
      <c r="K363" s="15" t="e">
        <f>VLOOKUP(J363,'MAQ COTA'!$D$1:$E$76,2,0)</f>
        <v>#N/A</v>
      </c>
      <c r="L363" s="15" t="s">
        <v>445</v>
      </c>
      <c r="M363" s="16">
        <v>10</v>
      </c>
      <c r="N363" s="32">
        <v>42000</v>
      </c>
      <c r="O363" s="31">
        <v>0</v>
      </c>
      <c r="P363" s="31">
        <v>42000</v>
      </c>
      <c r="Q363" s="31">
        <v>42000</v>
      </c>
      <c r="R363" s="31">
        <v>7980</v>
      </c>
      <c r="S363" s="31">
        <v>49980</v>
      </c>
    </row>
    <row r="364" spans="1:19" ht="13" x14ac:dyDescent="0.25">
      <c r="A364" s="26" t="s">
        <v>959</v>
      </c>
      <c r="B364" s="27">
        <v>45412</v>
      </c>
      <c r="C364" s="28">
        <v>14</v>
      </c>
      <c r="D364" s="9">
        <v>1</v>
      </c>
      <c r="E364" s="13" t="s">
        <v>960</v>
      </c>
      <c r="F364" s="18" t="s">
        <v>343</v>
      </c>
      <c r="G364" s="6">
        <v>40667</v>
      </c>
      <c r="H364" s="12">
        <v>0.19</v>
      </c>
      <c r="I364" s="9">
        <v>17</v>
      </c>
      <c r="J364" s="50" t="s">
        <v>962</v>
      </c>
      <c r="K364" s="15" t="e">
        <f>VLOOKUP(J364,'MAQ COTA'!$D$1:$E$76,2,0)</f>
        <v>#N/A</v>
      </c>
      <c r="L364" s="15" t="s">
        <v>445</v>
      </c>
      <c r="M364" s="16">
        <v>17</v>
      </c>
      <c r="N364" s="32">
        <v>40667</v>
      </c>
      <c r="O364" s="31">
        <v>0</v>
      </c>
      <c r="P364" s="31">
        <v>40667</v>
      </c>
      <c r="Q364" s="31">
        <v>40667</v>
      </c>
      <c r="R364" s="31">
        <v>7726.7300000000005</v>
      </c>
      <c r="S364" s="31">
        <v>48393.73</v>
      </c>
    </row>
    <row r="365" spans="1:19" ht="13" x14ac:dyDescent="0.25">
      <c r="A365" s="26" t="s">
        <v>959</v>
      </c>
      <c r="B365" s="27">
        <v>45412</v>
      </c>
      <c r="C365" s="28">
        <v>15</v>
      </c>
      <c r="D365" s="9">
        <v>1</v>
      </c>
      <c r="E365" s="13" t="s">
        <v>960</v>
      </c>
      <c r="F365" s="18" t="s">
        <v>969</v>
      </c>
      <c r="G365" s="6">
        <v>29833</v>
      </c>
      <c r="H365" s="12">
        <v>0.19</v>
      </c>
      <c r="I365" s="9">
        <v>7</v>
      </c>
      <c r="J365" s="50" t="s">
        <v>962</v>
      </c>
      <c r="K365" s="15" t="e">
        <f>VLOOKUP(J365,'MAQ COTA'!$D$1:$E$76,2,0)</f>
        <v>#N/A</v>
      </c>
      <c r="L365" s="15" t="s">
        <v>445</v>
      </c>
      <c r="M365" s="16">
        <v>7</v>
      </c>
      <c r="N365" s="32">
        <v>29833</v>
      </c>
      <c r="O365" s="31">
        <v>0</v>
      </c>
      <c r="P365" s="31">
        <v>29833</v>
      </c>
      <c r="Q365" s="31">
        <v>29833</v>
      </c>
      <c r="R365" s="31">
        <v>5668.27</v>
      </c>
      <c r="S365" s="31">
        <v>35501.270000000004</v>
      </c>
    </row>
    <row r="366" spans="1:19" ht="13" x14ac:dyDescent="0.25">
      <c r="A366" s="26" t="s">
        <v>959</v>
      </c>
      <c r="B366" s="27">
        <v>45412</v>
      </c>
      <c r="C366" s="28">
        <v>16</v>
      </c>
      <c r="D366" s="9">
        <v>1</v>
      </c>
      <c r="E366" s="13" t="s">
        <v>960</v>
      </c>
      <c r="F366" s="18" t="s">
        <v>970</v>
      </c>
      <c r="G366" s="6">
        <v>152500</v>
      </c>
      <c r="H366" s="12">
        <v>0.19</v>
      </c>
      <c r="I366" s="9">
        <v>12</v>
      </c>
      <c r="J366" s="50" t="s">
        <v>962</v>
      </c>
      <c r="K366" s="15" t="e">
        <f>VLOOKUP(J366,'MAQ COTA'!$D$1:$E$76,2,0)</f>
        <v>#N/A</v>
      </c>
      <c r="L366" s="15" t="s">
        <v>445</v>
      </c>
      <c r="M366" s="16">
        <v>12</v>
      </c>
      <c r="N366" s="32">
        <v>152500</v>
      </c>
      <c r="O366" s="31">
        <v>0</v>
      </c>
      <c r="P366" s="31">
        <v>152500</v>
      </c>
      <c r="Q366" s="31">
        <v>152500</v>
      </c>
      <c r="R366" s="31">
        <v>28975</v>
      </c>
      <c r="S366" s="31">
        <v>181475</v>
      </c>
    </row>
    <row r="367" spans="1:19" ht="25" x14ac:dyDescent="0.25">
      <c r="A367" s="26" t="s">
        <v>959</v>
      </c>
      <c r="B367" s="27">
        <v>45412</v>
      </c>
      <c r="C367" s="28">
        <v>17</v>
      </c>
      <c r="D367" s="9">
        <v>1</v>
      </c>
      <c r="E367" s="13" t="s">
        <v>960</v>
      </c>
      <c r="F367" s="18" t="s">
        <v>971</v>
      </c>
      <c r="G367" s="6">
        <v>237500</v>
      </c>
      <c r="H367" s="12">
        <v>0.19</v>
      </c>
      <c r="I367" s="9">
        <v>18</v>
      </c>
      <c r="J367" s="50" t="s">
        <v>962</v>
      </c>
      <c r="K367" s="15" t="e">
        <f>VLOOKUP(J367,'MAQ COTA'!$D$1:$E$76,2,0)</f>
        <v>#N/A</v>
      </c>
      <c r="L367" s="15" t="s">
        <v>445</v>
      </c>
      <c r="M367" s="16">
        <v>18</v>
      </c>
      <c r="N367" s="32">
        <v>237500</v>
      </c>
      <c r="O367" s="31">
        <v>0</v>
      </c>
      <c r="P367" s="31">
        <v>237500</v>
      </c>
      <c r="Q367" s="31">
        <v>237500</v>
      </c>
      <c r="R367" s="31">
        <v>45125</v>
      </c>
      <c r="S367" s="31">
        <v>282625</v>
      </c>
    </row>
    <row r="368" spans="1:19" ht="13" x14ac:dyDescent="0.25">
      <c r="A368" s="26" t="s">
        <v>959</v>
      </c>
      <c r="B368" s="27">
        <v>45412</v>
      </c>
      <c r="C368" s="28">
        <v>18</v>
      </c>
      <c r="D368" s="9">
        <v>1</v>
      </c>
      <c r="E368" s="13" t="s">
        <v>960</v>
      </c>
      <c r="F368" s="18" t="s">
        <v>972</v>
      </c>
      <c r="G368" s="6">
        <v>84833</v>
      </c>
      <c r="H368" s="12">
        <v>0.19</v>
      </c>
      <c r="I368" s="9">
        <v>6</v>
      </c>
      <c r="J368" s="50" t="s">
        <v>962</v>
      </c>
      <c r="K368" s="15" t="e">
        <f>VLOOKUP(J368,'MAQ COTA'!$D$1:$E$76,2,0)</f>
        <v>#N/A</v>
      </c>
      <c r="L368" s="15" t="s">
        <v>445</v>
      </c>
      <c r="M368" s="16">
        <v>6</v>
      </c>
      <c r="N368" s="32">
        <v>84833</v>
      </c>
      <c r="O368" s="31">
        <v>0</v>
      </c>
      <c r="P368" s="31">
        <v>84833</v>
      </c>
      <c r="Q368" s="31">
        <v>84833</v>
      </c>
      <c r="R368" s="31">
        <v>16118.27</v>
      </c>
      <c r="S368" s="31">
        <v>100951.27</v>
      </c>
    </row>
    <row r="369" spans="1:19" ht="13" x14ac:dyDescent="0.25">
      <c r="A369" s="26" t="s">
        <v>959</v>
      </c>
      <c r="B369" s="27">
        <v>45412</v>
      </c>
      <c r="C369" s="28">
        <v>19</v>
      </c>
      <c r="D369" s="9">
        <v>1</v>
      </c>
      <c r="E369" s="13" t="s">
        <v>960</v>
      </c>
      <c r="F369" s="18" t="s">
        <v>973</v>
      </c>
      <c r="G369" s="6">
        <v>40667</v>
      </c>
      <c r="H369" s="12">
        <v>0</v>
      </c>
      <c r="I369" s="9">
        <v>1</v>
      </c>
      <c r="J369" s="50" t="s">
        <v>962</v>
      </c>
      <c r="K369" s="15" t="e">
        <f>VLOOKUP(J369,'MAQ COTA'!$D$1:$E$76,2,0)</f>
        <v>#N/A</v>
      </c>
      <c r="L369" s="15" t="s">
        <v>445</v>
      </c>
      <c r="M369" s="16">
        <v>1</v>
      </c>
      <c r="N369" s="32">
        <v>40667</v>
      </c>
      <c r="O369" s="31">
        <v>0</v>
      </c>
      <c r="P369" s="31">
        <v>40667</v>
      </c>
      <c r="Q369" s="31">
        <v>40667</v>
      </c>
      <c r="R369" s="31">
        <v>0</v>
      </c>
      <c r="S369" s="31">
        <v>40667</v>
      </c>
    </row>
    <row r="370" spans="1:19" ht="13" x14ac:dyDescent="0.25">
      <c r="A370" s="26" t="s">
        <v>959</v>
      </c>
      <c r="B370" s="27">
        <v>45412</v>
      </c>
      <c r="C370" s="28">
        <v>20</v>
      </c>
      <c r="D370" s="9">
        <v>2</v>
      </c>
      <c r="E370" s="13" t="s">
        <v>960</v>
      </c>
      <c r="F370" s="18" t="s">
        <v>416</v>
      </c>
      <c r="G370" s="6">
        <v>40333</v>
      </c>
      <c r="H370" s="12">
        <v>0.19</v>
      </c>
      <c r="I370" s="9">
        <v>8</v>
      </c>
      <c r="J370" s="50" t="s">
        <v>962</v>
      </c>
      <c r="K370" s="15" t="e">
        <f>VLOOKUP(J370,'MAQ COTA'!$D$1:$E$76,2,0)</f>
        <v>#N/A</v>
      </c>
      <c r="L370" s="15" t="s">
        <v>445</v>
      </c>
      <c r="M370" s="16">
        <v>8</v>
      </c>
      <c r="N370" s="32">
        <v>40333</v>
      </c>
      <c r="O370" s="31">
        <v>0</v>
      </c>
      <c r="P370" s="31">
        <v>40333</v>
      </c>
      <c r="Q370" s="31">
        <v>80666</v>
      </c>
      <c r="R370" s="31">
        <v>15326.54</v>
      </c>
      <c r="S370" s="31">
        <v>95992.540000000008</v>
      </c>
    </row>
    <row r="371" spans="1:19" ht="13" x14ac:dyDescent="0.25">
      <c r="A371" s="26" t="s">
        <v>974</v>
      </c>
      <c r="B371" s="27">
        <v>45412</v>
      </c>
      <c r="C371" s="28">
        <v>1</v>
      </c>
      <c r="D371" s="9">
        <v>7</v>
      </c>
      <c r="E371" s="13" t="s">
        <v>975</v>
      </c>
      <c r="F371" s="18" t="s">
        <v>976</v>
      </c>
      <c r="G371" s="6">
        <v>7000</v>
      </c>
      <c r="H371" s="12">
        <v>0.19</v>
      </c>
      <c r="I371" s="9">
        <v>171</v>
      </c>
      <c r="J371" s="50" t="s">
        <v>930</v>
      </c>
      <c r="K371" s="15" t="e">
        <f>VLOOKUP(J371,'MAQ COTA'!$D$1:$E$76,2,0)</f>
        <v>#N/A</v>
      </c>
      <c r="L371" s="15" t="s">
        <v>445</v>
      </c>
      <c r="M371" s="16">
        <v>171</v>
      </c>
      <c r="N371" s="32">
        <v>7000</v>
      </c>
      <c r="O371" s="31">
        <v>0</v>
      </c>
      <c r="P371" s="31">
        <v>7000</v>
      </c>
      <c r="Q371" s="31">
        <v>49000</v>
      </c>
      <c r="R371" s="31">
        <v>9310</v>
      </c>
      <c r="S371" s="31">
        <v>58310</v>
      </c>
    </row>
    <row r="372" spans="1:19" ht="13" x14ac:dyDescent="0.25">
      <c r="A372" s="26" t="s">
        <v>974</v>
      </c>
      <c r="B372" s="27">
        <v>45412</v>
      </c>
      <c r="C372" s="28">
        <v>2</v>
      </c>
      <c r="D372" s="9">
        <v>2</v>
      </c>
      <c r="E372" s="13" t="s">
        <v>977</v>
      </c>
      <c r="F372" s="18" t="s">
        <v>978</v>
      </c>
      <c r="G372" s="6">
        <v>6500</v>
      </c>
      <c r="H372" s="12">
        <v>0.19</v>
      </c>
      <c r="I372" s="9">
        <v>173</v>
      </c>
      <c r="J372" s="50" t="s">
        <v>930</v>
      </c>
      <c r="K372" s="15" t="e">
        <f>VLOOKUP(J372,'MAQ COTA'!$D$1:$E$76,2,0)</f>
        <v>#N/A</v>
      </c>
      <c r="L372" s="15" t="s">
        <v>445</v>
      </c>
      <c r="M372" s="16">
        <v>173</v>
      </c>
      <c r="N372" s="32">
        <v>6500</v>
      </c>
      <c r="O372" s="31">
        <v>0</v>
      </c>
      <c r="P372" s="31">
        <v>6500</v>
      </c>
      <c r="Q372" s="31">
        <v>13000</v>
      </c>
      <c r="R372" s="31">
        <v>2470</v>
      </c>
      <c r="S372" s="31">
        <v>15470</v>
      </c>
    </row>
    <row r="373" spans="1:19" ht="13" x14ac:dyDescent="0.25">
      <c r="A373" s="26" t="s">
        <v>974</v>
      </c>
      <c r="B373" s="27">
        <v>45412</v>
      </c>
      <c r="C373" s="28">
        <v>3</v>
      </c>
      <c r="D373" s="9">
        <v>1</v>
      </c>
      <c r="E373" s="13" t="s">
        <v>979</v>
      </c>
      <c r="F373" s="18" t="s">
        <v>980</v>
      </c>
      <c r="G373" s="6">
        <v>27500</v>
      </c>
      <c r="H373" s="12">
        <v>0.19</v>
      </c>
      <c r="I373" s="9">
        <v>169</v>
      </c>
      <c r="J373" s="50" t="s">
        <v>930</v>
      </c>
      <c r="K373" s="15" t="e">
        <f>VLOOKUP(J373,'MAQ COTA'!$D$1:$E$76,2,0)</f>
        <v>#N/A</v>
      </c>
      <c r="L373" s="15" t="s">
        <v>445</v>
      </c>
      <c r="M373" s="16">
        <v>169</v>
      </c>
      <c r="N373" s="32">
        <v>27500</v>
      </c>
      <c r="O373" s="31">
        <v>0</v>
      </c>
      <c r="P373" s="31">
        <v>27500</v>
      </c>
      <c r="Q373" s="31">
        <v>27500</v>
      </c>
      <c r="R373" s="31">
        <v>5225</v>
      </c>
      <c r="S373" s="31">
        <v>32725</v>
      </c>
    </row>
    <row r="374" spans="1:19" ht="13" x14ac:dyDescent="0.25">
      <c r="A374" s="26" t="s">
        <v>974</v>
      </c>
      <c r="B374" s="27">
        <v>45412</v>
      </c>
      <c r="C374" s="28">
        <v>4</v>
      </c>
      <c r="D374" s="9">
        <v>4</v>
      </c>
      <c r="E374" s="13">
        <v>4884960041</v>
      </c>
      <c r="F374" s="18" t="s">
        <v>981</v>
      </c>
      <c r="G374" s="6">
        <v>108000</v>
      </c>
      <c r="H374" s="12">
        <v>0.19</v>
      </c>
      <c r="I374" s="9">
        <v>168</v>
      </c>
      <c r="J374" s="50" t="s">
        <v>930</v>
      </c>
      <c r="K374" s="15" t="e">
        <f>VLOOKUP(J374,'MAQ COTA'!$D$1:$E$76,2,0)</f>
        <v>#N/A</v>
      </c>
      <c r="L374" s="15" t="s">
        <v>445</v>
      </c>
      <c r="M374" s="16">
        <v>168</v>
      </c>
      <c r="N374" s="32">
        <v>108000</v>
      </c>
      <c r="O374" s="31">
        <v>0</v>
      </c>
      <c r="P374" s="31">
        <v>108000</v>
      </c>
      <c r="Q374" s="31">
        <v>432000</v>
      </c>
      <c r="R374" s="31">
        <v>82080</v>
      </c>
      <c r="S374" s="31">
        <v>514080</v>
      </c>
    </row>
    <row r="375" spans="1:19" ht="13" x14ac:dyDescent="0.25">
      <c r="A375" s="26" t="s">
        <v>974</v>
      </c>
      <c r="B375" s="27">
        <v>45412</v>
      </c>
      <c r="C375" s="28">
        <v>5</v>
      </c>
      <c r="D375" s="9">
        <v>2</v>
      </c>
      <c r="E375" s="13" t="s">
        <v>982</v>
      </c>
      <c r="F375" s="18" t="s">
        <v>983</v>
      </c>
      <c r="G375" s="6">
        <v>114667</v>
      </c>
      <c r="H375" s="12">
        <v>0.19</v>
      </c>
      <c r="I375" s="9">
        <v>170</v>
      </c>
      <c r="J375" s="50" t="s">
        <v>930</v>
      </c>
      <c r="K375" s="15" t="e">
        <f>VLOOKUP(J375,'MAQ COTA'!$D$1:$E$76,2,0)</f>
        <v>#N/A</v>
      </c>
      <c r="L375" s="15" t="s">
        <v>445</v>
      </c>
      <c r="M375" s="16">
        <v>170</v>
      </c>
      <c r="N375" s="32">
        <v>114667</v>
      </c>
      <c r="O375" s="31">
        <v>0</v>
      </c>
      <c r="P375" s="31">
        <v>114667</v>
      </c>
      <c r="Q375" s="31">
        <v>229334</v>
      </c>
      <c r="R375" s="31">
        <v>43573.46</v>
      </c>
      <c r="S375" s="31">
        <v>272907.46000000002</v>
      </c>
    </row>
    <row r="376" spans="1:19" ht="13" x14ac:dyDescent="0.25">
      <c r="A376" s="26" t="s">
        <v>974</v>
      </c>
      <c r="B376" s="27">
        <v>45412</v>
      </c>
      <c r="C376" s="28">
        <v>6</v>
      </c>
      <c r="D376" s="9">
        <v>2</v>
      </c>
      <c r="E376" s="13" t="s">
        <v>984</v>
      </c>
      <c r="F376" s="18" t="s">
        <v>985</v>
      </c>
      <c r="G376" s="6">
        <v>136833</v>
      </c>
      <c r="H376" s="12">
        <v>0.19</v>
      </c>
      <c r="I376" s="9">
        <v>172</v>
      </c>
      <c r="J376" s="50" t="s">
        <v>930</v>
      </c>
      <c r="K376" s="15" t="e">
        <f>VLOOKUP(J376,'MAQ COTA'!$D$1:$E$76,2,0)</f>
        <v>#N/A</v>
      </c>
      <c r="L376" s="15" t="s">
        <v>445</v>
      </c>
      <c r="M376" s="16">
        <v>172</v>
      </c>
      <c r="N376" s="32">
        <v>136833</v>
      </c>
      <c r="O376" s="31">
        <v>0</v>
      </c>
      <c r="P376" s="31">
        <v>136833</v>
      </c>
      <c r="Q376" s="31">
        <v>273666</v>
      </c>
      <c r="R376" s="31">
        <v>51996.54</v>
      </c>
      <c r="S376" s="31">
        <v>325662.53999999998</v>
      </c>
    </row>
    <row r="377" spans="1:19" ht="13" x14ac:dyDescent="0.25">
      <c r="A377" s="26" t="s">
        <v>986</v>
      </c>
      <c r="B377" s="27">
        <v>45415</v>
      </c>
      <c r="C377" s="28">
        <v>1</v>
      </c>
      <c r="D377" s="9">
        <v>1</v>
      </c>
      <c r="E377" s="13" t="s">
        <v>987</v>
      </c>
      <c r="F377" s="18" t="s">
        <v>164</v>
      </c>
      <c r="G377" s="6">
        <v>2854667</v>
      </c>
      <c r="H377" s="12">
        <v>0.19</v>
      </c>
      <c r="I377" s="9">
        <v>174</v>
      </c>
      <c r="J377" s="50" t="s">
        <v>930</v>
      </c>
      <c r="K377" s="15" t="e">
        <f>VLOOKUP(J377,'MAQ COTA'!$D$1:$E$76,2,0)</f>
        <v>#N/A</v>
      </c>
      <c r="L377" s="15" t="s">
        <v>445</v>
      </c>
      <c r="M377" s="16">
        <v>174</v>
      </c>
      <c r="N377" s="32">
        <v>2854667</v>
      </c>
      <c r="O377" s="31">
        <v>0</v>
      </c>
      <c r="P377" s="31">
        <v>2854667</v>
      </c>
      <c r="Q377" s="31">
        <v>2854667</v>
      </c>
      <c r="R377" s="31">
        <v>542386.73</v>
      </c>
      <c r="S377" s="31">
        <v>3397053.73</v>
      </c>
    </row>
    <row r="378" spans="1:19" ht="13" x14ac:dyDescent="0.25">
      <c r="A378" s="26" t="s">
        <v>986</v>
      </c>
      <c r="B378" s="27">
        <v>45415</v>
      </c>
      <c r="C378" s="28">
        <v>2</v>
      </c>
      <c r="D378" s="9">
        <v>1</v>
      </c>
      <c r="E378" s="13" t="s">
        <v>398</v>
      </c>
      <c r="F378" s="18" t="s">
        <v>988</v>
      </c>
      <c r="G378" s="6">
        <v>64000</v>
      </c>
      <c r="H378" s="12">
        <v>0.19</v>
      </c>
      <c r="I378" s="9">
        <v>175</v>
      </c>
      <c r="J378" s="50" t="s">
        <v>930</v>
      </c>
      <c r="K378" s="15" t="e">
        <f>VLOOKUP(J378,'MAQ COTA'!$D$1:$E$76,2,0)</f>
        <v>#N/A</v>
      </c>
      <c r="L378" s="15" t="s">
        <v>445</v>
      </c>
      <c r="M378" s="16">
        <v>175</v>
      </c>
      <c r="N378" s="32">
        <v>64000</v>
      </c>
      <c r="O378" s="31">
        <v>0</v>
      </c>
      <c r="P378" s="31">
        <v>64000</v>
      </c>
      <c r="Q378" s="31">
        <v>64000</v>
      </c>
      <c r="R378" s="31">
        <v>12160</v>
      </c>
      <c r="S378" s="31">
        <v>76160</v>
      </c>
    </row>
    <row r="379" spans="1:19" ht="13" x14ac:dyDescent="0.25">
      <c r="A379" s="26" t="s">
        <v>986</v>
      </c>
      <c r="B379" s="27">
        <v>45415</v>
      </c>
      <c r="C379" s="28">
        <v>3</v>
      </c>
      <c r="D379" s="9">
        <v>3</v>
      </c>
      <c r="E379" s="13" t="s">
        <v>989</v>
      </c>
      <c r="F379" s="18" t="s">
        <v>990</v>
      </c>
      <c r="G379" s="6">
        <v>49167</v>
      </c>
      <c r="H379" s="12">
        <v>0.19</v>
      </c>
      <c r="I379" s="9">
        <v>568</v>
      </c>
      <c r="J379" s="50" t="s">
        <v>586</v>
      </c>
      <c r="K379" s="15" t="e">
        <f>VLOOKUP(J379,'MAQ COTA'!$D$1:$E$76,2,0)</f>
        <v>#N/A</v>
      </c>
      <c r="L379" s="15" t="s">
        <v>445</v>
      </c>
      <c r="M379" s="16">
        <v>568</v>
      </c>
      <c r="N379" s="32">
        <v>49167</v>
      </c>
      <c r="O379" s="31">
        <v>0</v>
      </c>
      <c r="P379" s="31">
        <v>49167</v>
      </c>
      <c r="Q379" s="31">
        <v>147501</v>
      </c>
      <c r="R379" s="31">
        <v>28025.19</v>
      </c>
      <c r="S379" s="31">
        <v>175526.19</v>
      </c>
    </row>
    <row r="380" spans="1:19" ht="13" x14ac:dyDescent="0.25">
      <c r="A380" s="26" t="s">
        <v>991</v>
      </c>
      <c r="B380" s="27">
        <v>45415</v>
      </c>
      <c r="C380" s="28">
        <v>1</v>
      </c>
      <c r="D380" s="9">
        <v>1</v>
      </c>
      <c r="E380" s="13">
        <v>984</v>
      </c>
      <c r="F380" s="18" t="s">
        <v>373</v>
      </c>
      <c r="G380" s="6">
        <v>258333</v>
      </c>
      <c r="H380" s="12">
        <v>0.19</v>
      </c>
      <c r="I380" s="9">
        <v>569</v>
      </c>
      <c r="J380" s="50" t="s">
        <v>586</v>
      </c>
      <c r="K380" s="15" t="e">
        <f>VLOOKUP(J380,'MAQ COTA'!$D$1:$E$76,2,0)</f>
        <v>#N/A</v>
      </c>
      <c r="L380" s="15" t="s">
        <v>445</v>
      </c>
      <c r="M380" s="16">
        <v>569</v>
      </c>
      <c r="N380" s="32">
        <v>258333</v>
      </c>
      <c r="O380" s="31">
        <v>0</v>
      </c>
      <c r="P380" s="31">
        <v>258333</v>
      </c>
      <c r="Q380" s="31">
        <v>258333</v>
      </c>
      <c r="R380" s="31">
        <v>49083.270000000004</v>
      </c>
      <c r="S380" s="31">
        <v>307416.27</v>
      </c>
    </row>
    <row r="381" spans="1:19" ht="13" x14ac:dyDescent="0.25">
      <c r="A381" s="26" t="s">
        <v>991</v>
      </c>
      <c r="B381" s="27">
        <v>45415</v>
      </c>
      <c r="C381" s="28">
        <v>2</v>
      </c>
      <c r="D381" s="9">
        <v>1</v>
      </c>
      <c r="E381" s="13" t="s">
        <v>992</v>
      </c>
      <c r="F381" s="18" t="s">
        <v>993</v>
      </c>
      <c r="G381" s="6">
        <v>236667</v>
      </c>
      <c r="H381" s="12">
        <v>0.19</v>
      </c>
      <c r="I381" s="9">
        <v>579</v>
      </c>
      <c r="J381" s="50" t="s">
        <v>586</v>
      </c>
      <c r="K381" s="15" t="e">
        <f>VLOOKUP(J381,'MAQ COTA'!$D$1:$E$76,2,0)</f>
        <v>#N/A</v>
      </c>
      <c r="L381" s="15" t="s">
        <v>445</v>
      </c>
      <c r="M381" s="16">
        <v>579</v>
      </c>
      <c r="N381" s="32">
        <v>236667</v>
      </c>
      <c r="O381" s="31">
        <v>0</v>
      </c>
      <c r="P381" s="31">
        <v>236667</v>
      </c>
      <c r="Q381" s="31">
        <v>236667</v>
      </c>
      <c r="R381" s="31">
        <v>44966.73</v>
      </c>
      <c r="S381" s="31">
        <v>281633.73</v>
      </c>
    </row>
    <row r="382" spans="1:19" ht="13" x14ac:dyDescent="0.25">
      <c r="A382" s="26" t="s">
        <v>991</v>
      </c>
      <c r="B382" s="27">
        <v>45415</v>
      </c>
      <c r="C382" s="28">
        <v>3</v>
      </c>
      <c r="D382" s="9">
        <v>1</v>
      </c>
      <c r="E382" s="13" t="s">
        <v>994</v>
      </c>
      <c r="F382" s="18" t="s">
        <v>44</v>
      </c>
      <c r="G382" s="6">
        <v>65000</v>
      </c>
      <c r="H382" s="12">
        <v>0.19</v>
      </c>
      <c r="I382" s="9">
        <v>574</v>
      </c>
      <c r="J382" s="50" t="s">
        <v>586</v>
      </c>
      <c r="K382" s="15" t="e">
        <f>VLOOKUP(J382,'MAQ COTA'!$D$1:$E$76,2,0)</f>
        <v>#N/A</v>
      </c>
      <c r="L382" s="15" t="s">
        <v>445</v>
      </c>
      <c r="M382" s="16">
        <v>574</v>
      </c>
      <c r="N382" s="32">
        <v>65000</v>
      </c>
      <c r="O382" s="31">
        <v>0</v>
      </c>
      <c r="P382" s="31">
        <v>65000</v>
      </c>
      <c r="Q382" s="31">
        <v>65000</v>
      </c>
      <c r="R382" s="31">
        <v>12350</v>
      </c>
      <c r="S382" s="31">
        <v>77350</v>
      </c>
    </row>
    <row r="383" spans="1:19" ht="13" x14ac:dyDescent="0.25">
      <c r="A383" s="26" t="s">
        <v>991</v>
      </c>
      <c r="B383" s="27">
        <v>45415</v>
      </c>
      <c r="C383" s="28">
        <v>4</v>
      </c>
      <c r="D383" s="9">
        <v>1</v>
      </c>
      <c r="E383" s="13" t="s">
        <v>995</v>
      </c>
      <c r="F383" s="18" t="s">
        <v>419</v>
      </c>
      <c r="G383" s="6">
        <v>94667</v>
      </c>
      <c r="H383" s="12">
        <v>0.19</v>
      </c>
      <c r="I383" s="9">
        <v>573</v>
      </c>
      <c r="J383" s="50" t="s">
        <v>586</v>
      </c>
      <c r="K383" s="15" t="e">
        <f>VLOOKUP(J383,'MAQ COTA'!$D$1:$E$76,2,0)</f>
        <v>#N/A</v>
      </c>
      <c r="L383" s="15" t="s">
        <v>445</v>
      </c>
      <c r="M383" s="16">
        <v>573</v>
      </c>
      <c r="N383" s="32">
        <v>94667</v>
      </c>
      <c r="O383" s="31">
        <v>0</v>
      </c>
      <c r="P383" s="31">
        <v>94667</v>
      </c>
      <c r="Q383" s="31">
        <v>94667</v>
      </c>
      <c r="R383" s="31">
        <v>17986.73</v>
      </c>
      <c r="S383" s="31">
        <v>112653.73</v>
      </c>
    </row>
    <row r="384" spans="1:19" ht="13" x14ac:dyDescent="0.25">
      <c r="A384" s="26" t="s">
        <v>991</v>
      </c>
      <c r="B384" s="27">
        <v>45415</v>
      </c>
      <c r="C384" s="28">
        <v>5</v>
      </c>
      <c r="D384" s="9">
        <v>8</v>
      </c>
      <c r="E384" s="13">
        <v>100281</v>
      </c>
      <c r="F384" s="18" t="s">
        <v>996</v>
      </c>
      <c r="G384" s="6">
        <v>45167</v>
      </c>
      <c r="H384" s="12">
        <v>0.19</v>
      </c>
      <c r="I384" s="9">
        <v>572</v>
      </c>
      <c r="J384" s="50" t="s">
        <v>586</v>
      </c>
      <c r="K384" s="15" t="e">
        <f>VLOOKUP(J384,'MAQ COTA'!$D$1:$E$76,2,0)</f>
        <v>#N/A</v>
      </c>
      <c r="L384" s="15" t="s">
        <v>445</v>
      </c>
      <c r="M384" s="16">
        <v>572</v>
      </c>
      <c r="N384" s="32">
        <v>45167</v>
      </c>
      <c r="O384" s="31">
        <v>0</v>
      </c>
      <c r="P384" s="31">
        <v>45167</v>
      </c>
      <c r="Q384" s="31">
        <v>361336</v>
      </c>
      <c r="R384" s="31">
        <v>68653.84</v>
      </c>
      <c r="S384" s="31">
        <v>429989.83999999997</v>
      </c>
    </row>
    <row r="385" spans="1:19" ht="13" x14ac:dyDescent="0.25">
      <c r="A385" s="26" t="s">
        <v>991</v>
      </c>
      <c r="B385" s="27">
        <v>45415</v>
      </c>
      <c r="C385" s="28">
        <v>6</v>
      </c>
      <c r="D385" s="9">
        <v>1</v>
      </c>
      <c r="E385" s="13" t="s">
        <v>997</v>
      </c>
      <c r="F385" s="18" t="s">
        <v>406</v>
      </c>
      <c r="G385" s="6">
        <v>896167</v>
      </c>
      <c r="H385" s="12">
        <v>0.19</v>
      </c>
      <c r="I385" s="9">
        <v>577</v>
      </c>
      <c r="J385" s="50" t="s">
        <v>586</v>
      </c>
      <c r="K385" s="15" t="e">
        <f>VLOOKUP(J385,'MAQ COTA'!$D$1:$E$76,2,0)</f>
        <v>#N/A</v>
      </c>
      <c r="L385" s="15" t="s">
        <v>445</v>
      </c>
      <c r="M385" s="16">
        <v>577</v>
      </c>
      <c r="N385" s="32">
        <v>896167</v>
      </c>
      <c r="O385" s="31">
        <v>0</v>
      </c>
      <c r="P385" s="31">
        <v>896167</v>
      </c>
      <c r="Q385" s="31">
        <v>896167</v>
      </c>
      <c r="R385" s="31">
        <v>170271.73</v>
      </c>
      <c r="S385" s="31">
        <v>1066438.73</v>
      </c>
    </row>
    <row r="386" spans="1:19" ht="13" x14ac:dyDescent="0.25">
      <c r="A386" s="26" t="s">
        <v>991</v>
      </c>
      <c r="B386" s="27">
        <v>45415</v>
      </c>
      <c r="C386" s="28">
        <v>7</v>
      </c>
      <c r="D386" s="9">
        <v>1</v>
      </c>
      <c r="E386" s="13" t="s">
        <v>998</v>
      </c>
      <c r="F386" s="18" t="s">
        <v>150</v>
      </c>
      <c r="G386" s="6">
        <v>124833</v>
      </c>
      <c r="H386" s="12">
        <v>0.19</v>
      </c>
      <c r="I386" s="9">
        <v>583</v>
      </c>
      <c r="J386" s="50" t="s">
        <v>586</v>
      </c>
      <c r="K386" s="15" t="e">
        <f>VLOOKUP(J386,'MAQ COTA'!$D$1:$E$76,2,0)</f>
        <v>#N/A</v>
      </c>
      <c r="L386" s="15" t="s">
        <v>445</v>
      </c>
      <c r="M386" s="16">
        <v>583</v>
      </c>
      <c r="N386" s="32">
        <v>124833</v>
      </c>
      <c r="O386" s="31">
        <v>0</v>
      </c>
      <c r="P386" s="31">
        <v>124833</v>
      </c>
      <c r="Q386" s="31">
        <v>124833</v>
      </c>
      <c r="R386" s="31">
        <v>23718.27</v>
      </c>
      <c r="S386" s="31">
        <v>148551.26999999999</v>
      </c>
    </row>
    <row r="387" spans="1:19" ht="13" x14ac:dyDescent="0.25">
      <c r="A387" s="26" t="s">
        <v>991</v>
      </c>
      <c r="B387" s="27">
        <v>45415</v>
      </c>
      <c r="C387" s="28">
        <v>8</v>
      </c>
      <c r="D387" s="9">
        <v>1</v>
      </c>
      <c r="E387" s="13" t="s">
        <v>999</v>
      </c>
      <c r="F387" s="18" t="s">
        <v>64</v>
      </c>
      <c r="G387" s="6">
        <v>100667</v>
      </c>
      <c r="H387" s="12">
        <v>0.19</v>
      </c>
      <c r="I387" s="9">
        <v>576</v>
      </c>
      <c r="J387" s="50" t="s">
        <v>586</v>
      </c>
      <c r="K387" s="15" t="e">
        <f>VLOOKUP(J387,'MAQ COTA'!$D$1:$E$76,2,0)</f>
        <v>#N/A</v>
      </c>
      <c r="L387" s="15" t="s">
        <v>445</v>
      </c>
      <c r="M387" s="16">
        <v>576</v>
      </c>
      <c r="N387" s="32">
        <v>100667</v>
      </c>
      <c r="O387" s="31">
        <v>0</v>
      </c>
      <c r="P387" s="31">
        <v>100667</v>
      </c>
      <c r="Q387" s="31">
        <v>100667</v>
      </c>
      <c r="R387" s="31">
        <v>19126.73</v>
      </c>
      <c r="S387" s="31">
        <v>119793.73</v>
      </c>
    </row>
    <row r="388" spans="1:19" ht="13" x14ac:dyDescent="0.25">
      <c r="A388" s="26" t="s">
        <v>991</v>
      </c>
      <c r="B388" s="27">
        <v>45415</v>
      </c>
      <c r="C388" s="28">
        <v>9</v>
      </c>
      <c r="D388" s="9">
        <v>1</v>
      </c>
      <c r="E388" s="13" t="s">
        <v>1000</v>
      </c>
      <c r="F388" s="18" t="s">
        <v>1001</v>
      </c>
      <c r="G388" s="6">
        <v>64833</v>
      </c>
      <c r="H388" s="12">
        <v>0.19</v>
      </c>
      <c r="I388" s="9">
        <v>581</v>
      </c>
      <c r="J388" s="50" t="s">
        <v>586</v>
      </c>
      <c r="K388" s="15" t="e">
        <f>VLOOKUP(J388,'MAQ COTA'!$D$1:$E$76,2,0)</f>
        <v>#N/A</v>
      </c>
      <c r="L388" s="15" t="s">
        <v>445</v>
      </c>
      <c r="M388" s="16">
        <v>581</v>
      </c>
      <c r="N388" s="32">
        <v>64833</v>
      </c>
      <c r="O388" s="31">
        <v>0</v>
      </c>
      <c r="P388" s="31">
        <v>64833</v>
      </c>
      <c r="Q388" s="31">
        <v>64833</v>
      </c>
      <c r="R388" s="31">
        <v>12318.27</v>
      </c>
      <c r="S388" s="31">
        <v>77151.27</v>
      </c>
    </row>
    <row r="389" spans="1:19" ht="13" x14ac:dyDescent="0.25">
      <c r="A389" s="26" t="s">
        <v>991</v>
      </c>
      <c r="B389" s="27">
        <v>45415</v>
      </c>
      <c r="C389" s="28">
        <v>10</v>
      </c>
      <c r="D389" s="9">
        <v>2</v>
      </c>
      <c r="E389" s="13" t="s">
        <v>33</v>
      </c>
      <c r="F389" s="18" t="s">
        <v>1002</v>
      </c>
      <c r="G389" s="6">
        <v>143667</v>
      </c>
      <c r="H389" s="12">
        <v>0</v>
      </c>
      <c r="I389" s="9">
        <v>575</v>
      </c>
      <c r="J389" s="50" t="s">
        <v>586</v>
      </c>
      <c r="K389" s="15" t="e">
        <f>VLOOKUP(J389,'MAQ COTA'!$D$1:$E$76,2,0)</f>
        <v>#N/A</v>
      </c>
      <c r="L389" s="15" t="s">
        <v>445</v>
      </c>
      <c r="M389" s="16">
        <v>575</v>
      </c>
      <c r="N389" s="32">
        <v>143667</v>
      </c>
      <c r="O389" s="31">
        <v>0</v>
      </c>
      <c r="P389" s="31">
        <v>143667</v>
      </c>
      <c r="Q389" s="31">
        <v>287334</v>
      </c>
      <c r="R389" s="31">
        <v>0</v>
      </c>
      <c r="S389" s="31">
        <v>287334</v>
      </c>
    </row>
    <row r="390" spans="1:19" ht="13" x14ac:dyDescent="0.25">
      <c r="A390" s="26" t="s">
        <v>991</v>
      </c>
      <c r="B390" s="27">
        <v>45415</v>
      </c>
      <c r="C390" s="28">
        <v>11</v>
      </c>
      <c r="D390" s="9">
        <v>4</v>
      </c>
      <c r="E390" s="13">
        <v>32436</v>
      </c>
      <c r="F390" s="18" t="s">
        <v>1003</v>
      </c>
      <c r="G390" s="6">
        <v>127667</v>
      </c>
      <c r="H390" s="12">
        <v>0.19</v>
      </c>
      <c r="I390" s="9">
        <v>570</v>
      </c>
      <c r="J390" s="50" t="s">
        <v>586</v>
      </c>
      <c r="K390" s="15" t="e">
        <f>VLOOKUP(J390,'MAQ COTA'!$D$1:$E$76,2,0)</f>
        <v>#N/A</v>
      </c>
      <c r="L390" s="15" t="s">
        <v>445</v>
      </c>
      <c r="M390" s="16">
        <v>570</v>
      </c>
      <c r="N390" s="32">
        <v>127667</v>
      </c>
      <c r="O390" s="31">
        <v>0</v>
      </c>
      <c r="P390" s="31">
        <v>127667</v>
      </c>
      <c r="Q390" s="31">
        <v>510668</v>
      </c>
      <c r="R390" s="31">
        <v>97026.92</v>
      </c>
      <c r="S390" s="31">
        <v>607694.92000000004</v>
      </c>
    </row>
    <row r="391" spans="1:19" ht="13" x14ac:dyDescent="0.25">
      <c r="A391" s="26" t="s">
        <v>991</v>
      </c>
      <c r="B391" s="27">
        <v>45415</v>
      </c>
      <c r="C391" s="28">
        <v>12</v>
      </c>
      <c r="D391" s="9">
        <v>2</v>
      </c>
      <c r="E391" s="13" t="s">
        <v>1004</v>
      </c>
      <c r="F391" s="18" t="s">
        <v>410</v>
      </c>
      <c r="G391" s="6">
        <v>16333</v>
      </c>
      <c r="H391" s="12">
        <v>0.19</v>
      </c>
      <c r="I391" s="9">
        <v>582</v>
      </c>
      <c r="J391" s="50" t="s">
        <v>586</v>
      </c>
      <c r="K391" s="15" t="e">
        <f>VLOOKUP(J391,'MAQ COTA'!$D$1:$E$76,2,0)</f>
        <v>#N/A</v>
      </c>
      <c r="L391" s="15" t="s">
        <v>445</v>
      </c>
      <c r="M391" s="16">
        <v>582</v>
      </c>
      <c r="N391" s="32">
        <v>16333</v>
      </c>
      <c r="O391" s="31">
        <v>0</v>
      </c>
      <c r="P391" s="31">
        <v>16333</v>
      </c>
      <c r="Q391" s="31">
        <v>32666</v>
      </c>
      <c r="R391" s="31">
        <v>6206.54</v>
      </c>
      <c r="S391" s="31">
        <v>38872.54</v>
      </c>
    </row>
    <row r="392" spans="1:19" ht="13" x14ac:dyDescent="0.25">
      <c r="A392" s="26" t="s">
        <v>991</v>
      </c>
      <c r="B392" s="27">
        <v>45415</v>
      </c>
      <c r="C392" s="28">
        <v>13</v>
      </c>
      <c r="D392" s="9">
        <v>2</v>
      </c>
      <c r="E392" s="13" t="s">
        <v>615</v>
      </c>
      <c r="F392" s="18" t="s">
        <v>1005</v>
      </c>
      <c r="G392" s="6">
        <v>24833</v>
      </c>
      <c r="H392" s="12">
        <v>0.19</v>
      </c>
      <c r="I392" s="9">
        <v>578</v>
      </c>
      <c r="J392" s="50" t="s">
        <v>586</v>
      </c>
      <c r="K392" s="15" t="e">
        <f>VLOOKUP(J392,'MAQ COTA'!$D$1:$E$76,2,0)</f>
        <v>#N/A</v>
      </c>
      <c r="L392" s="15" t="s">
        <v>445</v>
      </c>
      <c r="M392" s="16">
        <v>578</v>
      </c>
      <c r="N392" s="32">
        <v>24833</v>
      </c>
      <c r="O392" s="31">
        <v>0</v>
      </c>
      <c r="P392" s="31">
        <v>24833</v>
      </c>
      <c r="Q392" s="31">
        <v>49666</v>
      </c>
      <c r="R392" s="31">
        <v>9436.5400000000009</v>
      </c>
      <c r="S392" s="31">
        <v>59102.54</v>
      </c>
    </row>
    <row r="393" spans="1:19" ht="13" x14ac:dyDescent="0.25">
      <c r="A393" s="26" t="s">
        <v>991</v>
      </c>
      <c r="B393" s="27">
        <v>45415</v>
      </c>
      <c r="C393" s="28">
        <v>14</v>
      </c>
      <c r="D393" s="9">
        <v>2</v>
      </c>
      <c r="E393" s="13">
        <v>36636</v>
      </c>
      <c r="F393" s="18" t="s">
        <v>273</v>
      </c>
      <c r="G393" s="6">
        <v>66667</v>
      </c>
      <c r="H393" s="12">
        <v>0.19</v>
      </c>
      <c r="I393" s="9">
        <v>571</v>
      </c>
      <c r="J393" s="50" t="s">
        <v>586</v>
      </c>
      <c r="K393" s="15" t="e">
        <f>VLOOKUP(J393,'MAQ COTA'!$D$1:$E$76,2,0)</f>
        <v>#N/A</v>
      </c>
      <c r="L393" s="15" t="s">
        <v>445</v>
      </c>
      <c r="M393" s="16">
        <v>571</v>
      </c>
      <c r="N393" s="32">
        <v>66667</v>
      </c>
      <c r="O393" s="31">
        <v>0</v>
      </c>
      <c r="P393" s="31">
        <v>66667</v>
      </c>
      <c r="Q393" s="31">
        <v>133334</v>
      </c>
      <c r="R393" s="31">
        <v>25333.46</v>
      </c>
      <c r="S393" s="31">
        <v>158667.46</v>
      </c>
    </row>
    <row r="394" spans="1:19" ht="13" x14ac:dyDescent="0.25">
      <c r="A394" s="26" t="s">
        <v>1006</v>
      </c>
      <c r="B394" s="27">
        <v>45415</v>
      </c>
      <c r="C394" s="28">
        <v>1</v>
      </c>
      <c r="D394" s="9">
        <v>1</v>
      </c>
      <c r="E394" s="13" t="s">
        <v>1007</v>
      </c>
      <c r="F394" s="18" t="s">
        <v>1008</v>
      </c>
      <c r="G394" s="6">
        <v>815000</v>
      </c>
      <c r="H394" s="12">
        <v>0.19</v>
      </c>
      <c r="I394" s="9">
        <v>445</v>
      </c>
      <c r="J394" s="50" t="s">
        <v>465</v>
      </c>
      <c r="K394" s="15" t="e">
        <f>VLOOKUP(J394,'MAQ COTA'!$D$1:$E$76,2,0)</f>
        <v>#N/A</v>
      </c>
      <c r="L394" s="15" t="s">
        <v>445</v>
      </c>
      <c r="M394" s="16">
        <v>445</v>
      </c>
      <c r="N394" s="32">
        <v>815000</v>
      </c>
      <c r="O394" s="31">
        <v>0</v>
      </c>
      <c r="P394" s="31">
        <v>815000</v>
      </c>
      <c r="Q394" s="31">
        <v>815000</v>
      </c>
      <c r="R394" s="31">
        <v>154850</v>
      </c>
      <c r="S394" s="31">
        <v>969850</v>
      </c>
    </row>
    <row r="395" spans="1:19" ht="25" x14ac:dyDescent="0.25">
      <c r="A395" s="26" t="s">
        <v>1020</v>
      </c>
      <c r="B395" s="27">
        <v>45422</v>
      </c>
      <c r="C395" s="28">
        <v>1</v>
      </c>
      <c r="D395" s="9">
        <v>4</v>
      </c>
      <c r="E395" s="13" t="s">
        <v>1021</v>
      </c>
      <c r="F395" s="18" t="s">
        <v>1022</v>
      </c>
      <c r="G395" s="6">
        <v>983167</v>
      </c>
      <c r="H395" s="12">
        <v>0.19</v>
      </c>
      <c r="I395" s="9">
        <v>129</v>
      </c>
      <c r="J395" s="50" t="s">
        <v>768</v>
      </c>
      <c r="K395" s="15" t="e">
        <f>VLOOKUP(J395,'MAQ COTA'!$D$1:$E$76,2,0)</f>
        <v>#N/A</v>
      </c>
      <c r="L395" s="15" t="s">
        <v>445</v>
      </c>
      <c r="M395" s="16">
        <v>129</v>
      </c>
      <c r="N395" s="32">
        <v>983167</v>
      </c>
      <c r="O395" s="31">
        <v>0</v>
      </c>
      <c r="P395" s="31">
        <v>983167</v>
      </c>
      <c r="Q395" s="31">
        <v>3932668</v>
      </c>
      <c r="R395" s="31">
        <v>747206.92</v>
      </c>
      <c r="S395" s="31">
        <v>4679874.92</v>
      </c>
    </row>
    <row r="396" spans="1:19" ht="13" x14ac:dyDescent="0.25">
      <c r="A396" s="26" t="s">
        <v>1020</v>
      </c>
      <c r="B396" s="27">
        <v>45422</v>
      </c>
      <c r="C396" s="28">
        <v>2</v>
      </c>
      <c r="D396" s="9">
        <v>4</v>
      </c>
      <c r="E396" s="13"/>
      <c r="F396" s="18" t="s">
        <v>1023</v>
      </c>
      <c r="G396" s="6">
        <v>18000</v>
      </c>
      <c r="H396" s="12">
        <v>0.19</v>
      </c>
      <c r="I396" s="9">
        <v>128</v>
      </c>
      <c r="J396" s="50" t="s">
        <v>768</v>
      </c>
      <c r="K396" s="15" t="e">
        <f>VLOOKUP(J396,'MAQ COTA'!$D$1:$E$76,2,0)</f>
        <v>#N/A</v>
      </c>
      <c r="L396" s="15" t="s">
        <v>445</v>
      </c>
      <c r="M396" s="16">
        <v>128</v>
      </c>
      <c r="N396" s="32">
        <v>18000</v>
      </c>
      <c r="O396" s="31">
        <v>0</v>
      </c>
      <c r="P396" s="31">
        <v>18000</v>
      </c>
      <c r="Q396" s="31">
        <v>72000</v>
      </c>
      <c r="R396" s="31">
        <v>13680</v>
      </c>
      <c r="S396" s="31">
        <v>85680</v>
      </c>
    </row>
    <row r="397" spans="1:19" ht="13" x14ac:dyDescent="0.25">
      <c r="A397" s="26" t="s">
        <v>1020</v>
      </c>
      <c r="B397" s="27">
        <v>45422</v>
      </c>
      <c r="C397" s="28">
        <v>3</v>
      </c>
      <c r="D397" s="9">
        <v>1</v>
      </c>
      <c r="E397" s="13" t="s">
        <v>1024</v>
      </c>
      <c r="F397" s="18" t="s">
        <v>417</v>
      </c>
      <c r="G397" s="6">
        <v>174667</v>
      </c>
      <c r="H397" s="12">
        <v>0.19</v>
      </c>
      <c r="I397" s="9">
        <v>130</v>
      </c>
      <c r="J397" s="50" t="s">
        <v>768</v>
      </c>
      <c r="K397" s="15" t="e">
        <f>VLOOKUP(J397,'MAQ COTA'!$D$1:$E$76,2,0)</f>
        <v>#N/A</v>
      </c>
      <c r="L397" s="15" t="s">
        <v>445</v>
      </c>
      <c r="M397" s="16">
        <v>130</v>
      </c>
      <c r="N397" s="32">
        <v>174667</v>
      </c>
      <c r="O397" s="31">
        <v>0</v>
      </c>
      <c r="P397" s="31">
        <v>174667</v>
      </c>
      <c r="Q397" s="31">
        <v>174667</v>
      </c>
      <c r="R397" s="31">
        <v>33186.730000000003</v>
      </c>
      <c r="S397" s="31">
        <v>207853.73</v>
      </c>
    </row>
    <row r="398" spans="1:19" ht="13" x14ac:dyDescent="0.25">
      <c r="A398" s="26" t="s">
        <v>1020</v>
      </c>
      <c r="B398" s="27">
        <v>45422</v>
      </c>
      <c r="C398" s="28">
        <v>5</v>
      </c>
      <c r="D398" s="9">
        <v>2</v>
      </c>
      <c r="E398" s="13" t="s">
        <v>1026</v>
      </c>
      <c r="F398" s="18" t="s">
        <v>1027</v>
      </c>
      <c r="G398" s="6">
        <v>122000</v>
      </c>
      <c r="H398" s="12">
        <v>0</v>
      </c>
      <c r="I398" s="9">
        <v>183</v>
      </c>
      <c r="J398" s="50" t="s">
        <v>930</v>
      </c>
      <c r="K398" s="15" t="e">
        <f>VLOOKUP(J398,'MAQ COTA'!$D$1:$E$76,2,0)</f>
        <v>#N/A</v>
      </c>
      <c r="L398" s="15" t="s">
        <v>445</v>
      </c>
      <c r="M398" s="16">
        <v>183</v>
      </c>
      <c r="N398" s="32">
        <v>122000</v>
      </c>
      <c r="O398" s="31">
        <v>0</v>
      </c>
      <c r="P398" s="31">
        <v>122000</v>
      </c>
      <c r="Q398" s="31">
        <v>244000</v>
      </c>
      <c r="R398" s="31">
        <v>0</v>
      </c>
      <c r="S398" s="31">
        <v>244000</v>
      </c>
    </row>
    <row r="399" spans="1:19" ht="13" x14ac:dyDescent="0.25">
      <c r="A399" s="26" t="s">
        <v>1020</v>
      </c>
      <c r="B399" s="27">
        <v>45422</v>
      </c>
      <c r="C399" s="28">
        <v>6</v>
      </c>
      <c r="D399" s="9">
        <v>1</v>
      </c>
      <c r="E399" s="13" t="s">
        <v>1028</v>
      </c>
      <c r="F399" s="18" t="s">
        <v>1029</v>
      </c>
      <c r="G399" s="6">
        <v>975333</v>
      </c>
      <c r="H399" s="12">
        <v>0.19</v>
      </c>
      <c r="I399" s="9">
        <v>184</v>
      </c>
      <c r="J399" s="50" t="s">
        <v>930</v>
      </c>
      <c r="K399" s="15" t="e">
        <f>VLOOKUP(J399,'MAQ COTA'!$D$1:$E$76,2,0)</f>
        <v>#N/A</v>
      </c>
      <c r="L399" s="15" t="s">
        <v>445</v>
      </c>
      <c r="M399" s="16">
        <v>184</v>
      </c>
      <c r="N399" s="32">
        <v>975333</v>
      </c>
      <c r="O399" s="31">
        <v>0</v>
      </c>
      <c r="P399" s="31">
        <v>975333</v>
      </c>
      <c r="Q399" s="31">
        <v>975333</v>
      </c>
      <c r="R399" s="31">
        <v>185313.27</v>
      </c>
      <c r="S399" s="31">
        <v>1160646.27</v>
      </c>
    </row>
    <row r="400" spans="1:19" ht="13" x14ac:dyDescent="0.25">
      <c r="A400" s="26" t="s">
        <v>1020</v>
      </c>
      <c r="B400" s="27">
        <v>45422</v>
      </c>
      <c r="C400" s="28">
        <v>7</v>
      </c>
      <c r="D400" s="9">
        <v>1</v>
      </c>
      <c r="E400" s="13">
        <v>3782082001</v>
      </c>
      <c r="F400" s="18" t="s">
        <v>380</v>
      </c>
      <c r="G400" s="6">
        <v>276833</v>
      </c>
      <c r="H400" s="12">
        <v>0.19</v>
      </c>
      <c r="I400" s="9">
        <v>182</v>
      </c>
      <c r="J400" s="50" t="s">
        <v>930</v>
      </c>
      <c r="K400" s="15" t="e">
        <f>VLOOKUP(J400,'MAQ COTA'!$D$1:$E$76,2,0)</f>
        <v>#N/A</v>
      </c>
      <c r="L400" s="15" t="s">
        <v>445</v>
      </c>
      <c r="M400" s="16">
        <v>182</v>
      </c>
      <c r="N400" s="32">
        <v>276833</v>
      </c>
      <c r="O400" s="31">
        <v>0</v>
      </c>
      <c r="P400" s="31">
        <v>276833</v>
      </c>
      <c r="Q400" s="31">
        <v>276833</v>
      </c>
      <c r="R400" s="31">
        <v>52598.270000000004</v>
      </c>
      <c r="S400" s="31">
        <v>329431.27</v>
      </c>
    </row>
    <row r="401" spans="1:19" ht="13" x14ac:dyDescent="0.25">
      <c r="A401" s="26" t="s">
        <v>1020</v>
      </c>
      <c r="B401" s="27">
        <v>45422</v>
      </c>
      <c r="C401" s="28">
        <v>8</v>
      </c>
      <c r="D401" s="9">
        <v>1</v>
      </c>
      <c r="E401" s="13" t="s">
        <v>1030</v>
      </c>
      <c r="F401" s="18" t="s">
        <v>1031</v>
      </c>
      <c r="G401" s="6">
        <v>65000</v>
      </c>
      <c r="H401" s="12">
        <v>0.19</v>
      </c>
      <c r="I401" s="9">
        <v>186</v>
      </c>
      <c r="J401" s="50" t="s">
        <v>930</v>
      </c>
      <c r="K401" s="15" t="e">
        <f>VLOOKUP(J401,'MAQ COTA'!$D$1:$E$76,2,0)</f>
        <v>#N/A</v>
      </c>
      <c r="L401" s="15" t="s">
        <v>445</v>
      </c>
      <c r="M401" s="16">
        <v>186</v>
      </c>
      <c r="N401" s="32">
        <v>65000</v>
      </c>
      <c r="O401" s="31">
        <v>0</v>
      </c>
      <c r="P401" s="31">
        <v>65000</v>
      </c>
      <c r="Q401" s="31">
        <v>65000</v>
      </c>
      <c r="R401" s="31">
        <v>12350</v>
      </c>
      <c r="S401" s="31">
        <v>77350</v>
      </c>
    </row>
    <row r="402" spans="1:19" ht="13" x14ac:dyDescent="0.25">
      <c r="A402" s="26" t="s">
        <v>1020</v>
      </c>
      <c r="B402" s="27">
        <v>45422</v>
      </c>
      <c r="C402" s="28">
        <v>9</v>
      </c>
      <c r="D402" s="9">
        <v>2</v>
      </c>
      <c r="E402" s="13" t="s">
        <v>1032</v>
      </c>
      <c r="F402" s="18" t="s">
        <v>1033</v>
      </c>
      <c r="G402" s="6">
        <v>12000</v>
      </c>
      <c r="H402" s="12">
        <v>0.19</v>
      </c>
      <c r="I402" s="9">
        <v>185</v>
      </c>
      <c r="J402" s="50" t="s">
        <v>930</v>
      </c>
      <c r="K402" s="15" t="e">
        <f>VLOOKUP(J402,'MAQ COTA'!$D$1:$E$76,2,0)</f>
        <v>#N/A</v>
      </c>
      <c r="L402" s="15" t="s">
        <v>445</v>
      </c>
      <c r="M402" s="16">
        <v>185</v>
      </c>
      <c r="N402" s="32">
        <v>12000</v>
      </c>
      <c r="O402" s="31">
        <v>0</v>
      </c>
      <c r="P402" s="31">
        <v>12000</v>
      </c>
      <c r="Q402" s="31">
        <v>24000</v>
      </c>
      <c r="R402" s="31">
        <v>4560</v>
      </c>
      <c r="S402" s="31">
        <v>28560</v>
      </c>
    </row>
    <row r="403" spans="1:19" ht="13" x14ac:dyDescent="0.25">
      <c r="A403" s="26" t="s">
        <v>1034</v>
      </c>
      <c r="B403" s="27">
        <v>45422</v>
      </c>
      <c r="C403" s="28">
        <v>1</v>
      </c>
      <c r="D403" s="9">
        <v>1</v>
      </c>
      <c r="E403" s="13" t="s">
        <v>1035</v>
      </c>
      <c r="F403" s="18" t="s">
        <v>1036</v>
      </c>
      <c r="G403" s="6">
        <v>172667</v>
      </c>
      <c r="H403" s="12">
        <v>0.19</v>
      </c>
      <c r="I403" s="9">
        <v>544</v>
      </c>
      <c r="J403" s="50" t="s">
        <v>755</v>
      </c>
      <c r="K403" s="15" t="e">
        <f>VLOOKUP(J403,'MAQ COTA'!$D$1:$E$76,2,0)</f>
        <v>#N/A</v>
      </c>
      <c r="L403" s="15" t="s">
        <v>445</v>
      </c>
      <c r="M403" s="16">
        <v>544</v>
      </c>
      <c r="N403" s="32">
        <v>172667</v>
      </c>
      <c r="O403" s="31">
        <v>0</v>
      </c>
      <c r="P403" s="31">
        <v>172667</v>
      </c>
      <c r="Q403" s="31">
        <v>172667</v>
      </c>
      <c r="R403" s="31">
        <v>32806.730000000003</v>
      </c>
      <c r="S403" s="31">
        <v>205473.73</v>
      </c>
    </row>
    <row r="404" spans="1:19" ht="37.5" x14ac:dyDescent="0.25">
      <c r="A404" s="26" t="s">
        <v>1037</v>
      </c>
      <c r="B404" s="27">
        <v>45422</v>
      </c>
      <c r="C404" s="28">
        <v>1</v>
      </c>
      <c r="D404" s="9">
        <v>1</v>
      </c>
      <c r="E404" s="13" t="s">
        <v>1038</v>
      </c>
      <c r="F404" s="18" t="s">
        <v>1039</v>
      </c>
      <c r="G404" s="6">
        <v>590000</v>
      </c>
      <c r="H404" s="12">
        <v>0.19</v>
      </c>
      <c r="I404" s="9">
        <v>22</v>
      </c>
      <c r="J404" s="50" t="s">
        <v>962</v>
      </c>
      <c r="K404" s="15" t="e">
        <f>VLOOKUP(J404,'MAQ COTA'!$D$1:$E$76,2,0)</f>
        <v>#N/A</v>
      </c>
      <c r="L404" s="15" t="s">
        <v>445</v>
      </c>
      <c r="M404" s="16">
        <v>22</v>
      </c>
      <c r="N404" s="32">
        <v>590000</v>
      </c>
      <c r="O404" s="31">
        <v>0</v>
      </c>
      <c r="P404" s="31">
        <v>590000</v>
      </c>
      <c r="Q404" s="31">
        <v>590000</v>
      </c>
      <c r="R404" s="31">
        <v>112100</v>
      </c>
      <c r="S404" s="31">
        <v>702100</v>
      </c>
    </row>
    <row r="405" spans="1:19" ht="25" x14ac:dyDescent="0.25">
      <c r="A405" s="26" t="s">
        <v>1040</v>
      </c>
      <c r="B405" s="27">
        <v>45422</v>
      </c>
      <c r="C405" s="28">
        <v>1</v>
      </c>
      <c r="D405" s="9">
        <v>2</v>
      </c>
      <c r="E405" s="13" t="s">
        <v>1004</v>
      </c>
      <c r="F405" s="18" t="s">
        <v>1041</v>
      </c>
      <c r="G405" s="6">
        <v>24000</v>
      </c>
      <c r="H405" s="12">
        <v>0.19</v>
      </c>
      <c r="I405" s="9">
        <v>24</v>
      </c>
      <c r="J405" s="50" t="s">
        <v>962</v>
      </c>
      <c r="K405" s="15" t="e">
        <f>VLOOKUP(J405,'MAQ COTA'!$D$1:$E$76,2,0)</f>
        <v>#N/A</v>
      </c>
      <c r="L405" s="15" t="s">
        <v>445</v>
      </c>
      <c r="M405" s="16">
        <v>24</v>
      </c>
      <c r="N405" s="32">
        <v>24000</v>
      </c>
      <c r="O405" s="31">
        <v>0</v>
      </c>
      <c r="P405" s="31">
        <v>24000</v>
      </c>
      <c r="Q405" s="31">
        <v>48000</v>
      </c>
      <c r="R405" s="31">
        <v>9120</v>
      </c>
      <c r="S405" s="31">
        <v>57120</v>
      </c>
    </row>
    <row r="406" spans="1:19" ht="13" x14ac:dyDescent="0.25">
      <c r="A406" s="26" t="s">
        <v>1040</v>
      </c>
      <c r="B406" s="27">
        <v>45422</v>
      </c>
      <c r="C406" s="28">
        <v>2</v>
      </c>
      <c r="D406" s="9">
        <v>1</v>
      </c>
      <c r="E406" s="13" t="s">
        <v>1042</v>
      </c>
      <c r="F406" s="18" t="s">
        <v>1043</v>
      </c>
      <c r="G406" s="6">
        <v>122333</v>
      </c>
      <c r="H406" s="12">
        <v>0.19</v>
      </c>
      <c r="I406" s="9">
        <v>25</v>
      </c>
      <c r="J406" s="50" t="s">
        <v>962</v>
      </c>
      <c r="K406" s="15" t="e">
        <f>VLOOKUP(J406,'MAQ COTA'!$D$1:$E$76,2,0)</f>
        <v>#N/A</v>
      </c>
      <c r="L406" s="15" t="s">
        <v>445</v>
      </c>
      <c r="M406" s="16">
        <v>25</v>
      </c>
      <c r="N406" s="32">
        <v>122333</v>
      </c>
      <c r="O406" s="31">
        <v>0</v>
      </c>
      <c r="P406" s="31">
        <v>122333</v>
      </c>
      <c r="Q406" s="31">
        <v>122333</v>
      </c>
      <c r="R406" s="31">
        <v>23243.27</v>
      </c>
      <c r="S406" s="31">
        <v>145576.26999999999</v>
      </c>
    </row>
    <row r="407" spans="1:19" ht="13" x14ac:dyDescent="0.25">
      <c r="A407" s="26" t="s">
        <v>1040</v>
      </c>
      <c r="B407" s="27">
        <v>45422</v>
      </c>
      <c r="C407" s="28">
        <v>3</v>
      </c>
      <c r="D407" s="9">
        <v>1</v>
      </c>
      <c r="E407" s="13">
        <v>9012</v>
      </c>
      <c r="F407" s="18" t="s">
        <v>1044</v>
      </c>
      <c r="G407" s="6">
        <v>26167</v>
      </c>
      <c r="H407" s="12">
        <v>0.19</v>
      </c>
      <c r="I407" s="9">
        <v>23</v>
      </c>
      <c r="J407" s="50" t="s">
        <v>962</v>
      </c>
      <c r="K407" s="15" t="e">
        <f>VLOOKUP(J407,'MAQ COTA'!$D$1:$E$76,2,0)</f>
        <v>#N/A</v>
      </c>
      <c r="L407" s="15" t="s">
        <v>445</v>
      </c>
      <c r="M407" s="16">
        <v>23</v>
      </c>
      <c r="N407" s="32">
        <v>26167</v>
      </c>
      <c r="O407" s="31">
        <v>0</v>
      </c>
      <c r="P407" s="31">
        <v>26167</v>
      </c>
      <c r="Q407" s="31">
        <v>26167</v>
      </c>
      <c r="R407" s="31">
        <v>4971.7300000000005</v>
      </c>
      <c r="S407" s="31">
        <v>31138.73</v>
      </c>
    </row>
    <row r="408" spans="1:19" ht="13" x14ac:dyDescent="0.25">
      <c r="A408" s="26" t="s">
        <v>1045</v>
      </c>
      <c r="B408" s="27">
        <v>45422</v>
      </c>
      <c r="C408" s="28">
        <v>1</v>
      </c>
      <c r="D408" s="9">
        <v>1</v>
      </c>
      <c r="E408" s="13" t="s">
        <v>418</v>
      </c>
      <c r="F408" s="18" t="s">
        <v>1046</v>
      </c>
      <c r="G408" s="6">
        <v>38000</v>
      </c>
      <c r="H408" s="12">
        <v>0.19</v>
      </c>
      <c r="I408" s="9">
        <v>531</v>
      </c>
      <c r="J408" s="50" t="s">
        <v>551</v>
      </c>
      <c r="K408" s="15" t="e">
        <f>VLOOKUP(J408,'MAQ COTA'!$D$1:$E$76,2,0)</f>
        <v>#N/A</v>
      </c>
      <c r="L408" s="15" t="s">
        <v>445</v>
      </c>
      <c r="M408" s="16">
        <v>531</v>
      </c>
      <c r="N408" s="32">
        <v>38000</v>
      </c>
      <c r="O408" s="31">
        <v>0</v>
      </c>
      <c r="P408" s="31">
        <v>38000</v>
      </c>
      <c r="Q408" s="31">
        <v>38000</v>
      </c>
      <c r="R408" s="31">
        <v>7220</v>
      </c>
      <c r="S408" s="31">
        <v>45220</v>
      </c>
    </row>
    <row r="409" spans="1:19" ht="13" x14ac:dyDescent="0.25">
      <c r="A409" s="26" t="s">
        <v>1045</v>
      </c>
      <c r="B409" s="27">
        <v>45422</v>
      </c>
      <c r="C409" s="28">
        <v>2</v>
      </c>
      <c r="D409" s="9">
        <v>2</v>
      </c>
      <c r="E409" s="13" t="s">
        <v>376</v>
      </c>
      <c r="F409" s="18" t="s">
        <v>1047</v>
      </c>
      <c r="G409" s="6">
        <v>38167</v>
      </c>
      <c r="H409" s="12">
        <v>0.19</v>
      </c>
      <c r="I409" s="9">
        <v>530</v>
      </c>
      <c r="J409" s="50" t="s">
        <v>551</v>
      </c>
      <c r="K409" s="15" t="e">
        <f>VLOOKUP(J409,'MAQ COTA'!$D$1:$E$76,2,0)</f>
        <v>#N/A</v>
      </c>
      <c r="L409" s="15" t="s">
        <v>445</v>
      </c>
      <c r="M409" s="16">
        <v>530</v>
      </c>
      <c r="N409" s="32">
        <v>38167</v>
      </c>
      <c r="O409" s="31">
        <v>0</v>
      </c>
      <c r="P409" s="31">
        <v>38167</v>
      </c>
      <c r="Q409" s="31">
        <v>76334</v>
      </c>
      <c r="R409" s="31">
        <v>14503.460000000001</v>
      </c>
      <c r="S409" s="31">
        <v>90837.46</v>
      </c>
    </row>
    <row r="410" spans="1:19" ht="29" x14ac:dyDescent="0.35">
      <c r="A410" s="26" t="s">
        <v>1048</v>
      </c>
      <c r="B410" s="27">
        <v>45426</v>
      </c>
      <c r="C410" s="28">
        <v>1</v>
      </c>
      <c r="D410" s="9">
        <v>1</v>
      </c>
      <c r="E410" s="13" t="s">
        <v>1049</v>
      </c>
      <c r="F410" s="51" t="s">
        <v>1050</v>
      </c>
      <c r="G410" s="6">
        <v>215667</v>
      </c>
      <c r="H410" s="12">
        <v>0.19</v>
      </c>
      <c r="I410" s="9">
        <v>592</v>
      </c>
      <c r="J410" s="50" t="s">
        <v>586</v>
      </c>
      <c r="K410" s="15" t="e">
        <f>VLOOKUP(J410,'MAQ COTA'!$D$1:$E$76,2,0)</f>
        <v>#N/A</v>
      </c>
      <c r="L410" s="15" t="s">
        <v>445</v>
      </c>
      <c r="M410" s="16">
        <v>592</v>
      </c>
      <c r="N410" s="32">
        <v>215667</v>
      </c>
      <c r="O410" s="31">
        <v>0</v>
      </c>
      <c r="P410" s="31">
        <v>215667</v>
      </c>
      <c r="Q410" s="31">
        <v>215667</v>
      </c>
      <c r="R410" s="31">
        <v>40976.730000000003</v>
      </c>
      <c r="S410" s="31">
        <v>256643.73</v>
      </c>
    </row>
    <row r="411" spans="1:19" ht="14.5" x14ac:dyDescent="0.35">
      <c r="A411" s="26" t="s">
        <v>1048</v>
      </c>
      <c r="B411" s="27">
        <v>45426</v>
      </c>
      <c r="C411" s="28">
        <v>2</v>
      </c>
      <c r="D411" s="9">
        <v>1</v>
      </c>
      <c r="E411" s="13" t="s">
        <v>1049</v>
      </c>
      <c r="F411" s="51" t="s">
        <v>1051</v>
      </c>
      <c r="G411" s="6">
        <v>61500</v>
      </c>
      <c r="H411" s="12">
        <v>0.19</v>
      </c>
      <c r="I411" s="9">
        <v>585</v>
      </c>
      <c r="J411" s="50" t="s">
        <v>586</v>
      </c>
      <c r="K411" s="15" t="e">
        <f>VLOOKUP(J411,'MAQ COTA'!$D$1:$E$76,2,0)</f>
        <v>#N/A</v>
      </c>
      <c r="L411" s="15" t="s">
        <v>445</v>
      </c>
      <c r="M411" s="16">
        <v>585</v>
      </c>
      <c r="N411" s="32">
        <v>61500</v>
      </c>
      <c r="O411" s="31">
        <v>0</v>
      </c>
      <c r="P411" s="31">
        <v>61500</v>
      </c>
      <c r="Q411" s="31">
        <v>61500</v>
      </c>
      <c r="R411" s="31">
        <v>11685</v>
      </c>
      <c r="S411" s="31">
        <v>73185</v>
      </c>
    </row>
    <row r="412" spans="1:19" ht="14.5" x14ac:dyDescent="0.35">
      <c r="A412" s="26" t="s">
        <v>1048</v>
      </c>
      <c r="B412" s="27">
        <v>45426</v>
      </c>
      <c r="C412" s="28">
        <v>3</v>
      </c>
      <c r="D412" s="9">
        <v>1</v>
      </c>
      <c r="E412" s="13" t="s">
        <v>1049</v>
      </c>
      <c r="F412" s="51" t="s">
        <v>1052</v>
      </c>
      <c r="G412" s="6">
        <v>185167</v>
      </c>
      <c r="H412" s="12">
        <v>0.19</v>
      </c>
      <c r="I412" s="9">
        <v>588</v>
      </c>
      <c r="J412" s="50" t="s">
        <v>586</v>
      </c>
      <c r="K412" s="15" t="e">
        <f>VLOOKUP(J412,'MAQ COTA'!$D$1:$E$76,2,0)</f>
        <v>#N/A</v>
      </c>
      <c r="L412" s="15" t="s">
        <v>445</v>
      </c>
      <c r="M412" s="16">
        <v>588</v>
      </c>
      <c r="N412" s="32">
        <v>185167</v>
      </c>
      <c r="O412" s="31">
        <v>0</v>
      </c>
      <c r="P412" s="31">
        <v>185167</v>
      </c>
      <c r="Q412" s="31">
        <v>185167</v>
      </c>
      <c r="R412" s="31">
        <v>35181.730000000003</v>
      </c>
      <c r="S412" s="31">
        <v>220348.73</v>
      </c>
    </row>
    <row r="413" spans="1:19" ht="29" x14ac:dyDescent="0.35">
      <c r="A413" s="26" t="s">
        <v>1048</v>
      </c>
      <c r="B413" s="27">
        <v>45426</v>
      </c>
      <c r="C413" s="28">
        <v>4</v>
      </c>
      <c r="D413" s="9">
        <v>1</v>
      </c>
      <c r="E413" s="13" t="s">
        <v>1049</v>
      </c>
      <c r="F413" s="51" t="s">
        <v>1053</v>
      </c>
      <c r="G413" s="6">
        <v>140667</v>
      </c>
      <c r="H413" s="12">
        <v>0.19</v>
      </c>
      <c r="I413" s="9">
        <v>591</v>
      </c>
      <c r="J413" s="50" t="s">
        <v>586</v>
      </c>
      <c r="K413" s="15" t="e">
        <f>VLOOKUP(J413,'MAQ COTA'!$D$1:$E$76,2,0)</f>
        <v>#N/A</v>
      </c>
      <c r="L413" s="15" t="s">
        <v>445</v>
      </c>
      <c r="M413" s="16">
        <v>591</v>
      </c>
      <c r="N413" s="32">
        <v>140667</v>
      </c>
      <c r="O413" s="31">
        <v>0</v>
      </c>
      <c r="P413" s="31">
        <v>140667</v>
      </c>
      <c r="Q413" s="31">
        <v>140667</v>
      </c>
      <c r="R413" s="31">
        <v>26726.73</v>
      </c>
      <c r="S413" s="31">
        <v>167393.73000000001</v>
      </c>
    </row>
    <row r="414" spans="1:19" ht="14.5" x14ac:dyDescent="0.35">
      <c r="A414" s="26" t="s">
        <v>1048</v>
      </c>
      <c r="B414" s="27">
        <v>45426</v>
      </c>
      <c r="C414" s="28">
        <v>5</v>
      </c>
      <c r="D414" s="9">
        <v>1</v>
      </c>
      <c r="E414" s="13" t="s">
        <v>1049</v>
      </c>
      <c r="F414" s="51" t="s">
        <v>973</v>
      </c>
      <c r="G414" s="6">
        <v>40333</v>
      </c>
      <c r="H414" s="12">
        <v>0</v>
      </c>
      <c r="I414" s="9">
        <v>584</v>
      </c>
      <c r="J414" s="50" t="s">
        <v>586</v>
      </c>
      <c r="K414" s="15" t="e">
        <f>VLOOKUP(J414,'MAQ COTA'!$D$1:$E$76,2,0)</f>
        <v>#N/A</v>
      </c>
      <c r="L414" s="15" t="s">
        <v>445</v>
      </c>
      <c r="M414" s="16">
        <v>584</v>
      </c>
      <c r="N414" s="32">
        <v>40333</v>
      </c>
      <c r="O414" s="31">
        <v>0</v>
      </c>
      <c r="P414" s="31">
        <v>40333</v>
      </c>
      <c r="Q414" s="31">
        <v>40333</v>
      </c>
      <c r="R414" s="31">
        <v>0</v>
      </c>
      <c r="S414" s="31">
        <v>40333</v>
      </c>
    </row>
    <row r="415" spans="1:19" ht="14.5" x14ac:dyDescent="0.35">
      <c r="A415" s="26" t="s">
        <v>1048</v>
      </c>
      <c r="B415" s="27">
        <v>45426</v>
      </c>
      <c r="C415" s="28">
        <v>6</v>
      </c>
      <c r="D415" s="9">
        <v>1</v>
      </c>
      <c r="E415" s="13" t="s">
        <v>1049</v>
      </c>
      <c r="F415" s="51" t="s">
        <v>1054</v>
      </c>
      <c r="G415" s="6">
        <v>504667</v>
      </c>
      <c r="H415" s="12">
        <v>0.19</v>
      </c>
      <c r="I415" s="9">
        <v>590</v>
      </c>
      <c r="J415" s="50" t="s">
        <v>586</v>
      </c>
      <c r="K415" s="15" t="e">
        <f>VLOOKUP(J415,'MAQ COTA'!$D$1:$E$76,2,0)</f>
        <v>#N/A</v>
      </c>
      <c r="L415" s="15" t="s">
        <v>445</v>
      </c>
      <c r="M415" s="16">
        <v>590</v>
      </c>
      <c r="N415" s="32">
        <v>504667</v>
      </c>
      <c r="O415" s="31">
        <v>0</v>
      </c>
      <c r="P415" s="31">
        <v>504667</v>
      </c>
      <c r="Q415" s="31">
        <v>504667</v>
      </c>
      <c r="R415" s="31">
        <v>95886.73</v>
      </c>
      <c r="S415" s="31">
        <v>600553.73</v>
      </c>
    </row>
    <row r="416" spans="1:19" ht="29" x14ac:dyDescent="0.35">
      <c r="A416" s="26" t="s">
        <v>1048</v>
      </c>
      <c r="B416" s="27">
        <v>45426</v>
      </c>
      <c r="C416" s="28">
        <v>7</v>
      </c>
      <c r="D416" s="9">
        <v>1</v>
      </c>
      <c r="E416" s="13" t="s">
        <v>1049</v>
      </c>
      <c r="F416" s="51" t="s">
        <v>1055</v>
      </c>
      <c r="G416" s="6">
        <v>96000</v>
      </c>
      <c r="H416" s="12">
        <v>0.19</v>
      </c>
      <c r="I416" s="9">
        <v>593</v>
      </c>
      <c r="J416" s="50" t="s">
        <v>586</v>
      </c>
      <c r="K416" s="15" t="e">
        <f>VLOOKUP(J416,'MAQ COTA'!$D$1:$E$76,2,0)</f>
        <v>#N/A</v>
      </c>
      <c r="L416" s="15" t="s">
        <v>445</v>
      </c>
      <c r="M416" s="16">
        <v>593</v>
      </c>
      <c r="N416" s="32">
        <v>96000</v>
      </c>
      <c r="O416" s="31">
        <v>0</v>
      </c>
      <c r="P416" s="31">
        <v>96000</v>
      </c>
      <c r="Q416" s="31">
        <v>96000</v>
      </c>
      <c r="R416" s="31">
        <v>18240</v>
      </c>
      <c r="S416" s="31">
        <v>114240</v>
      </c>
    </row>
    <row r="417" spans="1:19" ht="29" x14ac:dyDescent="0.35">
      <c r="A417" s="26" t="s">
        <v>1048</v>
      </c>
      <c r="B417" s="27">
        <v>45426</v>
      </c>
      <c r="C417" s="28">
        <v>8</v>
      </c>
      <c r="D417" s="9">
        <v>1</v>
      </c>
      <c r="E417" s="13" t="s">
        <v>1049</v>
      </c>
      <c r="F417" s="51" t="s">
        <v>1056</v>
      </c>
      <c r="G417" s="6">
        <v>298500</v>
      </c>
      <c r="H417" s="12">
        <v>0.19</v>
      </c>
      <c r="I417" s="9">
        <v>587</v>
      </c>
      <c r="J417" s="50" t="s">
        <v>586</v>
      </c>
      <c r="K417" s="15" t="e">
        <f>VLOOKUP(J417,'MAQ COTA'!$D$1:$E$76,2,0)</f>
        <v>#N/A</v>
      </c>
      <c r="L417" s="15" t="s">
        <v>445</v>
      </c>
      <c r="M417" s="16">
        <v>587</v>
      </c>
      <c r="N417" s="32">
        <v>298500</v>
      </c>
      <c r="O417" s="31">
        <v>0</v>
      </c>
      <c r="P417" s="31">
        <v>298500</v>
      </c>
      <c r="Q417" s="31">
        <v>298500</v>
      </c>
      <c r="R417" s="31">
        <v>56715</v>
      </c>
      <c r="S417" s="31">
        <v>355215</v>
      </c>
    </row>
    <row r="418" spans="1:19" ht="14.5" x14ac:dyDescent="0.35">
      <c r="A418" s="26" t="s">
        <v>1048</v>
      </c>
      <c r="B418" s="27">
        <v>45426</v>
      </c>
      <c r="C418" s="28">
        <v>9</v>
      </c>
      <c r="D418" s="9">
        <v>1</v>
      </c>
      <c r="E418" s="13" t="s">
        <v>1049</v>
      </c>
      <c r="F418" s="51" t="s">
        <v>1057</v>
      </c>
      <c r="G418" s="6">
        <v>95667</v>
      </c>
      <c r="H418" s="12">
        <v>0.19</v>
      </c>
      <c r="I418" s="9">
        <v>586</v>
      </c>
      <c r="J418" s="50" t="s">
        <v>586</v>
      </c>
      <c r="K418" s="15" t="e">
        <f>VLOOKUP(J418,'MAQ COTA'!$D$1:$E$76,2,0)</f>
        <v>#N/A</v>
      </c>
      <c r="L418" s="15" t="s">
        <v>445</v>
      </c>
      <c r="M418" s="16">
        <v>586</v>
      </c>
      <c r="N418" s="32">
        <v>95667</v>
      </c>
      <c r="O418" s="31">
        <v>0</v>
      </c>
      <c r="P418" s="31">
        <v>95667</v>
      </c>
      <c r="Q418" s="31">
        <v>95667</v>
      </c>
      <c r="R418" s="31">
        <v>18176.73</v>
      </c>
      <c r="S418" s="31">
        <v>113843.73</v>
      </c>
    </row>
    <row r="419" spans="1:19" ht="14.5" x14ac:dyDescent="0.35">
      <c r="A419" s="26" t="s">
        <v>1048</v>
      </c>
      <c r="B419" s="27">
        <v>45426</v>
      </c>
      <c r="C419" s="28">
        <v>10</v>
      </c>
      <c r="D419" s="9">
        <v>1</v>
      </c>
      <c r="E419" s="13" t="s">
        <v>1049</v>
      </c>
      <c r="F419" s="51" t="s">
        <v>14</v>
      </c>
      <c r="G419" s="6">
        <v>90167</v>
      </c>
      <c r="H419" s="12">
        <v>0.19</v>
      </c>
      <c r="I419" s="9">
        <v>596</v>
      </c>
      <c r="J419" s="50" t="s">
        <v>586</v>
      </c>
      <c r="K419" s="15" t="e">
        <f>VLOOKUP(J419,'MAQ COTA'!$D$1:$E$76,2,0)</f>
        <v>#N/A</v>
      </c>
      <c r="L419" s="15" t="s">
        <v>445</v>
      </c>
      <c r="M419" s="16">
        <v>596</v>
      </c>
      <c r="N419" s="32">
        <v>90167</v>
      </c>
      <c r="O419" s="31">
        <v>0</v>
      </c>
      <c r="P419" s="31">
        <v>90167</v>
      </c>
      <c r="Q419" s="31">
        <v>90167</v>
      </c>
      <c r="R419" s="31">
        <v>17131.73</v>
      </c>
      <c r="S419" s="31">
        <v>107298.73</v>
      </c>
    </row>
    <row r="420" spans="1:19" ht="14.5" x14ac:dyDescent="0.35">
      <c r="A420" s="26" t="s">
        <v>1048</v>
      </c>
      <c r="B420" s="27">
        <v>45426</v>
      </c>
      <c r="C420" s="28">
        <v>12</v>
      </c>
      <c r="D420" s="9">
        <v>1</v>
      </c>
      <c r="E420" s="13" t="s">
        <v>1049</v>
      </c>
      <c r="F420" s="51" t="s">
        <v>966</v>
      </c>
      <c r="G420" s="6">
        <v>19833</v>
      </c>
      <c r="H420" s="12">
        <v>0.19</v>
      </c>
      <c r="I420" s="9">
        <v>589</v>
      </c>
      <c r="J420" s="50" t="s">
        <v>586</v>
      </c>
      <c r="K420" s="15" t="e">
        <f>VLOOKUP(J420,'MAQ COTA'!$D$1:$E$76,2,0)</f>
        <v>#N/A</v>
      </c>
      <c r="L420" s="15" t="s">
        <v>445</v>
      </c>
      <c r="M420" s="16">
        <v>589</v>
      </c>
      <c r="N420" s="32">
        <v>19833</v>
      </c>
      <c r="O420" s="31">
        <v>0</v>
      </c>
      <c r="P420" s="31">
        <v>19833</v>
      </c>
      <c r="Q420" s="31">
        <v>19833</v>
      </c>
      <c r="R420" s="31">
        <v>3768.27</v>
      </c>
      <c r="S420" s="31">
        <v>23601.27</v>
      </c>
    </row>
    <row r="421" spans="1:19" ht="25" x14ac:dyDescent="0.25">
      <c r="A421" s="26" t="s">
        <v>1059</v>
      </c>
      <c r="B421" s="27">
        <v>45426</v>
      </c>
      <c r="C421" s="28">
        <v>1</v>
      </c>
      <c r="D421" s="9">
        <v>1</v>
      </c>
      <c r="E421" s="13" t="s">
        <v>1060</v>
      </c>
      <c r="F421" s="57" t="s">
        <v>1061</v>
      </c>
      <c r="G421" s="6">
        <v>248167</v>
      </c>
      <c r="H421" s="12">
        <v>0.19</v>
      </c>
      <c r="I421" s="9">
        <v>191</v>
      </c>
      <c r="J421" s="50" t="s">
        <v>930</v>
      </c>
      <c r="K421" s="15" t="e">
        <f>VLOOKUP(J421,'MAQ COTA'!$D$1:$E$76,2,0)</f>
        <v>#N/A</v>
      </c>
      <c r="L421" s="15" t="s">
        <v>445</v>
      </c>
      <c r="M421" s="16">
        <v>191</v>
      </c>
      <c r="N421" s="32">
        <v>248167</v>
      </c>
      <c r="O421" s="31">
        <v>0</v>
      </c>
      <c r="P421" s="31">
        <v>248167</v>
      </c>
      <c r="Q421" s="31">
        <v>248167</v>
      </c>
      <c r="R421" s="31">
        <v>47151.73</v>
      </c>
      <c r="S421" s="31">
        <v>295318.73</v>
      </c>
    </row>
    <row r="422" spans="1:19" ht="37.5" x14ac:dyDescent="0.25">
      <c r="A422" s="26" t="s">
        <v>1059</v>
      </c>
      <c r="B422" s="27">
        <v>45426</v>
      </c>
      <c r="C422" s="28">
        <v>2</v>
      </c>
      <c r="D422" s="9">
        <v>1</v>
      </c>
      <c r="E422" s="13" t="s">
        <v>1060</v>
      </c>
      <c r="F422" s="57" t="s">
        <v>908</v>
      </c>
      <c r="G422" s="6">
        <v>78667</v>
      </c>
      <c r="H422" s="12">
        <v>0.19</v>
      </c>
      <c r="I422" s="9">
        <v>205</v>
      </c>
      <c r="J422" s="50" t="s">
        <v>930</v>
      </c>
      <c r="K422" s="15" t="e">
        <f>VLOOKUP(J422,'MAQ COTA'!$D$1:$E$76,2,0)</f>
        <v>#N/A</v>
      </c>
      <c r="L422" s="15" t="s">
        <v>445</v>
      </c>
      <c r="M422" s="16">
        <v>205</v>
      </c>
      <c r="N422" s="32">
        <v>78667</v>
      </c>
      <c r="O422" s="31">
        <v>0</v>
      </c>
      <c r="P422" s="31">
        <v>78667</v>
      </c>
      <c r="Q422" s="31">
        <v>78667</v>
      </c>
      <c r="R422" s="31">
        <v>14946.73</v>
      </c>
      <c r="S422" s="31">
        <v>93613.73</v>
      </c>
    </row>
    <row r="423" spans="1:19" ht="13" x14ac:dyDescent="0.25">
      <c r="A423" s="26" t="s">
        <v>1059</v>
      </c>
      <c r="B423" s="27">
        <v>45426</v>
      </c>
      <c r="C423" s="28">
        <v>3</v>
      </c>
      <c r="D423" s="9">
        <v>1</v>
      </c>
      <c r="E423" s="13" t="s">
        <v>1060</v>
      </c>
      <c r="F423" s="57" t="s">
        <v>1062</v>
      </c>
      <c r="G423" s="6">
        <v>328500</v>
      </c>
      <c r="H423" s="12">
        <v>0.19</v>
      </c>
      <c r="I423" s="9">
        <v>204</v>
      </c>
      <c r="J423" s="50" t="s">
        <v>930</v>
      </c>
      <c r="K423" s="15" t="e">
        <f>VLOOKUP(J423,'MAQ COTA'!$D$1:$E$76,2,0)</f>
        <v>#N/A</v>
      </c>
      <c r="L423" s="15" t="s">
        <v>445</v>
      </c>
      <c r="M423" s="16">
        <v>204</v>
      </c>
      <c r="N423" s="32">
        <v>328500</v>
      </c>
      <c r="O423" s="31">
        <v>0</v>
      </c>
      <c r="P423" s="31">
        <v>328500</v>
      </c>
      <c r="Q423" s="31">
        <v>328500</v>
      </c>
      <c r="R423" s="31">
        <v>62415</v>
      </c>
      <c r="S423" s="31">
        <v>390915</v>
      </c>
    </row>
    <row r="424" spans="1:19" ht="13" x14ac:dyDescent="0.25">
      <c r="A424" s="26" t="s">
        <v>1059</v>
      </c>
      <c r="B424" s="27">
        <v>45426</v>
      </c>
      <c r="C424" s="28">
        <v>4</v>
      </c>
      <c r="D424" s="9">
        <v>2</v>
      </c>
      <c r="E424" s="13" t="s">
        <v>1060</v>
      </c>
      <c r="F424" s="57" t="s">
        <v>1063</v>
      </c>
      <c r="G424" s="6">
        <v>247500</v>
      </c>
      <c r="H424" s="12">
        <v>0.19</v>
      </c>
      <c r="I424" s="9">
        <v>213</v>
      </c>
      <c r="J424" s="50" t="s">
        <v>930</v>
      </c>
      <c r="K424" s="15" t="e">
        <f>VLOOKUP(J424,'MAQ COTA'!$D$1:$E$76,2,0)</f>
        <v>#N/A</v>
      </c>
      <c r="L424" s="15" t="s">
        <v>445</v>
      </c>
      <c r="M424" s="16">
        <v>213</v>
      </c>
      <c r="N424" s="32">
        <v>247500</v>
      </c>
      <c r="O424" s="31">
        <v>0</v>
      </c>
      <c r="P424" s="31">
        <v>247500</v>
      </c>
      <c r="Q424" s="31">
        <v>495000</v>
      </c>
      <c r="R424" s="31">
        <v>94050</v>
      </c>
      <c r="S424" s="31">
        <v>589050</v>
      </c>
    </row>
    <row r="425" spans="1:19" ht="13" x14ac:dyDescent="0.25">
      <c r="A425" s="26" t="s">
        <v>1059</v>
      </c>
      <c r="B425" s="27">
        <v>45426</v>
      </c>
      <c r="C425" s="28">
        <v>5</v>
      </c>
      <c r="D425" s="9">
        <v>1</v>
      </c>
      <c r="E425" s="13" t="s">
        <v>1060</v>
      </c>
      <c r="F425" s="57" t="s">
        <v>65</v>
      </c>
      <c r="G425" s="6">
        <v>313000</v>
      </c>
      <c r="H425" s="12">
        <v>0.19</v>
      </c>
      <c r="I425" s="9">
        <v>181</v>
      </c>
      <c r="J425" s="50" t="s">
        <v>930</v>
      </c>
      <c r="K425" s="15" t="e">
        <f>VLOOKUP(J425,'MAQ COTA'!$D$1:$E$76,2,0)</f>
        <v>#N/A</v>
      </c>
      <c r="L425" s="15" t="s">
        <v>445</v>
      </c>
      <c r="M425" s="16">
        <v>181</v>
      </c>
      <c r="N425" s="32">
        <v>313000</v>
      </c>
      <c r="O425" s="31">
        <v>0</v>
      </c>
      <c r="P425" s="31">
        <v>313000</v>
      </c>
      <c r="Q425" s="31">
        <v>313000</v>
      </c>
      <c r="R425" s="31">
        <v>59470</v>
      </c>
      <c r="S425" s="31">
        <v>372470</v>
      </c>
    </row>
    <row r="426" spans="1:19" ht="13" x14ac:dyDescent="0.25">
      <c r="A426" s="26" t="s">
        <v>1059</v>
      </c>
      <c r="B426" s="27">
        <v>45426</v>
      </c>
      <c r="C426" s="28">
        <v>6</v>
      </c>
      <c r="D426" s="9">
        <v>1</v>
      </c>
      <c r="E426" s="13" t="s">
        <v>1060</v>
      </c>
      <c r="F426" s="57" t="s">
        <v>1064</v>
      </c>
      <c r="G426" s="6">
        <v>869167</v>
      </c>
      <c r="H426" s="12">
        <v>0.19</v>
      </c>
      <c r="I426" s="9">
        <v>199</v>
      </c>
      <c r="J426" s="50" t="s">
        <v>930</v>
      </c>
      <c r="K426" s="15" t="e">
        <f>VLOOKUP(J426,'MAQ COTA'!$D$1:$E$76,2,0)</f>
        <v>#N/A</v>
      </c>
      <c r="L426" s="15" t="s">
        <v>445</v>
      </c>
      <c r="M426" s="16">
        <v>199</v>
      </c>
      <c r="N426" s="32">
        <v>869167</v>
      </c>
      <c r="O426" s="31">
        <v>0</v>
      </c>
      <c r="P426" s="31">
        <v>869167</v>
      </c>
      <c r="Q426" s="31">
        <v>869167</v>
      </c>
      <c r="R426" s="31">
        <v>165141.73000000001</v>
      </c>
      <c r="S426" s="31">
        <v>1034308.73</v>
      </c>
    </row>
    <row r="427" spans="1:19" ht="13" x14ac:dyDescent="0.25">
      <c r="A427" s="26" t="s">
        <v>1059</v>
      </c>
      <c r="B427" s="27">
        <v>45426</v>
      </c>
      <c r="C427" s="28">
        <v>7</v>
      </c>
      <c r="D427" s="9">
        <v>1</v>
      </c>
      <c r="E427" s="13" t="s">
        <v>1060</v>
      </c>
      <c r="F427" s="57" t="s">
        <v>1065</v>
      </c>
      <c r="G427" s="6">
        <v>91667</v>
      </c>
      <c r="H427" s="12">
        <v>0.19</v>
      </c>
      <c r="I427" s="9">
        <v>206</v>
      </c>
      <c r="J427" s="50" t="s">
        <v>930</v>
      </c>
      <c r="K427" s="15" t="e">
        <f>VLOOKUP(J427,'MAQ COTA'!$D$1:$E$76,2,0)</f>
        <v>#N/A</v>
      </c>
      <c r="L427" s="15" t="s">
        <v>445</v>
      </c>
      <c r="M427" s="16">
        <v>206</v>
      </c>
      <c r="N427" s="32">
        <v>91667</v>
      </c>
      <c r="O427" s="31">
        <v>0</v>
      </c>
      <c r="P427" s="31">
        <v>91667</v>
      </c>
      <c r="Q427" s="31">
        <v>91667</v>
      </c>
      <c r="R427" s="31">
        <v>17416.73</v>
      </c>
      <c r="S427" s="31">
        <v>109083.73</v>
      </c>
    </row>
    <row r="428" spans="1:19" ht="13" x14ac:dyDescent="0.25">
      <c r="A428" s="26" t="s">
        <v>1059</v>
      </c>
      <c r="B428" s="27">
        <v>45426</v>
      </c>
      <c r="C428" s="28">
        <v>8</v>
      </c>
      <c r="D428" s="9">
        <v>1</v>
      </c>
      <c r="E428" s="13" t="s">
        <v>1060</v>
      </c>
      <c r="F428" s="57" t="s">
        <v>1065</v>
      </c>
      <c r="G428" s="6">
        <v>91667</v>
      </c>
      <c r="H428" s="12">
        <v>0.19</v>
      </c>
      <c r="I428" s="9">
        <v>206</v>
      </c>
      <c r="J428" s="50" t="s">
        <v>930</v>
      </c>
      <c r="K428" s="15" t="e">
        <f>VLOOKUP(J428,'MAQ COTA'!$D$1:$E$76,2,0)</f>
        <v>#N/A</v>
      </c>
      <c r="L428" s="15" t="s">
        <v>445</v>
      </c>
      <c r="M428" s="16">
        <v>206</v>
      </c>
      <c r="N428" s="32">
        <v>91667</v>
      </c>
      <c r="O428" s="31">
        <v>0</v>
      </c>
      <c r="P428" s="31">
        <v>91667</v>
      </c>
      <c r="Q428" s="31">
        <v>91667</v>
      </c>
      <c r="R428" s="31">
        <v>17416.73</v>
      </c>
      <c r="S428" s="31">
        <v>109083.73</v>
      </c>
    </row>
    <row r="429" spans="1:19" ht="13" x14ac:dyDescent="0.25">
      <c r="A429" s="26" t="s">
        <v>1059</v>
      </c>
      <c r="B429" s="27">
        <v>45426</v>
      </c>
      <c r="C429" s="28">
        <v>9</v>
      </c>
      <c r="D429" s="9">
        <v>2</v>
      </c>
      <c r="E429" s="13" t="s">
        <v>1060</v>
      </c>
      <c r="F429" s="57" t="s">
        <v>87</v>
      </c>
      <c r="G429" s="6">
        <v>210500</v>
      </c>
      <c r="H429" s="12">
        <v>0.19</v>
      </c>
      <c r="I429" s="9">
        <v>192</v>
      </c>
      <c r="J429" s="50" t="s">
        <v>930</v>
      </c>
      <c r="K429" s="15" t="e">
        <f>VLOOKUP(J429,'MAQ COTA'!$D$1:$E$76,2,0)</f>
        <v>#N/A</v>
      </c>
      <c r="L429" s="15" t="s">
        <v>445</v>
      </c>
      <c r="M429" s="16">
        <v>192</v>
      </c>
      <c r="N429" s="32">
        <v>210500</v>
      </c>
      <c r="O429" s="31">
        <v>0</v>
      </c>
      <c r="P429" s="31">
        <v>210500</v>
      </c>
      <c r="Q429" s="31">
        <v>421000</v>
      </c>
      <c r="R429" s="31">
        <v>79990</v>
      </c>
      <c r="S429" s="31">
        <v>500990</v>
      </c>
    </row>
    <row r="430" spans="1:19" ht="13" x14ac:dyDescent="0.25">
      <c r="A430" s="26" t="s">
        <v>1059</v>
      </c>
      <c r="B430" s="27">
        <v>45426</v>
      </c>
      <c r="C430" s="28">
        <v>10</v>
      </c>
      <c r="D430" s="9">
        <v>2</v>
      </c>
      <c r="E430" s="13" t="s">
        <v>1060</v>
      </c>
      <c r="F430" s="57" t="s">
        <v>87</v>
      </c>
      <c r="G430" s="6">
        <v>210500</v>
      </c>
      <c r="H430" s="12">
        <v>0.19</v>
      </c>
      <c r="I430" s="9">
        <v>192</v>
      </c>
      <c r="J430" s="50" t="s">
        <v>930</v>
      </c>
      <c r="K430" s="15" t="e">
        <f>VLOOKUP(J430,'MAQ COTA'!$D$1:$E$76,2,0)</f>
        <v>#N/A</v>
      </c>
      <c r="L430" s="15" t="s">
        <v>445</v>
      </c>
      <c r="M430" s="16">
        <v>192</v>
      </c>
      <c r="N430" s="32">
        <v>210500</v>
      </c>
      <c r="O430" s="31">
        <v>0</v>
      </c>
      <c r="P430" s="31">
        <v>210500</v>
      </c>
      <c r="Q430" s="31">
        <v>421000</v>
      </c>
      <c r="R430" s="31">
        <v>79990</v>
      </c>
      <c r="S430" s="31">
        <v>500990</v>
      </c>
    </row>
    <row r="431" spans="1:19" ht="13" x14ac:dyDescent="0.25">
      <c r="A431" s="26" t="s">
        <v>1059</v>
      </c>
      <c r="B431" s="27">
        <v>45426</v>
      </c>
      <c r="C431" s="28">
        <v>11</v>
      </c>
      <c r="D431" s="9">
        <v>3</v>
      </c>
      <c r="E431" s="13" t="s">
        <v>1060</v>
      </c>
      <c r="F431" s="57" t="s">
        <v>1066</v>
      </c>
      <c r="G431" s="6">
        <v>38333</v>
      </c>
      <c r="H431" s="12">
        <v>0.19</v>
      </c>
      <c r="I431" s="9">
        <v>200</v>
      </c>
      <c r="J431" s="50" t="s">
        <v>930</v>
      </c>
      <c r="K431" s="15" t="e">
        <f>VLOOKUP(J431,'MAQ COTA'!$D$1:$E$76,2,0)</f>
        <v>#N/A</v>
      </c>
      <c r="L431" s="15" t="s">
        <v>445</v>
      </c>
      <c r="M431" s="16">
        <v>200</v>
      </c>
      <c r="N431" s="32">
        <v>38333</v>
      </c>
      <c r="O431" s="31">
        <v>0</v>
      </c>
      <c r="P431" s="31">
        <v>38333</v>
      </c>
      <c r="Q431" s="31">
        <v>114999</v>
      </c>
      <c r="R431" s="31">
        <v>21849.81</v>
      </c>
      <c r="S431" s="31">
        <v>136848.81</v>
      </c>
    </row>
    <row r="432" spans="1:19" ht="13" x14ac:dyDescent="0.25">
      <c r="A432" s="26" t="s">
        <v>1059</v>
      </c>
      <c r="B432" s="27">
        <v>45426</v>
      </c>
      <c r="C432" s="28">
        <v>13</v>
      </c>
      <c r="D432" s="9">
        <v>1</v>
      </c>
      <c r="E432" s="13" t="s">
        <v>1060</v>
      </c>
      <c r="F432" s="57" t="s">
        <v>917</v>
      </c>
      <c r="G432" s="6">
        <v>79167</v>
      </c>
      <c r="H432" s="12">
        <v>0.19</v>
      </c>
      <c r="I432" s="9">
        <v>190</v>
      </c>
      <c r="J432" s="50" t="s">
        <v>930</v>
      </c>
      <c r="K432" s="15" t="e">
        <f>VLOOKUP(J432,'MAQ COTA'!$D$1:$E$76,2,0)</f>
        <v>#N/A</v>
      </c>
      <c r="L432" s="15" t="s">
        <v>445</v>
      </c>
      <c r="M432" s="16">
        <v>190</v>
      </c>
      <c r="N432" s="32">
        <v>79167</v>
      </c>
      <c r="O432" s="31">
        <v>0</v>
      </c>
      <c r="P432" s="31">
        <v>79167</v>
      </c>
      <c r="Q432" s="31">
        <v>79167</v>
      </c>
      <c r="R432" s="31">
        <v>15041.73</v>
      </c>
      <c r="S432" s="31">
        <v>94208.73</v>
      </c>
    </row>
    <row r="433" spans="1:19" ht="13" x14ac:dyDescent="0.25">
      <c r="A433" s="26" t="s">
        <v>1059</v>
      </c>
      <c r="B433" s="27">
        <v>45426</v>
      </c>
      <c r="C433" s="28">
        <v>14</v>
      </c>
      <c r="D433" s="9">
        <v>1</v>
      </c>
      <c r="E433" s="13" t="s">
        <v>1060</v>
      </c>
      <c r="F433" s="57" t="s">
        <v>1067</v>
      </c>
      <c r="G433" s="6">
        <v>50000</v>
      </c>
      <c r="H433" s="12">
        <v>0.19</v>
      </c>
      <c r="I433" s="9">
        <v>203</v>
      </c>
      <c r="J433" s="50" t="s">
        <v>930</v>
      </c>
      <c r="K433" s="15" t="e">
        <f>VLOOKUP(J433,'MAQ COTA'!$D$1:$E$76,2,0)</f>
        <v>#N/A</v>
      </c>
      <c r="L433" s="15" t="s">
        <v>445</v>
      </c>
      <c r="M433" s="16">
        <v>203</v>
      </c>
      <c r="N433" s="32">
        <v>50000</v>
      </c>
      <c r="O433" s="31">
        <v>0</v>
      </c>
      <c r="P433" s="31">
        <v>50000</v>
      </c>
      <c r="Q433" s="31">
        <v>50000</v>
      </c>
      <c r="R433" s="31">
        <v>9500</v>
      </c>
      <c r="S433" s="31">
        <v>59500</v>
      </c>
    </row>
    <row r="434" spans="1:19" ht="13" x14ac:dyDescent="0.25">
      <c r="A434" s="26" t="s">
        <v>1059</v>
      </c>
      <c r="B434" s="27">
        <v>45426</v>
      </c>
      <c r="C434" s="28">
        <v>16</v>
      </c>
      <c r="D434" s="9">
        <v>1</v>
      </c>
      <c r="E434" s="13" t="s">
        <v>1060</v>
      </c>
      <c r="F434" s="57" t="s">
        <v>1068</v>
      </c>
      <c r="G434" s="6">
        <v>1371667</v>
      </c>
      <c r="H434" s="12">
        <v>0.19</v>
      </c>
      <c r="I434" s="9">
        <v>215</v>
      </c>
      <c r="J434" s="50" t="s">
        <v>930</v>
      </c>
      <c r="K434" s="15" t="e">
        <f>VLOOKUP(J434,'MAQ COTA'!$D$1:$E$76,2,0)</f>
        <v>#N/A</v>
      </c>
      <c r="L434" s="15" t="s">
        <v>445</v>
      </c>
      <c r="M434" s="16">
        <v>215</v>
      </c>
      <c r="N434" s="32">
        <v>1371667</v>
      </c>
      <c r="O434" s="31">
        <v>0</v>
      </c>
      <c r="P434" s="31">
        <v>1371667</v>
      </c>
      <c r="Q434" s="31">
        <v>1371667</v>
      </c>
      <c r="R434" s="31">
        <v>260616.73</v>
      </c>
      <c r="S434" s="31">
        <v>1632283.73</v>
      </c>
    </row>
    <row r="435" spans="1:19" ht="13" x14ac:dyDescent="0.25">
      <c r="A435" s="26" t="s">
        <v>1059</v>
      </c>
      <c r="B435" s="27">
        <v>45426</v>
      </c>
      <c r="C435" s="28">
        <v>17</v>
      </c>
      <c r="D435" s="9">
        <v>1</v>
      </c>
      <c r="E435" s="13" t="s">
        <v>1060</v>
      </c>
      <c r="F435" s="57" t="s">
        <v>919</v>
      </c>
      <c r="G435" s="6">
        <v>516167</v>
      </c>
      <c r="H435" s="12">
        <v>0.19</v>
      </c>
      <c r="I435" s="9">
        <v>180</v>
      </c>
      <c r="J435" s="50" t="s">
        <v>930</v>
      </c>
      <c r="K435" s="15" t="e">
        <f>VLOOKUP(J435,'MAQ COTA'!$D$1:$E$76,2,0)</f>
        <v>#N/A</v>
      </c>
      <c r="L435" s="15" t="s">
        <v>445</v>
      </c>
      <c r="M435" s="16">
        <v>180</v>
      </c>
      <c r="N435" s="32">
        <v>516167</v>
      </c>
      <c r="O435" s="31">
        <v>0</v>
      </c>
      <c r="P435" s="31">
        <v>516167</v>
      </c>
      <c r="Q435" s="31">
        <v>516167</v>
      </c>
      <c r="R435" s="31">
        <v>98071.73</v>
      </c>
      <c r="S435" s="31">
        <v>614238.73</v>
      </c>
    </row>
    <row r="436" spans="1:19" ht="13" x14ac:dyDescent="0.25">
      <c r="A436" s="26" t="s">
        <v>1059</v>
      </c>
      <c r="B436" s="27">
        <v>45426</v>
      </c>
      <c r="C436" s="28">
        <v>18</v>
      </c>
      <c r="D436" s="9">
        <v>1</v>
      </c>
      <c r="E436" s="13" t="s">
        <v>1060</v>
      </c>
      <c r="F436" s="57" t="s">
        <v>1069</v>
      </c>
      <c r="G436" s="6">
        <v>73500</v>
      </c>
      <c r="H436" s="12">
        <v>0.19</v>
      </c>
      <c r="I436" s="9">
        <v>214</v>
      </c>
      <c r="J436" s="50" t="s">
        <v>930</v>
      </c>
      <c r="K436" s="15" t="e">
        <f>VLOOKUP(J436,'MAQ COTA'!$D$1:$E$76,2,0)</f>
        <v>#N/A</v>
      </c>
      <c r="L436" s="15" t="s">
        <v>445</v>
      </c>
      <c r="M436" s="16">
        <v>214</v>
      </c>
      <c r="N436" s="32">
        <v>73500</v>
      </c>
      <c r="O436" s="31">
        <v>0</v>
      </c>
      <c r="P436" s="31">
        <v>73500</v>
      </c>
      <c r="Q436" s="31">
        <v>73500</v>
      </c>
      <c r="R436" s="31">
        <v>13965</v>
      </c>
      <c r="S436" s="31">
        <v>87465</v>
      </c>
    </row>
    <row r="437" spans="1:19" ht="25" x14ac:dyDescent="0.25">
      <c r="A437" s="26" t="s">
        <v>1059</v>
      </c>
      <c r="B437" s="27">
        <v>45426</v>
      </c>
      <c r="C437" s="28">
        <v>19</v>
      </c>
      <c r="D437" s="9">
        <v>1</v>
      </c>
      <c r="E437" s="13" t="s">
        <v>1060</v>
      </c>
      <c r="F437" s="57" t="s">
        <v>1070</v>
      </c>
      <c r="G437" s="6">
        <v>584333</v>
      </c>
      <c r="H437" s="12">
        <v>0.19</v>
      </c>
      <c r="I437" s="9">
        <v>196</v>
      </c>
      <c r="J437" s="50" t="s">
        <v>930</v>
      </c>
      <c r="K437" s="15" t="e">
        <f>VLOOKUP(J437,'MAQ COTA'!$D$1:$E$76,2,0)</f>
        <v>#N/A</v>
      </c>
      <c r="L437" s="15" t="s">
        <v>445</v>
      </c>
      <c r="M437" s="16">
        <v>196</v>
      </c>
      <c r="N437" s="32">
        <v>584333</v>
      </c>
      <c r="O437" s="31">
        <v>0</v>
      </c>
      <c r="P437" s="31">
        <v>584333</v>
      </c>
      <c r="Q437" s="31">
        <v>584333</v>
      </c>
      <c r="R437" s="31">
        <v>111023.27</v>
      </c>
      <c r="S437" s="31">
        <v>695356.27</v>
      </c>
    </row>
    <row r="438" spans="1:19" ht="25" x14ac:dyDescent="0.25">
      <c r="A438" s="26" t="s">
        <v>1059</v>
      </c>
      <c r="B438" s="27">
        <v>45426</v>
      </c>
      <c r="C438" s="28">
        <v>20</v>
      </c>
      <c r="D438" s="9">
        <v>1</v>
      </c>
      <c r="E438" s="13" t="s">
        <v>1060</v>
      </c>
      <c r="F438" s="57" t="s">
        <v>1071</v>
      </c>
      <c r="G438" s="6">
        <v>320167</v>
      </c>
      <c r="H438" s="12">
        <v>0.19</v>
      </c>
      <c r="I438" s="9">
        <v>194</v>
      </c>
      <c r="J438" s="50" t="s">
        <v>930</v>
      </c>
      <c r="K438" s="15" t="e">
        <f>VLOOKUP(J438,'MAQ COTA'!$D$1:$E$76,2,0)</f>
        <v>#N/A</v>
      </c>
      <c r="L438" s="15" t="s">
        <v>445</v>
      </c>
      <c r="M438" s="16">
        <v>194</v>
      </c>
      <c r="N438" s="32">
        <v>320167</v>
      </c>
      <c r="O438" s="31">
        <v>0</v>
      </c>
      <c r="P438" s="31">
        <v>320167</v>
      </c>
      <c r="Q438" s="31">
        <v>320167</v>
      </c>
      <c r="R438" s="31">
        <v>60831.73</v>
      </c>
      <c r="S438" s="31">
        <v>380998.73</v>
      </c>
    </row>
    <row r="439" spans="1:19" ht="13" x14ac:dyDescent="0.25">
      <c r="A439" s="26" t="s">
        <v>1059</v>
      </c>
      <c r="B439" s="27">
        <v>45426</v>
      </c>
      <c r="C439" s="28">
        <v>21</v>
      </c>
      <c r="D439" s="9">
        <v>1</v>
      </c>
      <c r="E439" s="13" t="s">
        <v>1060</v>
      </c>
      <c r="F439" s="57" t="s">
        <v>362</v>
      </c>
      <c r="G439" s="6">
        <v>147667</v>
      </c>
      <c r="H439" s="12">
        <v>0.19</v>
      </c>
      <c r="I439" s="9">
        <v>207</v>
      </c>
      <c r="J439" s="50" t="s">
        <v>930</v>
      </c>
      <c r="K439" s="15" t="e">
        <f>VLOOKUP(J439,'MAQ COTA'!$D$1:$E$76,2,0)</f>
        <v>#N/A</v>
      </c>
      <c r="L439" s="15" t="s">
        <v>445</v>
      </c>
      <c r="M439" s="16">
        <v>207</v>
      </c>
      <c r="N439" s="32">
        <v>147667</v>
      </c>
      <c r="O439" s="31">
        <v>0</v>
      </c>
      <c r="P439" s="31">
        <v>147667</v>
      </c>
      <c r="Q439" s="31">
        <v>147667</v>
      </c>
      <c r="R439" s="31">
        <v>28056.73</v>
      </c>
      <c r="S439" s="31">
        <v>175723.73</v>
      </c>
    </row>
    <row r="440" spans="1:19" ht="13" x14ac:dyDescent="0.25">
      <c r="A440" s="26" t="s">
        <v>1059</v>
      </c>
      <c r="B440" s="27">
        <v>45426</v>
      </c>
      <c r="C440" s="28">
        <v>22</v>
      </c>
      <c r="D440" s="9">
        <v>1</v>
      </c>
      <c r="E440" s="13" t="s">
        <v>1060</v>
      </c>
      <c r="F440" s="57" t="s">
        <v>1072</v>
      </c>
      <c r="G440" s="6">
        <v>54667</v>
      </c>
      <c r="H440" s="12">
        <v>0</v>
      </c>
      <c r="I440" s="9">
        <v>212</v>
      </c>
      <c r="J440" s="50" t="s">
        <v>930</v>
      </c>
      <c r="K440" s="15" t="e">
        <f>VLOOKUP(J440,'MAQ COTA'!$D$1:$E$76,2,0)</f>
        <v>#N/A</v>
      </c>
      <c r="L440" s="15" t="s">
        <v>445</v>
      </c>
      <c r="M440" s="16">
        <v>212</v>
      </c>
      <c r="N440" s="32">
        <v>54667</v>
      </c>
      <c r="O440" s="31">
        <v>0</v>
      </c>
      <c r="P440" s="31">
        <v>54667</v>
      </c>
      <c r="Q440" s="31">
        <v>54667</v>
      </c>
      <c r="R440" s="31">
        <v>0</v>
      </c>
      <c r="S440" s="31">
        <v>54667</v>
      </c>
    </row>
    <row r="441" spans="1:19" ht="13" x14ac:dyDescent="0.25">
      <c r="A441" s="26" t="s">
        <v>1059</v>
      </c>
      <c r="B441" s="27">
        <v>45426</v>
      </c>
      <c r="C441" s="28">
        <v>23</v>
      </c>
      <c r="D441" s="9">
        <v>7</v>
      </c>
      <c r="E441" s="13" t="s">
        <v>1060</v>
      </c>
      <c r="F441" s="57" t="s">
        <v>1073</v>
      </c>
      <c r="G441" s="6">
        <v>29333</v>
      </c>
      <c r="H441" s="12">
        <v>0.19</v>
      </c>
      <c r="I441" s="9">
        <v>211</v>
      </c>
      <c r="J441" s="50" t="s">
        <v>930</v>
      </c>
      <c r="K441" s="15" t="e">
        <f>VLOOKUP(J441,'MAQ COTA'!$D$1:$E$76,2,0)</f>
        <v>#N/A</v>
      </c>
      <c r="L441" s="15" t="s">
        <v>445</v>
      </c>
      <c r="M441" s="16">
        <v>211</v>
      </c>
      <c r="N441" s="32">
        <v>29333</v>
      </c>
      <c r="O441" s="31">
        <v>0</v>
      </c>
      <c r="P441" s="31">
        <v>29333</v>
      </c>
      <c r="Q441" s="31">
        <v>205331</v>
      </c>
      <c r="R441" s="31">
        <v>39012.89</v>
      </c>
      <c r="S441" s="31">
        <v>244343.89</v>
      </c>
    </row>
    <row r="442" spans="1:19" ht="25" x14ac:dyDescent="0.25">
      <c r="A442" s="26" t="s">
        <v>1059</v>
      </c>
      <c r="B442" s="27">
        <v>45426</v>
      </c>
      <c r="C442" s="28">
        <v>24</v>
      </c>
      <c r="D442" s="9">
        <v>2</v>
      </c>
      <c r="E442" s="13" t="s">
        <v>1060</v>
      </c>
      <c r="F442" s="57" t="s">
        <v>910</v>
      </c>
      <c r="G442" s="6">
        <v>144000</v>
      </c>
      <c r="H442" s="12">
        <v>0.19</v>
      </c>
      <c r="I442" s="9">
        <v>202</v>
      </c>
      <c r="J442" s="50" t="s">
        <v>930</v>
      </c>
      <c r="K442" s="15" t="e">
        <f>VLOOKUP(J442,'MAQ COTA'!$D$1:$E$76,2,0)</f>
        <v>#N/A</v>
      </c>
      <c r="L442" s="15" t="s">
        <v>445</v>
      </c>
      <c r="M442" s="16">
        <v>202</v>
      </c>
      <c r="N442" s="32">
        <v>144000</v>
      </c>
      <c r="O442" s="31">
        <v>0</v>
      </c>
      <c r="P442" s="31">
        <v>144000</v>
      </c>
      <c r="Q442" s="31">
        <v>288000</v>
      </c>
      <c r="R442" s="31">
        <v>54720</v>
      </c>
      <c r="S442" s="31">
        <v>342720</v>
      </c>
    </row>
    <row r="443" spans="1:19" ht="13" x14ac:dyDescent="0.25">
      <c r="A443" s="26" t="s">
        <v>1059</v>
      </c>
      <c r="B443" s="27">
        <v>45426</v>
      </c>
      <c r="C443" s="28">
        <v>25</v>
      </c>
      <c r="D443" s="9">
        <v>2</v>
      </c>
      <c r="E443" s="13" t="s">
        <v>1060</v>
      </c>
      <c r="F443" s="57" t="s">
        <v>911</v>
      </c>
      <c r="G443" s="6">
        <v>142500</v>
      </c>
      <c r="H443" s="12">
        <v>0.19</v>
      </c>
      <c r="I443" s="9">
        <v>201</v>
      </c>
      <c r="J443" s="50" t="s">
        <v>930</v>
      </c>
      <c r="K443" s="15" t="e">
        <f>VLOOKUP(J443,'MAQ COTA'!$D$1:$E$76,2,0)</f>
        <v>#N/A</v>
      </c>
      <c r="L443" s="15" t="s">
        <v>445</v>
      </c>
      <c r="M443" s="16">
        <v>201</v>
      </c>
      <c r="N443" s="32">
        <v>142500</v>
      </c>
      <c r="O443" s="31">
        <v>0</v>
      </c>
      <c r="P443" s="31">
        <v>142500</v>
      </c>
      <c r="Q443" s="31">
        <v>285000</v>
      </c>
      <c r="R443" s="31">
        <v>54150</v>
      </c>
      <c r="S443" s="31">
        <v>339150</v>
      </c>
    </row>
    <row r="444" spans="1:19" ht="13" x14ac:dyDescent="0.25">
      <c r="A444" s="26" t="s">
        <v>1059</v>
      </c>
      <c r="B444" s="27">
        <v>45426</v>
      </c>
      <c r="C444" s="28">
        <v>26</v>
      </c>
      <c r="D444" s="9">
        <v>1</v>
      </c>
      <c r="E444" s="13" t="s">
        <v>1060</v>
      </c>
      <c r="F444" s="57" t="s">
        <v>1074</v>
      </c>
      <c r="G444" s="6">
        <v>70833</v>
      </c>
      <c r="H444" s="12">
        <v>0.19</v>
      </c>
      <c r="I444" s="9">
        <v>210</v>
      </c>
      <c r="J444" s="50" t="s">
        <v>930</v>
      </c>
      <c r="K444" s="15" t="e">
        <f>VLOOKUP(J444,'MAQ COTA'!$D$1:$E$76,2,0)</f>
        <v>#N/A</v>
      </c>
      <c r="L444" s="15" t="s">
        <v>445</v>
      </c>
      <c r="M444" s="16">
        <v>210</v>
      </c>
      <c r="N444" s="32">
        <v>70833</v>
      </c>
      <c r="O444" s="31">
        <v>0</v>
      </c>
      <c r="P444" s="31">
        <v>70833</v>
      </c>
      <c r="Q444" s="31">
        <v>70833</v>
      </c>
      <c r="R444" s="31">
        <v>13458.27</v>
      </c>
      <c r="S444" s="31">
        <v>84291.27</v>
      </c>
    </row>
    <row r="445" spans="1:19" ht="25" x14ac:dyDescent="0.25">
      <c r="A445" s="26" t="s">
        <v>1059</v>
      </c>
      <c r="B445" s="27">
        <v>45426</v>
      </c>
      <c r="C445" s="28">
        <v>27</v>
      </c>
      <c r="D445" s="9">
        <v>1</v>
      </c>
      <c r="E445" s="13" t="s">
        <v>1060</v>
      </c>
      <c r="F445" s="57" t="s">
        <v>920</v>
      </c>
      <c r="G445" s="6">
        <v>645333</v>
      </c>
      <c r="H445" s="12">
        <v>0.19</v>
      </c>
      <c r="I445" s="9">
        <v>193</v>
      </c>
      <c r="J445" s="50" t="s">
        <v>930</v>
      </c>
      <c r="K445" s="15" t="e">
        <f>VLOOKUP(J445,'MAQ COTA'!$D$1:$E$76,2,0)</f>
        <v>#N/A</v>
      </c>
      <c r="L445" s="15" t="s">
        <v>445</v>
      </c>
      <c r="M445" s="16">
        <v>193</v>
      </c>
      <c r="N445" s="32">
        <v>645333</v>
      </c>
      <c r="O445" s="31">
        <v>0</v>
      </c>
      <c r="P445" s="31">
        <v>645333</v>
      </c>
      <c r="Q445" s="31">
        <v>645333</v>
      </c>
      <c r="R445" s="31">
        <v>122613.27</v>
      </c>
      <c r="S445" s="31">
        <v>767946.27</v>
      </c>
    </row>
    <row r="446" spans="1:19" ht="25" x14ac:dyDescent="0.25">
      <c r="A446" s="26" t="s">
        <v>1059</v>
      </c>
      <c r="B446" s="27">
        <v>45426</v>
      </c>
      <c r="C446" s="28">
        <v>28</v>
      </c>
      <c r="D446" s="9">
        <v>1</v>
      </c>
      <c r="E446" s="13" t="s">
        <v>1060</v>
      </c>
      <c r="F446" s="57" t="s">
        <v>1075</v>
      </c>
      <c r="G446" s="6">
        <v>143833</v>
      </c>
      <c r="H446" s="12">
        <v>0.19</v>
      </c>
      <c r="I446" s="9">
        <v>209</v>
      </c>
      <c r="J446" s="50" t="s">
        <v>930</v>
      </c>
      <c r="K446" s="15" t="e">
        <f>VLOOKUP(J446,'MAQ COTA'!$D$1:$E$76,2,0)</f>
        <v>#N/A</v>
      </c>
      <c r="L446" s="15" t="s">
        <v>445</v>
      </c>
      <c r="M446" s="16">
        <v>209</v>
      </c>
      <c r="N446" s="32">
        <v>143833</v>
      </c>
      <c r="O446" s="31">
        <v>0</v>
      </c>
      <c r="P446" s="31">
        <v>143833</v>
      </c>
      <c r="Q446" s="31">
        <v>143833</v>
      </c>
      <c r="R446" s="31">
        <v>27328.27</v>
      </c>
      <c r="S446" s="31">
        <v>171161.27</v>
      </c>
    </row>
    <row r="447" spans="1:19" ht="13" x14ac:dyDescent="0.25">
      <c r="A447" s="26" t="s">
        <v>1059</v>
      </c>
      <c r="B447" s="27">
        <v>45426</v>
      </c>
      <c r="C447" s="28">
        <v>29</v>
      </c>
      <c r="D447" s="9">
        <v>1</v>
      </c>
      <c r="E447" s="13" t="s">
        <v>1060</v>
      </c>
      <c r="F447" s="57" t="s">
        <v>1076</v>
      </c>
      <c r="G447" s="6">
        <v>705500</v>
      </c>
      <c r="H447" s="12">
        <v>0.19</v>
      </c>
      <c r="I447" s="9">
        <v>198</v>
      </c>
      <c r="J447" s="50" t="s">
        <v>930</v>
      </c>
      <c r="K447" s="15" t="e">
        <f>VLOOKUP(J447,'MAQ COTA'!$D$1:$E$76,2,0)</f>
        <v>#N/A</v>
      </c>
      <c r="L447" s="15" t="s">
        <v>445</v>
      </c>
      <c r="M447" s="16">
        <v>198</v>
      </c>
      <c r="N447" s="32">
        <v>705500</v>
      </c>
      <c r="O447" s="31">
        <v>0</v>
      </c>
      <c r="P447" s="31">
        <v>705500</v>
      </c>
      <c r="Q447" s="31">
        <v>705500</v>
      </c>
      <c r="R447" s="31">
        <v>134045</v>
      </c>
      <c r="S447" s="31">
        <v>839545</v>
      </c>
    </row>
    <row r="448" spans="1:19" ht="13" x14ac:dyDescent="0.25">
      <c r="A448" s="26" t="s">
        <v>1059</v>
      </c>
      <c r="B448" s="27">
        <v>45426</v>
      </c>
      <c r="C448" s="28">
        <v>30</v>
      </c>
      <c r="D448" s="9">
        <v>1</v>
      </c>
      <c r="E448" s="13" t="s">
        <v>1060</v>
      </c>
      <c r="F448" s="57" t="s">
        <v>1076</v>
      </c>
      <c r="G448" s="6">
        <v>705500</v>
      </c>
      <c r="H448" s="12">
        <v>0.19</v>
      </c>
      <c r="I448" s="9">
        <v>198</v>
      </c>
      <c r="J448" s="50" t="s">
        <v>930</v>
      </c>
      <c r="K448" s="15" t="e">
        <f>VLOOKUP(J448,'MAQ COTA'!$D$1:$E$76,2,0)</f>
        <v>#N/A</v>
      </c>
      <c r="L448" s="15" t="s">
        <v>445</v>
      </c>
      <c r="M448" s="16">
        <v>198</v>
      </c>
      <c r="N448" s="32">
        <v>705500</v>
      </c>
      <c r="O448" s="31">
        <v>0</v>
      </c>
      <c r="P448" s="31">
        <v>705500</v>
      </c>
      <c r="Q448" s="31">
        <v>705500</v>
      </c>
      <c r="R448" s="31">
        <v>134045</v>
      </c>
      <c r="S448" s="31">
        <v>839545</v>
      </c>
    </row>
    <row r="449" spans="1:19" ht="13" x14ac:dyDescent="0.25">
      <c r="A449" s="26" t="s">
        <v>1059</v>
      </c>
      <c r="B449" s="27">
        <v>45426</v>
      </c>
      <c r="C449" s="28">
        <v>31</v>
      </c>
      <c r="D449" s="9">
        <v>1</v>
      </c>
      <c r="E449" s="13" t="s">
        <v>1060</v>
      </c>
      <c r="F449" s="57" t="s">
        <v>1077</v>
      </c>
      <c r="G449" s="6">
        <v>146667</v>
      </c>
      <c r="H449" s="12">
        <v>0.19</v>
      </c>
      <c r="I449" s="9">
        <v>197</v>
      </c>
      <c r="J449" s="50" t="s">
        <v>930</v>
      </c>
      <c r="K449" s="15" t="e">
        <f>VLOOKUP(J449,'MAQ COTA'!$D$1:$E$76,2,0)</f>
        <v>#N/A</v>
      </c>
      <c r="L449" s="15" t="s">
        <v>445</v>
      </c>
      <c r="M449" s="16">
        <v>197</v>
      </c>
      <c r="N449" s="32">
        <v>146667</v>
      </c>
      <c r="O449" s="31">
        <v>0</v>
      </c>
      <c r="P449" s="31">
        <v>146667</v>
      </c>
      <c r="Q449" s="31">
        <v>146667</v>
      </c>
      <c r="R449" s="31">
        <v>27866.73</v>
      </c>
      <c r="S449" s="31">
        <v>174533.73</v>
      </c>
    </row>
    <row r="450" spans="1:19" ht="13" x14ac:dyDescent="0.25">
      <c r="A450" s="26" t="s">
        <v>1059</v>
      </c>
      <c r="B450" s="27">
        <v>45426</v>
      </c>
      <c r="C450" s="28">
        <v>32</v>
      </c>
      <c r="D450" s="9">
        <v>1</v>
      </c>
      <c r="E450" s="13" t="s">
        <v>1060</v>
      </c>
      <c r="F450" s="57" t="s">
        <v>1078</v>
      </c>
      <c r="G450" s="6">
        <v>275333</v>
      </c>
      <c r="H450" s="12">
        <v>0.19</v>
      </c>
      <c r="I450" s="9">
        <v>195</v>
      </c>
      <c r="J450" s="50" t="s">
        <v>930</v>
      </c>
      <c r="K450" s="15" t="e">
        <f>VLOOKUP(J450,'MAQ COTA'!$D$1:$E$76,2,0)</f>
        <v>#N/A</v>
      </c>
      <c r="L450" s="15" t="s">
        <v>445</v>
      </c>
      <c r="M450" s="16">
        <v>195</v>
      </c>
      <c r="N450" s="32">
        <v>275333</v>
      </c>
      <c r="O450" s="31">
        <v>0</v>
      </c>
      <c r="P450" s="31">
        <v>275333</v>
      </c>
      <c r="Q450" s="31">
        <v>275333</v>
      </c>
      <c r="R450" s="31">
        <v>52313.270000000004</v>
      </c>
      <c r="S450" s="31">
        <v>327646.27</v>
      </c>
    </row>
    <row r="451" spans="1:19" ht="13" x14ac:dyDescent="0.25">
      <c r="A451" s="26" t="s">
        <v>1059</v>
      </c>
      <c r="B451" s="27">
        <v>45426</v>
      </c>
      <c r="C451" s="28">
        <v>33</v>
      </c>
      <c r="D451" s="9">
        <v>1</v>
      </c>
      <c r="E451" s="13" t="s">
        <v>1060</v>
      </c>
      <c r="F451" s="57" t="s">
        <v>1079</v>
      </c>
      <c r="G451" s="6">
        <v>49667</v>
      </c>
      <c r="H451" s="12">
        <v>0.19</v>
      </c>
      <c r="I451" s="9">
        <v>208</v>
      </c>
      <c r="J451" s="50" t="s">
        <v>930</v>
      </c>
      <c r="K451" s="15" t="e">
        <f>VLOOKUP(J451,'MAQ COTA'!$D$1:$E$76,2,0)</f>
        <v>#N/A</v>
      </c>
      <c r="L451" s="15" t="s">
        <v>445</v>
      </c>
      <c r="M451" s="16">
        <v>208</v>
      </c>
      <c r="N451" s="32">
        <v>49667</v>
      </c>
      <c r="O451" s="31">
        <v>0</v>
      </c>
      <c r="P451" s="31">
        <v>49667</v>
      </c>
      <c r="Q451" s="31">
        <v>49667</v>
      </c>
      <c r="R451" s="31">
        <v>9436.73</v>
      </c>
      <c r="S451" s="31">
        <v>59103.729999999996</v>
      </c>
    </row>
    <row r="452" spans="1:19" ht="13" x14ac:dyDescent="0.25">
      <c r="A452" s="26" t="s">
        <v>1059</v>
      </c>
      <c r="B452" s="27">
        <v>45426</v>
      </c>
      <c r="C452" s="28">
        <v>35</v>
      </c>
      <c r="D452" s="9">
        <v>1</v>
      </c>
      <c r="E452" s="13">
        <v>4067</v>
      </c>
      <c r="F452" s="18" t="s">
        <v>1081</v>
      </c>
      <c r="G452" s="6">
        <v>126667</v>
      </c>
      <c r="H452" s="12">
        <v>0</v>
      </c>
      <c r="I452" s="9">
        <v>176</v>
      </c>
      <c r="J452" s="50" t="s">
        <v>930</v>
      </c>
      <c r="K452" s="15" t="e">
        <f>VLOOKUP(J452,'MAQ COTA'!$D$1:$E$76,2,0)</f>
        <v>#N/A</v>
      </c>
      <c r="L452" s="15" t="s">
        <v>445</v>
      </c>
      <c r="M452" s="16">
        <v>176</v>
      </c>
      <c r="N452" s="32">
        <v>126667</v>
      </c>
      <c r="O452" s="31">
        <v>0</v>
      </c>
      <c r="P452" s="31">
        <v>126667</v>
      </c>
      <c r="Q452" s="31">
        <v>126667</v>
      </c>
      <c r="R452" s="31">
        <v>0</v>
      </c>
      <c r="S452" s="31">
        <v>126667</v>
      </c>
    </row>
    <row r="453" spans="1:19" ht="13" x14ac:dyDescent="0.25">
      <c r="A453" s="26" t="s">
        <v>1059</v>
      </c>
      <c r="B453" s="27">
        <v>45426</v>
      </c>
      <c r="C453" s="28">
        <v>36</v>
      </c>
      <c r="D453" s="9">
        <v>1</v>
      </c>
      <c r="E453" s="13">
        <v>4791035440</v>
      </c>
      <c r="F453" s="18" t="s">
        <v>1082</v>
      </c>
      <c r="G453" s="6">
        <v>534167</v>
      </c>
      <c r="H453" s="12">
        <v>0.19</v>
      </c>
      <c r="I453" s="9">
        <v>178</v>
      </c>
      <c r="J453" s="50" t="s">
        <v>930</v>
      </c>
      <c r="K453" s="15" t="e">
        <f>VLOOKUP(J453,'MAQ COTA'!$D$1:$E$76,2,0)</f>
        <v>#N/A</v>
      </c>
      <c r="L453" s="15" t="s">
        <v>445</v>
      </c>
      <c r="M453" s="16">
        <v>178</v>
      </c>
      <c r="N453" s="32">
        <v>534167</v>
      </c>
      <c r="O453" s="31">
        <v>0</v>
      </c>
      <c r="P453" s="31">
        <v>534167</v>
      </c>
      <c r="Q453" s="31">
        <v>534167</v>
      </c>
      <c r="R453" s="31">
        <v>101491.73</v>
      </c>
      <c r="S453" s="31">
        <v>635658.73</v>
      </c>
    </row>
    <row r="454" spans="1:19" ht="13" x14ac:dyDescent="0.25">
      <c r="A454" s="26" t="s">
        <v>1059</v>
      </c>
      <c r="B454" s="27">
        <v>45426</v>
      </c>
      <c r="C454" s="28">
        <v>37</v>
      </c>
      <c r="D454" s="9">
        <v>1</v>
      </c>
      <c r="E454" s="13" t="s">
        <v>1083</v>
      </c>
      <c r="F454" s="18" t="s">
        <v>1084</v>
      </c>
      <c r="G454" s="6">
        <v>65333</v>
      </c>
      <c r="H454" s="12">
        <v>0.19</v>
      </c>
      <c r="I454" s="9">
        <v>179</v>
      </c>
      <c r="J454" s="50" t="s">
        <v>930</v>
      </c>
      <c r="K454" s="15" t="e">
        <f>VLOOKUP(J454,'MAQ COTA'!$D$1:$E$76,2,0)</f>
        <v>#N/A</v>
      </c>
      <c r="L454" s="15" t="s">
        <v>445</v>
      </c>
      <c r="M454" s="16">
        <v>179</v>
      </c>
      <c r="N454" s="32">
        <v>65333</v>
      </c>
      <c r="O454" s="31">
        <v>0</v>
      </c>
      <c r="P454" s="31">
        <v>65333</v>
      </c>
      <c r="Q454" s="31">
        <v>65333</v>
      </c>
      <c r="R454" s="31">
        <v>12413.27</v>
      </c>
      <c r="S454" s="31">
        <v>77746.27</v>
      </c>
    </row>
    <row r="455" spans="1:19" ht="13" x14ac:dyDescent="0.25">
      <c r="A455" s="26" t="s">
        <v>1085</v>
      </c>
      <c r="B455" s="27">
        <v>45426</v>
      </c>
      <c r="C455" s="28">
        <v>1</v>
      </c>
      <c r="D455" s="9">
        <v>1</v>
      </c>
      <c r="E455" s="13" t="s">
        <v>1086</v>
      </c>
      <c r="F455" s="18" t="s">
        <v>1087</v>
      </c>
      <c r="G455" s="6">
        <v>261000</v>
      </c>
      <c r="H455" s="12">
        <v>0.19</v>
      </c>
      <c r="I455" s="9">
        <v>875</v>
      </c>
      <c r="J455" s="50" t="s">
        <v>550</v>
      </c>
      <c r="K455" s="15" t="e">
        <f>VLOOKUP(J455,'MAQ COTA'!$D$1:$E$76,2,0)</f>
        <v>#N/A</v>
      </c>
      <c r="L455" s="15" t="s">
        <v>445</v>
      </c>
      <c r="M455" s="16">
        <v>875</v>
      </c>
      <c r="N455" s="32">
        <v>261000</v>
      </c>
      <c r="O455" s="31">
        <v>0</v>
      </c>
      <c r="P455" s="31">
        <v>261000</v>
      </c>
      <c r="Q455" s="31">
        <v>261000</v>
      </c>
      <c r="R455" s="31">
        <v>49590</v>
      </c>
      <c r="S455" s="31">
        <v>310590</v>
      </c>
    </row>
    <row r="456" spans="1:19" ht="13" x14ac:dyDescent="0.25">
      <c r="A456" s="26" t="s">
        <v>1088</v>
      </c>
      <c r="B456" s="27">
        <v>45426</v>
      </c>
      <c r="C456" s="28">
        <v>1</v>
      </c>
      <c r="D456" s="9">
        <v>1</v>
      </c>
      <c r="E456" s="13" t="s">
        <v>1089</v>
      </c>
      <c r="F456" s="18" t="s">
        <v>1090</v>
      </c>
      <c r="G456" s="6">
        <v>58667</v>
      </c>
      <c r="H456" s="12">
        <v>0.19</v>
      </c>
      <c r="I456" s="9">
        <v>876</v>
      </c>
      <c r="J456" s="50" t="s">
        <v>550</v>
      </c>
      <c r="K456" s="15" t="e">
        <f>VLOOKUP(J456,'MAQ COTA'!$D$1:$E$76,2,0)</f>
        <v>#N/A</v>
      </c>
      <c r="L456" s="15" t="s">
        <v>445</v>
      </c>
      <c r="M456" s="16">
        <v>876</v>
      </c>
      <c r="N456" s="32">
        <v>58667</v>
      </c>
      <c r="O456" s="31">
        <v>0</v>
      </c>
      <c r="P456" s="31">
        <v>58667</v>
      </c>
      <c r="Q456" s="31">
        <v>58667</v>
      </c>
      <c r="R456" s="31">
        <v>11146.73</v>
      </c>
      <c r="S456" s="31">
        <v>69813.73</v>
      </c>
    </row>
    <row r="457" spans="1:19" ht="13" x14ac:dyDescent="0.25">
      <c r="A457" s="26" t="s">
        <v>1091</v>
      </c>
      <c r="B457" s="27">
        <v>45439</v>
      </c>
      <c r="C457" s="28">
        <v>1</v>
      </c>
      <c r="D457" s="9">
        <v>1</v>
      </c>
      <c r="E457" s="13" t="s">
        <v>35</v>
      </c>
      <c r="F457" s="18" t="s">
        <v>1092</v>
      </c>
      <c r="G457" s="11">
        <v>162833</v>
      </c>
      <c r="H457" s="12">
        <v>0</v>
      </c>
      <c r="I457" s="9">
        <v>940</v>
      </c>
      <c r="J457" s="50" t="s">
        <v>793</v>
      </c>
      <c r="K457" s="15" t="e">
        <f>VLOOKUP(J457,'MAQ COTA'!$D$1:$E$76,2,0)</f>
        <v>#N/A</v>
      </c>
      <c r="L457" s="15" t="s">
        <v>445</v>
      </c>
      <c r="M457" s="16">
        <v>940</v>
      </c>
      <c r="N457" s="32">
        <v>162833</v>
      </c>
      <c r="O457" s="31">
        <v>0</v>
      </c>
      <c r="P457" s="31">
        <v>162833</v>
      </c>
      <c r="Q457" s="31">
        <v>162833</v>
      </c>
      <c r="R457" s="31">
        <v>0</v>
      </c>
      <c r="S457" s="31">
        <v>162833</v>
      </c>
    </row>
    <row r="458" spans="1:19" ht="25" x14ac:dyDescent="0.25">
      <c r="A458" s="26" t="s">
        <v>1091</v>
      </c>
      <c r="B458" s="27">
        <v>45439</v>
      </c>
      <c r="C458" s="28">
        <v>2</v>
      </c>
      <c r="D458" s="9">
        <v>1</v>
      </c>
      <c r="E458" s="13" t="s">
        <v>1093</v>
      </c>
      <c r="F458" s="18" t="s">
        <v>1094</v>
      </c>
      <c r="G458" s="11">
        <v>70667</v>
      </c>
      <c r="H458" s="12">
        <v>0.19</v>
      </c>
      <c r="I458" s="9">
        <v>941</v>
      </c>
      <c r="J458" s="50" t="s">
        <v>793</v>
      </c>
      <c r="K458" s="15" t="e">
        <f>VLOOKUP(J458,'MAQ COTA'!$D$1:$E$76,2,0)</f>
        <v>#N/A</v>
      </c>
      <c r="L458" s="15" t="s">
        <v>445</v>
      </c>
      <c r="M458" s="16">
        <v>941</v>
      </c>
      <c r="N458" s="32">
        <v>70667</v>
      </c>
      <c r="O458" s="31">
        <v>0</v>
      </c>
      <c r="P458" s="31">
        <v>70667</v>
      </c>
      <c r="Q458" s="31">
        <v>70667</v>
      </c>
      <c r="R458" s="31">
        <v>13426.73</v>
      </c>
      <c r="S458" s="31">
        <v>84093.73</v>
      </c>
    </row>
    <row r="459" spans="1:19" ht="13" x14ac:dyDescent="0.25">
      <c r="A459" s="26" t="s">
        <v>1096</v>
      </c>
      <c r="B459" s="27">
        <v>45448</v>
      </c>
      <c r="C459" s="28">
        <v>1</v>
      </c>
      <c r="D459" s="9">
        <v>1</v>
      </c>
      <c r="E459" s="13">
        <v>564635</v>
      </c>
      <c r="F459" s="18" t="s">
        <v>1097</v>
      </c>
      <c r="G459" s="11">
        <v>161333</v>
      </c>
      <c r="H459" s="12">
        <v>0.19</v>
      </c>
      <c r="I459" s="9">
        <v>628</v>
      </c>
      <c r="J459" s="50" t="s">
        <v>563</v>
      </c>
      <c r="K459" s="15" t="e">
        <f>VLOOKUP(J459,'MAQ COTA'!$D$1:$E$76,2,0)</f>
        <v>#N/A</v>
      </c>
      <c r="L459" s="15" t="s">
        <v>445</v>
      </c>
      <c r="M459" s="16">
        <v>628</v>
      </c>
      <c r="N459" s="32">
        <v>161333</v>
      </c>
      <c r="O459" s="31">
        <v>0</v>
      </c>
      <c r="P459" s="31">
        <v>161333</v>
      </c>
      <c r="Q459" s="31">
        <v>161333</v>
      </c>
      <c r="R459" s="31">
        <v>30653.27</v>
      </c>
      <c r="S459" s="31">
        <v>191986.27</v>
      </c>
    </row>
    <row r="460" spans="1:19" ht="14" x14ac:dyDescent="0.3">
      <c r="A460" s="26" t="s">
        <v>1098</v>
      </c>
      <c r="B460" s="27">
        <v>45457</v>
      </c>
      <c r="C460" s="28">
        <v>1</v>
      </c>
      <c r="D460" s="9">
        <v>1</v>
      </c>
      <c r="E460" s="13" t="s">
        <v>1099</v>
      </c>
      <c r="F460" s="58" t="s">
        <v>1100</v>
      </c>
      <c r="G460" s="46">
        <v>425333</v>
      </c>
      <c r="H460" s="12">
        <v>0.19</v>
      </c>
      <c r="I460" s="9">
        <v>788</v>
      </c>
      <c r="J460" s="50" t="s">
        <v>1101</v>
      </c>
      <c r="K460" s="15" t="e">
        <f>VLOOKUP(J460,'MAQ COTA'!$D$1:$E$76,2,0)</f>
        <v>#N/A</v>
      </c>
      <c r="L460" s="15" t="s">
        <v>445</v>
      </c>
      <c r="M460" s="16">
        <v>788</v>
      </c>
      <c r="N460" s="32">
        <v>425333</v>
      </c>
      <c r="O460" s="31">
        <v>0</v>
      </c>
      <c r="P460" s="31">
        <v>425333</v>
      </c>
      <c r="Q460" s="31">
        <v>425333</v>
      </c>
      <c r="R460" s="31">
        <v>80813.27</v>
      </c>
      <c r="S460" s="31">
        <v>506146.27</v>
      </c>
    </row>
    <row r="461" spans="1:19" ht="14" x14ac:dyDescent="0.3">
      <c r="A461" s="26" t="s">
        <v>1098</v>
      </c>
      <c r="B461" s="27">
        <v>45457</v>
      </c>
      <c r="C461" s="28">
        <v>5</v>
      </c>
      <c r="D461" s="9">
        <v>1</v>
      </c>
      <c r="E461" s="13" t="s">
        <v>1099</v>
      </c>
      <c r="F461" s="59" t="s">
        <v>1105</v>
      </c>
      <c r="G461" s="6">
        <v>111167</v>
      </c>
      <c r="H461" s="12">
        <v>0.19</v>
      </c>
      <c r="I461" s="9">
        <v>449</v>
      </c>
      <c r="J461" s="50" t="s">
        <v>465</v>
      </c>
      <c r="K461" s="15" t="e">
        <f>VLOOKUP(J461,'MAQ COTA'!$D$1:$E$76,2,0)</f>
        <v>#N/A</v>
      </c>
      <c r="L461" s="15" t="s">
        <v>445</v>
      </c>
      <c r="M461" s="16">
        <v>449</v>
      </c>
      <c r="N461" s="32">
        <v>111167</v>
      </c>
      <c r="O461" s="31">
        <v>0</v>
      </c>
      <c r="P461" s="31">
        <v>111167</v>
      </c>
      <c r="Q461" s="31">
        <v>111167</v>
      </c>
      <c r="R461" s="31">
        <v>21121.73</v>
      </c>
      <c r="S461" s="31">
        <v>132288.73000000001</v>
      </c>
    </row>
    <row r="462" spans="1:19" ht="14" x14ac:dyDescent="0.3">
      <c r="A462" s="26" t="s">
        <v>1098</v>
      </c>
      <c r="B462" s="27">
        <v>45457</v>
      </c>
      <c r="C462" s="28">
        <v>6</v>
      </c>
      <c r="D462" s="9">
        <v>1</v>
      </c>
      <c r="E462" s="13" t="s">
        <v>1099</v>
      </c>
      <c r="F462" s="59" t="s">
        <v>1106</v>
      </c>
      <c r="G462" s="6">
        <v>143333</v>
      </c>
      <c r="H462" s="12">
        <v>0.19</v>
      </c>
      <c r="I462" s="9">
        <v>446</v>
      </c>
      <c r="J462" s="50" t="s">
        <v>465</v>
      </c>
      <c r="K462" s="15" t="e">
        <f>VLOOKUP(J462,'MAQ COTA'!$D$1:$E$76,2,0)</f>
        <v>#N/A</v>
      </c>
      <c r="L462" s="15" t="s">
        <v>445</v>
      </c>
      <c r="M462" s="16">
        <v>446</v>
      </c>
      <c r="N462" s="32">
        <v>143333</v>
      </c>
      <c r="O462" s="31">
        <v>0</v>
      </c>
      <c r="P462" s="31">
        <v>143333</v>
      </c>
      <c r="Q462" s="31">
        <v>143333</v>
      </c>
      <c r="R462" s="31">
        <v>27233.27</v>
      </c>
      <c r="S462" s="31">
        <v>170566.27</v>
      </c>
    </row>
    <row r="463" spans="1:19" ht="14" x14ac:dyDescent="0.3">
      <c r="A463" s="26" t="s">
        <v>1098</v>
      </c>
      <c r="B463" s="27">
        <v>45457</v>
      </c>
      <c r="C463" s="28">
        <v>7</v>
      </c>
      <c r="D463" s="9">
        <v>1</v>
      </c>
      <c r="E463" s="13" t="s">
        <v>1099</v>
      </c>
      <c r="F463" s="59" t="s">
        <v>1107</v>
      </c>
      <c r="G463" s="6">
        <v>14833</v>
      </c>
      <c r="H463" s="12">
        <v>0.19</v>
      </c>
      <c r="I463" s="9">
        <v>447</v>
      </c>
      <c r="J463" s="50" t="s">
        <v>465</v>
      </c>
      <c r="K463" s="15" t="e">
        <f>VLOOKUP(J463,'MAQ COTA'!$D$1:$E$76,2,0)</f>
        <v>#N/A</v>
      </c>
      <c r="L463" s="15" t="s">
        <v>445</v>
      </c>
      <c r="M463" s="16">
        <v>447</v>
      </c>
      <c r="N463" s="32">
        <v>14833</v>
      </c>
      <c r="O463" s="31">
        <v>0</v>
      </c>
      <c r="P463" s="31">
        <v>14833</v>
      </c>
      <c r="Q463" s="31">
        <v>14833</v>
      </c>
      <c r="R463" s="31">
        <v>2818.27</v>
      </c>
      <c r="S463" s="31">
        <v>17651.27</v>
      </c>
    </row>
    <row r="464" spans="1:19" ht="14" x14ac:dyDescent="0.3">
      <c r="A464" s="26" t="s">
        <v>1098</v>
      </c>
      <c r="B464" s="27">
        <v>45457</v>
      </c>
      <c r="C464" s="28">
        <v>8</v>
      </c>
      <c r="D464" s="9">
        <v>1</v>
      </c>
      <c r="E464" s="13" t="s">
        <v>1099</v>
      </c>
      <c r="F464" s="59" t="s">
        <v>1108</v>
      </c>
      <c r="G464" s="6">
        <v>15333</v>
      </c>
      <c r="H464" s="12">
        <v>0.19</v>
      </c>
      <c r="I464" s="9">
        <v>448</v>
      </c>
      <c r="J464" s="50" t="s">
        <v>465</v>
      </c>
      <c r="K464" s="15" t="e">
        <f>VLOOKUP(J464,'MAQ COTA'!$D$1:$E$76,2,0)</f>
        <v>#N/A</v>
      </c>
      <c r="L464" s="15" t="s">
        <v>445</v>
      </c>
      <c r="M464" s="16">
        <v>448</v>
      </c>
      <c r="N464" s="32">
        <v>15333</v>
      </c>
      <c r="O464" s="31">
        <v>0</v>
      </c>
      <c r="P464" s="31">
        <v>15333</v>
      </c>
      <c r="Q464" s="31">
        <v>15333</v>
      </c>
      <c r="R464" s="31">
        <v>2913.27</v>
      </c>
      <c r="S464" s="31">
        <v>18246.27</v>
      </c>
    </row>
    <row r="465" spans="1:19" ht="14" x14ac:dyDescent="0.3">
      <c r="A465" s="26" t="s">
        <v>1098</v>
      </c>
      <c r="B465" s="27">
        <v>45457</v>
      </c>
      <c r="C465" s="28">
        <v>9</v>
      </c>
      <c r="D465" s="9">
        <v>1</v>
      </c>
      <c r="E465" s="13" t="s">
        <v>1099</v>
      </c>
      <c r="F465" s="58" t="s">
        <v>1109</v>
      </c>
      <c r="G465" s="46">
        <v>159500</v>
      </c>
      <c r="H465" s="12">
        <v>0.19</v>
      </c>
      <c r="I465" s="9">
        <v>297</v>
      </c>
      <c r="J465" s="50" t="s">
        <v>456</v>
      </c>
      <c r="K465" s="15" t="e">
        <f>VLOOKUP(J465,'MAQ COTA'!$D$1:$E$76,2,0)</f>
        <v>#N/A</v>
      </c>
      <c r="L465" s="15" t="s">
        <v>445</v>
      </c>
      <c r="M465" s="16">
        <v>297</v>
      </c>
      <c r="N465" s="32">
        <v>159500</v>
      </c>
      <c r="O465" s="31">
        <v>0</v>
      </c>
      <c r="P465" s="31">
        <v>159500</v>
      </c>
      <c r="Q465" s="31">
        <v>159500</v>
      </c>
      <c r="R465" s="31">
        <v>30305</v>
      </c>
      <c r="S465" s="31">
        <v>189805</v>
      </c>
    </row>
    <row r="466" spans="1:19" ht="14" x14ac:dyDescent="0.3">
      <c r="A466" s="26" t="s">
        <v>1098</v>
      </c>
      <c r="B466" s="27">
        <v>45457</v>
      </c>
      <c r="C466" s="28">
        <v>10</v>
      </c>
      <c r="D466" s="9">
        <v>1</v>
      </c>
      <c r="E466" s="13" t="s">
        <v>1099</v>
      </c>
      <c r="F466" s="58" t="s">
        <v>1110</v>
      </c>
      <c r="G466" s="46">
        <v>29833</v>
      </c>
      <c r="H466" s="12">
        <v>0.19</v>
      </c>
      <c r="I466" s="9">
        <v>694</v>
      </c>
      <c r="J466" s="50" t="s">
        <v>485</v>
      </c>
      <c r="K466" s="15" t="e">
        <f>VLOOKUP(J466,'MAQ COTA'!$D$1:$E$76,2,0)</f>
        <v>#N/A</v>
      </c>
      <c r="L466" s="15" t="s">
        <v>445</v>
      </c>
      <c r="M466" s="16">
        <v>694</v>
      </c>
      <c r="N466" s="32">
        <v>29833</v>
      </c>
      <c r="O466" s="31">
        <v>0</v>
      </c>
      <c r="P466" s="31">
        <v>29833</v>
      </c>
      <c r="Q466" s="31">
        <v>29833</v>
      </c>
      <c r="R466" s="31">
        <v>5668.27</v>
      </c>
      <c r="S466" s="31">
        <v>35501.270000000004</v>
      </c>
    </row>
    <row r="467" spans="1:19" ht="14" x14ac:dyDescent="0.3">
      <c r="A467" s="26" t="s">
        <v>1098</v>
      </c>
      <c r="B467" s="27">
        <v>45457</v>
      </c>
      <c r="C467" s="28">
        <v>11</v>
      </c>
      <c r="D467" s="9">
        <v>1</v>
      </c>
      <c r="E467" s="13" t="s">
        <v>1099</v>
      </c>
      <c r="F467" s="58" t="s">
        <v>1111</v>
      </c>
      <c r="G467" s="46">
        <v>55667</v>
      </c>
      <c r="H467" s="12">
        <v>0.19</v>
      </c>
      <c r="I467" s="9">
        <v>695</v>
      </c>
      <c r="J467" s="50" t="s">
        <v>485</v>
      </c>
      <c r="K467" s="15" t="e">
        <f>VLOOKUP(J467,'MAQ COTA'!$D$1:$E$76,2,0)</f>
        <v>#N/A</v>
      </c>
      <c r="L467" s="15" t="s">
        <v>445</v>
      </c>
      <c r="M467" s="16">
        <v>695</v>
      </c>
      <c r="N467" s="32">
        <v>55667</v>
      </c>
      <c r="O467" s="31">
        <v>0</v>
      </c>
      <c r="P467" s="31">
        <v>55667</v>
      </c>
      <c r="Q467" s="31">
        <v>55667</v>
      </c>
      <c r="R467" s="31">
        <v>10576.73</v>
      </c>
      <c r="S467" s="31">
        <v>66243.73</v>
      </c>
    </row>
    <row r="468" spans="1:19" ht="14" x14ac:dyDescent="0.3">
      <c r="A468" s="26" t="s">
        <v>1098</v>
      </c>
      <c r="B468" s="27">
        <v>45457</v>
      </c>
      <c r="C468" s="28">
        <v>12</v>
      </c>
      <c r="D468" s="9">
        <v>1</v>
      </c>
      <c r="E468" s="13" t="s">
        <v>1099</v>
      </c>
      <c r="F468" s="58" t="s">
        <v>1112</v>
      </c>
      <c r="G468" s="46">
        <v>279833</v>
      </c>
      <c r="H468" s="12">
        <v>0.19</v>
      </c>
      <c r="I468" s="9">
        <v>188</v>
      </c>
      <c r="J468" s="50" t="s">
        <v>930</v>
      </c>
      <c r="K468" s="15" t="e">
        <f>VLOOKUP(J468,'MAQ COTA'!$D$1:$E$76,2,0)</f>
        <v>#N/A</v>
      </c>
      <c r="L468" s="15" t="s">
        <v>445</v>
      </c>
      <c r="M468" s="16">
        <v>188</v>
      </c>
      <c r="N468" s="32">
        <v>279833</v>
      </c>
      <c r="O468" s="31">
        <v>0</v>
      </c>
      <c r="P468" s="31">
        <v>279833</v>
      </c>
      <c r="Q468" s="31">
        <v>279833</v>
      </c>
      <c r="R468" s="31">
        <v>53168.270000000004</v>
      </c>
      <c r="S468" s="31">
        <v>333001.27</v>
      </c>
    </row>
    <row r="469" spans="1:19" ht="14" x14ac:dyDescent="0.3">
      <c r="A469" s="26" t="s">
        <v>1098</v>
      </c>
      <c r="B469" s="27">
        <v>45457</v>
      </c>
      <c r="C469" s="28">
        <v>13</v>
      </c>
      <c r="D469" s="9">
        <v>1</v>
      </c>
      <c r="E469" s="13" t="s">
        <v>1099</v>
      </c>
      <c r="F469" s="58" t="s">
        <v>1113</v>
      </c>
      <c r="G469" s="46">
        <v>35167</v>
      </c>
      <c r="H469" s="12">
        <v>0.19</v>
      </c>
      <c r="I469" s="9">
        <v>187</v>
      </c>
      <c r="J469" s="50" t="s">
        <v>930</v>
      </c>
      <c r="K469" s="15" t="e">
        <f>VLOOKUP(J469,'MAQ COTA'!$D$1:$E$76,2,0)</f>
        <v>#N/A</v>
      </c>
      <c r="L469" s="15" t="s">
        <v>445</v>
      </c>
      <c r="M469" s="16">
        <v>187</v>
      </c>
      <c r="N469" s="32">
        <v>35167</v>
      </c>
      <c r="O469" s="31">
        <v>0</v>
      </c>
      <c r="P469" s="31">
        <v>35167</v>
      </c>
      <c r="Q469" s="31">
        <v>35167</v>
      </c>
      <c r="R469" s="31">
        <v>6681.7300000000005</v>
      </c>
      <c r="S469" s="31">
        <v>41848.730000000003</v>
      </c>
    </row>
    <row r="470" spans="1:19" ht="14" x14ac:dyDescent="0.3">
      <c r="A470" s="26" t="s">
        <v>1098</v>
      </c>
      <c r="B470" s="27">
        <v>45457</v>
      </c>
      <c r="C470" s="28">
        <v>14</v>
      </c>
      <c r="D470" s="9">
        <v>1</v>
      </c>
      <c r="E470" s="13" t="s">
        <v>1099</v>
      </c>
      <c r="F470" s="58" t="s">
        <v>1114</v>
      </c>
      <c r="G470" s="46">
        <v>271333</v>
      </c>
      <c r="H470" s="12">
        <v>0.19</v>
      </c>
      <c r="I470" s="9">
        <v>189</v>
      </c>
      <c r="J470" s="50" t="s">
        <v>930</v>
      </c>
      <c r="K470" s="15" t="e">
        <f>VLOOKUP(J470,'MAQ COTA'!$D$1:$E$76,2,0)</f>
        <v>#N/A</v>
      </c>
      <c r="L470" s="15" t="s">
        <v>445</v>
      </c>
      <c r="M470" s="16">
        <v>189</v>
      </c>
      <c r="N470" s="32">
        <v>271333</v>
      </c>
      <c r="O470" s="31">
        <v>0</v>
      </c>
      <c r="P470" s="31">
        <v>271333</v>
      </c>
      <c r="Q470" s="31">
        <v>271333</v>
      </c>
      <c r="R470" s="31">
        <v>51553.270000000004</v>
      </c>
      <c r="S470" s="31">
        <v>322886.27</v>
      </c>
    </row>
    <row r="471" spans="1:19" ht="25" x14ac:dyDescent="0.25">
      <c r="A471" s="26" t="s">
        <v>1115</v>
      </c>
      <c r="B471" s="27">
        <v>45477</v>
      </c>
      <c r="C471" s="28">
        <v>1</v>
      </c>
      <c r="D471" s="9">
        <v>1</v>
      </c>
      <c r="E471" s="13" t="s">
        <v>1116</v>
      </c>
      <c r="F471" s="40" t="s">
        <v>1117</v>
      </c>
      <c r="G471" s="6">
        <v>778000</v>
      </c>
      <c r="H471" s="12">
        <v>0.19</v>
      </c>
      <c r="I471" s="9">
        <v>131</v>
      </c>
      <c r="J471" s="50" t="s">
        <v>768</v>
      </c>
      <c r="K471" s="15" t="e">
        <f>VLOOKUP(J471,'MAQ COTA'!$D$1:$E$76,2,0)</f>
        <v>#N/A</v>
      </c>
      <c r="L471" s="15" t="s">
        <v>445</v>
      </c>
      <c r="M471" s="16">
        <v>131</v>
      </c>
      <c r="N471" s="32">
        <v>778000</v>
      </c>
      <c r="O471" s="31">
        <v>0</v>
      </c>
      <c r="P471" s="31">
        <v>778000</v>
      </c>
      <c r="Q471" s="31">
        <v>778000</v>
      </c>
      <c r="R471" s="31">
        <v>147820</v>
      </c>
      <c r="S471" s="31">
        <v>925820</v>
      </c>
    </row>
    <row r="472" spans="1:19" ht="25" x14ac:dyDescent="0.25">
      <c r="A472" s="26" t="s">
        <v>1115</v>
      </c>
      <c r="B472" s="27">
        <v>45477</v>
      </c>
      <c r="C472" s="28">
        <v>2</v>
      </c>
      <c r="D472" s="9">
        <v>1</v>
      </c>
      <c r="E472" s="13" t="s">
        <v>1116</v>
      </c>
      <c r="F472" s="40" t="s">
        <v>1118</v>
      </c>
      <c r="G472" s="6">
        <v>755667</v>
      </c>
      <c r="H472" s="12">
        <v>0.19</v>
      </c>
      <c r="I472" s="9">
        <v>132</v>
      </c>
      <c r="J472" s="50" t="s">
        <v>768</v>
      </c>
      <c r="K472" s="15" t="e">
        <f>VLOOKUP(J472,'MAQ COTA'!$D$1:$E$76,2,0)</f>
        <v>#N/A</v>
      </c>
      <c r="L472" s="15" t="s">
        <v>445</v>
      </c>
      <c r="M472" s="16">
        <v>132</v>
      </c>
      <c r="N472" s="32">
        <v>755667</v>
      </c>
      <c r="O472" s="31">
        <v>0</v>
      </c>
      <c r="P472" s="31">
        <v>755667</v>
      </c>
      <c r="Q472" s="31">
        <v>755667</v>
      </c>
      <c r="R472" s="31">
        <v>143576.73000000001</v>
      </c>
      <c r="S472" s="31">
        <v>899243.73</v>
      </c>
    </row>
    <row r="473" spans="1:19" ht="13" x14ac:dyDescent="0.25">
      <c r="A473" s="26" t="s">
        <v>1119</v>
      </c>
      <c r="B473" s="27">
        <v>45477</v>
      </c>
      <c r="C473" s="28">
        <v>1</v>
      </c>
      <c r="D473" s="9">
        <v>1</v>
      </c>
      <c r="E473" s="13" t="s">
        <v>33</v>
      </c>
      <c r="F473" s="18" t="s">
        <v>1120</v>
      </c>
      <c r="G473" s="6">
        <v>147000</v>
      </c>
      <c r="H473" s="12">
        <v>0</v>
      </c>
      <c r="I473" s="9">
        <v>1046</v>
      </c>
      <c r="J473" s="50" t="s">
        <v>1121</v>
      </c>
      <c r="K473" s="15" t="e">
        <f>VLOOKUP(J473,'MAQ COTA'!$D$1:$E$76,2,0)</f>
        <v>#N/A</v>
      </c>
      <c r="L473" s="15" t="s">
        <v>445</v>
      </c>
      <c r="M473" s="16">
        <v>1046</v>
      </c>
      <c r="N473" s="32">
        <v>147000</v>
      </c>
      <c r="O473" s="31">
        <v>0</v>
      </c>
      <c r="P473" s="31">
        <v>147000</v>
      </c>
      <c r="Q473" s="31">
        <v>147000</v>
      </c>
      <c r="R473" s="31">
        <v>0</v>
      </c>
      <c r="S473" s="31">
        <v>147000</v>
      </c>
    </row>
    <row r="474" spans="1:19" ht="13" x14ac:dyDescent="0.25">
      <c r="A474" s="26" t="s">
        <v>1119</v>
      </c>
      <c r="B474" s="27">
        <v>45477</v>
      </c>
      <c r="C474" s="28">
        <v>2</v>
      </c>
      <c r="D474" s="9">
        <v>1</v>
      </c>
      <c r="E474" s="13">
        <v>2277448</v>
      </c>
      <c r="F474" s="18" t="s">
        <v>49</v>
      </c>
      <c r="G474" s="11">
        <v>96833</v>
      </c>
      <c r="H474" s="12">
        <v>0.19</v>
      </c>
      <c r="I474" s="9">
        <v>932</v>
      </c>
      <c r="J474" s="50" t="s">
        <v>793</v>
      </c>
      <c r="K474" s="15" t="e">
        <f>VLOOKUP(J474,'MAQ COTA'!$D$1:$E$76,2,0)</f>
        <v>#N/A</v>
      </c>
      <c r="L474" s="15" t="s">
        <v>445</v>
      </c>
      <c r="M474" s="16">
        <v>932</v>
      </c>
      <c r="N474" s="32">
        <v>96833</v>
      </c>
      <c r="O474" s="31">
        <v>0</v>
      </c>
      <c r="P474" s="31">
        <v>96833</v>
      </c>
      <c r="Q474" s="31">
        <v>96833</v>
      </c>
      <c r="R474" s="31">
        <v>18398.27</v>
      </c>
      <c r="S474" s="31">
        <v>115231.27</v>
      </c>
    </row>
    <row r="475" spans="1:19" ht="13" x14ac:dyDescent="0.25">
      <c r="A475" s="26" t="s">
        <v>1119</v>
      </c>
      <c r="B475" s="27">
        <v>45477</v>
      </c>
      <c r="C475" s="28">
        <v>3</v>
      </c>
      <c r="D475" s="9">
        <v>1</v>
      </c>
      <c r="E475" s="13" t="s">
        <v>405</v>
      </c>
      <c r="F475" s="18" t="s">
        <v>20</v>
      </c>
      <c r="G475" s="11">
        <v>76333</v>
      </c>
      <c r="H475" s="12">
        <v>0.19</v>
      </c>
      <c r="I475" s="9">
        <v>933</v>
      </c>
      <c r="J475" s="50" t="s">
        <v>793</v>
      </c>
      <c r="K475" s="15" t="e">
        <f>VLOOKUP(J475,'MAQ COTA'!$D$1:$E$76,2,0)</f>
        <v>#N/A</v>
      </c>
      <c r="L475" s="15" t="s">
        <v>445</v>
      </c>
      <c r="M475" s="16">
        <v>933</v>
      </c>
      <c r="N475" s="32">
        <v>76333</v>
      </c>
      <c r="O475" s="31">
        <v>0</v>
      </c>
      <c r="P475" s="31">
        <v>76333</v>
      </c>
      <c r="Q475" s="31">
        <v>76333</v>
      </c>
      <c r="R475" s="31">
        <v>14503.27</v>
      </c>
      <c r="S475" s="31">
        <v>90836.27</v>
      </c>
    </row>
    <row r="476" spans="1:19" ht="13" x14ac:dyDescent="0.25">
      <c r="A476" s="26" t="s">
        <v>1119</v>
      </c>
      <c r="B476" s="27">
        <v>45477</v>
      </c>
      <c r="C476" s="28">
        <v>6</v>
      </c>
      <c r="D476" s="9">
        <v>1</v>
      </c>
      <c r="E476" s="13" t="s">
        <v>1125</v>
      </c>
      <c r="F476" s="18" t="s">
        <v>86</v>
      </c>
      <c r="G476" s="11">
        <v>27833</v>
      </c>
      <c r="H476" s="12">
        <v>0.19</v>
      </c>
      <c r="I476" s="9">
        <v>945</v>
      </c>
      <c r="J476" s="50" t="s">
        <v>793</v>
      </c>
      <c r="K476" s="15" t="e">
        <f>VLOOKUP(J476,'MAQ COTA'!$D$1:$E$76,2,0)</f>
        <v>#N/A</v>
      </c>
      <c r="L476" s="15" t="s">
        <v>445</v>
      </c>
      <c r="M476" s="16">
        <v>945</v>
      </c>
      <c r="N476" s="32">
        <v>27833</v>
      </c>
      <c r="O476" s="31">
        <v>0</v>
      </c>
      <c r="P476" s="31">
        <v>27833</v>
      </c>
      <c r="Q476" s="31">
        <v>27833</v>
      </c>
      <c r="R476" s="31">
        <v>5288.27</v>
      </c>
      <c r="S476" s="31">
        <v>33121.270000000004</v>
      </c>
    </row>
    <row r="477" spans="1:19" ht="25" x14ac:dyDescent="0.25">
      <c r="A477" s="26" t="s">
        <v>1128</v>
      </c>
      <c r="B477" s="27">
        <v>45496</v>
      </c>
      <c r="C477" s="28">
        <v>1</v>
      </c>
      <c r="D477" s="9">
        <v>1</v>
      </c>
      <c r="E477" s="13" t="s">
        <v>1129</v>
      </c>
      <c r="F477" s="18" t="s">
        <v>1130</v>
      </c>
      <c r="G477" s="6">
        <v>245000</v>
      </c>
      <c r="H477" s="12">
        <v>0.19</v>
      </c>
      <c r="I477" s="9">
        <v>133</v>
      </c>
      <c r="J477" s="50" t="s">
        <v>768</v>
      </c>
      <c r="K477" s="15" t="e">
        <f>VLOOKUP(J477,'MAQ COTA'!$D$1:$E$76,2,0)</f>
        <v>#N/A</v>
      </c>
      <c r="L477" s="15" t="s">
        <v>445</v>
      </c>
      <c r="M477" s="16">
        <v>133</v>
      </c>
      <c r="N477" s="32">
        <v>245000</v>
      </c>
      <c r="O477" s="31">
        <v>0</v>
      </c>
      <c r="P477" s="31">
        <v>245000</v>
      </c>
      <c r="Q477" s="31">
        <v>245000</v>
      </c>
      <c r="R477" s="31">
        <v>46550</v>
      </c>
      <c r="S477" s="31">
        <v>291550</v>
      </c>
    </row>
    <row r="478" spans="1:19" ht="25" x14ac:dyDescent="0.25">
      <c r="A478" s="26" t="s">
        <v>1128</v>
      </c>
      <c r="B478" s="27">
        <v>45496</v>
      </c>
      <c r="C478" s="28">
        <v>2</v>
      </c>
      <c r="D478" s="9">
        <v>1</v>
      </c>
      <c r="E478" s="13" t="s">
        <v>1129</v>
      </c>
      <c r="F478" s="18" t="s">
        <v>1131</v>
      </c>
      <c r="G478" s="6">
        <v>243833</v>
      </c>
      <c r="H478" s="12">
        <v>0.19</v>
      </c>
      <c r="I478" s="9">
        <v>134</v>
      </c>
      <c r="J478" s="50" t="s">
        <v>768</v>
      </c>
      <c r="K478" s="15" t="e">
        <f>VLOOKUP(J478,'MAQ COTA'!$D$1:$E$76,2,0)</f>
        <v>#N/A</v>
      </c>
      <c r="L478" s="15" t="s">
        <v>445</v>
      </c>
      <c r="M478" s="16">
        <v>134</v>
      </c>
      <c r="N478" s="32">
        <v>243833</v>
      </c>
      <c r="O478" s="31">
        <v>0</v>
      </c>
      <c r="P478" s="31">
        <v>243833</v>
      </c>
      <c r="Q478" s="31">
        <v>243833</v>
      </c>
      <c r="R478" s="31">
        <v>46328.270000000004</v>
      </c>
      <c r="S478" s="31">
        <v>290161.27</v>
      </c>
    </row>
    <row r="479" spans="1:19" ht="13" x14ac:dyDescent="0.25">
      <c r="A479" s="26" t="s">
        <v>1132</v>
      </c>
      <c r="B479" s="27">
        <v>45408</v>
      </c>
      <c r="C479" s="28">
        <v>1</v>
      </c>
      <c r="D479" s="9">
        <v>1</v>
      </c>
      <c r="E479" s="13" t="s">
        <v>402</v>
      </c>
      <c r="F479" s="18" t="s">
        <v>1133</v>
      </c>
      <c r="G479" s="6">
        <v>59833</v>
      </c>
      <c r="H479" s="12">
        <v>0.19</v>
      </c>
      <c r="I479" s="9">
        <v>219</v>
      </c>
      <c r="J479" s="50" t="s">
        <v>930</v>
      </c>
      <c r="K479" s="15" t="e">
        <f>VLOOKUP(J479,'MAQ COTA'!$D$1:$E$76,2,0)</f>
        <v>#N/A</v>
      </c>
      <c r="L479" s="15" t="s">
        <v>445</v>
      </c>
      <c r="M479" s="16">
        <v>219</v>
      </c>
      <c r="N479" s="32">
        <v>59833</v>
      </c>
      <c r="O479" s="31">
        <v>0</v>
      </c>
      <c r="P479" s="31">
        <v>59833</v>
      </c>
      <c r="Q479" s="31">
        <v>59833</v>
      </c>
      <c r="R479" s="31">
        <v>11368.27</v>
      </c>
      <c r="S479" s="31">
        <v>71201.27</v>
      </c>
    </row>
    <row r="480" spans="1:19" ht="13" x14ac:dyDescent="0.25">
      <c r="A480" s="26" t="s">
        <v>1132</v>
      </c>
      <c r="B480" s="27">
        <v>45408</v>
      </c>
      <c r="C480" s="28">
        <v>2</v>
      </c>
      <c r="D480" s="9">
        <v>1</v>
      </c>
      <c r="E480" s="13" t="s">
        <v>1134</v>
      </c>
      <c r="F480" s="18" t="s">
        <v>64</v>
      </c>
      <c r="G480" s="6">
        <v>45000</v>
      </c>
      <c r="H480" s="12">
        <v>0.19</v>
      </c>
      <c r="I480" s="9">
        <v>220</v>
      </c>
      <c r="J480" s="50" t="s">
        <v>930</v>
      </c>
      <c r="K480" s="15" t="e">
        <f>VLOOKUP(J480,'MAQ COTA'!$D$1:$E$76,2,0)</f>
        <v>#N/A</v>
      </c>
      <c r="L480" s="15" t="s">
        <v>445</v>
      </c>
      <c r="M480" s="16">
        <v>220</v>
      </c>
      <c r="N480" s="32">
        <v>45000</v>
      </c>
      <c r="O480" s="31">
        <v>0</v>
      </c>
      <c r="P480" s="31">
        <v>45000</v>
      </c>
      <c r="Q480" s="31">
        <v>45000</v>
      </c>
      <c r="R480" s="31">
        <v>8550</v>
      </c>
      <c r="S480" s="31">
        <v>53550</v>
      </c>
    </row>
    <row r="481" spans="1:19" ht="13" x14ac:dyDescent="0.25">
      <c r="A481" s="26" t="s">
        <v>1132</v>
      </c>
      <c r="B481" s="27">
        <v>45408</v>
      </c>
      <c r="C481" s="28">
        <v>3</v>
      </c>
      <c r="D481" s="9">
        <v>1</v>
      </c>
      <c r="E481" s="13" t="s">
        <v>1135</v>
      </c>
      <c r="F481" s="18" t="s">
        <v>64</v>
      </c>
      <c r="G481" s="6">
        <v>45000</v>
      </c>
      <c r="H481" s="12">
        <v>0.19</v>
      </c>
      <c r="I481" s="9">
        <v>220</v>
      </c>
      <c r="J481" s="50" t="s">
        <v>930</v>
      </c>
      <c r="K481" s="15" t="e">
        <f>VLOOKUP(J481,'MAQ COTA'!$D$1:$E$76,2,0)</f>
        <v>#N/A</v>
      </c>
      <c r="L481" s="15" t="s">
        <v>445</v>
      </c>
      <c r="M481" s="16">
        <v>220</v>
      </c>
      <c r="N481" s="32">
        <v>45000</v>
      </c>
      <c r="O481" s="31">
        <v>0</v>
      </c>
      <c r="P481" s="31">
        <v>45000</v>
      </c>
      <c r="Q481" s="31">
        <v>45000</v>
      </c>
      <c r="R481" s="31">
        <v>8550</v>
      </c>
      <c r="S481" s="31">
        <v>53550</v>
      </c>
    </row>
    <row r="482" spans="1:19" ht="13" x14ac:dyDescent="0.25">
      <c r="A482" s="26" t="s">
        <v>1132</v>
      </c>
      <c r="B482" s="27">
        <v>45408</v>
      </c>
      <c r="C482" s="28">
        <v>4</v>
      </c>
      <c r="D482" s="9">
        <v>2</v>
      </c>
      <c r="E482" s="13" t="s">
        <v>402</v>
      </c>
      <c r="F482" s="18" t="s">
        <v>1133</v>
      </c>
      <c r="G482" s="6">
        <v>59833</v>
      </c>
      <c r="H482" s="12">
        <v>0.19</v>
      </c>
      <c r="I482" s="9">
        <v>219</v>
      </c>
      <c r="J482" s="50" t="s">
        <v>930</v>
      </c>
      <c r="K482" s="15" t="e">
        <f>VLOOKUP(J482,'MAQ COTA'!$D$1:$E$76,2,0)</f>
        <v>#N/A</v>
      </c>
      <c r="L482" s="15" t="s">
        <v>445</v>
      </c>
      <c r="M482" s="16">
        <v>219</v>
      </c>
      <c r="N482" s="32">
        <v>59833</v>
      </c>
      <c r="O482" s="31">
        <v>0</v>
      </c>
      <c r="P482" s="31">
        <v>59833</v>
      </c>
      <c r="Q482" s="31">
        <v>119666</v>
      </c>
      <c r="R482" s="31">
        <v>22736.54</v>
      </c>
      <c r="S482" s="31">
        <v>142402.54</v>
      </c>
    </row>
    <row r="483" spans="1:19" ht="13" x14ac:dyDescent="0.25">
      <c r="A483" s="26" t="s">
        <v>1132</v>
      </c>
      <c r="B483" s="27">
        <v>45408</v>
      </c>
      <c r="C483" s="28">
        <v>5</v>
      </c>
      <c r="D483" s="9">
        <v>2</v>
      </c>
      <c r="E483" s="13" t="s">
        <v>1134</v>
      </c>
      <c r="F483" s="18" t="s">
        <v>64</v>
      </c>
      <c r="G483" s="6">
        <v>45000</v>
      </c>
      <c r="H483" s="12">
        <v>0.19</v>
      </c>
      <c r="I483" s="9">
        <v>220</v>
      </c>
      <c r="J483" s="50" t="s">
        <v>930</v>
      </c>
      <c r="K483" s="15" t="e">
        <f>VLOOKUP(J483,'MAQ COTA'!$D$1:$E$76,2,0)</f>
        <v>#N/A</v>
      </c>
      <c r="L483" s="15" t="s">
        <v>445</v>
      </c>
      <c r="M483" s="16">
        <v>220</v>
      </c>
      <c r="N483" s="32">
        <v>45000</v>
      </c>
      <c r="O483" s="31">
        <v>0</v>
      </c>
      <c r="P483" s="31">
        <v>45000</v>
      </c>
      <c r="Q483" s="31">
        <v>90000</v>
      </c>
      <c r="R483" s="31">
        <v>17100</v>
      </c>
      <c r="S483" s="31">
        <v>107100</v>
      </c>
    </row>
    <row r="484" spans="1:19" ht="13" x14ac:dyDescent="0.25">
      <c r="A484" s="26" t="s">
        <v>1132</v>
      </c>
      <c r="B484" s="27">
        <v>45408</v>
      </c>
      <c r="C484" s="28">
        <v>6</v>
      </c>
      <c r="D484" s="9">
        <v>2</v>
      </c>
      <c r="E484" s="13" t="s">
        <v>1135</v>
      </c>
      <c r="F484" s="18" t="s">
        <v>64</v>
      </c>
      <c r="G484" s="6">
        <v>45000</v>
      </c>
      <c r="H484" s="12">
        <v>0.19</v>
      </c>
      <c r="I484" s="9">
        <v>220</v>
      </c>
      <c r="J484" s="50" t="s">
        <v>930</v>
      </c>
      <c r="K484" s="15" t="e">
        <f>VLOOKUP(J484,'MAQ COTA'!$D$1:$E$76,2,0)</f>
        <v>#N/A</v>
      </c>
      <c r="L484" s="15" t="s">
        <v>445</v>
      </c>
      <c r="M484" s="16">
        <v>220</v>
      </c>
      <c r="N484" s="32">
        <v>45000</v>
      </c>
      <c r="O484" s="31">
        <v>0</v>
      </c>
      <c r="P484" s="31">
        <v>45000</v>
      </c>
      <c r="Q484" s="31">
        <v>90000</v>
      </c>
      <c r="R484" s="31">
        <v>17100</v>
      </c>
      <c r="S484" s="31">
        <v>107100</v>
      </c>
    </row>
    <row r="485" spans="1:19" ht="13" x14ac:dyDescent="0.25">
      <c r="A485" s="26" t="s">
        <v>1132</v>
      </c>
      <c r="B485" s="27">
        <v>45408</v>
      </c>
      <c r="C485" s="28">
        <v>7</v>
      </c>
      <c r="D485" s="9">
        <v>1</v>
      </c>
      <c r="E485" s="13"/>
      <c r="F485" s="18" t="s">
        <v>141</v>
      </c>
      <c r="G485" s="6">
        <v>28667</v>
      </c>
      <c r="H485" s="12">
        <v>0.19</v>
      </c>
      <c r="I485" s="9">
        <v>177</v>
      </c>
      <c r="J485" s="50" t="s">
        <v>930</v>
      </c>
      <c r="K485" s="15" t="e">
        <f>VLOOKUP(J485,'MAQ COTA'!$D$1:$E$76,2,0)</f>
        <v>#N/A</v>
      </c>
      <c r="L485" s="15" t="s">
        <v>445</v>
      </c>
      <c r="M485" s="16">
        <v>177</v>
      </c>
      <c r="N485" s="32">
        <v>28667</v>
      </c>
      <c r="O485" s="31">
        <v>0</v>
      </c>
      <c r="P485" s="31">
        <v>28667</v>
      </c>
      <c r="Q485" s="31">
        <v>28667</v>
      </c>
      <c r="R485" s="31">
        <v>5446.7300000000005</v>
      </c>
      <c r="S485" s="31">
        <v>34113.730000000003</v>
      </c>
    </row>
    <row r="486" spans="1:19" ht="13" x14ac:dyDescent="0.25">
      <c r="A486" s="26" t="s">
        <v>1132</v>
      </c>
      <c r="B486" s="27">
        <v>45408</v>
      </c>
      <c r="C486" s="28">
        <v>9</v>
      </c>
      <c r="D486" s="9">
        <v>1</v>
      </c>
      <c r="E486" s="13" t="s">
        <v>1138</v>
      </c>
      <c r="F486" s="18" t="s">
        <v>1139</v>
      </c>
      <c r="G486" s="6">
        <v>50500</v>
      </c>
      <c r="H486" s="12">
        <v>0.19</v>
      </c>
      <c r="I486" s="9">
        <v>879</v>
      </c>
      <c r="J486" s="50" t="s">
        <v>550</v>
      </c>
      <c r="K486" s="15" t="e">
        <f>VLOOKUP(J486,'MAQ COTA'!$D$1:$E$76,2,0)</f>
        <v>#N/A</v>
      </c>
      <c r="L486" s="15" t="s">
        <v>445</v>
      </c>
      <c r="M486" s="16">
        <v>879</v>
      </c>
      <c r="N486" s="32">
        <v>50500</v>
      </c>
      <c r="O486" s="31">
        <v>0</v>
      </c>
      <c r="P486" s="31">
        <v>50500</v>
      </c>
      <c r="Q486" s="31">
        <v>50500</v>
      </c>
      <c r="R486" s="31">
        <v>9595</v>
      </c>
      <c r="S486" s="31">
        <v>60095</v>
      </c>
    </row>
    <row r="487" spans="1:19" ht="13" x14ac:dyDescent="0.25">
      <c r="A487" s="26" t="s">
        <v>1142</v>
      </c>
      <c r="B487" s="27">
        <v>45505</v>
      </c>
      <c r="C487" s="28">
        <v>1</v>
      </c>
      <c r="D487" s="9">
        <v>2</v>
      </c>
      <c r="E487" s="13" t="s">
        <v>33</v>
      </c>
      <c r="F487" s="18" t="s">
        <v>443</v>
      </c>
      <c r="G487" s="6">
        <v>578833</v>
      </c>
      <c r="H487" s="12">
        <v>0</v>
      </c>
      <c r="I487" s="9">
        <v>298</v>
      </c>
      <c r="J487" s="50" t="s">
        <v>456</v>
      </c>
      <c r="K487" s="15" t="e">
        <f>VLOOKUP(J487,'MAQ COTA'!$D$1:$E$76,2,0)</f>
        <v>#N/A</v>
      </c>
      <c r="L487" s="15" t="s">
        <v>445</v>
      </c>
      <c r="M487" s="16">
        <v>298</v>
      </c>
      <c r="N487" s="32">
        <v>578833</v>
      </c>
      <c r="O487" s="31">
        <v>0</v>
      </c>
      <c r="P487" s="31">
        <v>578833</v>
      </c>
      <c r="Q487" s="31">
        <v>1157666</v>
      </c>
      <c r="R487" s="31">
        <v>0</v>
      </c>
      <c r="S487" s="31">
        <v>1157666</v>
      </c>
    </row>
    <row r="488" spans="1:19" ht="13" x14ac:dyDescent="0.25">
      <c r="A488" s="26" t="s">
        <v>1142</v>
      </c>
      <c r="B488" s="27">
        <v>45505</v>
      </c>
      <c r="C488" s="28">
        <v>2</v>
      </c>
      <c r="D488" s="9">
        <v>1</v>
      </c>
      <c r="E488" s="13" t="s">
        <v>1143</v>
      </c>
      <c r="F488" s="18" t="s">
        <v>69</v>
      </c>
      <c r="G488" s="6">
        <v>98667</v>
      </c>
      <c r="H488" s="12">
        <v>0.19</v>
      </c>
      <c r="I488" s="9">
        <v>301</v>
      </c>
      <c r="J488" s="50" t="s">
        <v>456</v>
      </c>
      <c r="K488" s="15" t="e">
        <f>VLOOKUP(J488,'MAQ COTA'!$D$1:$E$76,2,0)</f>
        <v>#N/A</v>
      </c>
      <c r="L488" s="15" t="s">
        <v>445</v>
      </c>
      <c r="M488" s="16">
        <v>301</v>
      </c>
      <c r="N488" s="32">
        <v>98667</v>
      </c>
      <c r="O488" s="31">
        <v>0</v>
      </c>
      <c r="P488" s="31">
        <v>98667</v>
      </c>
      <c r="Q488" s="31">
        <v>98667</v>
      </c>
      <c r="R488" s="31">
        <v>18746.73</v>
      </c>
      <c r="S488" s="31">
        <v>117413.73</v>
      </c>
    </row>
    <row r="489" spans="1:19" ht="13" x14ac:dyDescent="0.25">
      <c r="A489" s="26" t="s">
        <v>1142</v>
      </c>
      <c r="B489" s="27">
        <v>45505</v>
      </c>
      <c r="C489" s="28">
        <v>3</v>
      </c>
      <c r="D489" s="9">
        <v>1</v>
      </c>
      <c r="E489" s="13" t="s">
        <v>397</v>
      </c>
      <c r="F489" s="18" t="s">
        <v>69</v>
      </c>
      <c r="G489" s="6">
        <v>100167</v>
      </c>
      <c r="H489" s="12">
        <v>0.19</v>
      </c>
      <c r="I489" s="9">
        <v>303</v>
      </c>
      <c r="J489" s="50" t="s">
        <v>456</v>
      </c>
      <c r="K489" s="15" t="e">
        <f>VLOOKUP(J489,'MAQ COTA'!$D$1:$E$76,2,0)</f>
        <v>#N/A</v>
      </c>
      <c r="L489" s="15" t="s">
        <v>445</v>
      </c>
      <c r="M489" s="16">
        <v>303</v>
      </c>
      <c r="N489" s="32">
        <v>100167</v>
      </c>
      <c r="O489" s="31">
        <v>0</v>
      </c>
      <c r="P489" s="31">
        <v>100167</v>
      </c>
      <c r="Q489" s="31">
        <v>100167</v>
      </c>
      <c r="R489" s="31">
        <v>19031.73</v>
      </c>
      <c r="S489" s="31">
        <v>119198.73</v>
      </c>
    </row>
    <row r="490" spans="1:19" ht="13" x14ac:dyDescent="0.25">
      <c r="A490" s="26" t="s">
        <v>1142</v>
      </c>
      <c r="B490" s="27">
        <v>45505</v>
      </c>
      <c r="C490" s="28">
        <v>4</v>
      </c>
      <c r="D490" s="9">
        <v>1</v>
      </c>
      <c r="E490" s="13" t="s">
        <v>1144</v>
      </c>
      <c r="F490" s="18" t="s">
        <v>20</v>
      </c>
      <c r="G490" s="6">
        <v>75167</v>
      </c>
      <c r="H490" s="12">
        <v>0.19</v>
      </c>
      <c r="I490" s="9">
        <v>299</v>
      </c>
      <c r="J490" s="50" t="s">
        <v>456</v>
      </c>
      <c r="K490" s="15" t="e">
        <f>VLOOKUP(J490,'MAQ COTA'!$D$1:$E$76,2,0)</f>
        <v>#N/A</v>
      </c>
      <c r="L490" s="15" t="s">
        <v>445</v>
      </c>
      <c r="M490" s="16">
        <v>299</v>
      </c>
      <c r="N490" s="32">
        <v>75167</v>
      </c>
      <c r="O490" s="31">
        <v>0</v>
      </c>
      <c r="P490" s="31">
        <v>75167</v>
      </c>
      <c r="Q490" s="31">
        <v>75167</v>
      </c>
      <c r="R490" s="31">
        <v>14281.73</v>
      </c>
      <c r="S490" s="31">
        <v>89448.73</v>
      </c>
    </row>
    <row r="491" spans="1:19" ht="13" x14ac:dyDescent="0.25">
      <c r="A491" s="26" t="s">
        <v>1142</v>
      </c>
      <c r="B491" s="27">
        <v>45505</v>
      </c>
      <c r="C491" s="28">
        <v>5</v>
      </c>
      <c r="D491" s="9">
        <v>1</v>
      </c>
      <c r="E491" s="13" t="s">
        <v>1145</v>
      </c>
      <c r="F491" s="18" t="s">
        <v>20</v>
      </c>
      <c r="G491" s="6">
        <v>75167</v>
      </c>
      <c r="H491" s="12">
        <v>0.19</v>
      </c>
      <c r="I491" s="9">
        <v>302</v>
      </c>
      <c r="J491" s="50" t="s">
        <v>456</v>
      </c>
      <c r="K491" s="15" t="e">
        <f>VLOOKUP(J491,'MAQ COTA'!$D$1:$E$76,2,0)</f>
        <v>#N/A</v>
      </c>
      <c r="L491" s="15" t="s">
        <v>445</v>
      </c>
      <c r="M491" s="16">
        <v>302</v>
      </c>
      <c r="N491" s="32">
        <v>75167</v>
      </c>
      <c r="O491" s="31">
        <v>0</v>
      </c>
      <c r="P491" s="31">
        <v>75167</v>
      </c>
      <c r="Q491" s="31">
        <v>75167</v>
      </c>
      <c r="R491" s="31">
        <v>14281.73</v>
      </c>
      <c r="S491" s="31">
        <v>89448.73</v>
      </c>
    </row>
    <row r="492" spans="1:19" ht="13" x14ac:dyDescent="0.25">
      <c r="A492" s="26" t="s">
        <v>1142</v>
      </c>
      <c r="B492" s="27">
        <v>45505</v>
      </c>
      <c r="C492" s="28">
        <v>6</v>
      </c>
      <c r="D492" s="9">
        <v>1</v>
      </c>
      <c r="E492" s="13" t="s">
        <v>1146</v>
      </c>
      <c r="F492" s="18" t="s">
        <v>1140</v>
      </c>
      <c r="G492" s="6">
        <v>218833</v>
      </c>
      <c r="H492" s="12">
        <v>0.19</v>
      </c>
      <c r="I492" s="9">
        <v>300</v>
      </c>
      <c r="J492" s="50" t="s">
        <v>456</v>
      </c>
      <c r="K492" s="15" t="e">
        <f>VLOOKUP(J492,'MAQ COTA'!$D$1:$E$76,2,0)</f>
        <v>#N/A</v>
      </c>
      <c r="L492" s="15" t="s">
        <v>445</v>
      </c>
      <c r="M492" s="16">
        <v>300</v>
      </c>
      <c r="N492" s="32">
        <v>218833</v>
      </c>
      <c r="O492" s="31">
        <v>0</v>
      </c>
      <c r="P492" s="31">
        <v>218833</v>
      </c>
      <c r="Q492" s="31">
        <v>218833</v>
      </c>
      <c r="R492" s="31">
        <v>41578.270000000004</v>
      </c>
      <c r="S492" s="31">
        <v>260411.27000000002</v>
      </c>
    </row>
    <row r="493" spans="1:19" ht="13" x14ac:dyDescent="0.25">
      <c r="A493" s="26" t="s">
        <v>1142</v>
      </c>
      <c r="B493" s="27">
        <v>45505</v>
      </c>
      <c r="C493" s="28">
        <v>7</v>
      </c>
      <c r="D493" s="9">
        <v>1</v>
      </c>
      <c r="E493" s="13" t="s">
        <v>1147</v>
      </c>
      <c r="F493" s="18" t="s">
        <v>696</v>
      </c>
      <c r="G493" s="6">
        <v>217667</v>
      </c>
      <c r="H493" s="12">
        <v>0.19</v>
      </c>
      <c r="I493" s="9">
        <v>304</v>
      </c>
      <c r="J493" s="50" t="s">
        <v>456</v>
      </c>
      <c r="K493" s="15" t="e">
        <f>VLOOKUP(J493,'MAQ COTA'!$D$1:$E$76,2,0)</f>
        <v>#N/A</v>
      </c>
      <c r="L493" s="15" t="s">
        <v>445</v>
      </c>
      <c r="M493" s="16">
        <v>304</v>
      </c>
      <c r="N493" s="32">
        <v>217667</v>
      </c>
      <c r="O493" s="31">
        <v>0</v>
      </c>
      <c r="P493" s="31">
        <v>217667</v>
      </c>
      <c r="Q493" s="31">
        <v>217667</v>
      </c>
      <c r="R493" s="31">
        <v>41356.730000000003</v>
      </c>
      <c r="S493" s="31">
        <v>259023.73</v>
      </c>
    </row>
    <row r="494" spans="1:19" ht="13" x14ac:dyDescent="0.25">
      <c r="A494" s="26" t="s">
        <v>1150</v>
      </c>
      <c r="B494" s="27">
        <v>45505</v>
      </c>
      <c r="C494" s="28">
        <v>1</v>
      </c>
      <c r="D494" s="9">
        <v>2</v>
      </c>
      <c r="E494" s="13" t="s">
        <v>33</v>
      </c>
      <c r="F494" s="18" t="s">
        <v>1151</v>
      </c>
      <c r="G494" s="6">
        <v>144167</v>
      </c>
      <c r="H494" s="12">
        <v>0</v>
      </c>
      <c r="I494" s="9">
        <v>56</v>
      </c>
      <c r="J494" s="50" t="s">
        <v>1152</v>
      </c>
      <c r="K494" s="15" t="e">
        <f>VLOOKUP(J494,'MAQ COTA'!$D$1:$E$76,2,0)</f>
        <v>#N/A</v>
      </c>
      <c r="L494" s="15" t="s">
        <v>445</v>
      </c>
      <c r="M494" s="16">
        <v>56</v>
      </c>
      <c r="N494" s="32">
        <v>144167</v>
      </c>
      <c r="O494" s="31">
        <v>0</v>
      </c>
      <c r="P494" s="31">
        <v>144167</v>
      </c>
      <c r="Q494" s="31">
        <v>288334</v>
      </c>
      <c r="R494" s="31">
        <v>0</v>
      </c>
      <c r="S494" s="31">
        <v>288334</v>
      </c>
    </row>
    <row r="495" spans="1:19" ht="13" x14ac:dyDescent="0.25">
      <c r="A495" s="26" t="s">
        <v>1150</v>
      </c>
      <c r="B495" s="27">
        <v>45505</v>
      </c>
      <c r="C495" s="28">
        <v>2</v>
      </c>
      <c r="D495" s="9">
        <v>1</v>
      </c>
      <c r="E495" s="13" t="s">
        <v>1153</v>
      </c>
      <c r="F495" s="18" t="s">
        <v>1154</v>
      </c>
      <c r="G495" s="6">
        <v>76333</v>
      </c>
      <c r="H495" s="12">
        <v>0.19</v>
      </c>
      <c r="I495" s="9">
        <v>57</v>
      </c>
      <c r="J495" s="50" t="s">
        <v>1152</v>
      </c>
      <c r="K495" s="15" t="e">
        <f>VLOOKUP(J495,'MAQ COTA'!$D$1:$E$76,2,0)</f>
        <v>#N/A</v>
      </c>
      <c r="L495" s="15" t="s">
        <v>445</v>
      </c>
      <c r="M495" s="16">
        <v>57</v>
      </c>
      <c r="N495" s="32">
        <v>76333</v>
      </c>
      <c r="O495" s="31">
        <v>0</v>
      </c>
      <c r="P495" s="31">
        <v>76333</v>
      </c>
      <c r="Q495" s="31">
        <v>76333</v>
      </c>
      <c r="R495" s="31">
        <v>14503.27</v>
      </c>
      <c r="S495" s="31">
        <v>90836.27</v>
      </c>
    </row>
    <row r="496" spans="1:19" ht="13" x14ac:dyDescent="0.25">
      <c r="A496" s="26" t="s">
        <v>1150</v>
      </c>
      <c r="B496" s="27">
        <v>45505</v>
      </c>
      <c r="C496" s="28">
        <v>3</v>
      </c>
      <c r="D496" s="9">
        <v>1</v>
      </c>
      <c r="E496" s="13" t="s">
        <v>1153</v>
      </c>
      <c r="F496" s="18" t="s">
        <v>1154</v>
      </c>
      <c r="G496" s="6">
        <v>76333</v>
      </c>
      <c r="H496" s="12">
        <v>0.19</v>
      </c>
      <c r="I496" s="9">
        <v>57</v>
      </c>
      <c r="J496" s="50" t="s">
        <v>1152</v>
      </c>
      <c r="K496" s="15" t="e">
        <f>VLOOKUP(J496,'MAQ COTA'!$D$1:$E$76,2,0)</f>
        <v>#N/A</v>
      </c>
      <c r="L496" s="15" t="s">
        <v>445</v>
      </c>
      <c r="M496" s="16">
        <v>57</v>
      </c>
      <c r="N496" s="32">
        <v>76333</v>
      </c>
      <c r="O496" s="31">
        <v>0</v>
      </c>
      <c r="P496" s="31">
        <v>76333</v>
      </c>
      <c r="Q496" s="31">
        <v>76333</v>
      </c>
      <c r="R496" s="31">
        <v>14503.27</v>
      </c>
      <c r="S496" s="31">
        <v>90836.27</v>
      </c>
    </row>
    <row r="497" spans="1:19" ht="13" x14ac:dyDescent="0.25">
      <c r="A497" s="26" t="s">
        <v>1150</v>
      </c>
      <c r="B497" s="27">
        <v>45505</v>
      </c>
      <c r="C497" s="28">
        <v>4</v>
      </c>
      <c r="D497" s="9">
        <v>1</v>
      </c>
      <c r="E497" s="13" t="s">
        <v>1155</v>
      </c>
      <c r="F497" s="18" t="s">
        <v>1156</v>
      </c>
      <c r="G497" s="6">
        <v>65167</v>
      </c>
      <c r="H497" s="12">
        <v>0.19</v>
      </c>
      <c r="I497" s="9">
        <v>58</v>
      </c>
      <c r="J497" s="50" t="s">
        <v>1152</v>
      </c>
      <c r="K497" s="15" t="e">
        <f>VLOOKUP(J497,'MAQ COTA'!$D$1:$E$76,2,0)</f>
        <v>#N/A</v>
      </c>
      <c r="L497" s="15" t="s">
        <v>445</v>
      </c>
      <c r="M497" s="16">
        <v>58</v>
      </c>
      <c r="N497" s="32">
        <v>65167</v>
      </c>
      <c r="O497" s="31">
        <v>0</v>
      </c>
      <c r="P497" s="31">
        <v>65167</v>
      </c>
      <c r="Q497" s="31">
        <v>65167</v>
      </c>
      <c r="R497" s="31">
        <v>12381.73</v>
      </c>
      <c r="S497" s="31">
        <v>77548.73</v>
      </c>
    </row>
    <row r="498" spans="1:19" ht="13" x14ac:dyDescent="0.25">
      <c r="A498" s="26" t="s">
        <v>1157</v>
      </c>
      <c r="B498" s="27">
        <v>45505</v>
      </c>
      <c r="C498" s="28">
        <v>1</v>
      </c>
      <c r="D498" s="9">
        <v>1</v>
      </c>
      <c r="E498" s="13"/>
      <c r="F498" s="18" t="s">
        <v>1158</v>
      </c>
      <c r="G498" s="6">
        <v>65000</v>
      </c>
      <c r="H498" s="12">
        <v>0.19</v>
      </c>
      <c r="I498" s="9">
        <v>137</v>
      </c>
      <c r="J498" s="50" t="s">
        <v>768</v>
      </c>
      <c r="K498" s="15" t="e">
        <f>VLOOKUP(J498,'MAQ COTA'!$D$1:$E$76,2,0)</f>
        <v>#N/A</v>
      </c>
      <c r="L498" s="15" t="s">
        <v>445</v>
      </c>
      <c r="M498" s="16">
        <v>137</v>
      </c>
      <c r="N498" s="32">
        <v>65000</v>
      </c>
      <c r="O498" s="31">
        <v>0</v>
      </c>
      <c r="P498" s="31">
        <v>65000</v>
      </c>
      <c r="Q498" s="31">
        <v>65000</v>
      </c>
      <c r="R498" s="31">
        <v>12350</v>
      </c>
      <c r="S498" s="31">
        <v>77350</v>
      </c>
    </row>
    <row r="499" spans="1:19" ht="13" x14ac:dyDescent="0.25">
      <c r="A499" s="26" t="s">
        <v>1157</v>
      </c>
      <c r="B499" s="27">
        <v>45505</v>
      </c>
      <c r="C499" s="28">
        <v>2</v>
      </c>
      <c r="D499" s="9">
        <v>1</v>
      </c>
      <c r="E499" s="13" t="s">
        <v>803</v>
      </c>
      <c r="F499" s="18" t="s">
        <v>1159</v>
      </c>
      <c r="G499" s="6">
        <v>63500</v>
      </c>
      <c r="H499" s="12">
        <v>0.19</v>
      </c>
      <c r="I499" s="9">
        <v>135</v>
      </c>
      <c r="J499" s="50" t="s">
        <v>768</v>
      </c>
      <c r="K499" s="15" t="e">
        <f>VLOOKUP(J499,'MAQ COTA'!$D$1:$E$76,2,0)</f>
        <v>#N/A</v>
      </c>
      <c r="L499" s="15" t="s">
        <v>445</v>
      </c>
      <c r="M499" s="16">
        <v>135</v>
      </c>
      <c r="N499" s="32">
        <v>63500</v>
      </c>
      <c r="O499" s="31">
        <v>0</v>
      </c>
      <c r="P499" s="31">
        <v>63500</v>
      </c>
      <c r="Q499" s="31">
        <v>63500</v>
      </c>
      <c r="R499" s="31">
        <v>12065</v>
      </c>
      <c r="S499" s="31">
        <v>75565</v>
      </c>
    </row>
    <row r="500" spans="1:19" ht="13" x14ac:dyDescent="0.25">
      <c r="A500" s="26" t="s">
        <v>1157</v>
      </c>
      <c r="B500" s="27">
        <v>45505</v>
      </c>
      <c r="C500" s="28">
        <v>3</v>
      </c>
      <c r="D500" s="9">
        <v>1</v>
      </c>
      <c r="E500" s="13"/>
      <c r="F500" s="18" t="s">
        <v>1156</v>
      </c>
      <c r="G500" s="6">
        <v>65500</v>
      </c>
      <c r="H500" s="12">
        <v>0.19</v>
      </c>
      <c r="I500" s="9">
        <v>136</v>
      </c>
      <c r="J500" s="50" t="s">
        <v>768</v>
      </c>
      <c r="K500" s="15" t="e">
        <f>VLOOKUP(J500,'MAQ COTA'!$D$1:$E$76,2,0)</f>
        <v>#N/A</v>
      </c>
      <c r="L500" s="15" t="s">
        <v>445</v>
      </c>
      <c r="M500" s="16">
        <v>136</v>
      </c>
      <c r="N500" s="32">
        <v>65500</v>
      </c>
      <c r="O500" s="31">
        <v>0</v>
      </c>
      <c r="P500" s="31">
        <v>65500</v>
      </c>
      <c r="Q500" s="31">
        <v>65500</v>
      </c>
      <c r="R500" s="31">
        <v>12445</v>
      </c>
      <c r="S500" s="31">
        <v>77945</v>
      </c>
    </row>
    <row r="501" spans="1:19" ht="13" x14ac:dyDescent="0.25">
      <c r="A501" s="26" t="s">
        <v>1157</v>
      </c>
      <c r="B501" s="27">
        <v>45505</v>
      </c>
      <c r="C501" s="28">
        <v>4</v>
      </c>
      <c r="D501" s="9">
        <v>2</v>
      </c>
      <c r="E501" s="13" t="s">
        <v>33</v>
      </c>
      <c r="F501" s="18" t="s">
        <v>1151</v>
      </c>
      <c r="G501" s="6">
        <v>146333</v>
      </c>
      <c r="H501" s="12">
        <v>0</v>
      </c>
      <c r="I501" s="9">
        <v>138</v>
      </c>
      <c r="J501" s="50" t="s">
        <v>768</v>
      </c>
      <c r="K501" s="15" t="e">
        <f>VLOOKUP(J501,'MAQ COTA'!$D$1:$E$76,2,0)</f>
        <v>#N/A</v>
      </c>
      <c r="L501" s="15" t="s">
        <v>445</v>
      </c>
      <c r="M501" s="16">
        <v>138</v>
      </c>
      <c r="N501" s="32">
        <v>146333</v>
      </c>
      <c r="O501" s="31">
        <v>0</v>
      </c>
      <c r="P501" s="31">
        <v>146333</v>
      </c>
      <c r="Q501" s="31">
        <v>292666</v>
      </c>
      <c r="R501" s="31">
        <v>0</v>
      </c>
      <c r="S501" s="31">
        <v>292666</v>
      </c>
    </row>
    <row r="502" spans="1:19" ht="25" x14ac:dyDescent="0.25">
      <c r="A502" s="26" t="s">
        <v>1160</v>
      </c>
      <c r="B502" s="27">
        <v>45506</v>
      </c>
      <c r="C502" s="28">
        <v>1</v>
      </c>
      <c r="D502" s="9">
        <v>2</v>
      </c>
      <c r="E502" s="13" t="s">
        <v>1161</v>
      </c>
      <c r="F502" s="18" t="s">
        <v>910</v>
      </c>
      <c r="G502" s="6">
        <v>122667</v>
      </c>
      <c r="H502" s="12">
        <v>0.19</v>
      </c>
      <c r="I502" s="9">
        <v>150</v>
      </c>
      <c r="J502" s="50" t="s">
        <v>768</v>
      </c>
      <c r="K502" s="15" t="e">
        <f>VLOOKUP(J502,'MAQ COTA'!$D$1:$E$76,2,0)</f>
        <v>#N/A</v>
      </c>
      <c r="L502" s="15" t="s">
        <v>445</v>
      </c>
      <c r="M502" s="16">
        <v>150</v>
      </c>
      <c r="N502" s="32">
        <v>122667</v>
      </c>
      <c r="O502" s="31">
        <v>0</v>
      </c>
      <c r="P502" s="31">
        <v>122667</v>
      </c>
      <c r="Q502" s="31">
        <v>245334</v>
      </c>
      <c r="R502" s="31">
        <v>46613.46</v>
      </c>
      <c r="S502" s="31">
        <v>291947.46000000002</v>
      </c>
    </row>
    <row r="503" spans="1:19" ht="13" x14ac:dyDescent="0.25">
      <c r="A503" s="26" t="s">
        <v>1160</v>
      </c>
      <c r="B503" s="27">
        <v>45506</v>
      </c>
      <c r="C503" s="28">
        <v>2</v>
      </c>
      <c r="D503" s="9">
        <v>2</v>
      </c>
      <c r="E503" s="13" t="s">
        <v>1161</v>
      </c>
      <c r="F503" s="18" t="s">
        <v>911</v>
      </c>
      <c r="G503" s="6">
        <v>124500</v>
      </c>
      <c r="H503" s="12">
        <v>0.19</v>
      </c>
      <c r="I503" s="9">
        <v>149</v>
      </c>
      <c r="J503" s="50" t="s">
        <v>768</v>
      </c>
      <c r="K503" s="15" t="e">
        <f>VLOOKUP(J503,'MAQ COTA'!$D$1:$E$76,2,0)</f>
        <v>#N/A</v>
      </c>
      <c r="L503" s="15" t="s">
        <v>445</v>
      </c>
      <c r="M503" s="16">
        <v>149</v>
      </c>
      <c r="N503" s="32">
        <v>124500</v>
      </c>
      <c r="O503" s="31">
        <v>0</v>
      </c>
      <c r="P503" s="31">
        <v>124500</v>
      </c>
      <c r="Q503" s="31">
        <v>249000</v>
      </c>
      <c r="R503" s="31">
        <v>47310</v>
      </c>
      <c r="S503" s="31">
        <v>296310</v>
      </c>
    </row>
    <row r="504" spans="1:19" ht="25" x14ac:dyDescent="0.25">
      <c r="A504" s="26" t="s">
        <v>1160</v>
      </c>
      <c r="B504" s="27">
        <v>45506</v>
      </c>
      <c r="C504" s="28">
        <v>3</v>
      </c>
      <c r="D504" s="9">
        <v>1</v>
      </c>
      <c r="E504" s="13" t="s">
        <v>1161</v>
      </c>
      <c r="F504" s="18" t="s">
        <v>1162</v>
      </c>
      <c r="G504" s="6">
        <v>126667</v>
      </c>
      <c r="H504" s="12">
        <v>0.19</v>
      </c>
      <c r="I504" s="9">
        <v>153</v>
      </c>
      <c r="J504" s="50" t="s">
        <v>768</v>
      </c>
      <c r="K504" s="15" t="e">
        <f>VLOOKUP(J504,'MAQ COTA'!$D$1:$E$76,2,0)</f>
        <v>#N/A</v>
      </c>
      <c r="L504" s="15" t="s">
        <v>445</v>
      </c>
      <c r="M504" s="16">
        <v>153</v>
      </c>
      <c r="N504" s="32">
        <v>126667</v>
      </c>
      <c r="O504" s="31">
        <v>0</v>
      </c>
      <c r="P504" s="31">
        <v>126667</v>
      </c>
      <c r="Q504" s="31">
        <v>126667</v>
      </c>
      <c r="R504" s="31">
        <v>24066.73</v>
      </c>
      <c r="S504" s="31">
        <v>150733.73000000001</v>
      </c>
    </row>
    <row r="505" spans="1:19" ht="25" x14ac:dyDescent="0.25">
      <c r="A505" s="26" t="s">
        <v>1160</v>
      </c>
      <c r="B505" s="27">
        <v>45506</v>
      </c>
      <c r="C505" s="28">
        <v>5</v>
      </c>
      <c r="D505" s="9">
        <v>1</v>
      </c>
      <c r="E505" s="13" t="s">
        <v>1161</v>
      </c>
      <c r="F505" s="18" t="s">
        <v>904</v>
      </c>
      <c r="G505" s="6">
        <v>122667</v>
      </c>
      <c r="H505" s="12">
        <v>0.19</v>
      </c>
      <c r="I505" s="9">
        <v>145</v>
      </c>
      <c r="J505" s="50" t="s">
        <v>768</v>
      </c>
      <c r="K505" s="15" t="e">
        <f>VLOOKUP(J505,'MAQ COTA'!$D$1:$E$76,2,0)</f>
        <v>#N/A</v>
      </c>
      <c r="L505" s="15" t="s">
        <v>445</v>
      </c>
      <c r="M505" s="16">
        <v>145</v>
      </c>
      <c r="N505" s="32">
        <v>122667</v>
      </c>
      <c r="O505" s="31">
        <v>0</v>
      </c>
      <c r="P505" s="31">
        <v>122667</v>
      </c>
      <c r="Q505" s="31">
        <v>122667</v>
      </c>
      <c r="R505" s="31">
        <v>23306.73</v>
      </c>
      <c r="S505" s="31">
        <v>145973.73000000001</v>
      </c>
    </row>
    <row r="506" spans="1:19" ht="13" x14ac:dyDescent="0.25">
      <c r="A506" s="26" t="s">
        <v>1160</v>
      </c>
      <c r="B506" s="27">
        <v>45506</v>
      </c>
      <c r="C506" s="28">
        <v>6</v>
      </c>
      <c r="D506" s="9">
        <v>1</v>
      </c>
      <c r="E506" s="13" t="s">
        <v>1161</v>
      </c>
      <c r="F506" s="18" t="s">
        <v>906</v>
      </c>
      <c r="G506" s="6">
        <v>298333</v>
      </c>
      <c r="H506" s="12">
        <v>0.19</v>
      </c>
      <c r="I506" s="9">
        <v>146</v>
      </c>
      <c r="J506" s="50" t="s">
        <v>768</v>
      </c>
      <c r="K506" s="15" t="e">
        <f>VLOOKUP(J506,'MAQ COTA'!$D$1:$E$76,2,0)</f>
        <v>#N/A</v>
      </c>
      <c r="L506" s="15" t="s">
        <v>445</v>
      </c>
      <c r="M506" s="16">
        <v>146</v>
      </c>
      <c r="N506" s="32">
        <v>298333</v>
      </c>
      <c r="O506" s="31">
        <v>0</v>
      </c>
      <c r="P506" s="31">
        <v>298333</v>
      </c>
      <c r="Q506" s="31">
        <v>298333</v>
      </c>
      <c r="R506" s="31">
        <v>56683.270000000004</v>
      </c>
      <c r="S506" s="31">
        <v>355016.27</v>
      </c>
    </row>
    <row r="507" spans="1:19" ht="25" x14ac:dyDescent="0.25">
      <c r="A507" s="26" t="s">
        <v>1160</v>
      </c>
      <c r="B507" s="27">
        <v>45506</v>
      </c>
      <c r="C507" s="28">
        <v>7</v>
      </c>
      <c r="D507" s="9">
        <v>1</v>
      </c>
      <c r="E507" s="13" t="s">
        <v>1161</v>
      </c>
      <c r="F507" s="18" t="s">
        <v>1164</v>
      </c>
      <c r="G507" s="6">
        <v>439000</v>
      </c>
      <c r="H507" s="12">
        <v>0.19</v>
      </c>
      <c r="I507" s="9">
        <v>144</v>
      </c>
      <c r="J507" s="50" t="s">
        <v>768</v>
      </c>
      <c r="K507" s="15" t="e">
        <f>VLOOKUP(J507,'MAQ COTA'!$D$1:$E$76,2,0)</f>
        <v>#N/A</v>
      </c>
      <c r="L507" s="15" t="s">
        <v>445</v>
      </c>
      <c r="M507" s="16">
        <v>144</v>
      </c>
      <c r="N507" s="32">
        <v>439000</v>
      </c>
      <c r="O507" s="31">
        <v>0</v>
      </c>
      <c r="P507" s="31">
        <v>439000</v>
      </c>
      <c r="Q507" s="31">
        <v>439000</v>
      </c>
      <c r="R507" s="31">
        <v>83410</v>
      </c>
      <c r="S507" s="31">
        <v>522410</v>
      </c>
    </row>
    <row r="508" spans="1:19" ht="13" x14ac:dyDescent="0.25">
      <c r="A508" s="26" t="s">
        <v>1160</v>
      </c>
      <c r="B508" s="27">
        <v>45506</v>
      </c>
      <c r="C508" s="28">
        <v>8</v>
      </c>
      <c r="D508" s="9">
        <v>4</v>
      </c>
      <c r="E508" s="13" t="s">
        <v>1161</v>
      </c>
      <c r="F508" s="18" t="s">
        <v>1165</v>
      </c>
      <c r="G508" s="6">
        <v>1500</v>
      </c>
      <c r="H508" s="12">
        <v>0.19</v>
      </c>
      <c r="I508" s="9">
        <v>142</v>
      </c>
      <c r="J508" s="50" t="s">
        <v>768</v>
      </c>
      <c r="K508" s="15" t="e">
        <f>VLOOKUP(J508,'MAQ COTA'!$D$1:$E$76,2,0)</f>
        <v>#N/A</v>
      </c>
      <c r="L508" s="15" t="s">
        <v>445</v>
      </c>
      <c r="M508" s="16">
        <v>142</v>
      </c>
      <c r="N508" s="32">
        <v>1500</v>
      </c>
      <c r="O508" s="31">
        <v>0</v>
      </c>
      <c r="P508" s="31">
        <v>1500</v>
      </c>
      <c r="Q508" s="31">
        <v>6000</v>
      </c>
      <c r="R508" s="31">
        <v>1140</v>
      </c>
      <c r="S508" s="31">
        <v>7140</v>
      </c>
    </row>
    <row r="509" spans="1:19" ht="13" x14ac:dyDescent="0.25">
      <c r="A509" s="26" t="s">
        <v>1160</v>
      </c>
      <c r="B509" s="27">
        <v>45506</v>
      </c>
      <c r="C509" s="28">
        <v>9</v>
      </c>
      <c r="D509" s="9">
        <v>4</v>
      </c>
      <c r="E509" s="13" t="s">
        <v>1161</v>
      </c>
      <c r="F509" s="18" t="s">
        <v>1166</v>
      </c>
      <c r="G509" s="6">
        <v>1000</v>
      </c>
      <c r="H509" s="12">
        <v>0.19</v>
      </c>
      <c r="I509" s="9">
        <v>141</v>
      </c>
      <c r="J509" s="50" t="s">
        <v>768</v>
      </c>
      <c r="K509" s="15" t="e">
        <f>VLOOKUP(J509,'MAQ COTA'!$D$1:$E$76,2,0)</f>
        <v>#N/A</v>
      </c>
      <c r="L509" s="15" t="s">
        <v>445</v>
      </c>
      <c r="M509" s="16">
        <v>141</v>
      </c>
      <c r="N509" s="32">
        <v>1000</v>
      </c>
      <c r="O509" s="31">
        <v>0</v>
      </c>
      <c r="P509" s="31">
        <v>1000</v>
      </c>
      <c r="Q509" s="31">
        <v>4000</v>
      </c>
      <c r="R509" s="31">
        <v>760</v>
      </c>
      <c r="S509" s="31">
        <v>4760</v>
      </c>
    </row>
    <row r="510" spans="1:19" ht="13" x14ac:dyDescent="0.25">
      <c r="A510" s="26" t="s">
        <v>1160</v>
      </c>
      <c r="B510" s="27">
        <v>45506</v>
      </c>
      <c r="C510" s="28">
        <v>10</v>
      </c>
      <c r="D510" s="9">
        <v>18</v>
      </c>
      <c r="E510" s="13" t="s">
        <v>1161</v>
      </c>
      <c r="F510" s="18" t="s">
        <v>1167</v>
      </c>
      <c r="G510" s="6">
        <v>1500</v>
      </c>
      <c r="H510" s="12">
        <v>0.19</v>
      </c>
      <c r="I510" s="9">
        <v>156</v>
      </c>
      <c r="J510" s="50" t="s">
        <v>768</v>
      </c>
      <c r="K510" s="15" t="e">
        <f>VLOOKUP(J510,'MAQ COTA'!$D$1:$E$76,2,0)</f>
        <v>#N/A</v>
      </c>
      <c r="L510" s="15" t="s">
        <v>445</v>
      </c>
      <c r="M510" s="16">
        <v>156</v>
      </c>
      <c r="N510" s="32">
        <v>1500</v>
      </c>
      <c r="O510" s="31">
        <v>0</v>
      </c>
      <c r="P510" s="31">
        <v>1500</v>
      </c>
      <c r="Q510" s="31">
        <v>27000</v>
      </c>
      <c r="R510" s="31">
        <v>5130</v>
      </c>
      <c r="S510" s="31">
        <v>32130</v>
      </c>
    </row>
    <row r="511" spans="1:19" ht="13" x14ac:dyDescent="0.25">
      <c r="A511" s="26" t="s">
        <v>1160</v>
      </c>
      <c r="B511" s="27">
        <v>45506</v>
      </c>
      <c r="C511" s="28">
        <v>11</v>
      </c>
      <c r="D511" s="9">
        <v>2</v>
      </c>
      <c r="E511" s="13" t="s">
        <v>1161</v>
      </c>
      <c r="F511" s="18" t="s">
        <v>912</v>
      </c>
      <c r="G511" s="6">
        <v>43833</v>
      </c>
      <c r="H511" s="12">
        <v>0.19</v>
      </c>
      <c r="I511" s="9">
        <v>152</v>
      </c>
      <c r="J511" s="50" t="s">
        <v>768</v>
      </c>
      <c r="K511" s="15" t="e">
        <f>VLOOKUP(J511,'MAQ COTA'!$D$1:$E$76,2,0)</f>
        <v>#N/A</v>
      </c>
      <c r="L511" s="15" t="s">
        <v>445</v>
      </c>
      <c r="M511" s="16">
        <v>152</v>
      </c>
      <c r="N511" s="32">
        <v>43833</v>
      </c>
      <c r="O511" s="31">
        <v>0</v>
      </c>
      <c r="P511" s="31">
        <v>43833</v>
      </c>
      <c r="Q511" s="31">
        <v>87666</v>
      </c>
      <c r="R511" s="31">
        <v>16656.54</v>
      </c>
      <c r="S511" s="31">
        <v>104322.54000000001</v>
      </c>
    </row>
    <row r="512" spans="1:19" ht="13" x14ac:dyDescent="0.25">
      <c r="A512" s="26" t="s">
        <v>1160</v>
      </c>
      <c r="B512" s="27">
        <v>45506</v>
      </c>
      <c r="C512" s="28">
        <v>12</v>
      </c>
      <c r="D512" s="9">
        <v>1</v>
      </c>
      <c r="E512" s="13" t="s">
        <v>1161</v>
      </c>
      <c r="F512" s="18" t="s">
        <v>1168</v>
      </c>
      <c r="G512" s="6">
        <v>61500</v>
      </c>
      <c r="H512" s="12">
        <v>0.19</v>
      </c>
      <c r="I512" s="9">
        <v>151</v>
      </c>
      <c r="J512" s="50" t="s">
        <v>768</v>
      </c>
      <c r="K512" s="15" t="e">
        <f>VLOOKUP(J512,'MAQ COTA'!$D$1:$E$76,2,0)</f>
        <v>#N/A</v>
      </c>
      <c r="L512" s="15" t="s">
        <v>445</v>
      </c>
      <c r="M512" s="16">
        <v>151</v>
      </c>
      <c r="N512" s="32">
        <v>61500</v>
      </c>
      <c r="O512" s="31">
        <v>0</v>
      </c>
      <c r="P512" s="31">
        <v>61500</v>
      </c>
      <c r="Q512" s="31">
        <v>61500</v>
      </c>
      <c r="R512" s="31">
        <v>11685</v>
      </c>
      <c r="S512" s="31">
        <v>73185</v>
      </c>
    </row>
    <row r="513" spans="1:19" ht="13" x14ac:dyDescent="0.25">
      <c r="A513" s="26" t="s">
        <v>1160</v>
      </c>
      <c r="B513" s="27">
        <v>45506</v>
      </c>
      <c r="C513" s="28">
        <v>13</v>
      </c>
      <c r="D513" s="9">
        <v>1</v>
      </c>
      <c r="E513" s="13" t="s">
        <v>1161</v>
      </c>
      <c r="F513" s="18" t="s">
        <v>1169</v>
      </c>
      <c r="G513" s="6">
        <v>2635167</v>
      </c>
      <c r="H513" s="12">
        <v>0.19</v>
      </c>
      <c r="I513" s="9">
        <v>147</v>
      </c>
      <c r="J513" s="50" t="s">
        <v>768</v>
      </c>
      <c r="K513" s="15" t="e">
        <f>VLOOKUP(J513,'MAQ COTA'!$D$1:$E$76,2,0)</f>
        <v>#N/A</v>
      </c>
      <c r="L513" s="15" t="s">
        <v>445</v>
      </c>
      <c r="M513" s="16">
        <v>147</v>
      </c>
      <c r="N513" s="32">
        <v>2635167</v>
      </c>
      <c r="O513" s="31">
        <v>0</v>
      </c>
      <c r="P513" s="31">
        <v>2635167</v>
      </c>
      <c r="Q513" s="31">
        <v>2635167</v>
      </c>
      <c r="R513" s="31">
        <v>500681.73</v>
      </c>
      <c r="S513" s="31">
        <v>3135848.73</v>
      </c>
    </row>
    <row r="514" spans="1:19" ht="13" x14ac:dyDescent="0.25">
      <c r="A514" s="26" t="s">
        <v>1160</v>
      </c>
      <c r="B514" s="27">
        <v>45506</v>
      </c>
      <c r="C514" s="28">
        <v>14</v>
      </c>
      <c r="D514" s="9">
        <v>2</v>
      </c>
      <c r="E514" s="13" t="s">
        <v>1161</v>
      </c>
      <c r="F514" s="18" t="s">
        <v>1170</v>
      </c>
      <c r="G514" s="6">
        <v>115667</v>
      </c>
      <c r="H514" s="12">
        <v>0.19</v>
      </c>
      <c r="I514" s="9">
        <v>148</v>
      </c>
      <c r="J514" s="50" t="s">
        <v>768</v>
      </c>
      <c r="K514" s="15" t="e">
        <f>VLOOKUP(J514,'MAQ COTA'!$D$1:$E$76,2,0)</f>
        <v>#N/A</v>
      </c>
      <c r="L514" s="15" t="s">
        <v>445</v>
      </c>
      <c r="M514" s="16">
        <v>148</v>
      </c>
      <c r="N514" s="32">
        <v>115667</v>
      </c>
      <c r="O514" s="31">
        <v>0</v>
      </c>
      <c r="P514" s="31">
        <v>115667</v>
      </c>
      <c r="Q514" s="31">
        <v>231334</v>
      </c>
      <c r="R514" s="31">
        <v>43953.46</v>
      </c>
      <c r="S514" s="31">
        <v>275287.46000000002</v>
      </c>
    </row>
    <row r="515" spans="1:19" ht="13" x14ac:dyDescent="0.25">
      <c r="A515" s="26" t="s">
        <v>1160</v>
      </c>
      <c r="B515" s="27">
        <v>45506</v>
      </c>
      <c r="C515" s="28">
        <v>15</v>
      </c>
      <c r="D515" s="9">
        <v>2</v>
      </c>
      <c r="E515" s="13" t="s">
        <v>1161</v>
      </c>
      <c r="F515" s="18" t="s">
        <v>1171</v>
      </c>
      <c r="G515" s="6">
        <v>8000</v>
      </c>
      <c r="H515" s="12">
        <v>0.19</v>
      </c>
      <c r="I515" s="9">
        <v>154</v>
      </c>
      <c r="J515" s="50" t="s">
        <v>768</v>
      </c>
      <c r="K515" s="15" t="e">
        <f>VLOOKUP(J515,'MAQ COTA'!$D$1:$E$76,2,0)</f>
        <v>#N/A</v>
      </c>
      <c r="L515" s="15" t="s">
        <v>445</v>
      </c>
      <c r="M515" s="16">
        <v>154</v>
      </c>
      <c r="N515" s="32">
        <v>8000</v>
      </c>
      <c r="O515" s="31">
        <v>0</v>
      </c>
      <c r="P515" s="31">
        <v>8000</v>
      </c>
      <c r="Q515" s="31">
        <v>16000</v>
      </c>
      <c r="R515" s="31">
        <v>3040</v>
      </c>
      <c r="S515" s="31">
        <v>19040</v>
      </c>
    </row>
    <row r="516" spans="1:19" ht="13" x14ac:dyDescent="0.25">
      <c r="A516" s="26" t="s">
        <v>1160</v>
      </c>
      <c r="B516" s="27">
        <v>45506</v>
      </c>
      <c r="C516" s="28">
        <v>16</v>
      </c>
      <c r="D516" s="9">
        <v>1</v>
      </c>
      <c r="E516" s="13" t="s">
        <v>1161</v>
      </c>
      <c r="F516" s="18" t="s">
        <v>906</v>
      </c>
      <c r="G516" s="6">
        <v>298333</v>
      </c>
      <c r="H516" s="12">
        <v>0.19</v>
      </c>
      <c r="I516" s="9">
        <v>146</v>
      </c>
      <c r="J516" s="50" t="s">
        <v>768</v>
      </c>
      <c r="K516" s="15" t="e">
        <f>VLOOKUP(J516,'MAQ COTA'!$D$1:$E$76,2,0)</f>
        <v>#N/A</v>
      </c>
      <c r="L516" s="15" t="s">
        <v>445</v>
      </c>
      <c r="M516" s="16">
        <v>146</v>
      </c>
      <c r="N516" s="32">
        <v>298333</v>
      </c>
      <c r="O516" s="31">
        <v>0</v>
      </c>
      <c r="P516" s="31">
        <v>298333</v>
      </c>
      <c r="Q516" s="31">
        <v>298333</v>
      </c>
      <c r="R516" s="31">
        <v>56683.270000000004</v>
      </c>
      <c r="S516" s="31">
        <v>355016.27</v>
      </c>
    </row>
    <row r="517" spans="1:19" ht="13" x14ac:dyDescent="0.25">
      <c r="A517" s="26" t="s">
        <v>1160</v>
      </c>
      <c r="B517" s="27">
        <v>45506</v>
      </c>
      <c r="C517" s="28">
        <v>18</v>
      </c>
      <c r="D517" s="9">
        <v>1</v>
      </c>
      <c r="E517" s="13" t="s">
        <v>1172</v>
      </c>
      <c r="F517" s="18" t="s">
        <v>1173</v>
      </c>
      <c r="G517" s="6">
        <v>103333</v>
      </c>
      <c r="H517" s="12">
        <v>0.19</v>
      </c>
      <c r="I517" s="9">
        <v>140</v>
      </c>
      <c r="J517" s="50" t="s">
        <v>768</v>
      </c>
      <c r="K517" s="15" t="e">
        <f>VLOOKUP(J517,'MAQ COTA'!$D$1:$E$76,2,0)</f>
        <v>#N/A</v>
      </c>
      <c r="L517" s="15" t="s">
        <v>445</v>
      </c>
      <c r="M517" s="16">
        <v>140</v>
      </c>
      <c r="N517" s="32">
        <v>103333</v>
      </c>
      <c r="O517" s="31">
        <v>0</v>
      </c>
      <c r="P517" s="31">
        <v>103333</v>
      </c>
      <c r="Q517" s="31">
        <v>103333</v>
      </c>
      <c r="R517" s="31">
        <v>19633.27</v>
      </c>
      <c r="S517" s="31">
        <v>122966.27</v>
      </c>
    </row>
    <row r="518" spans="1:19" ht="13" x14ac:dyDescent="0.25">
      <c r="A518" s="26" t="s">
        <v>1160</v>
      </c>
      <c r="B518" s="27">
        <v>45506</v>
      </c>
      <c r="C518" s="28">
        <v>19</v>
      </c>
      <c r="D518" s="9">
        <v>1</v>
      </c>
      <c r="E518" s="13" t="s">
        <v>1161</v>
      </c>
      <c r="F518" s="18" t="s">
        <v>417</v>
      </c>
      <c r="G518" s="6">
        <v>172333</v>
      </c>
      <c r="H518" s="12">
        <v>0.19</v>
      </c>
      <c r="I518" s="9">
        <v>155</v>
      </c>
      <c r="J518" s="50" t="s">
        <v>768</v>
      </c>
      <c r="K518" s="15" t="e">
        <f>VLOOKUP(J518,'MAQ COTA'!$D$1:$E$76,2,0)</f>
        <v>#N/A</v>
      </c>
      <c r="L518" s="15" t="s">
        <v>445</v>
      </c>
      <c r="M518" s="16">
        <v>155</v>
      </c>
      <c r="N518" s="32">
        <v>172333</v>
      </c>
      <c r="O518" s="31">
        <v>0</v>
      </c>
      <c r="P518" s="31">
        <v>172333</v>
      </c>
      <c r="Q518" s="31">
        <v>172333</v>
      </c>
      <c r="R518" s="31">
        <v>32743.27</v>
      </c>
      <c r="S518" s="31">
        <v>205076.27</v>
      </c>
    </row>
    <row r="519" spans="1:19" ht="13" x14ac:dyDescent="0.25">
      <c r="A519" s="26" t="s">
        <v>1160</v>
      </c>
      <c r="B519" s="27">
        <v>45506</v>
      </c>
      <c r="C519" s="28">
        <v>20</v>
      </c>
      <c r="D519" s="9">
        <v>1</v>
      </c>
      <c r="E519" s="13">
        <v>68191</v>
      </c>
      <c r="F519" s="18" t="s">
        <v>1174</v>
      </c>
      <c r="G519" s="6">
        <v>28000</v>
      </c>
      <c r="H519" s="12">
        <v>0.19</v>
      </c>
      <c r="I519" s="9">
        <v>139</v>
      </c>
      <c r="J519" s="50" t="s">
        <v>768</v>
      </c>
      <c r="K519" s="15" t="e">
        <f>VLOOKUP(J519,'MAQ COTA'!$D$1:$E$76,2,0)</f>
        <v>#N/A</v>
      </c>
      <c r="L519" s="15" t="s">
        <v>445</v>
      </c>
      <c r="M519" s="16">
        <v>139</v>
      </c>
      <c r="N519" s="32">
        <v>28000</v>
      </c>
      <c r="O519" s="31">
        <v>0</v>
      </c>
      <c r="P519" s="31">
        <v>28000</v>
      </c>
      <c r="Q519" s="31">
        <v>28000</v>
      </c>
      <c r="R519" s="31">
        <v>5320</v>
      </c>
      <c r="S519" s="31">
        <v>33320</v>
      </c>
    </row>
    <row r="520" spans="1:19" ht="25" x14ac:dyDescent="0.25">
      <c r="A520" s="26" t="s">
        <v>1176</v>
      </c>
      <c r="B520" s="27">
        <v>45506</v>
      </c>
      <c r="C520" s="28">
        <v>1</v>
      </c>
      <c r="D520" s="9">
        <v>1</v>
      </c>
      <c r="E520" s="13" t="s">
        <v>1177</v>
      </c>
      <c r="F520" s="18" t="s">
        <v>1178</v>
      </c>
      <c r="G520" s="6">
        <v>379833</v>
      </c>
      <c r="H520" s="12">
        <v>0</v>
      </c>
      <c r="I520" s="9">
        <v>216</v>
      </c>
      <c r="J520" s="50" t="s">
        <v>930</v>
      </c>
      <c r="K520" s="15" t="e">
        <f>VLOOKUP(J520,'MAQ COTA'!$D$1:$E$76,2,0)</f>
        <v>#N/A</v>
      </c>
      <c r="L520" s="15" t="s">
        <v>445</v>
      </c>
      <c r="M520" s="16">
        <v>216</v>
      </c>
      <c r="N520" s="32">
        <v>379833</v>
      </c>
      <c r="O520" s="31">
        <v>0</v>
      </c>
      <c r="P520" s="31">
        <v>379833</v>
      </c>
      <c r="Q520" s="31">
        <v>379833</v>
      </c>
      <c r="R520" s="31">
        <v>0</v>
      </c>
      <c r="S520" s="31">
        <v>379833</v>
      </c>
    </row>
    <row r="521" spans="1:19" ht="13" x14ac:dyDescent="0.25">
      <c r="A521" s="26" t="s">
        <v>1176</v>
      </c>
      <c r="B521" s="27">
        <v>45506</v>
      </c>
      <c r="C521" s="28">
        <v>2</v>
      </c>
      <c r="D521" s="9">
        <v>1</v>
      </c>
      <c r="E521" s="13" t="s">
        <v>1177</v>
      </c>
      <c r="F521" s="18" t="s">
        <v>430</v>
      </c>
      <c r="G521" s="6">
        <v>78167</v>
      </c>
      <c r="H521" s="12">
        <v>0</v>
      </c>
      <c r="I521" s="9">
        <v>217</v>
      </c>
      <c r="J521" s="50" t="s">
        <v>930</v>
      </c>
      <c r="K521" s="15" t="e">
        <f>VLOOKUP(J521,'MAQ COTA'!$D$1:$E$76,2,0)</f>
        <v>#N/A</v>
      </c>
      <c r="L521" s="15" t="s">
        <v>445</v>
      </c>
      <c r="M521" s="16">
        <v>217</v>
      </c>
      <c r="N521" s="32">
        <v>78167</v>
      </c>
      <c r="O521" s="31">
        <v>0</v>
      </c>
      <c r="P521" s="31">
        <v>78167</v>
      </c>
      <c r="Q521" s="31">
        <v>78167</v>
      </c>
      <c r="R521" s="31">
        <v>0</v>
      </c>
      <c r="S521" s="31">
        <v>78167</v>
      </c>
    </row>
    <row r="522" spans="1:19" ht="13" x14ac:dyDescent="0.25">
      <c r="A522" s="26" t="s">
        <v>1176</v>
      </c>
      <c r="B522" s="27">
        <v>45506</v>
      </c>
      <c r="C522" s="28">
        <v>3</v>
      </c>
      <c r="D522" s="9">
        <v>1</v>
      </c>
      <c r="E522" s="13" t="s">
        <v>1177</v>
      </c>
      <c r="F522" s="18" t="s">
        <v>430</v>
      </c>
      <c r="G522" s="6">
        <v>816677</v>
      </c>
      <c r="H522" s="12">
        <v>0</v>
      </c>
      <c r="I522" s="9">
        <v>594</v>
      </c>
      <c r="J522" s="50" t="s">
        <v>586</v>
      </c>
      <c r="K522" s="15" t="e">
        <f>VLOOKUP(J522,'MAQ COTA'!$D$1:$E$76,2,0)</f>
        <v>#N/A</v>
      </c>
      <c r="L522" s="15" t="s">
        <v>445</v>
      </c>
      <c r="M522" s="16">
        <v>594</v>
      </c>
      <c r="N522" s="32">
        <v>816677</v>
      </c>
      <c r="O522" s="31">
        <v>0</v>
      </c>
      <c r="P522" s="31">
        <v>816677</v>
      </c>
      <c r="Q522" s="31">
        <v>816677</v>
      </c>
      <c r="R522" s="31">
        <v>0</v>
      </c>
      <c r="S522" s="31">
        <v>816677</v>
      </c>
    </row>
    <row r="523" spans="1:19" ht="13" x14ac:dyDescent="0.25">
      <c r="A523" s="26" t="s">
        <v>1176</v>
      </c>
      <c r="B523" s="27">
        <v>45506</v>
      </c>
      <c r="C523" s="28">
        <v>4</v>
      </c>
      <c r="D523" s="9">
        <v>1</v>
      </c>
      <c r="E523" s="13" t="s">
        <v>1177</v>
      </c>
      <c r="F523" s="18" t="s">
        <v>430</v>
      </c>
      <c r="G523" s="6">
        <v>81667</v>
      </c>
      <c r="H523" s="12">
        <v>0.19</v>
      </c>
      <c r="I523" s="9">
        <v>26</v>
      </c>
      <c r="J523" s="50" t="s">
        <v>962</v>
      </c>
      <c r="K523" s="15" t="e">
        <f>VLOOKUP(J523,'MAQ COTA'!$D$1:$E$76,2,0)</f>
        <v>#N/A</v>
      </c>
      <c r="L523" s="15" t="s">
        <v>445</v>
      </c>
      <c r="M523" s="16">
        <v>26</v>
      </c>
      <c r="N523" s="32">
        <v>81667</v>
      </c>
      <c r="O523" s="31">
        <v>0</v>
      </c>
      <c r="P523" s="31">
        <v>81667</v>
      </c>
      <c r="Q523" s="31">
        <v>81667</v>
      </c>
      <c r="R523" s="31">
        <v>15516.73</v>
      </c>
      <c r="S523" s="31">
        <v>97183.73</v>
      </c>
    </row>
    <row r="524" spans="1:19" ht="13" x14ac:dyDescent="0.25">
      <c r="A524" s="26" t="s">
        <v>1180</v>
      </c>
      <c r="B524" s="27">
        <v>45513</v>
      </c>
      <c r="C524" s="28">
        <v>2</v>
      </c>
      <c r="D524" s="9">
        <v>2</v>
      </c>
      <c r="E524" s="13" t="s">
        <v>33</v>
      </c>
      <c r="F524" s="18" t="s">
        <v>1120</v>
      </c>
      <c r="G524" s="6">
        <v>147000</v>
      </c>
      <c r="H524" s="12">
        <v>0</v>
      </c>
      <c r="I524" s="9">
        <v>1046</v>
      </c>
      <c r="J524" s="50" t="s">
        <v>1121</v>
      </c>
      <c r="K524" s="15" t="e">
        <f>VLOOKUP(J524,'MAQ COTA'!$D$1:$E$76,2,0)</f>
        <v>#N/A</v>
      </c>
      <c r="L524" s="15" t="s">
        <v>445</v>
      </c>
      <c r="M524" s="16">
        <v>1046</v>
      </c>
      <c r="N524" s="32">
        <v>147000</v>
      </c>
      <c r="O524" s="31">
        <v>0</v>
      </c>
      <c r="P524" s="31">
        <v>147000</v>
      </c>
      <c r="Q524" s="31">
        <v>294000</v>
      </c>
      <c r="R524" s="31">
        <v>0</v>
      </c>
      <c r="S524" s="31">
        <v>294000</v>
      </c>
    </row>
    <row r="525" spans="1:19" ht="13" x14ac:dyDescent="0.25">
      <c r="A525" s="26" t="s">
        <v>1189</v>
      </c>
      <c r="B525" s="27">
        <v>45520</v>
      </c>
      <c r="C525" s="28">
        <v>1</v>
      </c>
      <c r="D525" s="9">
        <v>1</v>
      </c>
      <c r="E525" s="13" t="s">
        <v>1190</v>
      </c>
      <c r="F525" s="18" t="s">
        <v>1191</v>
      </c>
      <c r="G525" s="6">
        <v>652833</v>
      </c>
      <c r="H525" s="12">
        <v>0.19</v>
      </c>
      <c r="I525" s="9">
        <v>1063</v>
      </c>
      <c r="J525" s="50" t="s">
        <v>1121</v>
      </c>
      <c r="K525" s="15" t="e">
        <f>VLOOKUP(J525,'MAQ COTA'!$D$1:$E$76,2,0)</f>
        <v>#N/A</v>
      </c>
      <c r="L525" s="15" t="s">
        <v>445</v>
      </c>
      <c r="M525" s="16">
        <v>1063</v>
      </c>
      <c r="N525" s="32">
        <v>652833</v>
      </c>
      <c r="O525" s="31">
        <v>0</v>
      </c>
      <c r="P525" s="31">
        <v>652833</v>
      </c>
      <c r="Q525" s="31">
        <v>652833</v>
      </c>
      <c r="R525" s="31">
        <v>124038.27</v>
      </c>
      <c r="S525" s="31">
        <v>776871.27</v>
      </c>
    </row>
    <row r="526" spans="1:19" ht="13" x14ac:dyDescent="0.25">
      <c r="A526" s="26" t="s">
        <v>1189</v>
      </c>
      <c r="B526" s="27">
        <v>45520</v>
      </c>
      <c r="C526" s="28">
        <v>2</v>
      </c>
      <c r="D526" s="9">
        <v>1</v>
      </c>
      <c r="E526" s="13" t="s">
        <v>1190</v>
      </c>
      <c r="F526" s="18" t="s">
        <v>1192</v>
      </c>
      <c r="G526" s="6">
        <v>447000</v>
      </c>
      <c r="H526" s="12">
        <v>0.19</v>
      </c>
      <c r="I526" s="9">
        <v>1062</v>
      </c>
      <c r="J526" s="50" t="s">
        <v>1121</v>
      </c>
      <c r="K526" s="15" t="e">
        <f>VLOOKUP(J526,'MAQ COTA'!$D$1:$E$76,2,0)</f>
        <v>#N/A</v>
      </c>
      <c r="L526" s="15" t="s">
        <v>445</v>
      </c>
      <c r="M526" s="16">
        <v>1062</v>
      </c>
      <c r="N526" s="32">
        <v>447000</v>
      </c>
      <c r="O526" s="31">
        <v>0</v>
      </c>
      <c r="P526" s="31">
        <v>447000</v>
      </c>
      <c r="Q526" s="31">
        <v>447000</v>
      </c>
      <c r="R526" s="31">
        <v>84930</v>
      </c>
      <c r="S526" s="31">
        <v>531930</v>
      </c>
    </row>
    <row r="527" spans="1:19" ht="13" x14ac:dyDescent="0.25">
      <c r="A527" s="26" t="s">
        <v>1196</v>
      </c>
      <c r="B527" s="27">
        <v>45520</v>
      </c>
      <c r="C527" s="28">
        <v>1</v>
      </c>
      <c r="D527" s="9">
        <v>2</v>
      </c>
      <c r="E527" s="13" t="s">
        <v>1197</v>
      </c>
      <c r="F527" s="18" t="s">
        <v>27</v>
      </c>
      <c r="G527" s="61">
        <v>456667</v>
      </c>
      <c r="H527" s="12">
        <v>0.19</v>
      </c>
      <c r="I527" s="9">
        <v>1090</v>
      </c>
      <c r="J527" s="50" t="s">
        <v>1188</v>
      </c>
      <c r="K527" s="15" t="e">
        <f>VLOOKUP(J527,'MAQ COTA'!$D$1:$E$76,2,0)</f>
        <v>#N/A</v>
      </c>
      <c r="L527" s="15" t="s">
        <v>445</v>
      </c>
      <c r="M527" s="16">
        <v>1090</v>
      </c>
      <c r="N527" s="32">
        <v>456667</v>
      </c>
      <c r="O527" s="31">
        <v>0</v>
      </c>
      <c r="P527" s="31">
        <v>456667</v>
      </c>
      <c r="Q527" s="31">
        <v>913334</v>
      </c>
      <c r="R527" s="31">
        <v>173533.46</v>
      </c>
      <c r="S527" s="31">
        <v>1086867.46</v>
      </c>
    </row>
    <row r="528" spans="1:19" ht="13" x14ac:dyDescent="0.25">
      <c r="A528" s="26" t="s">
        <v>1205</v>
      </c>
      <c r="B528" s="27">
        <v>45520</v>
      </c>
      <c r="C528" s="28">
        <v>2</v>
      </c>
      <c r="D528" s="9">
        <v>1</v>
      </c>
      <c r="E528" s="13" t="s">
        <v>1206</v>
      </c>
      <c r="F528" s="18" t="s">
        <v>49</v>
      </c>
      <c r="G528" s="6">
        <v>74000</v>
      </c>
      <c r="H528" s="12">
        <v>0.19</v>
      </c>
      <c r="I528" s="9">
        <v>1048</v>
      </c>
      <c r="J528" s="50" t="s">
        <v>1121</v>
      </c>
      <c r="K528" s="15" t="e">
        <f>VLOOKUP(J528,'MAQ COTA'!$D$1:$E$76,2,0)</f>
        <v>#N/A</v>
      </c>
      <c r="L528" s="15" t="s">
        <v>445</v>
      </c>
      <c r="M528" s="16">
        <v>1048</v>
      </c>
      <c r="N528" s="32">
        <v>74000</v>
      </c>
      <c r="O528" s="31">
        <v>0</v>
      </c>
      <c r="P528" s="31">
        <v>74000</v>
      </c>
      <c r="Q528" s="31">
        <v>74000</v>
      </c>
      <c r="R528" s="31">
        <v>14060</v>
      </c>
      <c r="S528" s="31">
        <v>88060</v>
      </c>
    </row>
    <row r="529" spans="1:19" ht="13" x14ac:dyDescent="0.25">
      <c r="A529" s="26" t="s">
        <v>1205</v>
      </c>
      <c r="B529" s="27">
        <v>45520</v>
      </c>
      <c r="C529" s="28">
        <v>3</v>
      </c>
      <c r="D529" s="9">
        <v>1</v>
      </c>
      <c r="E529" s="13" t="s">
        <v>1206</v>
      </c>
      <c r="F529" s="18" t="s">
        <v>20</v>
      </c>
      <c r="G529" s="6">
        <v>64833</v>
      </c>
      <c r="H529" s="12">
        <v>0.19</v>
      </c>
      <c r="I529" s="9">
        <v>1047</v>
      </c>
      <c r="J529" s="50" t="s">
        <v>1121</v>
      </c>
      <c r="K529" s="15" t="e">
        <f>VLOOKUP(J529,'MAQ COTA'!$D$1:$E$76,2,0)</f>
        <v>#N/A</v>
      </c>
      <c r="L529" s="15" t="s">
        <v>445</v>
      </c>
      <c r="M529" s="16">
        <v>1047</v>
      </c>
      <c r="N529" s="32">
        <v>64833</v>
      </c>
      <c r="O529" s="31">
        <v>0</v>
      </c>
      <c r="P529" s="31">
        <v>64833</v>
      </c>
      <c r="Q529" s="31">
        <v>64833</v>
      </c>
      <c r="R529" s="31">
        <v>12318.27</v>
      </c>
      <c r="S529" s="31">
        <v>77151.27</v>
      </c>
    </row>
    <row r="530" spans="1:19" ht="13" x14ac:dyDescent="0.25">
      <c r="A530" s="26" t="s">
        <v>1212</v>
      </c>
      <c r="B530" s="27">
        <v>45534</v>
      </c>
      <c r="C530" s="28">
        <v>1</v>
      </c>
      <c r="D530" s="9">
        <v>1</v>
      </c>
      <c r="E530" s="13" t="s">
        <v>1213</v>
      </c>
      <c r="F530" s="18" t="s">
        <v>1214</v>
      </c>
      <c r="G530" s="6">
        <v>222667</v>
      </c>
      <c r="H530" s="12">
        <v>0</v>
      </c>
      <c r="I530" s="9">
        <v>1354</v>
      </c>
      <c r="J530" s="50" t="s">
        <v>1215</v>
      </c>
      <c r="K530" s="15" t="e">
        <f>VLOOKUP(J530,'MAQ COTA'!$D$1:$E$76,2,0)</f>
        <v>#N/A</v>
      </c>
      <c r="L530" s="15" t="s">
        <v>445</v>
      </c>
      <c r="M530" s="16">
        <v>1354</v>
      </c>
      <c r="N530" s="32">
        <v>222667</v>
      </c>
      <c r="O530" s="31">
        <v>0</v>
      </c>
      <c r="P530" s="31">
        <v>222667</v>
      </c>
      <c r="Q530" s="31">
        <v>222667</v>
      </c>
      <c r="R530" s="31">
        <v>0</v>
      </c>
      <c r="S530" s="31">
        <v>222667</v>
      </c>
    </row>
    <row r="531" spans="1:19" ht="13" x14ac:dyDescent="0.25">
      <c r="A531" s="26" t="s">
        <v>1212</v>
      </c>
      <c r="B531" s="27">
        <v>45534</v>
      </c>
      <c r="C531" s="28">
        <v>2</v>
      </c>
      <c r="D531" s="9">
        <v>1</v>
      </c>
      <c r="E531" s="13" t="s">
        <v>1213</v>
      </c>
      <c r="F531" s="18" t="s">
        <v>61</v>
      </c>
      <c r="G531" s="6">
        <v>95167</v>
      </c>
      <c r="H531" s="12">
        <v>0.19</v>
      </c>
      <c r="I531" s="9">
        <v>1355</v>
      </c>
      <c r="J531" s="50" t="s">
        <v>1215</v>
      </c>
      <c r="K531" s="15" t="e">
        <f>VLOOKUP(J531,'MAQ COTA'!$D$1:$E$76,2,0)</f>
        <v>#N/A</v>
      </c>
      <c r="L531" s="6" t="s">
        <v>445</v>
      </c>
      <c r="M531" s="16">
        <v>1355</v>
      </c>
      <c r="N531" s="32">
        <v>95167</v>
      </c>
      <c r="O531" s="31">
        <v>0</v>
      </c>
      <c r="P531" s="31">
        <v>95167</v>
      </c>
      <c r="Q531" s="31">
        <v>95167</v>
      </c>
      <c r="R531" s="31">
        <v>18081.73</v>
      </c>
      <c r="S531" s="31">
        <v>113248.73</v>
      </c>
    </row>
    <row r="532" spans="1:19" ht="13" x14ac:dyDescent="0.25">
      <c r="A532" s="26" t="s">
        <v>1212</v>
      </c>
      <c r="B532" s="27">
        <v>45534</v>
      </c>
      <c r="C532" s="28">
        <v>3</v>
      </c>
      <c r="D532" s="9">
        <v>1</v>
      </c>
      <c r="E532" s="13" t="s">
        <v>1213</v>
      </c>
      <c r="F532" s="18" t="s">
        <v>150</v>
      </c>
      <c r="G532" s="6">
        <v>95000</v>
      </c>
      <c r="H532" s="12">
        <v>0.19</v>
      </c>
      <c r="I532" s="9">
        <v>1356</v>
      </c>
      <c r="J532" s="50" t="s">
        <v>1215</v>
      </c>
      <c r="K532" s="15" t="e">
        <f>VLOOKUP(J532,'MAQ COTA'!$D$1:$E$76,2,0)</f>
        <v>#N/A</v>
      </c>
      <c r="L532" s="6" t="s">
        <v>445</v>
      </c>
      <c r="M532" s="16">
        <v>1356</v>
      </c>
      <c r="N532" s="32">
        <v>95000</v>
      </c>
      <c r="O532" s="31">
        <v>0</v>
      </c>
      <c r="P532" s="31">
        <v>95000</v>
      </c>
      <c r="Q532" s="31">
        <v>95000</v>
      </c>
      <c r="R532" s="31">
        <v>18050</v>
      </c>
      <c r="S532" s="31">
        <v>113050</v>
      </c>
    </row>
    <row r="533" spans="1:19" ht="13" x14ac:dyDescent="0.25">
      <c r="A533" s="26" t="s">
        <v>1212</v>
      </c>
      <c r="B533" s="27">
        <v>45534</v>
      </c>
      <c r="C533" s="28">
        <v>4</v>
      </c>
      <c r="D533" s="9">
        <v>1</v>
      </c>
      <c r="E533" s="13" t="s">
        <v>1213</v>
      </c>
      <c r="F533" s="18" t="s">
        <v>854</v>
      </c>
      <c r="G533" s="6">
        <v>446000</v>
      </c>
      <c r="H533" s="12">
        <v>0.19</v>
      </c>
      <c r="I533" s="9">
        <v>1366</v>
      </c>
      <c r="J533" s="50" t="s">
        <v>1215</v>
      </c>
      <c r="K533" s="15" t="e">
        <f>VLOOKUP(J533,'MAQ COTA'!$D$1:$E$76,2,0)</f>
        <v>#N/A</v>
      </c>
      <c r="L533" s="15" t="s">
        <v>445</v>
      </c>
      <c r="M533" s="16">
        <v>1366</v>
      </c>
      <c r="N533" s="32">
        <v>446000</v>
      </c>
      <c r="O533" s="31">
        <v>0</v>
      </c>
      <c r="P533" s="31">
        <v>446000</v>
      </c>
      <c r="Q533" s="31">
        <v>446000</v>
      </c>
      <c r="R533" s="31">
        <v>84740</v>
      </c>
      <c r="S533" s="31">
        <v>530740</v>
      </c>
    </row>
    <row r="534" spans="1:19" ht="13" x14ac:dyDescent="0.25">
      <c r="A534" s="26" t="s">
        <v>1212</v>
      </c>
      <c r="B534" s="27">
        <v>45534</v>
      </c>
      <c r="C534" s="28">
        <v>5</v>
      </c>
      <c r="D534" s="9">
        <v>4</v>
      </c>
      <c r="E534" s="13" t="s">
        <v>1213</v>
      </c>
      <c r="F534" s="18" t="s">
        <v>331</v>
      </c>
      <c r="G534" s="6">
        <v>55000</v>
      </c>
      <c r="H534" s="12">
        <v>0.19</v>
      </c>
      <c r="I534" s="9">
        <v>1368</v>
      </c>
      <c r="J534" s="50" t="s">
        <v>1215</v>
      </c>
      <c r="K534" s="15" t="e">
        <f>VLOOKUP(J534,'MAQ COTA'!$D$1:$E$76,2,0)</f>
        <v>#N/A</v>
      </c>
      <c r="L534" s="15" t="s">
        <v>445</v>
      </c>
      <c r="M534" s="16">
        <v>1368</v>
      </c>
      <c r="N534" s="32">
        <v>55000</v>
      </c>
      <c r="O534" s="31">
        <v>0</v>
      </c>
      <c r="P534" s="31">
        <v>55000</v>
      </c>
      <c r="Q534" s="31">
        <v>220000</v>
      </c>
      <c r="R534" s="31">
        <v>41800</v>
      </c>
      <c r="S534" s="31">
        <v>261800</v>
      </c>
    </row>
    <row r="535" spans="1:19" ht="13" x14ac:dyDescent="0.25">
      <c r="A535" s="26" t="s">
        <v>1212</v>
      </c>
      <c r="B535" s="27">
        <v>45534</v>
      </c>
      <c r="C535" s="28">
        <v>6</v>
      </c>
      <c r="D535" s="9">
        <v>1</v>
      </c>
      <c r="E535" s="13" t="s">
        <v>1213</v>
      </c>
      <c r="F535" s="18" t="s">
        <v>1216</v>
      </c>
      <c r="G535" s="6">
        <v>222500</v>
      </c>
      <c r="H535" s="12">
        <v>0.19</v>
      </c>
      <c r="I535" s="9">
        <v>1377</v>
      </c>
      <c r="J535" s="50" t="s">
        <v>1215</v>
      </c>
      <c r="K535" s="15" t="e">
        <f>VLOOKUP(J535,'MAQ COTA'!$D$1:$E$76,2,0)</f>
        <v>#N/A</v>
      </c>
      <c r="L535" s="15" t="s">
        <v>445</v>
      </c>
      <c r="M535" s="16">
        <v>1377</v>
      </c>
      <c r="N535" s="32">
        <v>222500</v>
      </c>
      <c r="O535" s="31">
        <v>0</v>
      </c>
      <c r="P535" s="31">
        <v>222500</v>
      </c>
      <c r="Q535" s="31">
        <v>222500</v>
      </c>
      <c r="R535" s="31">
        <v>42275</v>
      </c>
      <c r="S535" s="31">
        <v>264775</v>
      </c>
    </row>
    <row r="536" spans="1:19" ht="25" x14ac:dyDescent="0.25">
      <c r="A536" s="26" t="s">
        <v>1212</v>
      </c>
      <c r="B536" s="27">
        <v>45534</v>
      </c>
      <c r="C536" s="28">
        <v>9</v>
      </c>
      <c r="D536" s="9">
        <v>1</v>
      </c>
      <c r="E536" s="13" t="s">
        <v>1213</v>
      </c>
      <c r="F536" s="18" t="s">
        <v>1219</v>
      </c>
      <c r="G536" s="6">
        <v>480333</v>
      </c>
      <c r="H536" s="12">
        <v>0.19</v>
      </c>
      <c r="I536" s="9">
        <v>1370</v>
      </c>
      <c r="J536" s="50" t="s">
        <v>1215</v>
      </c>
      <c r="K536" s="15" t="e">
        <f>VLOOKUP(J536,'MAQ COTA'!$D$1:$E$76,2,0)</f>
        <v>#N/A</v>
      </c>
      <c r="L536" s="15" t="s">
        <v>445</v>
      </c>
      <c r="M536" s="16">
        <v>1370</v>
      </c>
      <c r="N536" s="32">
        <v>480333</v>
      </c>
      <c r="O536" s="31">
        <v>0</v>
      </c>
      <c r="P536" s="31">
        <v>480333</v>
      </c>
      <c r="Q536" s="31">
        <v>480333</v>
      </c>
      <c r="R536" s="31">
        <v>91263.27</v>
      </c>
      <c r="S536" s="31">
        <v>571596.27</v>
      </c>
    </row>
    <row r="537" spans="1:19" ht="13" x14ac:dyDescent="0.25">
      <c r="A537" s="26" t="s">
        <v>1212</v>
      </c>
      <c r="B537" s="27">
        <v>45534</v>
      </c>
      <c r="C537" s="28">
        <v>10</v>
      </c>
      <c r="D537" s="9">
        <v>1</v>
      </c>
      <c r="E537" s="13" t="s">
        <v>1213</v>
      </c>
      <c r="F537" s="18" t="s">
        <v>1220</v>
      </c>
      <c r="G537" s="6">
        <v>279333</v>
      </c>
      <c r="H537" s="12">
        <v>0.19</v>
      </c>
      <c r="I537" s="9">
        <v>1363</v>
      </c>
      <c r="J537" s="50" t="s">
        <v>1215</v>
      </c>
      <c r="K537" s="15" t="e">
        <f>VLOOKUP(J537,'MAQ COTA'!$D$1:$E$76,2,0)</f>
        <v>#N/A</v>
      </c>
      <c r="L537" s="15" t="s">
        <v>445</v>
      </c>
      <c r="M537" s="16">
        <v>1363</v>
      </c>
      <c r="N537" s="32">
        <v>279333</v>
      </c>
      <c r="O537" s="31">
        <v>0</v>
      </c>
      <c r="P537" s="31">
        <v>279333</v>
      </c>
      <c r="Q537" s="31">
        <v>279333</v>
      </c>
      <c r="R537" s="31">
        <v>53073.270000000004</v>
      </c>
      <c r="S537" s="31">
        <v>332406.27</v>
      </c>
    </row>
    <row r="538" spans="1:19" ht="13" x14ac:dyDescent="0.25">
      <c r="A538" s="26" t="s">
        <v>1212</v>
      </c>
      <c r="B538" s="27">
        <v>45534</v>
      </c>
      <c r="C538" s="28">
        <v>11</v>
      </c>
      <c r="D538" s="9">
        <v>1</v>
      </c>
      <c r="E538" s="13" t="s">
        <v>1213</v>
      </c>
      <c r="F538" s="18" t="s">
        <v>274</v>
      </c>
      <c r="G538" s="6">
        <v>263667</v>
      </c>
      <c r="H538" s="12">
        <v>0.19</v>
      </c>
      <c r="I538" s="9">
        <v>1364</v>
      </c>
      <c r="J538" s="50" t="s">
        <v>1215</v>
      </c>
      <c r="K538" s="15" t="e">
        <f>VLOOKUP(J538,'MAQ COTA'!$D$1:$E$76,2,0)</f>
        <v>#N/A</v>
      </c>
      <c r="L538" s="15" t="s">
        <v>445</v>
      </c>
      <c r="M538" s="16">
        <v>1364</v>
      </c>
      <c r="N538" s="32">
        <v>263667</v>
      </c>
      <c r="O538" s="31">
        <v>0</v>
      </c>
      <c r="P538" s="31">
        <v>263667</v>
      </c>
      <c r="Q538" s="31">
        <v>263667</v>
      </c>
      <c r="R538" s="31">
        <v>50096.73</v>
      </c>
      <c r="S538" s="31">
        <v>313763.73</v>
      </c>
    </row>
    <row r="539" spans="1:19" ht="13" x14ac:dyDescent="0.25">
      <c r="A539" s="26" t="s">
        <v>1212</v>
      </c>
      <c r="B539" s="27">
        <v>45534</v>
      </c>
      <c r="C539" s="28">
        <v>21</v>
      </c>
      <c r="D539" s="9">
        <v>1</v>
      </c>
      <c r="E539" s="13" t="s">
        <v>1213</v>
      </c>
      <c r="F539" s="18" t="s">
        <v>1227</v>
      </c>
      <c r="G539" s="6">
        <v>79333</v>
      </c>
      <c r="H539" s="12">
        <v>0.19</v>
      </c>
      <c r="I539" s="9">
        <v>1358</v>
      </c>
      <c r="J539" s="50" t="s">
        <v>1215</v>
      </c>
      <c r="K539" s="15" t="e">
        <f>VLOOKUP(J539,'MAQ COTA'!$D$1:$E$76,2,0)</f>
        <v>#N/A</v>
      </c>
      <c r="L539" s="15" t="s">
        <v>445</v>
      </c>
      <c r="M539" s="16">
        <v>1358</v>
      </c>
      <c r="N539" s="32">
        <v>79333</v>
      </c>
      <c r="O539" s="31">
        <v>0</v>
      </c>
      <c r="P539" s="31">
        <v>79333</v>
      </c>
      <c r="Q539" s="31">
        <v>79333</v>
      </c>
      <c r="R539" s="31">
        <v>15073.27</v>
      </c>
      <c r="S539" s="31">
        <v>94406.27</v>
      </c>
    </row>
    <row r="540" spans="1:19" ht="13" x14ac:dyDescent="0.25">
      <c r="A540" s="26" t="s">
        <v>1228</v>
      </c>
      <c r="B540" s="27">
        <v>45534</v>
      </c>
      <c r="C540" s="28">
        <v>3</v>
      </c>
      <c r="D540" s="9">
        <v>1</v>
      </c>
      <c r="E540" s="13" t="s">
        <v>1229</v>
      </c>
      <c r="F540" s="18" t="s">
        <v>404</v>
      </c>
      <c r="G540" s="6">
        <v>44667</v>
      </c>
      <c r="H540" s="12">
        <v>0.19</v>
      </c>
      <c r="I540" s="9">
        <v>1094</v>
      </c>
      <c r="J540" s="50" t="s">
        <v>1188</v>
      </c>
      <c r="K540" s="15" t="e">
        <f>VLOOKUP(J540,'MAQ COTA'!$D$1:$E$76,2,0)</f>
        <v>#N/A</v>
      </c>
      <c r="L540" s="15" t="s">
        <v>445</v>
      </c>
      <c r="M540" s="16">
        <v>1094</v>
      </c>
      <c r="N540" s="32">
        <v>44667</v>
      </c>
      <c r="O540" s="31">
        <v>0</v>
      </c>
      <c r="P540" s="31">
        <v>44667</v>
      </c>
      <c r="Q540" s="31">
        <v>44667</v>
      </c>
      <c r="R540" s="31">
        <v>8486.73</v>
      </c>
      <c r="S540" s="31">
        <v>53153.729999999996</v>
      </c>
    </row>
    <row r="541" spans="1:19" ht="13" x14ac:dyDescent="0.25">
      <c r="A541" s="26" t="s">
        <v>1238</v>
      </c>
      <c r="B541" s="27">
        <v>45545</v>
      </c>
      <c r="C541" s="28">
        <v>1</v>
      </c>
      <c r="D541" s="9">
        <v>2</v>
      </c>
      <c r="E541" s="13" t="s">
        <v>33</v>
      </c>
      <c r="F541" s="18" t="s">
        <v>1120</v>
      </c>
      <c r="G541" s="6">
        <v>147000</v>
      </c>
      <c r="H541" s="12">
        <v>0</v>
      </c>
      <c r="I541" s="9">
        <v>1046</v>
      </c>
      <c r="J541" s="50" t="s">
        <v>1121</v>
      </c>
      <c r="K541" s="15" t="e">
        <f>VLOOKUP(J541,'MAQ COTA'!$D$1:$E$76,2,0)</f>
        <v>#N/A</v>
      </c>
      <c r="L541" s="15" t="s">
        <v>445</v>
      </c>
      <c r="M541" s="16">
        <v>1046</v>
      </c>
      <c r="N541" s="32">
        <v>147000</v>
      </c>
      <c r="O541" s="31">
        <v>0</v>
      </c>
      <c r="P541" s="31">
        <v>147000</v>
      </c>
      <c r="Q541" s="31">
        <v>294000</v>
      </c>
      <c r="R541" s="31">
        <v>0</v>
      </c>
      <c r="S541" s="31">
        <v>294000</v>
      </c>
    </row>
    <row r="542" spans="1:19" ht="13" x14ac:dyDescent="0.25">
      <c r="A542" s="26" t="s">
        <v>1239</v>
      </c>
      <c r="B542" s="27">
        <v>45547</v>
      </c>
      <c r="C542" s="28">
        <v>1</v>
      </c>
      <c r="D542" s="9">
        <v>1</v>
      </c>
      <c r="E542" s="13" t="s">
        <v>33</v>
      </c>
      <c r="F542" s="18" t="s">
        <v>1151</v>
      </c>
      <c r="G542" s="6">
        <v>146333</v>
      </c>
      <c r="H542" s="12">
        <v>0</v>
      </c>
      <c r="I542" s="9">
        <v>138</v>
      </c>
      <c r="J542" s="50" t="s">
        <v>768</v>
      </c>
      <c r="K542" s="15" t="e">
        <f>VLOOKUP(J542,'MAQ COTA'!$D$1:$E$76,2,0)</f>
        <v>#N/A</v>
      </c>
      <c r="L542" s="15" t="s">
        <v>445</v>
      </c>
      <c r="M542" s="16">
        <v>138</v>
      </c>
      <c r="N542" s="32">
        <v>146333</v>
      </c>
      <c r="O542" s="31">
        <v>0</v>
      </c>
      <c r="P542" s="31">
        <v>146333</v>
      </c>
      <c r="Q542" s="31">
        <v>146333</v>
      </c>
      <c r="R542" s="31">
        <v>0</v>
      </c>
      <c r="S542" s="31">
        <v>146333</v>
      </c>
    </row>
    <row r="543" spans="1:19" ht="13" x14ac:dyDescent="0.25">
      <c r="A543" s="26" t="s">
        <v>1240</v>
      </c>
      <c r="B543" s="27">
        <v>45548</v>
      </c>
      <c r="C543" s="28">
        <v>1</v>
      </c>
      <c r="D543" s="9">
        <v>1</v>
      </c>
      <c r="E543" s="13" t="s">
        <v>1241</v>
      </c>
      <c r="F543" s="18" t="s">
        <v>1242</v>
      </c>
      <c r="G543" s="6">
        <v>94500</v>
      </c>
      <c r="H543" s="12">
        <v>0.19</v>
      </c>
      <c r="I543" s="9">
        <v>460</v>
      </c>
      <c r="J543" s="50" t="s">
        <v>451</v>
      </c>
      <c r="K543" s="15" t="e">
        <f>VLOOKUP(J543,'MAQ COTA'!$D$1:$E$76,2,0)</f>
        <v>#N/A</v>
      </c>
      <c r="L543" s="15" t="s">
        <v>445</v>
      </c>
      <c r="M543" s="16">
        <v>460</v>
      </c>
      <c r="N543" s="32">
        <v>94500</v>
      </c>
      <c r="O543" s="31">
        <v>0</v>
      </c>
      <c r="P543" s="31">
        <v>94500</v>
      </c>
      <c r="Q543" s="31">
        <v>94500</v>
      </c>
      <c r="R543" s="31">
        <v>17955</v>
      </c>
      <c r="S543" s="31">
        <v>112455</v>
      </c>
    </row>
    <row r="544" spans="1:19" ht="13" x14ac:dyDescent="0.25">
      <c r="A544" s="26" t="s">
        <v>1240</v>
      </c>
      <c r="B544" s="27">
        <v>45548</v>
      </c>
      <c r="C544" s="28">
        <v>2</v>
      </c>
      <c r="D544" s="9">
        <v>1</v>
      </c>
      <c r="E544" s="13" t="s">
        <v>1243</v>
      </c>
      <c r="F544" s="18" t="s">
        <v>1242</v>
      </c>
      <c r="G544" s="6">
        <v>94500</v>
      </c>
      <c r="H544" s="12">
        <v>0.19</v>
      </c>
      <c r="I544" s="9">
        <v>461</v>
      </c>
      <c r="J544" s="50" t="s">
        <v>451</v>
      </c>
      <c r="K544" s="15" t="e">
        <f>VLOOKUP(J544,'MAQ COTA'!$D$1:$E$76,2,0)</f>
        <v>#N/A</v>
      </c>
      <c r="L544" s="15" t="s">
        <v>445</v>
      </c>
      <c r="M544" s="16">
        <v>461</v>
      </c>
      <c r="N544" s="32">
        <v>94500</v>
      </c>
      <c r="O544" s="31">
        <v>0</v>
      </c>
      <c r="P544" s="31">
        <v>94500</v>
      </c>
      <c r="Q544" s="31">
        <v>94500</v>
      </c>
      <c r="R544" s="31">
        <v>17955</v>
      </c>
      <c r="S544" s="31">
        <v>112455</v>
      </c>
    </row>
    <row r="545" spans="1:19" ht="13" x14ac:dyDescent="0.25">
      <c r="A545" s="26" t="s">
        <v>1240</v>
      </c>
      <c r="B545" s="27">
        <v>45548</v>
      </c>
      <c r="C545" s="28">
        <v>3</v>
      </c>
      <c r="D545" s="9">
        <v>1</v>
      </c>
      <c r="E545" s="13" t="s">
        <v>1244</v>
      </c>
      <c r="F545" s="18" t="s">
        <v>61</v>
      </c>
      <c r="G545" s="6">
        <v>95167</v>
      </c>
      <c r="H545" s="12">
        <v>0.19</v>
      </c>
      <c r="I545" s="9">
        <v>455</v>
      </c>
      <c r="J545" s="50" t="s">
        <v>451</v>
      </c>
      <c r="K545" s="15" t="e">
        <f>VLOOKUP(J545,'MAQ COTA'!$D$1:$E$76,2,0)</f>
        <v>#N/A</v>
      </c>
      <c r="L545" s="15" t="s">
        <v>445</v>
      </c>
      <c r="M545" s="16">
        <v>455</v>
      </c>
      <c r="N545" s="32">
        <v>95167</v>
      </c>
      <c r="O545" s="31">
        <v>0</v>
      </c>
      <c r="P545" s="31">
        <v>95167</v>
      </c>
      <c r="Q545" s="31">
        <v>95167</v>
      </c>
      <c r="R545" s="31">
        <v>18081.73</v>
      </c>
      <c r="S545" s="31">
        <v>113248.73</v>
      </c>
    </row>
    <row r="546" spans="1:19" ht="13" x14ac:dyDescent="0.25">
      <c r="A546" s="26" t="s">
        <v>1240</v>
      </c>
      <c r="B546" s="27">
        <v>45548</v>
      </c>
      <c r="C546" s="28">
        <v>4</v>
      </c>
      <c r="D546" s="9">
        <v>1</v>
      </c>
      <c r="E546" s="13" t="s">
        <v>1245</v>
      </c>
      <c r="F546" s="18" t="s">
        <v>138</v>
      </c>
      <c r="G546" s="6">
        <v>118667</v>
      </c>
      <c r="H546" s="12">
        <v>0.19</v>
      </c>
      <c r="I546" s="9">
        <v>458</v>
      </c>
      <c r="J546" s="50" t="s">
        <v>451</v>
      </c>
      <c r="K546" s="15" t="e">
        <f>VLOOKUP(J546,'MAQ COTA'!$D$1:$E$76,2,0)</f>
        <v>#N/A</v>
      </c>
      <c r="L546" s="15" t="s">
        <v>445</v>
      </c>
      <c r="M546" s="16">
        <v>458</v>
      </c>
      <c r="N546" s="32">
        <v>118667</v>
      </c>
      <c r="O546" s="31">
        <v>0</v>
      </c>
      <c r="P546" s="31">
        <v>118667</v>
      </c>
      <c r="Q546" s="31">
        <v>118667</v>
      </c>
      <c r="R546" s="31">
        <v>22546.73</v>
      </c>
      <c r="S546" s="31">
        <v>141213.73000000001</v>
      </c>
    </row>
    <row r="547" spans="1:19" ht="13" x14ac:dyDescent="0.25">
      <c r="A547" s="26" t="s">
        <v>1240</v>
      </c>
      <c r="B547" s="27">
        <v>45548</v>
      </c>
      <c r="C547" s="28">
        <v>5</v>
      </c>
      <c r="D547" s="9">
        <v>1</v>
      </c>
      <c r="E547" s="13" t="s">
        <v>1245</v>
      </c>
      <c r="F547" s="18" t="s">
        <v>40</v>
      </c>
      <c r="G547" s="6">
        <v>86167</v>
      </c>
      <c r="H547" s="12">
        <v>0.19</v>
      </c>
      <c r="I547" s="9">
        <v>459</v>
      </c>
      <c r="J547" s="50" t="s">
        <v>451</v>
      </c>
      <c r="K547" s="15" t="e">
        <f>VLOOKUP(J547,'MAQ COTA'!$D$1:$E$76,2,0)</f>
        <v>#N/A</v>
      </c>
      <c r="L547" s="15" t="s">
        <v>445</v>
      </c>
      <c r="M547" s="16">
        <v>459</v>
      </c>
      <c r="N547" s="32">
        <v>86167</v>
      </c>
      <c r="O547" s="31">
        <v>0</v>
      </c>
      <c r="P547" s="31">
        <v>86167</v>
      </c>
      <c r="Q547" s="31">
        <v>86167</v>
      </c>
      <c r="R547" s="31">
        <v>16371.73</v>
      </c>
      <c r="S547" s="31">
        <v>102538.73</v>
      </c>
    </row>
    <row r="548" spans="1:19" ht="13" x14ac:dyDescent="0.25">
      <c r="A548" s="26" t="s">
        <v>1240</v>
      </c>
      <c r="B548" s="27">
        <v>45548</v>
      </c>
      <c r="C548" s="28">
        <v>7</v>
      </c>
      <c r="D548" s="9">
        <v>1</v>
      </c>
      <c r="E548" s="13" t="s">
        <v>1247</v>
      </c>
      <c r="F548" s="18" t="s">
        <v>1248</v>
      </c>
      <c r="G548" s="6">
        <v>180667</v>
      </c>
      <c r="H548" s="12">
        <v>0.19</v>
      </c>
      <c r="I548" s="9">
        <v>501</v>
      </c>
      <c r="J548" s="50" t="s">
        <v>551</v>
      </c>
      <c r="K548" s="15" t="e">
        <f>VLOOKUP(J548,'MAQ COTA'!$D$1:$E$76,2,0)</f>
        <v>#N/A</v>
      </c>
      <c r="L548" s="15" t="s">
        <v>445</v>
      </c>
      <c r="M548" s="16">
        <v>501</v>
      </c>
      <c r="N548" s="32">
        <v>180667</v>
      </c>
      <c r="O548" s="31">
        <v>0</v>
      </c>
      <c r="P548" s="31">
        <v>180667</v>
      </c>
      <c r="Q548" s="31">
        <v>180667</v>
      </c>
      <c r="R548" s="31">
        <v>34326.730000000003</v>
      </c>
      <c r="S548" s="31">
        <v>214993.73</v>
      </c>
    </row>
    <row r="549" spans="1:19" ht="13" x14ac:dyDescent="0.25">
      <c r="A549" s="26" t="s">
        <v>1240</v>
      </c>
      <c r="B549" s="27">
        <v>45548</v>
      </c>
      <c r="C549" s="28">
        <v>8</v>
      </c>
      <c r="D549" s="9">
        <v>1</v>
      </c>
      <c r="E549" s="13" t="s">
        <v>1249</v>
      </c>
      <c r="F549" s="18" t="s">
        <v>1156</v>
      </c>
      <c r="G549" s="6">
        <v>84833</v>
      </c>
      <c r="H549" s="12">
        <v>0.19</v>
      </c>
      <c r="I549" s="9">
        <v>534</v>
      </c>
      <c r="J549" s="50" t="s">
        <v>551</v>
      </c>
      <c r="K549" s="15" t="e">
        <f>VLOOKUP(J549,'MAQ COTA'!$D$1:$E$76,2,0)</f>
        <v>#N/A</v>
      </c>
      <c r="L549" s="15" t="s">
        <v>445</v>
      </c>
      <c r="M549" s="16">
        <v>534</v>
      </c>
      <c r="N549" s="32">
        <v>84833</v>
      </c>
      <c r="O549" s="31">
        <v>0</v>
      </c>
      <c r="P549" s="31">
        <v>84833</v>
      </c>
      <c r="Q549" s="31">
        <v>84833</v>
      </c>
      <c r="R549" s="31">
        <v>16118.27</v>
      </c>
      <c r="S549" s="31">
        <v>100951.27</v>
      </c>
    </row>
    <row r="550" spans="1:19" ht="13" x14ac:dyDescent="0.25">
      <c r="A550" s="26" t="s">
        <v>1240</v>
      </c>
      <c r="B550" s="27">
        <v>45548</v>
      </c>
      <c r="C550" s="28">
        <v>9</v>
      </c>
      <c r="D550" s="9">
        <v>2</v>
      </c>
      <c r="E550" s="13" t="s">
        <v>33</v>
      </c>
      <c r="F550" s="40" t="s">
        <v>1246</v>
      </c>
      <c r="G550" s="6">
        <v>144167</v>
      </c>
      <c r="H550" s="12">
        <v>0</v>
      </c>
      <c r="I550" s="9">
        <v>532</v>
      </c>
      <c r="J550" s="50" t="s">
        <v>551</v>
      </c>
      <c r="K550" s="15" t="e">
        <f>VLOOKUP(J550,'MAQ COTA'!$D$1:$E$76,2,0)</f>
        <v>#N/A</v>
      </c>
      <c r="L550" s="15" t="s">
        <v>445</v>
      </c>
      <c r="M550" s="16">
        <v>532</v>
      </c>
      <c r="N550" s="32">
        <v>144167</v>
      </c>
      <c r="O550" s="31">
        <v>0</v>
      </c>
      <c r="P550" s="31">
        <v>144167</v>
      </c>
      <c r="Q550" s="31">
        <v>288334</v>
      </c>
      <c r="R550" s="31">
        <v>0</v>
      </c>
      <c r="S550" s="31">
        <v>288334</v>
      </c>
    </row>
    <row r="551" spans="1:19" ht="13" x14ac:dyDescent="0.25">
      <c r="A551" s="26" t="s">
        <v>1252</v>
      </c>
      <c r="B551" s="27">
        <v>45551</v>
      </c>
      <c r="C551" s="28">
        <v>1</v>
      </c>
      <c r="D551" s="9">
        <v>3</v>
      </c>
      <c r="E551" s="13" t="s">
        <v>1253</v>
      </c>
      <c r="F551" s="18" t="s">
        <v>34</v>
      </c>
      <c r="G551" s="6">
        <v>146667</v>
      </c>
      <c r="H551" s="12">
        <v>0</v>
      </c>
      <c r="I551" s="9">
        <v>559</v>
      </c>
      <c r="J551" s="50" t="s">
        <v>825</v>
      </c>
      <c r="K551" s="15" t="e">
        <f>VLOOKUP(J551,'MAQ COTA'!$D$1:$E$76,2,0)</f>
        <v>#N/A</v>
      </c>
      <c r="L551" s="15" t="s">
        <v>445</v>
      </c>
      <c r="M551" s="16">
        <v>559</v>
      </c>
      <c r="N551" s="32">
        <v>146667</v>
      </c>
      <c r="O551" s="31">
        <v>0</v>
      </c>
      <c r="P551" s="31">
        <v>146667</v>
      </c>
      <c r="Q551" s="31">
        <v>440001</v>
      </c>
      <c r="R551" s="31">
        <v>0</v>
      </c>
      <c r="S551" s="31">
        <v>440001</v>
      </c>
    </row>
    <row r="552" spans="1:19" ht="13" x14ac:dyDescent="0.25">
      <c r="A552" s="26" t="s">
        <v>1252</v>
      </c>
      <c r="B552" s="27">
        <v>45551</v>
      </c>
      <c r="C552" s="28">
        <v>3</v>
      </c>
      <c r="D552" s="9">
        <v>1</v>
      </c>
      <c r="E552" s="13" t="s">
        <v>1255</v>
      </c>
      <c r="F552" s="18" t="s">
        <v>1256</v>
      </c>
      <c r="G552" s="6">
        <v>556667</v>
      </c>
      <c r="H552" s="12">
        <v>0.19</v>
      </c>
      <c r="I552" s="9">
        <v>562</v>
      </c>
      <c r="J552" s="50" t="s">
        <v>825</v>
      </c>
      <c r="K552" s="15" t="e">
        <f>VLOOKUP(J552,'MAQ COTA'!$D$1:$E$76,2,0)</f>
        <v>#N/A</v>
      </c>
      <c r="L552" s="15" t="s">
        <v>445</v>
      </c>
      <c r="M552" s="16">
        <v>562</v>
      </c>
      <c r="N552" s="32">
        <v>556667</v>
      </c>
      <c r="O552" s="31">
        <v>0</v>
      </c>
      <c r="P552" s="31">
        <v>556667</v>
      </c>
      <c r="Q552" s="31">
        <v>556667</v>
      </c>
      <c r="R552" s="31">
        <v>105766.73</v>
      </c>
      <c r="S552" s="31">
        <v>662433.73</v>
      </c>
    </row>
    <row r="553" spans="1:19" ht="13" x14ac:dyDescent="0.25">
      <c r="A553" s="26" t="s">
        <v>1252</v>
      </c>
      <c r="B553" s="27">
        <v>45551</v>
      </c>
      <c r="C553" s="28">
        <v>4</v>
      </c>
      <c r="D553" s="9">
        <v>1</v>
      </c>
      <c r="E553" s="13" t="s">
        <v>1257</v>
      </c>
      <c r="F553" s="18" t="s">
        <v>1258</v>
      </c>
      <c r="G553" s="6">
        <v>279000</v>
      </c>
      <c r="H553" s="12">
        <v>0.19</v>
      </c>
      <c r="I553" s="9">
        <v>560</v>
      </c>
      <c r="J553" s="50" t="s">
        <v>825</v>
      </c>
      <c r="K553" s="15" t="e">
        <f>VLOOKUP(J553,'MAQ COTA'!$D$1:$E$76,2,0)</f>
        <v>#N/A</v>
      </c>
      <c r="L553" s="15" t="s">
        <v>445</v>
      </c>
      <c r="M553" s="16">
        <v>560</v>
      </c>
      <c r="N553" s="32">
        <v>279000</v>
      </c>
      <c r="O553" s="31">
        <v>0</v>
      </c>
      <c r="P553" s="31">
        <v>279000</v>
      </c>
      <c r="Q553" s="31">
        <v>279000</v>
      </c>
      <c r="R553" s="31">
        <v>53010</v>
      </c>
      <c r="S553" s="31">
        <v>332010</v>
      </c>
    </row>
    <row r="554" spans="1:19" ht="13" x14ac:dyDescent="0.25">
      <c r="A554" s="26" t="s">
        <v>1252</v>
      </c>
      <c r="B554" s="27">
        <v>45551</v>
      </c>
      <c r="C554" s="28">
        <v>6</v>
      </c>
      <c r="D554" s="9">
        <v>1</v>
      </c>
      <c r="E554" s="13" t="s">
        <v>1261</v>
      </c>
      <c r="F554" s="18" t="s">
        <v>437</v>
      </c>
      <c r="G554" s="6">
        <v>290500</v>
      </c>
      <c r="H554" s="12">
        <v>0.19</v>
      </c>
      <c r="I554" s="9">
        <v>561</v>
      </c>
      <c r="J554" s="50" t="s">
        <v>825</v>
      </c>
      <c r="K554" s="15" t="e">
        <f>VLOOKUP(J554,'MAQ COTA'!$D$1:$E$76,2,0)</f>
        <v>#N/A</v>
      </c>
      <c r="L554" s="15" t="s">
        <v>445</v>
      </c>
      <c r="M554" s="16">
        <v>561</v>
      </c>
      <c r="N554" s="32">
        <v>290500</v>
      </c>
      <c r="O554" s="31">
        <v>0</v>
      </c>
      <c r="P554" s="31">
        <v>290500</v>
      </c>
      <c r="Q554" s="31">
        <v>290500</v>
      </c>
      <c r="R554" s="31">
        <v>55195</v>
      </c>
      <c r="S554" s="31">
        <v>345695</v>
      </c>
    </row>
    <row r="555" spans="1:19" ht="13" x14ac:dyDescent="0.25">
      <c r="A555" s="26" t="s">
        <v>1264</v>
      </c>
      <c r="B555" s="27">
        <v>45552</v>
      </c>
      <c r="C555" s="28">
        <v>1</v>
      </c>
      <c r="D555" s="9">
        <v>1</v>
      </c>
      <c r="E555" s="13">
        <v>98552911</v>
      </c>
      <c r="F555" s="18" t="s">
        <v>110</v>
      </c>
      <c r="G555" s="6">
        <v>120500</v>
      </c>
      <c r="H555" s="12">
        <v>0.19</v>
      </c>
      <c r="I555" s="9">
        <v>470</v>
      </c>
      <c r="J555" s="50" t="s">
        <v>444</v>
      </c>
      <c r="K555" s="15" t="e">
        <f>VLOOKUP(J555,'MAQ COTA'!$D$1:$E$76,2,0)</f>
        <v>#N/A</v>
      </c>
      <c r="L555" s="15" t="s">
        <v>445</v>
      </c>
      <c r="M555" s="16">
        <v>470</v>
      </c>
      <c r="N555" s="32">
        <v>120500</v>
      </c>
      <c r="O555" s="31">
        <v>0</v>
      </c>
      <c r="P555" s="31">
        <v>120500</v>
      </c>
      <c r="Q555" s="31">
        <v>120500</v>
      </c>
      <c r="R555" s="31">
        <v>22895</v>
      </c>
      <c r="S555" s="31">
        <v>143395</v>
      </c>
    </row>
    <row r="556" spans="1:19" ht="13" x14ac:dyDescent="0.25">
      <c r="A556" s="26" t="s">
        <v>1264</v>
      </c>
      <c r="B556" s="27">
        <v>45552</v>
      </c>
      <c r="C556" s="28">
        <v>2</v>
      </c>
      <c r="D556" s="9">
        <v>1</v>
      </c>
      <c r="E556" s="13">
        <v>98552911</v>
      </c>
      <c r="F556" s="18" t="s">
        <v>1265</v>
      </c>
      <c r="G556" s="6">
        <v>84667</v>
      </c>
      <c r="H556" s="12">
        <v>0.19</v>
      </c>
      <c r="I556" s="9">
        <v>469</v>
      </c>
      <c r="J556" s="50" t="s">
        <v>444</v>
      </c>
      <c r="K556" s="15" t="e">
        <f>VLOOKUP(J556,'MAQ COTA'!$D$1:$E$76,2,0)</f>
        <v>#N/A</v>
      </c>
      <c r="L556" s="15" t="s">
        <v>445</v>
      </c>
      <c r="M556" s="16">
        <v>469</v>
      </c>
      <c r="N556" s="32">
        <v>84667</v>
      </c>
      <c r="O556" s="31">
        <v>0</v>
      </c>
      <c r="P556" s="31">
        <v>84667</v>
      </c>
      <c r="Q556" s="31">
        <v>84667</v>
      </c>
      <c r="R556" s="31">
        <v>16086.73</v>
      </c>
      <c r="S556" s="31">
        <v>100753.73</v>
      </c>
    </row>
    <row r="557" spans="1:19" ht="13" x14ac:dyDescent="0.25">
      <c r="A557" s="26" t="s">
        <v>1264</v>
      </c>
      <c r="B557" s="27">
        <v>45552</v>
      </c>
      <c r="C557" s="28">
        <v>3</v>
      </c>
      <c r="D557" s="9">
        <v>1</v>
      </c>
      <c r="E557" s="13">
        <v>98552911</v>
      </c>
      <c r="F557" s="18" t="s">
        <v>61</v>
      </c>
      <c r="G557" s="6">
        <v>96500</v>
      </c>
      <c r="H557" s="12">
        <v>0.19</v>
      </c>
      <c r="I557" s="9">
        <v>471</v>
      </c>
      <c r="J557" s="50" t="s">
        <v>444</v>
      </c>
      <c r="K557" s="15" t="e">
        <f>VLOOKUP(J557,'MAQ COTA'!$D$1:$E$76,2,0)</f>
        <v>#N/A</v>
      </c>
      <c r="L557" s="15" t="s">
        <v>445</v>
      </c>
      <c r="M557" s="16">
        <v>471</v>
      </c>
      <c r="N557" s="32">
        <v>96500</v>
      </c>
      <c r="O557" s="31">
        <v>0</v>
      </c>
      <c r="P557" s="31">
        <v>96500</v>
      </c>
      <c r="Q557" s="31">
        <v>96500</v>
      </c>
      <c r="R557" s="31">
        <v>18335</v>
      </c>
      <c r="S557" s="31">
        <v>114835</v>
      </c>
    </row>
    <row r="558" spans="1:19" ht="13" x14ac:dyDescent="0.25">
      <c r="A558" s="26" t="s">
        <v>1264</v>
      </c>
      <c r="B558" s="27">
        <v>45552</v>
      </c>
      <c r="C558" s="28">
        <v>4</v>
      </c>
      <c r="D558" s="9">
        <v>1</v>
      </c>
      <c r="E558" s="13">
        <v>98552911</v>
      </c>
      <c r="F558" s="18" t="s">
        <v>76</v>
      </c>
      <c r="G558" s="6">
        <v>95667</v>
      </c>
      <c r="H558" s="12">
        <v>0.19</v>
      </c>
      <c r="I558" s="9">
        <v>472</v>
      </c>
      <c r="J558" s="50" t="s">
        <v>444</v>
      </c>
      <c r="K558" s="15" t="e">
        <f>VLOOKUP(J558,'MAQ COTA'!$D$1:$E$76,2,0)</f>
        <v>#N/A</v>
      </c>
      <c r="L558" s="15" t="s">
        <v>445</v>
      </c>
      <c r="M558" s="16">
        <v>472</v>
      </c>
      <c r="N558" s="32">
        <v>95667</v>
      </c>
      <c r="O558" s="31">
        <v>0</v>
      </c>
      <c r="P558" s="31">
        <v>95667</v>
      </c>
      <c r="Q558" s="31">
        <v>95667</v>
      </c>
      <c r="R558" s="31">
        <v>18176.73</v>
      </c>
      <c r="S558" s="31">
        <v>113843.73</v>
      </c>
    </row>
    <row r="559" spans="1:19" ht="25" x14ac:dyDescent="0.25">
      <c r="A559" s="26" t="s">
        <v>1264</v>
      </c>
      <c r="B559" s="27">
        <v>45552</v>
      </c>
      <c r="C559" s="28">
        <v>5</v>
      </c>
      <c r="D559" s="9">
        <v>1</v>
      </c>
      <c r="E559" s="13">
        <v>98552911</v>
      </c>
      <c r="F559" s="18" t="s">
        <v>75</v>
      </c>
      <c r="G559" s="6">
        <v>96500</v>
      </c>
      <c r="H559" s="12">
        <v>0.19</v>
      </c>
      <c r="I559" s="9">
        <v>471</v>
      </c>
      <c r="J559" s="50" t="s">
        <v>444</v>
      </c>
      <c r="K559" s="15" t="e">
        <f>VLOOKUP(J559,'MAQ COTA'!$D$1:$E$76,2,0)</f>
        <v>#N/A</v>
      </c>
      <c r="L559" s="15" t="s">
        <v>445</v>
      </c>
      <c r="M559" s="16">
        <v>471</v>
      </c>
      <c r="N559" s="32">
        <v>96500</v>
      </c>
      <c r="O559" s="31">
        <v>0</v>
      </c>
      <c r="P559" s="31">
        <v>96500</v>
      </c>
      <c r="Q559" s="31">
        <v>96500</v>
      </c>
      <c r="R559" s="31">
        <v>18335</v>
      </c>
      <c r="S559" s="31">
        <v>114835</v>
      </c>
    </row>
    <row r="560" spans="1:19" ht="13" x14ac:dyDescent="0.25">
      <c r="A560" s="26" t="s">
        <v>1267</v>
      </c>
      <c r="B560" s="27">
        <v>45554</v>
      </c>
      <c r="C560" s="28">
        <v>1</v>
      </c>
      <c r="D560" s="9">
        <v>1</v>
      </c>
      <c r="E560" s="13" t="s">
        <v>1268</v>
      </c>
      <c r="F560" s="18" t="s">
        <v>150</v>
      </c>
      <c r="G560" s="11">
        <v>96833</v>
      </c>
      <c r="H560" s="12">
        <v>0.19</v>
      </c>
      <c r="I560" s="9">
        <v>932</v>
      </c>
      <c r="J560" s="50" t="s">
        <v>793</v>
      </c>
      <c r="K560" s="15" t="e">
        <f>VLOOKUP(J560,'MAQ COTA'!$D$1:$E$76,2,0)</f>
        <v>#N/A</v>
      </c>
      <c r="L560" s="15" t="s">
        <v>445</v>
      </c>
      <c r="M560" s="16">
        <v>932</v>
      </c>
      <c r="N560" s="32">
        <v>96833</v>
      </c>
      <c r="O560" s="31">
        <v>0</v>
      </c>
      <c r="P560" s="31">
        <v>96833</v>
      </c>
      <c r="Q560" s="31">
        <v>96833</v>
      </c>
      <c r="R560" s="31">
        <v>18398.27</v>
      </c>
      <c r="S560" s="31">
        <v>115231.27</v>
      </c>
    </row>
    <row r="561" spans="1:19" ht="13" x14ac:dyDescent="0.25">
      <c r="A561" s="26" t="s">
        <v>1267</v>
      </c>
      <c r="B561" s="27">
        <v>45554</v>
      </c>
      <c r="C561" s="28">
        <v>2</v>
      </c>
      <c r="D561" s="9">
        <v>1</v>
      </c>
      <c r="E561" s="13" t="s">
        <v>1268</v>
      </c>
      <c r="F561" s="18" t="s">
        <v>61</v>
      </c>
      <c r="G561" s="11">
        <v>76333</v>
      </c>
      <c r="H561" s="12">
        <v>0.19</v>
      </c>
      <c r="I561" s="9">
        <v>933</v>
      </c>
      <c r="J561" s="50" t="s">
        <v>793</v>
      </c>
      <c r="K561" s="15" t="e">
        <f>VLOOKUP(J561,'MAQ COTA'!$D$1:$E$76,2,0)</f>
        <v>#N/A</v>
      </c>
      <c r="L561" s="15" t="s">
        <v>445</v>
      </c>
      <c r="M561" s="16">
        <v>933</v>
      </c>
      <c r="N561" s="32">
        <v>76333</v>
      </c>
      <c r="O561" s="31">
        <v>0</v>
      </c>
      <c r="P561" s="31">
        <v>76333</v>
      </c>
      <c r="Q561" s="31">
        <v>76333</v>
      </c>
      <c r="R561" s="31">
        <v>14503.27</v>
      </c>
      <c r="S561" s="31">
        <v>90836.27</v>
      </c>
    </row>
    <row r="562" spans="1:19" ht="13" x14ac:dyDescent="0.25">
      <c r="A562" s="26" t="s">
        <v>1270</v>
      </c>
      <c r="B562" s="27">
        <v>45554</v>
      </c>
      <c r="C562" s="28">
        <v>1</v>
      </c>
      <c r="D562" s="9">
        <v>1</v>
      </c>
      <c r="E562" s="13" t="s">
        <v>1271</v>
      </c>
      <c r="F562" s="40" t="s">
        <v>1151</v>
      </c>
      <c r="G562" s="6">
        <v>126000</v>
      </c>
      <c r="H562" s="12">
        <v>0</v>
      </c>
      <c r="I562" s="9">
        <v>545</v>
      </c>
      <c r="J562" s="50" t="s">
        <v>755</v>
      </c>
      <c r="K562" s="15" t="e">
        <f>VLOOKUP(J562,'MAQ COTA'!$D$1:$E$76,2,0)</f>
        <v>#N/A</v>
      </c>
      <c r="L562" s="15" t="s">
        <v>445</v>
      </c>
      <c r="M562" s="16">
        <v>545</v>
      </c>
      <c r="N562" s="32">
        <v>126000</v>
      </c>
      <c r="O562" s="31">
        <v>0</v>
      </c>
      <c r="P562" s="31">
        <v>126000</v>
      </c>
      <c r="Q562" s="31">
        <v>126000</v>
      </c>
      <c r="R562" s="31">
        <v>0</v>
      </c>
      <c r="S562" s="31">
        <v>126000</v>
      </c>
    </row>
    <row r="563" spans="1:19" ht="13" x14ac:dyDescent="0.25">
      <c r="A563" s="26" t="s">
        <v>1270</v>
      </c>
      <c r="B563" s="27">
        <v>45554</v>
      </c>
      <c r="C563" s="28">
        <v>2</v>
      </c>
      <c r="D563" s="9">
        <v>1</v>
      </c>
      <c r="E563" s="13" t="s">
        <v>1271</v>
      </c>
      <c r="F563" s="18" t="s">
        <v>61</v>
      </c>
      <c r="G563" s="6">
        <v>143167</v>
      </c>
      <c r="H563" s="12">
        <v>0.19</v>
      </c>
      <c r="I563" s="9">
        <v>546</v>
      </c>
      <c r="J563" s="50" t="s">
        <v>755</v>
      </c>
      <c r="K563" s="15" t="e">
        <f>VLOOKUP(J563,'MAQ COTA'!$D$1:$E$76,2,0)</f>
        <v>#N/A</v>
      </c>
      <c r="L563" s="6" t="s">
        <v>445</v>
      </c>
      <c r="M563" s="16">
        <v>546</v>
      </c>
      <c r="N563" s="32">
        <v>143167</v>
      </c>
      <c r="O563" s="31">
        <v>0</v>
      </c>
      <c r="P563" s="31">
        <v>143167</v>
      </c>
      <c r="Q563" s="31">
        <v>143167</v>
      </c>
      <c r="R563" s="31">
        <v>27201.73</v>
      </c>
      <c r="S563" s="31">
        <v>170368.73</v>
      </c>
    </row>
    <row r="564" spans="1:19" ht="13" x14ac:dyDescent="0.25">
      <c r="A564" s="26" t="s">
        <v>1270</v>
      </c>
      <c r="B564" s="27">
        <v>45554</v>
      </c>
      <c r="C564" s="28">
        <v>3</v>
      </c>
      <c r="D564" s="9">
        <v>1</v>
      </c>
      <c r="E564" s="13" t="s">
        <v>1271</v>
      </c>
      <c r="F564" s="18" t="s">
        <v>150</v>
      </c>
      <c r="G564" s="6">
        <v>188167</v>
      </c>
      <c r="H564" s="12">
        <v>0.19</v>
      </c>
      <c r="I564" s="9">
        <v>547</v>
      </c>
      <c r="J564" s="50" t="s">
        <v>755</v>
      </c>
      <c r="K564" s="15" t="e">
        <f>VLOOKUP(J564,'MAQ COTA'!$D$1:$E$76,2,0)</f>
        <v>#N/A</v>
      </c>
      <c r="L564" s="6" t="s">
        <v>445</v>
      </c>
      <c r="M564" s="16">
        <v>547</v>
      </c>
      <c r="N564" s="32">
        <v>188167</v>
      </c>
      <c r="O564" s="31">
        <v>0</v>
      </c>
      <c r="P564" s="31">
        <v>188167</v>
      </c>
      <c r="Q564" s="31">
        <v>188167</v>
      </c>
      <c r="R564" s="31">
        <v>35751.730000000003</v>
      </c>
      <c r="S564" s="31">
        <v>223918.73</v>
      </c>
    </row>
    <row r="565" spans="1:19" ht="13" x14ac:dyDescent="0.25">
      <c r="A565" s="26" t="s">
        <v>1270</v>
      </c>
      <c r="B565" s="27">
        <v>45554</v>
      </c>
      <c r="C565" s="28">
        <v>4</v>
      </c>
      <c r="D565" s="9">
        <v>1</v>
      </c>
      <c r="E565" s="13" t="s">
        <v>1271</v>
      </c>
      <c r="F565" s="18" t="s">
        <v>64</v>
      </c>
      <c r="G565" s="6">
        <v>94833</v>
      </c>
      <c r="H565" s="12">
        <v>0.19</v>
      </c>
      <c r="I565" s="9">
        <v>548</v>
      </c>
      <c r="J565" s="50" t="s">
        <v>755</v>
      </c>
      <c r="K565" s="15" t="e">
        <f>VLOOKUP(J565,'MAQ COTA'!$D$1:$E$76,2,0)</f>
        <v>#N/A</v>
      </c>
      <c r="L565" s="6" t="s">
        <v>445</v>
      </c>
      <c r="M565" s="16">
        <v>548</v>
      </c>
      <c r="N565" s="32">
        <v>94833</v>
      </c>
      <c r="O565" s="31">
        <v>0</v>
      </c>
      <c r="P565" s="31">
        <v>94833</v>
      </c>
      <c r="Q565" s="31">
        <v>94833</v>
      </c>
      <c r="R565" s="31">
        <v>18018.27</v>
      </c>
      <c r="S565" s="31">
        <v>112851.27</v>
      </c>
    </row>
    <row r="566" spans="1:19" ht="25" x14ac:dyDescent="0.25">
      <c r="A566" s="26" t="s">
        <v>1283</v>
      </c>
      <c r="B566" s="27">
        <v>45569</v>
      </c>
      <c r="C566" s="28">
        <v>1</v>
      </c>
      <c r="D566" s="9">
        <v>4</v>
      </c>
      <c r="E566" s="13" t="s">
        <v>409</v>
      </c>
      <c r="F566" s="18" t="s">
        <v>1284</v>
      </c>
      <c r="G566" s="6">
        <v>1543000</v>
      </c>
      <c r="H566" s="12">
        <v>0.19</v>
      </c>
      <c r="I566" s="9">
        <v>55</v>
      </c>
      <c r="J566" s="50" t="s">
        <v>1285</v>
      </c>
      <c r="K566" s="15" t="e">
        <f>VLOOKUP(J566,'MAQ COTA'!$D$1:$E$76,2,0)</f>
        <v>#N/A</v>
      </c>
      <c r="L566" s="15" t="s">
        <v>445</v>
      </c>
      <c r="M566" s="16">
        <v>55</v>
      </c>
      <c r="N566" s="32">
        <v>1543000</v>
      </c>
      <c r="O566" s="31">
        <v>0</v>
      </c>
      <c r="P566" s="31">
        <v>1543000</v>
      </c>
      <c r="Q566" s="31">
        <v>6172000</v>
      </c>
      <c r="R566" s="31">
        <v>1172680</v>
      </c>
      <c r="S566" s="31">
        <v>7344680</v>
      </c>
    </row>
    <row r="567" spans="1:19" ht="13" x14ac:dyDescent="0.25">
      <c r="A567" s="26" t="s">
        <v>1289</v>
      </c>
      <c r="B567" s="27">
        <v>45580</v>
      </c>
      <c r="C567" s="28">
        <v>1</v>
      </c>
      <c r="D567" s="62">
        <v>1</v>
      </c>
      <c r="E567" s="63" t="s">
        <v>1290</v>
      </c>
      <c r="F567" s="33" t="s">
        <v>360</v>
      </c>
      <c r="G567" s="64">
        <v>44833</v>
      </c>
      <c r="H567" s="12">
        <v>0.19</v>
      </c>
      <c r="I567" s="9">
        <v>882</v>
      </c>
      <c r="J567" s="50" t="s">
        <v>550</v>
      </c>
      <c r="K567" s="15" t="e">
        <f>VLOOKUP(J567,'MAQ COTA'!$D$1:$E$76,2,0)</f>
        <v>#N/A</v>
      </c>
      <c r="L567" s="15" t="s">
        <v>445</v>
      </c>
      <c r="M567" s="16">
        <v>882</v>
      </c>
      <c r="N567" s="32">
        <v>44833</v>
      </c>
      <c r="O567" s="31">
        <v>0</v>
      </c>
      <c r="P567" s="31">
        <v>44833</v>
      </c>
      <c r="Q567" s="31">
        <v>44833</v>
      </c>
      <c r="R567" s="31">
        <v>8518.27</v>
      </c>
      <c r="S567" s="31">
        <v>53351.270000000004</v>
      </c>
    </row>
    <row r="568" spans="1:19" ht="13" x14ac:dyDescent="0.25">
      <c r="A568" s="26" t="s">
        <v>1289</v>
      </c>
      <c r="B568" s="27">
        <v>45580</v>
      </c>
      <c r="C568" s="28">
        <v>2</v>
      </c>
      <c r="D568" s="62">
        <v>3</v>
      </c>
      <c r="E568" s="63" t="s">
        <v>1290</v>
      </c>
      <c r="F568" s="33" t="s">
        <v>360</v>
      </c>
      <c r="G568" s="64">
        <v>44000</v>
      </c>
      <c r="H568" s="12">
        <v>0.19</v>
      </c>
      <c r="I568" s="9">
        <v>1051</v>
      </c>
      <c r="J568" s="50" t="s">
        <v>1121</v>
      </c>
      <c r="K568" s="15" t="e">
        <f>VLOOKUP(J568,'MAQ COTA'!$D$1:$E$76,2,0)</f>
        <v>#N/A</v>
      </c>
      <c r="L568" s="15" t="s">
        <v>445</v>
      </c>
      <c r="M568" s="16">
        <v>1051</v>
      </c>
      <c r="N568" s="32">
        <v>44000</v>
      </c>
      <c r="O568" s="31">
        <v>0</v>
      </c>
      <c r="P568" s="31">
        <v>44000</v>
      </c>
      <c r="Q568" s="31">
        <v>132000</v>
      </c>
      <c r="R568" s="31">
        <v>25080</v>
      </c>
      <c r="S568" s="31">
        <v>157080</v>
      </c>
    </row>
    <row r="569" spans="1:19" ht="13" x14ac:dyDescent="0.25">
      <c r="A569" s="26" t="s">
        <v>1289</v>
      </c>
      <c r="B569" s="27">
        <v>45580</v>
      </c>
      <c r="C569" s="28">
        <v>3</v>
      </c>
      <c r="D569" s="62">
        <v>1</v>
      </c>
      <c r="E569" s="63" t="s">
        <v>1290</v>
      </c>
      <c r="F569" s="33" t="s">
        <v>360</v>
      </c>
      <c r="G569" s="64">
        <v>61000</v>
      </c>
      <c r="H569" s="12">
        <v>0.19</v>
      </c>
      <c r="I569" s="9">
        <v>306</v>
      </c>
      <c r="J569" s="50" t="s">
        <v>456</v>
      </c>
      <c r="K569" s="15" t="e">
        <f>VLOOKUP(J569,'MAQ COTA'!$D$1:$E$76,2,0)</f>
        <v>#N/A</v>
      </c>
      <c r="L569" s="15" t="s">
        <v>445</v>
      </c>
      <c r="M569" s="16">
        <v>306</v>
      </c>
      <c r="N569" s="32">
        <v>61000</v>
      </c>
      <c r="O569" s="31">
        <v>0</v>
      </c>
      <c r="P569" s="31">
        <v>61000</v>
      </c>
      <c r="Q569" s="31">
        <v>61000</v>
      </c>
      <c r="R569" s="31">
        <v>11590</v>
      </c>
      <c r="S569" s="31">
        <v>72590</v>
      </c>
    </row>
    <row r="570" spans="1:19" ht="13" x14ac:dyDescent="0.25">
      <c r="A570" s="26" t="s">
        <v>1289</v>
      </c>
      <c r="B570" s="27">
        <v>45580</v>
      </c>
      <c r="C570" s="28">
        <v>5</v>
      </c>
      <c r="D570" s="62">
        <v>1</v>
      </c>
      <c r="E570" s="63" t="s">
        <v>1290</v>
      </c>
      <c r="F570" s="33" t="s">
        <v>360</v>
      </c>
      <c r="G570" s="66">
        <v>35000</v>
      </c>
      <c r="H570" s="12">
        <v>0.19</v>
      </c>
      <c r="I570" s="9">
        <v>630</v>
      </c>
      <c r="J570" s="50" t="s">
        <v>563</v>
      </c>
      <c r="K570" s="15" t="e">
        <f>VLOOKUP(J570,'MAQ COTA'!$D$1:$E$76,2,0)</f>
        <v>#N/A</v>
      </c>
      <c r="L570" s="15" t="s">
        <v>445</v>
      </c>
      <c r="M570" s="16">
        <v>630</v>
      </c>
      <c r="N570" s="32">
        <v>35000</v>
      </c>
      <c r="O570" s="31">
        <v>0</v>
      </c>
      <c r="P570" s="31">
        <v>35000</v>
      </c>
      <c r="Q570" s="31">
        <v>35000</v>
      </c>
      <c r="R570" s="31">
        <v>6650</v>
      </c>
      <c r="S570" s="31">
        <v>41650</v>
      </c>
    </row>
    <row r="571" spans="1:19" ht="37.5" x14ac:dyDescent="0.25">
      <c r="A571" s="26" t="s">
        <v>1289</v>
      </c>
      <c r="B571" s="27">
        <v>45580</v>
      </c>
      <c r="C571" s="28">
        <v>8</v>
      </c>
      <c r="D571" s="62">
        <v>1</v>
      </c>
      <c r="E571" s="63" t="s">
        <v>1290</v>
      </c>
      <c r="F571" s="33" t="s">
        <v>1293</v>
      </c>
      <c r="G571" s="66">
        <v>98667</v>
      </c>
      <c r="H571" s="12">
        <v>0.19</v>
      </c>
      <c r="I571" s="9">
        <v>752</v>
      </c>
      <c r="J571" s="50" t="s">
        <v>476</v>
      </c>
      <c r="K571" s="15" t="str">
        <f>VLOOKUP(J571,'MAQ COTA'!$D$1:$E$76,2,0)</f>
        <v>SECRETARIA SAMADE</v>
      </c>
      <c r="L571" s="15" t="s">
        <v>445</v>
      </c>
      <c r="M571" s="16">
        <v>752</v>
      </c>
      <c r="N571" s="32">
        <v>98667</v>
      </c>
      <c r="O571" s="31">
        <v>0</v>
      </c>
      <c r="P571" s="31">
        <v>98667</v>
      </c>
      <c r="Q571" s="31">
        <v>98667</v>
      </c>
      <c r="R571" s="31">
        <v>18746.73</v>
      </c>
      <c r="S571" s="31">
        <v>117413.73</v>
      </c>
    </row>
    <row r="572" spans="1:19" ht="25" x14ac:dyDescent="0.25">
      <c r="A572" s="26" t="s">
        <v>1289</v>
      </c>
      <c r="B572" s="27">
        <v>45580</v>
      </c>
      <c r="C572" s="28">
        <v>11</v>
      </c>
      <c r="D572" s="62">
        <v>1</v>
      </c>
      <c r="E572" s="63" t="s">
        <v>1290</v>
      </c>
      <c r="F572" s="33" t="s">
        <v>1297</v>
      </c>
      <c r="G572" s="64">
        <v>24667</v>
      </c>
      <c r="H572" s="67">
        <v>0.19</v>
      </c>
      <c r="I572" s="9">
        <v>1140</v>
      </c>
      <c r="J572" s="50" t="s">
        <v>848</v>
      </c>
      <c r="K572" s="15" t="e">
        <f>VLOOKUP(J572,'MAQ COTA'!$D$1:$E$76,2,0)</f>
        <v>#N/A</v>
      </c>
      <c r="L572" s="15" t="s">
        <v>445</v>
      </c>
      <c r="M572" s="16">
        <v>1140</v>
      </c>
      <c r="N572" s="32">
        <v>24667</v>
      </c>
      <c r="O572" s="31">
        <v>0</v>
      </c>
      <c r="P572" s="31">
        <v>24667</v>
      </c>
      <c r="Q572" s="31">
        <v>24667</v>
      </c>
      <c r="R572" s="31">
        <v>4686.7300000000005</v>
      </c>
      <c r="S572" s="31">
        <v>29353.73</v>
      </c>
    </row>
    <row r="573" spans="1:19" ht="25" x14ac:dyDescent="0.25">
      <c r="A573" s="26" t="s">
        <v>1289</v>
      </c>
      <c r="B573" s="27">
        <v>45580</v>
      </c>
      <c r="C573" s="28">
        <v>13</v>
      </c>
      <c r="D573" s="62">
        <v>2</v>
      </c>
      <c r="E573" s="63" t="s">
        <v>1290</v>
      </c>
      <c r="F573" s="33" t="s">
        <v>1300</v>
      </c>
      <c r="G573" s="64">
        <v>79500</v>
      </c>
      <c r="H573" s="12">
        <v>0.19</v>
      </c>
      <c r="I573" s="9">
        <v>373</v>
      </c>
      <c r="J573" s="50" t="s">
        <v>1301</v>
      </c>
      <c r="K573" s="15" t="e">
        <f>VLOOKUP(J573,'MAQ COTA'!$D$1:$E$76,2,0)</f>
        <v>#N/A</v>
      </c>
      <c r="L573" s="15" t="s">
        <v>445</v>
      </c>
      <c r="M573" s="16">
        <v>373</v>
      </c>
      <c r="N573" s="32">
        <v>79500</v>
      </c>
      <c r="O573" s="31">
        <v>0</v>
      </c>
      <c r="P573" s="31">
        <v>79500</v>
      </c>
      <c r="Q573" s="31">
        <v>159000</v>
      </c>
      <c r="R573" s="31">
        <v>30210</v>
      </c>
      <c r="S573" s="31">
        <v>189210</v>
      </c>
    </row>
    <row r="574" spans="1:19" ht="25" x14ac:dyDescent="0.25">
      <c r="A574" s="26" t="s">
        <v>1289</v>
      </c>
      <c r="B574" s="27">
        <v>45580</v>
      </c>
      <c r="C574" s="28">
        <v>14</v>
      </c>
      <c r="D574" s="62">
        <v>1</v>
      </c>
      <c r="E574" s="63" t="s">
        <v>1290</v>
      </c>
      <c r="F574" s="33" t="s">
        <v>1302</v>
      </c>
      <c r="G574" s="64">
        <v>141333</v>
      </c>
      <c r="H574" s="12">
        <v>0.19</v>
      </c>
      <c r="I574" s="9">
        <v>363</v>
      </c>
      <c r="J574" s="50" t="s">
        <v>1210</v>
      </c>
      <c r="K574" s="15" t="e">
        <f>VLOOKUP(J574,'MAQ COTA'!$D$1:$E$76,2,0)</f>
        <v>#N/A</v>
      </c>
      <c r="L574" s="15" t="s">
        <v>445</v>
      </c>
      <c r="M574" s="16">
        <v>363</v>
      </c>
      <c r="N574" s="32">
        <v>141333</v>
      </c>
      <c r="O574" s="31">
        <v>0</v>
      </c>
      <c r="P574" s="31">
        <v>141333</v>
      </c>
      <c r="Q574" s="31">
        <v>141333</v>
      </c>
      <c r="R574" s="31">
        <v>26853.27</v>
      </c>
      <c r="S574" s="31">
        <v>168186.27</v>
      </c>
    </row>
    <row r="575" spans="1:19" ht="25" x14ac:dyDescent="0.25">
      <c r="A575" s="26" t="s">
        <v>1289</v>
      </c>
      <c r="B575" s="27">
        <v>45580</v>
      </c>
      <c r="C575" s="28">
        <v>15</v>
      </c>
      <c r="D575" s="62">
        <v>2</v>
      </c>
      <c r="E575" s="63" t="s">
        <v>1290</v>
      </c>
      <c r="F575" s="33" t="s">
        <v>1303</v>
      </c>
      <c r="G575" s="64">
        <v>74333</v>
      </c>
      <c r="H575" s="12">
        <v>0.190000000000001</v>
      </c>
      <c r="I575" s="9">
        <v>452</v>
      </c>
      <c r="J575" s="50" t="s">
        <v>465</v>
      </c>
      <c r="K575" s="15" t="e">
        <f>VLOOKUP(J575,'MAQ COTA'!$D$1:$E$76,2,0)</f>
        <v>#N/A</v>
      </c>
      <c r="L575" s="15" t="s">
        <v>445</v>
      </c>
      <c r="M575" s="16">
        <v>452</v>
      </c>
      <c r="N575" s="32">
        <v>74333</v>
      </c>
      <c r="O575" s="31">
        <v>0</v>
      </c>
      <c r="P575" s="31">
        <v>74333</v>
      </c>
      <c r="Q575" s="31">
        <v>148666</v>
      </c>
      <c r="R575" s="31">
        <v>28246.54000000015</v>
      </c>
      <c r="S575" s="31">
        <v>176912.54000000015</v>
      </c>
    </row>
    <row r="576" spans="1:19" ht="13" x14ac:dyDescent="0.25">
      <c r="A576" s="26" t="s">
        <v>1289</v>
      </c>
      <c r="B576" s="27">
        <v>45580</v>
      </c>
      <c r="C576" s="28">
        <v>16</v>
      </c>
      <c r="D576" s="62">
        <v>3</v>
      </c>
      <c r="E576" s="63" t="s">
        <v>1290</v>
      </c>
      <c r="F576" s="33" t="s">
        <v>421</v>
      </c>
      <c r="G576" s="64">
        <v>74333</v>
      </c>
      <c r="H576" s="12">
        <v>0.19</v>
      </c>
      <c r="I576" s="9">
        <v>537</v>
      </c>
      <c r="J576" s="50" t="s">
        <v>551</v>
      </c>
      <c r="K576" s="15" t="e">
        <f>VLOOKUP(J576,'MAQ COTA'!$D$1:$E$76,2,0)</f>
        <v>#N/A</v>
      </c>
      <c r="L576" s="15" t="s">
        <v>445</v>
      </c>
      <c r="M576" s="16">
        <v>537</v>
      </c>
      <c r="N576" s="32">
        <v>74333</v>
      </c>
      <c r="O576" s="31">
        <v>0</v>
      </c>
      <c r="P576" s="31">
        <v>74333</v>
      </c>
      <c r="Q576" s="31">
        <v>222999</v>
      </c>
      <c r="R576" s="31">
        <v>42369.81</v>
      </c>
      <c r="S576" s="31">
        <v>265368.81</v>
      </c>
    </row>
    <row r="577" spans="1:19" ht="13" x14ac:dyDescent="0.25">
      <c r="A577" s="26" t="s">
        <v>1304</v>
      </c>
      <c r="B577" s="27">
        <v>45580</v>
      </c>
      <c r="C577" s="28">
        <v>4</v>
      </c>
      <c r="D577" s="9">
        <v>1</v>
      </c>
      <c r="E577" s="13" t="s">
        <v>54</v>
      </c>
      <c r="F577" s="18" t="s">
        <v>1307</v>
      </c>
      <c r="G577" s="6">
        <v>280167</v>
      </c>
      <c r="H577" s="12">
        <v>0.19</v>
      </c>
      <c r="I577" s="9">
        <v>340</v>
      </c>
      <c r="J577" s="50" t="s">
        <v>1296</v>
      </c>
      <c r="K577" s="15" t="e">
        <f>VLOOKUP(J577,'MAQ COTA'!$D$1:$E$76,2,0)</f>
        <v>#N/A</v>
      </c>
      <c r="L577" s="15" t="s">
        <v>445</v>
      </c>
      <c r="M577" s="16">
        <v>340</v>
      </c>
      <c r="N577" s="32">
        <v>280167</v>
      </c>
      <c r="O577" s="31">
        <v>0</v>
      </c>
      <c r="P577" s="31">
        <v>280167</v>
      </c>
      <c r="Q577" s="31">
        <v>280167</v>
      </c>
      <c r="R577" s="31">
        <v>53231.73</v>
      </c>
      <c r="S577" s="31">
        <v>333398.73</v>
      </c>
    </row>
    <row r="578" spans="1:19" ht="25" x14ac:dyDescent="0.25">
      <c r="A578" s="26" t="s">
        <v>1304</v>
      </c>
      <c r="B578" s="27">
        <v>45580</v>
      </c>
      <c r="C578" s="28">
        <v>5</v>
      </c>
      <c r="D578" s="9">
        <v>1</v>
      </c>
      <c r="E578" s="13">
        <v>3261644</v>
      </c>
      <c r="F578" s="18" t="s">
        <v>1308</v>
      </c>
      <c r="G578" s="6">
        <v>882667</v>
      </c>
      <c r="H578" s="12">
        <v>0.19</v>
      </c>
      <c r="I578" s="9">
        <v>342</v>
      </c>
      <c r="J578" s="50" t="s">
        <v>1296</v>
      </c>
      <c r="K578" s="15" t="e">
        <f>VLOOKUP(J578,'MAQ COTA'!$D$1:$E$76,2,0)</f>
        <v>#N/A</v>
      </c>
      <c r="L578" s="15" t="s">
        <v>445</v>
      </c>
      <c r="M578" s="16">
        <v>342</v>
      </c>
      <c r="N578" s="32">
        <v>882667</v>
      </c>
      <c r="O578" s="31">
        <v>0</v>
      </c>
      <c r="P578" s="31">
        <v>882667</v>
      </c>
      <c r="Q578" s="31">
        <v>882667</v>
      </c>
      <c r="R578" s="31">
        <v>167706.73000000001</v>
      </c>
      <c r="S578" s="31">
        <v>1050373.73</v>
      </c>
    </row>
    <row r="579" spans="1:19" ht="37.5" x14ac:dyDescent="0.25">
      <c r="A579" s="26" t="s">
        <v>1304</v>
      </c>
      <c r="B579" s="27">
        <v>45580</v>
      </c>
      <c r="C579" s="28">
        <v>6</v>
      </c>
      <c r="D579" s="9">
        <v>0</v>
      </c>
      <c r="E579" s="13" t="s">
        <v>58</v>
      </c>
      <c r="F579" s="18" t="s">
        <v>1309</v>
      </c>
      <c r="G579" s="6">
        <v>0</v>
      </c>
      <c r="H579" s="12">
        <v>0.19</v>
      </c>
      <c r="I579" s="9" t="s">
        <v>1310</v>
      </c>
      <c r="J579" s="50" t="s">
        <v>1296</v>
      </c>
      <c r="K579" s="15" t="e">
        <f>VLOOKUP(J579,'MAQ COTA'!$D$1:$E$76,2,0)</f>
        <v>#N/A</v>
      </c>
      <c r="L579" s="15" t="s">
        <v>445</v>
      </c>
      <c r="M579" s="16" t="s">
        <v>1310</v>
      </c>
      <c r="N579" s="32">
        <v>0</v>
      </c>
      <c r="O579" s="31">
        <v>0</v>
      </c>
      <c r="P579" s="31">
        <v>0</v>
      </c>
      <c r="Q579" s="31">
        <v>0</v>
      </c>
      <c r="R579" s="31">
        <v>0</v>
      </c>
      <c r="S579" s="31">
        <v>0</v>
      </c>
    </row>
    <row r="580" spans="1:19" ht="25" x14ac:dyDescent="0.25">
      <c r="A580" s="26" t="s">
        <v>1304</v>
      </c>
      <c r="B580" s="27">
        <v>45580</v>
      </c>
      <c r="C580" s="28">
        <v>7</v>
      </c>
      <c r="D580" s="9">
        <v>1</v>
      </c>
      <c r="E580" s="13" t="s">
        <v>1311</v>
      </c>
      <c r="F580" s="18" t="s">
        <v>1312</v>
      </c>
      <c r="G580" s="6">
        <v>492000</v>
      </c>
      <c r="H580" s="12">
        <v>0.19</v>
      </c>
      <c r="I580" s="9">
        <v>341</v>
      </c>
      <c r="J580" s="50" t="s">
        <v>1296</v>
      </c>
      <c r="K580" s="15" t="e">
        <f>VLOOKUP(J580,'MAQ COTA'!$D$1:$E$76,2,0)</f>
        <v>#N/A</v>
      </c>
      <c r="L580" s="15" t="s">
        <v>445</v>
      </c>
      <c r="M580" s="16">
        <v>341</v>
      </c>
      <c r="N580" s="32">
        <v>492000</v>
      </c>
      <c r="O580" s="31">
        <v>0</v>
      </c>
      <c r="P580" s="31">
        <v>492000</v>
      </c>
      <c r="Q580" s="31">
        <v>492000</v>
      </c>
      <c r="R580" s="31">
        <v>93480</v>
      </c>
      <c r="S580" s="31">
        <v>585480</v>
      </c>
    </row>
    <row r="581" spans="1:19" ht="25" x14ac:dyDescent="0.25">
      <c r="A581" s="26" t="s">
        <v>1304</v>
      </c>
      <c r="B581" s="27">
        <v>45580</v>
      </c>
      <c r="C581" s="28">
        <v>8</v>
      </c>
      <c r="D581" s="9">
        <v>15</v>
      </c>
      <c r="E581" s="13" t="s">
        <v>1313</v>
      </c>
      <c r="F581" s="18" t="s">
        <v>1314</v>
      </c>
      <c r="G581" s="6">
        <v>168833</v>
      </c>
      <c r="H581" s="12">
        <v>0</v>
      </c>
      <c r="I581" s="9">
        <v>338</v>
      </c>
      <c r="J581" s="50" t="s">
        <v>1296</v>
      </c>
      <c r="K581" s="15" t="e">
        <f>VLOOKUP(J581,'MAQ COTA'!$D$1:$E$76,2,0)</f>
        <v>#N/A</v>
      </c>
      <c r="L581" s="15" t="s">
        <v>445</v>
      </c>
      <c r="M581" s="16">
        <v>338</v>
      </c>
      <c r="N581" s="32">
        <v>168833</v>
      </c>
      <c r="O581" s="31">
        <v>0</v>
      </c>
      <c r="P581" s="31">
        <v>168833</v>
      </c>
      <c r="Q581" s="31">
        <v>2532495</v>
      </c>
      <c r="R581" s="31">
        <v>0</v>
      </c>
      <c r="S581" s="31">
        <v>2532495</v>
      </c>
    </row>
    <row r="582" spans="1:19" ht="25" x14ac:dyDescent="0.25">
      <c r="A582" s="26" t="s">
        <v>1304</v>
      </c>
      <c r="B582" s="27">
        <v>45580</v>
      </c>
      <c r="C582" s="28">
        <v>9</v>
      </c>
      <c r="D582" s="9">
        <v>20</v>
      </c>
      <c r="E582" s="13" t="s">
        <v>1315</v>
      </c>
      <c r="F582" s="18" t="s">
        <v>1316</v>
      </c>
      <c r="G582" s="6">
        <v>168833</v>
      </c>
      <c r="H582" s="12">
        <v>0</v>
      </c>
      <c r="I582" s="9">
        <v>338</v>
      </c>
      <c r="J582" s="50" t="s">
        <v>1296</v>
      </c>
      <c r="K582" s="15" t="e">
        <f>VLOOKUP(J582,'MAQ COTA'!$D$1:$E$76,2,0)</f>
        <v>#N/A</v>
      </c>
      <c r="L582" s="15" t="s">
        <v>445</v>
      </c>
      <c r="M582" s="16">
        <v>338</v>
      </c>
      <c r="N582" s="32">
        <v>168833</v>
      </c>
      <c r="O582" s="31">
        <v>0</v>
      </c>
      <c r="P582" s="31">
        <v>168833</v>
      </c>
      <c r="Q582" s="31">
        <v>3376660</v>
      </c>
      <c r="R582" s="31">
        <v>0</v>
      </c>
      <c r="S582" s="31">
        <v>3376660</v>
      </c>
    </row>
    <row r="583" spans="1:19" ht="25" x14ac:dyDescent="0.25">
      <c r="A583" s="26" t="s">
        <v>1304</v>
      </c>
      <c r="B583" s="27">
        <v>45580</v>
      </c>
      <c r="C583" s="28">
        <v>10</v>
      </c>
      <c r="D583" s="9">
        <v>15</v>
      </c>
      <c r="E583" s="13" t="s">
        <v>1317</v>
      </c>
      <c r="F583" s="18" t="s">
        <v>1318</v>
      </c>
      <c r="G583" s="6">
        <v>264333</v>
      </c>
      <c r="H583" s="12">
        <v>0</v>
      </c>
      <c r="I583" s="9">
        <v>339</v>
      </c>
      <c r="J583" s="50" t="s">
        <v>1296</v>
      </c>
      <c r="K583" s="15" t="e">
        <f>VLOOKUP(J583,'MAQ COTA'!$D$1:$E$76,2,0)</f>
        <v>#N/A</v>
      </c>
      <c r="L583" s="15" t="s">
        <v>445</v>
      </c>
      <c r="M583" s="16">
        <v>339</v>
      </c>
      <c r="N583" s="32">
        <v>264333</v>
      </c>
      <c r="O583" s="31">
        <v>0</v>
      </c>
      <c r="P583" s="31">
        <v>264333</v>
      </c>
      <c r="Q583" s="31">
        <v>3964995</v>
      </c>
      <c r="R583" s="31">
        <v>0</v>
      </c>
      <c r="S583" s="31">
        <v>3964995</v>
      </c>
    </row>
    <row r="584" spans="1:19" ht="25" x14ac:dyDescent="0.25">
      <c r="A584" s="26" t="s">
        <v>1304</v>
      </c>
      <c r="B584" s="27">
        <v>45580</v>
      </c>
      <c r="C584" s="28">
        <v>11</v>
      </c>
      <c r="D584" s="9">
        <v>1</v>
      </c>
      <c r="E584" s="13" t="s">
        <v>60</v>
      </c>
      <c r="F584" s="18" t="s">
        <v>1319</v>
      </c>
      <c r="G584" s="6">
        <v>790167</v>
      </c>
      <c r="H584" s="12">
        <v>0.19</v>
      </c>
      <c r="I584" s="9">
        <v>343</v>
      </c>
      <c r="J584" s="50" t="s">
        <v>1296</v>
      </c>
      <c r="K584" s="15" t="e">
        <f>VLOOKUP(J584,'MAQ COTA'!$D$1:$E$76,2,0)</f>
        <v>#N/A</v>
      </c>
      <c r="L584" s="15" t="s">
        <v>445</v>
      </c>
      <c r="M584" s="16">
        <v>343</v>
      </c>
      <c r="N584" s="32">
        <v>790167</v>
      </c>
      <c r="O584" s="31">
        <v>0</v>
      </c>
      <c r="P584" s="31">
        <v>790167</v>
      </c>
      <c r="Q584" s="31">
        <v>790167</v>
      </c>
      <c r="R584" s="31">
        <v>150131.73000000001</v>
      </c>
      <c r="S584" s="31">
        <v>940298.73</v>
      </c>
    </row>
    <row r="585" spans="1:19" ht="25" x14ac:dyDescent="0.25">
      <c r="A585" s="26" t="s">
        <v>1304</v>
      </c>
      <c r="B585" s="27">
        <v>45580</v>
      </c>
      <c r="C585" s="28">
        <v>12</v>
      </c>
      <c r="D585" s="9">
        <v>1</v>
      </c>
      <c r="E585" s="13">
        <v>3283655</v>
      </c>
      <c r="F585" s="18" t="s">
        <v>1320</v>
      </c>
      <c r="G585" s="6">
        <v>790167</v>
      </c>
      <c r="H585" s="12">
        <v>0.19</v>
      </c>
      <c r="I585" s="9">
        <v>343</v>
      </c>
      <c r="J585" s="50" t="s">
        <v>1296</v>
      </c>
      <c r="K585" s="15" t="e">
        <f>VLOOKUP(J585,'MAQ COTA'!$D$1:$E$76,2,0)</f>
        <v>#N/A</v>
      </c>
      <c r="L585" s="15" t="s">
        <v>445</v>
      </c>
      <c r="M585" s="16">
        <v>343</v>
      </c>
      <c r="N585" s="32">
        <v>790167</v>
      </c>
      <c r="O585" s="31">
        <v>0</v>
      </c>
      <c r="P585" s="31">
        <v>790167</v>
      </c>
      <c r="Q585" s="31">
        <v>790167</v>
      </c>
      <c r="R585" s="31">
        <v>150131.73000000001</v>
      </c>
      <c r="S585" s="31">
        <v>940298.73</v>
      </c>
    </row>
    <row r="586" spans="1:19" ht="13" x14ac:dyDescent="0.25">
      <c r="A586" s="26" t="s">
        <v>1304</v>
      </c>
      <c r="B586" s="27">
        <v>45580</v>
      </c>
      <c r="C586" s="28">
        <v>13</v>
      </c>
      <c r="D586" s="9">
        <v>5</v>
      </c>
      <c r="E586" s="13" t="s">
        <v>33</v>
      </c>
      <c r="F586" s="18" t="s">
        <v>79</v>
      </c>
      <c r="G586" s="6">
        <v>143833</v>
      </c>
      <c r="H586" s="12">
        <v>0</v>
      </c>
      <c r="I586" s="9">
        <v>337</v>
      </c>
      <c r="J586" s="50" t="s">
        <v>1296</v>
      </c>
      <c r="K586" s="15" t="e">
        <f>VLOOKUP(J586,'MAQ COTA'!$D$1:$E$76,2,0)</f>
        <v>#N/A</v>
      </c>
      <c r="L586" s="15" t="s">
        <v>445</v>
      </c>
      <c r="M586" s="16">
        <v>337</v>
      </c>
      <c r="N586" s="32">
        <v>143833</v>
      </c>
      <c r="O586" s="31">
        <v>0</v>
      </c>
      <c r="P586" s="31">
        <v>143833</v>
      </c>
      <c r="Q586" s="31">
        <v>719165</v>
      </c>
      <c r="R586" s="31">
        <v>0</v>
      </c>
      <c r="S586" s="31">
        <v>719165</v>
      </c>
    </row>
    <row r="587" spans="1:19" ht="13" x14ac:dyDescent="0.25">
      <c r="A587" s="26" t="s">
        <v>1321</v>
      </c>
      <c r="B587" s="27">
        <v>45580</v>
      </c>
      <c r="C587" s="28">
        <v>1</v>
      </c>
      <c r="D587" s="9">
        <v>3</v>
      </c>
      <c r="E587" s="13" t="s">
        <v>33</v>
      </c>
      <c r="F587" s="68" t="s">
        <v>1322</v>
      </c>
      <c r="G587" s="6">
        <v>145333</v>
      </c>
      <c r="H587" s="12">
        <v>0</v>
      </c>
      <c r="I587" s="9">
        <v>357</v>
      </c>
      <c r="J587" s="50" t="s">
        <v>1210</v>
      </c>
      <c r="K587" s="15" t="e">
        <f>VLOOKUP(J587,'MAQ COTA'!$D$1:$E$76,2,0)</f>
        <v>#N/A</v>
      </c>
      <c r="L587" s="15" t="s">
        <v>445</v>
      </c>
      <c r="M587" s="16">
        <v>357</v>
      </c>
      <c r="N587" s="32">
        <v>145333</v>
      </c>
      <c r="O587" s="31">
        <v>0</v>
      </c>
      <c r="P587" s="31">
        <v>145333</v>
      </c>
      <c r="Q587" s="31">
        <v>435999</v>
      </c>
      <c r="R587" s="31">
        <v>0</v>
      </c>
      <c r="S587" s="31">
        <v>435999</v>
      </c>
    </row>
    <row r="588" spans="1:19" ht="13" x14ac:dyDescent="0.25">
      <c r="A588" s="26" t="s">
        <v>1321</v>
      </c>
      <c r="B588" s="27">
        <v>45580</v>
      </c>
      <c r="C588" s="28">
        <v>2</v>
      </c>
      <c r="D588" s="9">
        <v>1</v>
      </c>
      <c r="E588" s="13" t="s">
        <v>1323</v>
      </c>
      <c r="F588" s="68" t="s">
        <v>1324</v>
      </c>
      <c r="G588" s="6">
        <v>149167</v>
      </c>
      <c r="H588" s="12">
        <v>0.19</v>
      </c>
      <c r="I588" s="9">
        <v>358</v>
      </c>
      <c r="J588" s="50" t="s">
        <v>1210</v>
      </c>
      <c r="K588" s="15" t="e">
        <f>VLOOKUP(J588,'MAQ COTA'!$D$1:$E$76,2,0)</f>
        <v>#N/A</v>
      </c>
      <c r="L588" s="15" t="s">
        <v>445</v>
      </c>
      <c r="M588" s="16">
        <v>358</v>
      </c>
      <c r="N588" s="32">
        <v>149167</v>
      </c>
      <c r="O588" s="31">
        <v>0</v>
      </c>
      <c r="P588" s="31">
        <v>149167</v>
      </c>
      <c r="Q588" s="31">
        <v>149167</v>
      </c>
      <c r="R588" s="31">
        <v>28341.73</v>
      </c>
      <c r="S588" s="31">
        <v>177508.73</v>
      </c>
    </row>
    <row r="589" spans="1:19" ht="13" x14ac:dyDescent="0.25">
      <c r="A589" s="26" t="s">
        <v>1321</v>
      </c>
      <c r="B589" s="27">
        <v>45580</v>
      </c>
      <c r="C589" s="28">
        <v>3</v>
      </c>
      <c r="D589" s="9">
        <v>1</v>
      </c>
      <c r="E589" s="13" t="s">
        <v>1325</v>
      </c>
      <c r="F589" s="68" t="s">
        <v>1326</v>
      </c>
      <c r="G589" s="6">
        <v>275500</v>
      </c>
      <c r="H589" s="12">
        <v>0.19</v>
      </c>
      <c r="I589" s="9">
        <v>360</v>
      </c>
      <c r="J589" s="50" t="s">
        <v>1210</v>
      </c>
      <c r="K589" s="15" t="e">
        <f>VLOOKUP(J589,'MAQ COTA'!$D$1:$E$76,2,0)</f>
        <v>#N/A</v>
      </c>
      <c r="L589" s="15" t="s">
        <v>445</v>
      </c>
      <c r="M589" s="16">
        <v>360</v>
      </c>
      <c r="N589" s="32">
        <v>275500</v>
      </c>
      <c r="O589" s="31">
        <v>0</v>
      </c>
      <c r="P589" s="31">
        <v>275500</v>
      </c>
      <c r="Q589" s="31">
        <v>275500</v>
      </c>
      <c r="R589" s="31">
        <v>52345</v>
      </c>
      <c r="S589" s="31">
        <v>327845</v>
      </c>
    </row>
    <row r="590" spans="1:19" ht="37.5" x14ac:dyDescent="0.25">
      <c r="A590" s="26" t="s">
        <v>1321</v>
      </c>
      <c r="B590" s="27">
        <v>45580</v>
      </c>
      <c r="C590" s="28">
        <v>4</v>
      </c>
      <c r="D590" s="9">
        <v>1</v>
      </c>
      <c r="E590" s="13" t="s">
        <v>1327</v>
      </c>
      <c r="F590" s="68" t="s">
        <v>1328</v>
      </c>
      <c r="G590" s="6">
        <v>181167</v>
      </c>
      <c r="H590" s="12">
        <v>0.19</v>
      </c>
      <c r="I590" s="9">
        <v>361</v>
      </c>
      <c r="J590" s="50" t="s">
        <v>1210</v>
      </c>
      <c r="K590" s="15" t="e">
        <f>VLOOKUP(J590,'MAQ COTA'!$D$1:$E$76,2,0)</f>
        <v>#N/A</v>
      </c>
      <c r="L590" s="15" t="s">
        <v>445</v>
      </c>
      <c r="M590" s="16">
        <v>361</v>
      </c>
      <c r="N590" s="32">
        <v>181167</v>
      </c>
      <c r="O590" s="31">
        <v>0</v>
      </c>
      <c r="P590" s="31">
        <v>181167</v>
      </c>
      <c r="Q590" s="31">
        <v>181167</v>
      </c>
      <c r="R590" s="31">
        <v>34421.730000000003</v>
      </c>
      <c r="S590" s="31">
        <v>215588.73</v>
      </c>
    </row>
    <row r="591" spans="1:19" ht="13" x14ac:dyDescent="0.25">
      <c r="A591" s="26" t="s">
        <v>1321</v>
      </c>
      <c r="B591" s="27">
        <v>45580</v>
      </c>
      <c r="C591" s="28">
        <v>6</v>
      </c>
      <c r="D591" s="5">
        <v>2</v>
      </c>
      <c r="E591" s="5" t="s">
        <v>33</v>
      </c>
      <c r="F591" s="68" t="s">
        <v>1322</v>
      </c>
      <c r="G591" s="6">
        <v>143500</v>
      </c>
      <c r="H591" s="12">
        <v>0</v>
      </c>
      <c r="I591" s="9">
        <v>954</v>
      </c>
      <c r="J591" s="50" t="s">
        <v>631</v>
      </c>
      <c r="K591" s="15" t="e">
        <f>VLOOKUP(J591,'MAQ COTA'!$D$1:$E$76,2,0)</f>
        <v>#N/A</v>
      </c>
      <c r="L591" s="15" t="s">
        <v>445</v>
      </c>
      <c r="M591" s="16">
        <v>954</v>
      </c>
      <c r="N591" s="32">
        <v>143500</v>
      </c>
      <c r="O591" s="31">
        <v>0</v>
      </c>
      <c r="P591" s="31">
        <v>143500</v>
      </c>
      <c r="Q591" s="31">
        <v>287000</v>
      </c>
      <c r="R591" s="31">
        <v>0</v>
      </c>
      <c r="S591" s="31">
        <v>287000</v>
      </c>
    </row>
    <row r="592" spans="1:19" ht="13" x14ac:dyDescent="0.25">
      <c r="A592" s="26" t="s">
        <v>1321</v>
      </c>
      <c r="B592" s="27">
        <v>45580</v>
      </c>
      <c r="C592" s="28">
        <v>7</v>
      </c>
      <c r="D592" s="9">
        <v>1</v>
      </c>
      <c r="E592" s="13" t="s">
        <v>699</v>
      </c>
      <c r="F592" s="68" t="s">
        <v>1324</v>
      </c>
      <c r="G592" s="6">
        <v>81667</v>
      </c>
      <c r="H592" s="12">
        <v>0.19</v>
      </c>
      <c r="I592" s="9">
        <v>955</v>
      </c>
      <c r="J592" s="50" t="s">
        <v>631</v>
      </c>
      <c r="K592" s="15" t="e">
        <f>VLOOKUP(J592,'MAQ COTA'!$D$1:$E$76,2,0)</f>
        <v>#N/A</v>
      </c>
      <c r="L592" s="15" t="s">
        <v>445</v>
      </c>
      <c r="M592" s="16">
        <v>955</v>
      </c>
      <c r="N592" s="32">
        <v>81667</v>
      </c>
      <c r="O592" s="31">
        <v>0</v>
      </c>
      <c r="P592" s="31">
        <v>81667</v>
      </c>
      <c r="Q592" s="31">
        <v>81667</v>
      </c>
      <c r="R592" s="31">
        <v>15516.73</v>
      </c>
      <c r="S592" s="31">
        <v>97183.73</v>
      </c>
    </row>
    <row r="593" spans="1:19" ht="13" x14ac:dyDescent="0.25">
      <c r="A593" s="26" t="s">
        <v>1321</v>
      </c>
      <c r="B593" s="27">
        <v>45580</v>
      </c>
      <c r="C593" s="28">
        <v>8</v>
      </c>
      <c r="D593" s="9">
        <v>1</v>
      </c>
      <c r="E593" s="13" t="s">
        <v>699</v>
      </c>
      <c r="F593" s="68" t="s">
        <v>1326</v>
      </c>
      <c r="G593" s="6">
        <v>156167</v>
      </c>
      <c r="H593" s="12">
        <v>0.19</v>
      </c>
      <c r="I593" s="9">
        <v>956</v>
      </c>
      <c r="J593" s="50" t="s">
        <v>631</v>
      </c>
      <c r="K593" s="15" t="e">
        <f>VLOOKUP(J593,'MAQ COTA'!$D$1:$E$76,2,0)</f>
        <v>#N/A</v>
      </c>
      <c r="L593" s="15" t="s">
        <v>445</v>
      </c>
      <c r="M593" s="16">
        <v>956</v>
      </c>
      <c r="N593" s="32">
        <v>156167</v>
      </c>
      <c r="O593" s="31">
        <v>0</v>
      </c>
      <c r="P593" s="31">
        <v>156167</v>
      </c>
      <c r="Q593" s="31">
        <v>156167</v>
      </c>
      <c r="R593" s="31">
        <v>29671.73</v>
      </c>
      <c r="S593" s="31">
        <v>185838.73</v>
      </c>
    </row>
    <row r="594" spans="1:19" ht="13" x14ac:dyDescent="0.25">
      <c r="A594" s="26" t="s">
        <v>1321</v>
      </c>
      <c r="B594" s="27">
        <v>45580</v>
      </c>
      <c r="C594" s="28">
        <v>9</v>
      </c>
      <c r="D594" s="9">
        <v>1</v>
      </c>
      <c r="E594" s="13" t="s">
        <v>699</v>
      </c>
      <c r="F594" s="68" t="s">
        <v>1331</v>
      </c>
      <c r="G594" s="6">
        <v>82333</v>
      </c>
      <c r="H594" s="12">
        <v>0.19</v>
      </c>
      <c r="I594" s="9">
        <v>957</v>
      </c>
      <c r="J594" s="50" t="s">
        <v>631</v>
      </c>
      <c r="K594" s="15" t="e">
        <f>VLOOKUP(J594,'MAQ COTA'!$D$1:$E$76,2,0)</f>
        <v>#N/A</v>
      </c>
      <c r="L594" s="15" t="s">
        <v>445</v>
      </c>
      <c r="M594" s="16">
        <v>957</v>
      </c>
      <c r="N594" s="32">
        <v>82333</v>
      </c>
      <c r="O594" s="31">
        <v>0</v>
      </c>
      <c r="P594" s="31">
        <v>82333</v>
      </c>
      <c r="Q594" s="31">
        <v>82333</v>
      </c>
      <c r="R594" s="31">
        <v>15643.27</v>
      </c>
      <c r="S594" s="31">
        <v>97976.27</v>
      </c>
    </row>
    <row r="595" spans="1:19" ht="13" x14ac:dyDescent="0.25">
      <c r="A595" s="26" t="s">
        <v>1321</v>
      </c>
      <c r="B595" s="27">
        <v>45580</v>
      </c>
      <c r="C595" s="28">
        <v>10</v>
      </c>
      <c r="D595" s="9">
        <v>2</v>
      </c>
      <c r="E595" s="13" t="s">
        <v>33</v>
      </c>
      <c r="F595" s="68" t="s">
        <v>1072</v>
      </c>
      <c r="G595" s="6">
        <v>145167</v>
      </c>
      <c r="H595" s="12">
        <v>0</v>
      </c>
      <c r="I595" s="9">
        <v>439</v>
      </c>
      <c r="J595" s="50" t="s">
        <v>465</v>
      </c>
      <c r="K595" s="15" t="e">
        <f>VLOOKUP(J595,'MAQ COTA'!$D$1:$E$76,2,0)</f>
        <v>#N/A</v>
      </c>
      <c r="L595" s="15" t="s">
        <v>445</v>
      </c>
      <c r="M595" s="16">
        <v>439</v>
      </c>
      <c r="N595" s="32">
        <v>145167</v>
      </c>
      <c r="O595" s="31">
        <v>0</v>
      </c>
      <c r="P595" s="31">
        <v>145167</v>
      </c>
      <c r="Q595" s="31">
        <v>290334</v>
      </c>
      <c r="R595" s="31">
        <v>0</v>
      </c>
      <c r="S595" s="31">
        <v>290334</v>
      </c>
    </row>
    <row r="596" spans="1:19" ht="13" x14ac:dyDescent="0.25">
      <c r="A596" s="26" t="s">
        <v>1321</v>
      </c>
      <c r="B596" s="27">
        <v>45580</v>
      </c>
      <c r="C596" s="28">
        <v>11</v>
      </c>
      <c r="D596" s="9">
        <v>1</v>
      </c>
      <c r="E596" s="13" t="s">
        <v>1332</v>
      </c>
      <c r="F596" s="18" t="s">
        <v>150</v>
      </c>
      <c r="G596" s="6">
        <v>84500</v>
      </c>
      <c r="H596" s="12">
        <v>0.19</v>
      </c>
      <c r="I596" s="9">
        <v>440</v>
      </c>
      <c r="J596" s="50" t="s">
        <v>465</v>
      </c>
      <c r="K596" s="15" t="e">
        <f>VLOOKUP(J596,'MAQ COTA'!$D$1:$E$76,2,0)</f>
        <v>#N/A</v>
      </c>
      <c r="L596" s="15" t="s">
        <v>445</v>
      </c>
      <c r="M596" s="16">
        <v>440</v>
      </c>
      <c r="N596" s="32">
        <v>84500</v>
      </c>
      <c r="O596" s="31">
        <v>0</v>
      </c>
      <c r="P596" s="31">
        <v>84500</v>
      </c>
      <c r="Q596" s="31">
        <v>84500</v>
      </c>
      <c r="R596" s="31">
        <v>16055</v>
      </c>
      <c r="S596" s="31">
        <v>100555</v>
      </c>
    </row>
    <row r="597" spans="1:19" ht="13" x14ac:dyDescent="0.25">
      <c r="A597" s="26" t="s">
        <v>1321</v>
      </c>
      <c r="B597" s="27">
        <v>45580</v>
      </c>
      <c r="C597" s="28">
        <v>12</v>
      </c>
      <c r="D597" s="9">
        <v>1</v>
      </c>
      <c r="E597" s="13" t="s">
        <v>1333</v>
      </c>
      <c r="F597" s="18" t="s">
        <v>64</v>
      </c>
      <c r="G597" s="6">
        <v>76333</v>
      </c>
      <c r="H597" s="12">
        <v>0.19</v>
      </c>
      <c r="I597" s="9">
        <v>441</v>
      </c>
      <c r="J597" s="50" t="s">
        <v>465</v>
      </c>
      <c r="K597" s="15" t="e">
        <f>VLOOKUP(J597,'MAQ COTA'!$D$1:$E$76,2,0)</f>
        <v>#N/A</v>
      </c>
      <c r="L597" s="15" t="s">
        <v>445</v>
      </c>
      <c r="M597" s="16">
        <v>441</v>
      </c>
      <c r="N597" s="32">
        <v>76333</v>
      </c>
      <c r="O597" s="31">
        <v>0</v>
      </c>
      <c r="P597" s="31">
        <v>76333</v>
      </c>
      <c r="Q597" s="31">
        <v>76333</v>
      </c>
      <c r="R597" s="31">
        <v>14503.27</v>
      </c>
      <c r="S597" s="31">
        <v>90836.27</v>
      </c>
    </row>
    <row r="598" spans="1:19" ht="13" x14ac:dyDescent="0.25">
      <c r="A598" s="26" t="s">
        <v>1321</v>
      </c>
      <c r="B598" s="27">
        <v>45580</v>
      </c>
      <c r="C598" s="28">
        <v>13</v>
      </c>
      <c r="D598" s="9">
        <v>1</v>
      </c>
      <c r="E598" s="13" t="s">
        <v>1334</v>
      </c>
      <c r="F598" s="18" t="s">
        <v>20</v>
      </c>
      <c r="G598" s="6">
        <v>76333</v>
      </c>
      <c r="H598" s="12">
        <v>0.19</v>
      </c>
      <c r="I598" s="9">
        <v>441</v>
      </c>
      <c r="J598" s="50" t="s">
        <v>465</v>
      </c>
      <c r="K598" s="15" t="e">
        <f>VLOOKUP(J598,'MAQ COTA'!$D$1:$E$76,2,0)</f>
        <v>#N/A</v>
      </c>
      <c r="L598" s="15" t="s">
        <v>445</v>
      </c>
      <c r="M598" s="16">
        <v>441</v>
      </c>
      <c r="N598" s="32">
        <v>76333</v>
      </c>
      <c r="O598" s="31">
        <v>0</v>
      </c>
      <c r="P598" s="31">
        <v>76333</v>
      </c>
      <c r="Q598" s="31">
        <v>76333</v>
      </c>
      <c r="R598" s="31">
        <v>14503.27</v>
      </c>
      <c r="S598" s="31">
        <v>90836.27</v>
      </c>
    </row>
    <row r="599" spans="1:19" ht="13" x14ac:dyDescent="0.25">
      <c r="A599" s="26" t="s">
        <v>1321</v>
      </c>
      <c r="B599" s="27">
        <v>45580</v>
      </c>
      <c r="C599" s="28">
        <v>14</v>
      </c>
      <c r="D599" s="9">
        <v>1</v>
      </c>
      <c r="E599" s="13" t="s">
        <v>33</v>
      </c>
      <c r="F599" s="68" t="s">
        <v>1335</v>
      </c>
      <c r="G599" s="6">
        <v>585833</v>
      </c>
      <c r="H599" s="12">
        <v>0</v>
      </c>
      <c r="I599" s="9">
        <v>454</v>
      </c>
      <c r="J599" s="50" t="s">
        <v>451</v>
      </c>
      <c r="K599" s="15" t="e">
        <f>VLOOKUP(J599,'MAQ COTA'!$D$1:$E$76,2,0)</f>
        <v>#N/A</v>
      </c>
      <c r="L599" s="15" t="s">
        <v>445</v>
      </c>
      <c r="M599" s="16">
        <v>454</v>
      </c>
      <c r="N599" s="32">
        <v>585833</v>
      </c>
      <c r="O599" s="31">
        <v>0</v>
      </c>
      <c r="P599" s="31">
        <v>585833</v>
      </c>
      <c r="Q599" s="31">
        <v>585833</v>
      </c>
      <c r="R599" s="31">
        <v>0</v>
      </c>
      <c r="S599" s="31">
        <v>585833</v>
      </c>
    </row>
    <row r="600" spans="1:19" ht="13" x14ac:dyDescent="0.25">
      <c r="A600" s="26" t="s">
        <v>1321</v>
      </c>
      <c r="B600" s="27">
        <v>45580</v>
      </c>
      <c r="C600" s="28">
        <v>15</v>
      </c>
      <c r="D600" s="9">
        <v>1</v>
      </c>
      <c r="E600" s="13" t="s">
        <v>412</v>
      </c>
      <c r="F600" s="68" t="s">
        <v>1336</v>
      </c>
      <c r="G600" s="6">
        <v>95167</v>
      </c>
      <c r="H600" s="12">
        <v>0.19</v>
      </c>
      <c r="I600" s="9">
        <v>455</v>
      </c>
      <c r="J600" s="50" t="s">
        <v>451</v>
      </c>
      <c r="K600" s="15" t="e">
        <f>VLOOKUP(J600,'MAQ COTA'!$D$1:$E$76,2,0)</f>
        <v>#N/A</v>
      </c>
      <c r="L600" s="15" t="s">
        <v>445</v>
      </c>
      <c r="M600" s="16">
        <v>455</v>
      </c>
      <c r="N600" s="32">
        <v>95167</v>
      </c>
      <c r="O600" s="31">
        <v>0</v>
      </c>
      <c r="P600" s="31">
        <v>95167</v>
      </c>
      <c r="Q600" s="31">
        <v>95167</v>
      </c>
      <c r="R600" s="31">
        <v>18081.73</v>
      </c>
      <c r="S600" s="31">
        <v>113248.73</v>
      </c>
    </row>
    <row r="601" spans="1:19" ht="13" x14ac:dyDescent="0.25">
      <c r="A601" s="26" t="s">
        <v>1321</v>
      </c>
      <c r="B601" s="27">
        <v>45580</v>
      </c>
      <c r="C601" s="28">
        <v>16</v>
      </c>
      <c r="D601" s="9">
        <v>1</v>
      </c>
      <c r="E601" s="13" t="s">
        <v>51</v>
      </c>
      <c r="F601" s="68" t="s">
        <v>1337</v>
      </c>
      <c r="G601" s="6">
        <v>70167</v>
      </c>
      <c r="H601" s="12">
        <v>0.19</v>
      </c>
      <c r="I601" s="9">
        <v>457</v>
      </c>
      <c r="J601" s="50" t="s">
        <v>451</v>
      </c>
      <c r="K601" s="15" t="e">
        <f>VLOOKUP(J601,'MAQ COTA'!$D$1:$E$76,2,0)</f>
        <v>#N/A</v>
      </c>
      <c r="L601" s="15" t="s">
        <v>445</v>
      </c>
      <c r="M601" s="16">
        <v>457</v>
      </c>
      <c r="N601" s="32">
        <v>70167</v>
      </c>
      <c r="O601" s="31">
        <v>0</v>
      </c>
      <c r="P601" s="31">
        <v>70167</v>
      </c>
      <c r="Q601" s="31">
        <v>70167</v>
      </c>
      <c r="R601" s="31">
        <v>13331.73</v>
      </c>
      <c r="S601" s="31">
        <v>83498.73</v>
      </c>
    </row>
    <row r="602" spans="1:19" ht="13" x14ac:dyDescent="0.25">
      <c r="A602" s="26" t="s">
        <v>1321</v>
      </c>
      <c r="B602" s="27">
        <v>45580</v>
      </c>
      <c r="C602" s="28">
        <v>17</v>
      </c>
      <c r="D602" s="9">
        <v>1</v>
      </c>
      <c r="E602" s="5" t="s">
        <v>393</v>
      </c>
      <c r="F602" s="68" t="s">
        <v>1338</v>
      </c>
      <c r="G602" s="6">
        <v>118667</v>
      </c>
      <c r="H602" s="12">
        <v>0.19</v>
      </c>
      <c r="I602" s="9">
        <v>458</v>
      </c>
      <c r="J602" s="50" t="s">
        <v>451</v>
      </c>
      <c r="K602" s="15" t="e">
        <f>VLOOKUP(J602,'MAQ COTA'!$D$1:$E$76,2,0)</f>
        <v>#N/A</v>
      </c>
      <c r="L602" s="15" t="s">
        <v>445</v>
      </c>
      <c r="M602" s="16">
        <v>458</v>
      </c>
      <c r="N602" s="32">
        <v>118667</v>
      </c>
      <c r="O602" s="31">
        <v>0</v>
      </c>
      <c r="P602" s="31">
        <v>118667</v>
      </c>
      <c r="Q602" s="31">
        <v>118667</v>
      </c>
      <c r="R602" s="31">
        <v>22546.73</v>
      </c>
      <c r="S602" s="31">
        <v>141213.73000000001</v>
      </c>
    </row>
    <row r="603" spans="1:19" ht="13" x14ac:dyDescent="0.25">
      <c r="A603" s="26" t="s">
        <v>1321</v>
      </c>
      <c r="B603" s="27">
        <v>45580</v>
      </c>
      <c r="C603" s="28">
        <v>18</v>
      </c>
      <c r="D603" s="9">
        <v>1</v>
      </c>
      <c r="E603" s="5" t="s">
        <v>392</v>
      </c>
      <c r="F603" s="68" t="s">
        <v>1339</v>
      </c>
      <c r="G603" s="6">
        <v>86167</v>
      </c>
      <c r="H603" s="12">
        <v>0.19</v>
      </c>
      <c r="I603" s="9">
        <v>459</v>
      </c>
      <c r="J603" s="50" t="s">
        <v>451</v>
      </c>
      <c r="K603" s="15" t="e">
        <f>VLOOKUP(J603,'MAQ COTA'!$D$1:$E$76,2,0)</f>
        <v>#N/A</v>
      </c>
      <c r="L603" s="15" t="s">
        <v>445</v>
      </c>
      <c r="M603" s="16">
        <v>459</v>
      </c>
      <c r="N603" s="32">
        <v>86167</v>
      </c>
      <c r="O603" s="31">
        <v>0</v>
      </c>
      <c r="P603" s="31">
        <v>86167</v>
      </c>
      <c r="Q603" s="31">
        <v>86167</v>
      </c>
      <c r="R603" s="31">
        <v>16371.73</v>
      </c>
      <c r="S603" s="31">
        <v>102538.73</v>
      </c>
    </row>
    <row r="604" spans="1:19" ht="13" x14ac:dyDescent="0.25">
      <c r="A604" s="26" t="s">
        <v>1321</v>
      </c>
      <c r="B604" s="27">
        <v>45580</v>
      </c>
      <c r="C604" s="28">
        <v>19</v>
      </c>
      <c r="D604" s="9">
        <v>1</v>
      </c>
      <c r="E604" s="13" t="s">
        <v>1247</v>
      </c>
      <c r="F604" s="68" t="s">
        <v>1340</v>
      </c>
      <c r="G604" s="6">
        <v>94500</v>
      </c>
      <c r="H604" s="12">
        <v>0.19</v>
      </c>
      <c r="I604" s="9">
        <v>460</v>
      </c>
      <c r="J604" s="50" t="s">
        <v>451</v>
      </c>
      <c r="K604" s="15" t="e">
        <f>VLOOKUP(J604,'MAQ COTA'!$D$1:$E$76,2,0)</f>
        <v>#N/A</v>
      </c>
      <c r="L604" s="15" t="s">
        <v>445</v>
      </c>
      <c r="M604" s="16">
        <v>460</v>
      </c>
      <c r="N604" s="32">
        <v>94500</v>
      </c>
      <c r="O604" s="31">
        <v>0</v>
      </c>
      <c r="P604" s="31">
        <v>94500</v>
      </c>
      <c r="Q604" s="31">
        <v>94500</v>
      </c>
      <c r="R604" s="31">
        <v>17955</v>
      </c>
      <c r="S604" s="31">
        <v>112455</v>
      </c>
    </row>
    <row r="605" spans="1:19" ht="13" x14ac:dyDescent="0.25">
      <c r="A605" s="26" t="s">
        <v>1321</v>
      </c>
      <c r="B605" s="27">
        <v>45580</v>
      </c>
      <c r="C605" s="28">
        <v>20</v>
      </c>
      <c r="D605" s="9">
        <v>1</v>
      </c>
      <c r="E605" s="13" t="s">
        <v>1341</v>
      </c>
      <c r="F605" s="68" t="s">
        <v>1342</v>
      </c>
      <c r="G605" s="6">
        <v>83667</v>
      </c>
      <c r="H605" s="12">
        <v>0.19</v>
      </c>
      <c r="I605" s="9">
        <v>461</v>
      </c>
      <c r="J605" s="50" t="s">
        <v>451</v>
      </c>
      <c r="K605" s="15" t="e">
        <f>VLOOKUP(J605,'MAQ COTA'!$D$1:$E$76,2,0)</f>
        <v>#N/A</v>
      </c>
      <c r="L605" s="15" t="s">
        <v>445</v>
      </c>
      <c r="M605" s="16">
        <v>461</v>
      </c>
      <c r="N605" s="32">
        <v>83667</v>
      </c>
      <c r="O605" s="31">
        <v>0</v>
      </c>
      <c r="P605" s="31">
        <v>83667</v>
      </c>
      <c r="Q605" s="31">
        <v>83667</v>
      </c>
      <c r="R605" s="31">
        <v>15896.73</v>
      </c>
      <c r="S605" s="31">
        <v>99563.73</v>
      </c>
    </row>
    <row r="606" spans="1:19" ht="13" x14ac:dyDescent="0.25">
      <c r="A606" s="26" t="s">
        <v>1321</v>
      </c>
      <c r="B606" s="27">
        <v>45580</v>
      </c>
      <c r="C606" s="28">
        <v>21</v>
      </c>
      <c r="D606" s="9">
        <v>1</v>
      </c>
      <c r="E606" s="13" t="s">
        <v>1343</v>
      </c>
      <c r="F606" s="68" t="s">
        <v>1344</v>
      </c>
      <c r="G606" s="6">
        <v>100667</v>
      </c>
      <c r="H606" s="12">
        <v>0.19</v>
      </c>
      <c r="I606" s="9">
        <v>576</v>
      </c>
      <c r="J606" s="50" t="s">
        <v>586</v>
      </c>
      <c r="K606" s="15" t="e">
        <f>VLOOKUP(J606,'MAQ COTA'!$D$1:$E$76,2,0)</f>
        <v>#N/A</v>
      </c>
      <c r="L606" s="15" t="s">
        <v>445</v>
      </c>
      <c r="M606" s="16">
        <v>576</v>
      </c>
      <c r="N606" s="32">
        <v>100667</v>
      </c>
      <c r="O606" s="31">
        <v>0</v>
      </c>
      <c r="P606" s="31">
        <v>100667</v>
      </c>
      <c r="Q606" s="31">
        <v>100667</v>
      </c>
      <c r="R606" s="31">
        <v>19126.73</v>
      </c>
      <c r="S606" s="31">
        <v>119793.73</v>
      </c>
    </row>
    <row r="607" spans="1:19" ht="13" x14ac:dyDescent="0.25">
      <c r="A607" s="26" t="s">
        <v>1321</v>
      </c>
      <c r="B607" s="27">
        <v>45580</v>
      </c>
      <c r="C607" s="28">
        <v>22</v>
      </c>
      <c r="D607" s="9">
        <v>2</v>
      </c>
      <c r="E607" s="5" t="s">
        <v>33</v>
      </c>
      <c r="F607" s="68" t="s">
        <v>1345</v>
      </c>
      <c r="G607" s="6">
        <v>143333</v>
      </c>
      <c r="H607" s="12">
        <v>0</v>
      </c>
      <c r="I607" s="9">
        <v>580</v>
      </c>
      <c r="J607" s="50" t="s">
        <v>586</v>
      </c>
      <c r="K607" s="15" t="e">
        <f>VLOOKUP(J607,'MAQ COTA'!$D$1:$E$76,2,0)</f>
        <v>#N/A</v>
      </c>
      <c r="L607" s="15" t="s">
        <v>445</v>
      </c>
      <c r="M607" s="16">
        <v>580</v>
      </c>
      <c r="N607" s="32">
        <v>143333</v>
      </c>
      <c r="O607" s="31">
        <v>0</v>
      </c>
      <c r="P607" s="31">
        <v>143333</v>
      </c>
      <c r="Q607" s="31">
        <v>286666</v>
      </c>
      <c r="R607" s="31">
        <v>0</v>
      </c>
      <c r="S607" s="31">
        <v>286666</v>
      </c>
    </row>
    <row r="608" spans="1:19" ht="13" x14ac:dyDescent="0.25">
      <c r="A608" s="26" t="s">
        <v>1321</v>
      </c>
      <c r="B608" s="27">
        <v>45580</v>
      </c>
      <c r="C608" s="28">
        <v>23</v>
      </c>
      <c r="D608" s="9">
        <v>1</v>
      </c>
      <c r="E608" s="13" t="s">
        <v>1346</v>
      </c>
      <c r="F608" s="68" t="s">
        <v>1324</v>
      </c>
      <c r="G608" s="6">
        <v>64833</v>
      </c>
      <c r="H608" s="12">
        <v>0.19</v>
      </c>
      <c r="I608" s="9">
        <v>581</v>
      </c>
      <c r="J608" s="50" t="s">
        <v>586</v>
      </c>
      <c r="K608" s="15" t="e">
        <f>VLOOKUP(J608,'MAQ COTA'!$D$1:$E$76,2,0)</f>
        <v>#N/A</v>
      </c>
      <c r="L608" s="15" t="s">
        <v>445</v>
      </c>
      <c r="M608" s="16">
        <v>581</v>
      </c>
      <c r="N608" s="32">
        <v>64833</v>
      </c>
      <c r="O608" s="31">
        <v>0</v>
      </c>
      <c r="P608" s="31">
        <v>64833</v>
      </c>
      <c r="Q608" s="31">
        <v>64833</v>
      </c>
      <c r="R608" s="31">
        <v>12318.27</v>
      </c>
      <c r="S608" s="31">
        <v>77151.27</v>
      </c>
    </row>
    <row r="609" spans="1:19" ht="13" x14ac:dyDescent="0.25">
      <c r="A609" s="26" t="s">
        <v>1321</v>
      </c>
      <c r="B609" s="27">
        <v>45580</v>
      </c>
      <c r="C609" s="28">
        <v>24</v>
      </c>
      <c r="D609" s="9">
        <v>1</v>
      </c>
      <c r="E609" s="13" t="s">
        <v>1347</v>
      </c>
      <c r="F609" s="68" t="s">
        <v>1326</v>
      </c>
      <c r="G609" s="6">
        <v>124833</v>
      </c>
      <c r="H609" s="12">
        <v>0.19</v>
      </c>
      <c r="I609" s="9">
        <v>583</v>
      </c>
      <c r="J609" s="50" t="s">
        <v>586</v>
      </c>
      <c r="K609" s="15" t="e">
        <f>VLOOKUP(J609,'MAQ COTA'!$D$1:$E$76,2,0)</f>
        <v>#N/A</v>
      </c>
      <c r="L609" s="15" t="s">
        <v>445</v>
      </c>
      <c r="M609" s="16">
        <v>583</v>
      </c>
      <c r="N609" s="32">
        <v>124833</v>
      </c>
      <c r="O609" s="31">
        <v>0</v>
      </c>
      <c r="P609" s="31">
        <v>124833</v>
      </c>
      <c r="Q609" s="31">
        <v>124833</v>
      </c>
      <c r="R609" s="31">
        <v>23718.27</v>
      </c>
      <c r="S609" s="31">
        <v>148551.26999999999</v>
      </c>
    </row>
    <row r="610" spans="1:19" ht="13" x14ac:dyDescent="0.25">
      <c r="A610" s="47" t="s">
        <v>1360</v>
      </c>
      <c r="B610" s="36">
        <v>45589</v>
      </c>
      <c r="C610" s="28">
        <v>1</v>
      </c>
      <c r="D610" s="9">
        <v>12</v>
      </c>
      <c r="E610" s="13" t="s">
        <v>340</v>
      </c>
      <c r="F610" s="18" t="s">
        <v>1361</v>
      </c>
      <c r="G610" s="6">
        <v>38500</v>
      </c>
      <c r="H610" s="12">
        <v>0.19</v>
      </c>
      <c r="I610" s="9">
        <v>354</v>
      </c>
      <c r="J610" s="50" t="s">
        <v>1296</v>
      </c>
      <c r="K610" s="15" t="e">
        <f>VLOOKUP(J610,'MAQ COTA'!$D$1:$E$76,2,0)</f>
        <v>#N/A</v>
      </c>
      <c r="L610" s="15" t="s">
        <v>445</v>
      </c>
      <c r="M610" s="16">
        <v>354</v>
      </c>
      <c r="N610" s="32">
        <v>38500</v>
      </c>
      <c r="O610" s="31">
        <v>0</v>
      </c>
      <c r="P610" s="31">
        <v>38500</v>
      </c>
      <c r="Q610" s="31">
        <v>462000</v>
      </c>
      <c r="R610" s="31">
        <v>87780</v>
      </c>
      <c r="S610" s="31">
        <v>549780</v>
      </c>
    </row>
    <row r="611" spans="1:19" ht="13" x14ac:dyDescent="0.25">
      <c r="A611" s="47" t="s">
        <v>1360</v>
      </c>
      <c r="B611" s="36">
        <v>45589</v>
      </c>
      <c r="C611" s="28">
        <v>2</v>
      </c>
      <c r="D611" s="9">
        <v>4</v>
      </c>
      <c r="E611" s="13" t="s">
        <v>78</v>
      </c>
      <c r="F611" s="18" t="s">
        <v>1362</v>
      </c>
      <c r="G611" s="6">
        <v>155500</v>
      </c>
      <c r="H611" s="12">
        <v>0.19</v>
      </c>
      <c r="I611" s="9">
        <v>355</v>
      </c>
      <c r="J611" s="50" t="s">
        <v>1296</v>
      </c>
      <c r="K611" s="15" t="e">
        <f>VLOOKUP(J611,'MAQ COTA'!$D$1:$E$76,2,0)</f>
        <v>#N/A</v>
      </c>
      <c r="L611" s="15" t="s">
        <v>445</v>
      </c>
      <c r="M611" s="16">
        <v>355</v>
      </c>
      <c r="N611" s="32">
        <v>155500</v>
      </c>
      <c r="O611" s="31">
        <v>0</v>
      </c>
      <c r="P611" s="31">
        <v>155500</v>
      </c>
      <c r="Q611" s="31">
        <v>622000</v>
      </c>
      <c r="R611" s="31">
        <v>118180</v>
      </c>
      <c r="S611" s="31">
        <v>740180</v>
      </c>
    </row>
    <row r="612" spans="1:19" ht="13" x14ac:dyDescent="0.25">
      <c r="A612" s="47" t="s">
        <v>1360</v>
      </c>
      <c r="B612" s="36">
        <v>45589</v>
      </c>
      <c r="C612" s="28">
        <v>6</v>
      </c>
      <c r="D612" s="9">
        <v>1</v>
      </c>
      <c r="E612" s="13"/>
      <c r="F612" s="18" t="s">
        <v>1367</v>
      </c>
      <c r="G612" s="6">
        <v>188333</v>
      </c>
      <c r="H612" s="12">
        <v>0.19</v>
      </c>
      <c r="I612" s="9">
        <v>356</v>
      </c>
      <c r="J612" s="50" t="s">
        <v>1296</v>
      </c>
      <c r="K612" s="15" t="e">
        <f>VLOOKUP(J612,'MAQ COTA'!$D$1:$E$76,2,0)</f>
        <v>#N/A</v>
      </c>
      <c r="L612" s="15" t="s">
        <v>445</v>
      </c>
      <c r="M612" s="16">
        <v>356</v>
      </c>
      <c r="N612" s="32">
        <v>188333</v>
      </c>
      <c r="O612" s="31">
        <v>0</v>
      </c>
      <c r="P612" s="31">
        <v>188333</v>
      </c>
      <c r="Q612" s="31">
        <v>188333</v>
      </c>
      <c r="R612" s="31">
        <v>35783.269999999997</v>
      </c>
      <c r="S612" s="31">
        <v>224116.27</v>
      </c>
    </row>
    <row r="613" spans="1:19" ht="25" x14ac:dyDescent="0.25">
      <c r="A613" s="47" t="s">
        <v>1360</v>
      </c>
      <c r="B613" s="36">
        <v>45589</v>
      </c>
      <c r="C613" s="28">
        <v>7</v>
      </c>
      <c r="D613" s="9">
        <v>10</v>
      </c>
      <c r="E613" s="13" t="s">
        <v>1368</v>
      </c>
      <c r="F613" s="18" t="s">
        <v>1318</v>
      </c>
      <c r="G613" s="6">
        <v>264333</v>
      </c>
      <c r="H613" s="12">
        <v>0</v>
      </c>
      <c r="I613" s="9">
        <v>339</v>
      </c>
      <c r="J613" s="50" t="s">
        <v>1296</v>
      </c>
      <c r="K613" s="15" t="e">
        <f>VLOOKUP(J613,'MAQ COTA'!$D$1:$E$76,2,0)</f>
        <v>#N/A</v>
      </c>
      <c r="L613" s="15" t="s">
        <v>445</v>
      </c>
      <c r="M613" s="16">
        <v>339</v>
      </c>
      <c r="N613" s="32">
        <v>264333</v>
      </c>
      <c r="O613" s="31">
        <v>0</v>
      </c>
      <c r="P613" s="31">
        <v>264333</v>
      </c>
      <c r="Q613" s="31">
        <v>2643330</v>
      </c>
      <c r="R613" s="31">
        <v>0</v>
      </c>
      <c r="S613" s="31">
        <v>2643330</v>
      </c>
    </row>
    <row r="614" spans="1:19" ht="13" x14ac:dyDescent="0.25">
      <c r="A614" s="47" t="s">
        <v>1369</v>
      </c>
      <c r="B614" s="36">
        <v>45589</v>
      </c>
      <c r="C614" s="28">
        <v>2</v>
      </c>
      <c r="D614" s="9">
        <v>1</v>
      </c>
      <c r="E614" s="13" t="s">
        <v>1371</v>
      </c>
      <c r="F614" s="18" t="s">
        <v>1372</v>
      </c>
      <c r="G614" s="6">
        <v>257167</v>
      </c>
      <c r="H614" s="12">
        <v>0.19</v>
      </c>
      <c r="I614" s="9">
        <v>1056</v>
      </c>
      <c r="J614" s="50" t="s">
        <v>1121</v>
      </c>
      <c r="K614" s="15" t="e">
        <f>VLOOKUP(J614,'MAQ COTA'!$D$1:$E$76,2,0)</f>
        <v>#N/A</v>
      </c>
      <c r="L614" s="15" t="s">
        <v>445</v>
      </c>
      <c r="M614" s="16">
        <v>1056</v>
      </c>
      <c r="N614" s="32">
        <v>257167</v>
      </c>
      <c r="O614" s="31">
        <v>0</v>
      </c>
      <c r="P614" s="31">
        <v>257167</v>
      </c>
      <c r="Q614" s="31">
        <v>257167</v>
      </c>
      <c r="R614" s="31">
        <v>48861.73</v>
      </c>
      <c r="S614" s="31">
        <v>306028.73</v>
      </c>
    </row>
    <row r="615" spans="1:19" ht="13" x14ac:dyDescent="0.25">
      <c r="A615" s="47" t="s">
        <v>1369</v>
      </c>
      <c r="B615" s="36">
        <v>45589</v>
      </c>
      <c r="C615" s="28">
        <v>3</v>
      </c>
      <c r="D615" s="9">
        <v>1</v>
      </c>
      <c r="E615" s="13" t="s">
        <v>1373</v>
      </c>
      <c r="F615" s="18" t="s">
        <v>1374</v>
      </c>
      <c r="G615" s="6">
        <v>290167</v>
      </c>
      <c r="H615" s="12">
        <v>0.19</v>
      </c>
      <c r="I615" s="9">
        <v>1057</v>
      </c>
      <c r="J615" s="50" t="s">
        <v>1121</v>
      </c>
      <c r="K615" s="15" t="e">
        <f>VLOOKUP(J615,'MAQ COTA'!$D$1:$E$76,2,0)</f>
        <v>#N/A</v>
      </c>
      <c r="L615" s="15" t="s">
        <v>445</v>
      </c>
      <c r="M615" s="16">
        <v>1057</v>
      </c>
      <c r="N615" s="32">
        <v>290167</v>
      </c>
      <c r="O615" s="31">
        <v>0</v>
      </c>
      <c r="P615" s="31">
        <v>290167</v>
      </c>
      <c r="Q615" s="31">
        <v>290167</v>
      </c>
      <c r="R615" s="31">
        <v>55131.73</v>
      </c>
      <c r="S615" s="31">
        <v>345298.73</v>
      </c>
    </row>
    <row r="616" spans="1:19" ht="13" x14ac:dyDescent="0.25">
      <c r="A616" s="47" t="s">
        <v>1378</v>
      </c>
      <c r="B616" s="36">
        <v>45589</v>
      </c>
      <c r="C616" s="28">
        <v>3</v>
      </c>
      <c r="D616" s="9">
        <v>1</v>
      </c>
      <c r="E616" s="13" t="s">
        <v>1379</v>
      </c>
      <c r="F616" s="18" t="s">
        <v>1384</v>
      </c>
      <c r="G616" s="6">
        <v>202667</v>
      </c>
      <c r="H616" s="12">
        <v>0.19</v>
      </c>
      <c r="I616" s="9">
        <v>1219</v>
      </c>
      <c r="J616" s="50" t="s">
        <v>1013</v>
      </c>
      <c r="K616" s="15" t="e">
        <f>VLOOKUP(J616,'MAQ COTA'!$D$1:$E$76,2,0)</f>
        <v>#N/A</v>
      </c>
      <c r="L616" s="15" t="s">
        <v>445</v>
      </c>
      <c r="M616" s="16">
        <v>1219</v>
      </c>
      <c r="N616" s="32">
        <v>202667</v>
      </c>
      <c r="O616" s="31">
        <v>0</v>
      </c>
      <c r="P616" s="31">
        <v>202667</v>
      </c>
      <c r="Q616" s="31">
        <v>202667</v>
      </c>
      <c r="R616" s="31">
        <v>38506.730000000003</v>
      </c>
      <c r="S616" s="31">
        <v>241173.73</v>
      </c>
    </row>
    <row r="617" spans="1:19" ht="13" x14ac:dyDescent="0.25">
      <c r="A617" s="47" t="s">
        <v>1378</v>
      </c>
      <c r="B617" s="36">
        <v>45589</v>
      </c>
      <c r="C617" s="28">
        <v>4</v>
      </c>
      <c r="D617" s="9">
        <v>1</v>
      </c>
      <c r="E617" s="13" t="s">
        <v>1379</v>
      </c>
      <c r="F617" s="18" t="s">
        <v>1385</v>
      </c>
      <c r="G617" s="6">
        <v>186500</v>
      </c>
      <c r="H617" s="12">
        <v>0.19</v>
      </c>
      <c r="I617" s="9">
        <v>1220</v>
      </c>
      <c r="J617" s="50" t="s">
        <v>1013</v>
      </c>
      <c r="K617" s="15" t="e">
        <f>VLOOKUP(J617,'MAQ COTA'!$D$1:$E$76,2,0)</f>
        <v>#N/A</v>
      </c>
      <c r="L617" s="15" t="s">
        <v>445</v>
      </c>
      <c r="M617" s="16">
        <v>1220</v>
      </c>
      <c r="N617" s="32">
        <v>186500</v>
      </c>
      <c r="O617" s="31">
        <v>0</v>
      </c>
      <c r="P617" s="31">
        <v>186500</v>
      </c>
      <c r="Q617" s="31">
        <v>186500</v>
      </c>
      <c r="R617" s="31">
        <v>35435</v>
      </c>
      <c r="S617" s="31">
        <v>221935</v>
      </c>
    </row>
    <row r="618" spans="1:19" ht="13" x14ac:dyDescent="0.25">
      <c r="A618" s="47" t="s">
        <v>1378</v>
      </c>
      <c r="B618" s="36">
        <v>45589</v>
      </c>
      <c r="C618" s="28">
        <v>5</v>
      </c>
      <c r="D618" s="9">
        <v>1</v>
      </c>
      <c r="E618" s="13" t="s">
        <v>1379</v>
      </c>
      <c r="F618" s="40" t="s">
        <v>840</v>
      </c>
      <c r="G618" s="6">
        <v>390667</v>
      </c>
      <c r="H618" s="12">
        <v>0.19</v>
      </c>
      <c r="I618" s="9">
        <v>1217</v>
      </c>
      <c r="J618" s="50" t="s">
        <v>1013</v>
      </c>
      <c r="K618" s="15" t="e">
        <f>VLOOKUP(J618,'MAQ COTA'!$D$1:$E$76,2,0)</f>
        <v>#N/A</v>
      </c>
      <c r="L618" s="15" t="s">
        <v>445</v>
      </c>
      <c r="M618" s="16">
        <v>1217</v>
      </c>
      <c r="N618" s="32">
        <v>390667</v>
      </c>
      <c r="O618" s="31">
        <v>0</v>
      </c>
      <c r="P618" s="31">
        <v>390667</v>
      </c>
      <c r="Q618" s="31">
        <v>390667</v>
      </c>
      <c r="R618" s="31">
        <v>74226.73</v>
      </c>
      <c r="S618" s="31">
        <v>464893.73</v>
      </c>
    </row>
    <row r="619" spans="1:19" ht="13" x14ac:dyDescent="0.25">
      <c r="A619" s="47" t="s">
        <v>1378</v>
      </c>
      <c r="B619" s="36">
        <v>45589</v>
      </c>
      <c r="C619" s="28">
        <v>8</v>
      </c>
      <c r="D619" s="9">
        <v>2</v>
      </c>
      <c r="E619" s="13" t="s">
        <v>1379</v>
      </c>
      <c r="F619" s="18" t="s">
        <v>1322</v>
      </c>
      <c r="G619" s="6">
        <v>64667</v>
      </c>
      <c r="H619" s="12">
        <v>0</v>
      </c>
      <c r="I619" s="9">
        <v>1208</v>
      </c>
      <c r="J619" s="50" t="s">
        <v>1013</v>
      </c>
      <c r="K619" s="15" t="e">
        <f>VLOOKUP(J619,'MAQ COTA'!$D$1:$E$76,2,0)</f>
        <v>#N/A</v>
      </c>
      <c r="L619" s="15" t="s">
        <v>445</v>
      </c>
      <c r="M619" s="16">
        <v>1208</v>
      </c>
      <c r="N619" s="32">
        <v>64667</v>
      </c>
      <c r="O619" s="31">
        <v>0</v>
      </c>
      <c r="P619" s="31">
        <v>64667</v>
      </c>
      <c r="Q619" s="31">
        <v>129334</v>
      </c>
      <c r="R619" s="31">
        <v>0</v>
      </c>
      <c r="S619" s="31">
        <v>129334</v>
      </c>
    </row>
    <row r="620" spans="1:19" ht="13" x14ac:dyDescent="0.25">
      <c r="A620" s="47" t="s">
        <v>1378</v>
      </c>
      <c r="B620" s="36">
        <v>45589</v>
      </c>
      <c r="C620" s="28">
        <v>9</v>
      </c>
      <c r="D620" s="9">
        <v>1</v>
      </c>
      <c r="E620" s="13" t="s">
        <v>1379</v>
      </c>
      <c r="F620" s="18" t="s">
        <v>1324</v>
      </c>
      <c r="G620" s="6">
        <v>84167</v>
      </c>
      <c r="H620" s="12">
        <v>0.19</v>
      </c>
      <c r="I620" s="9">
        <v>1209</v>
      </c>
      <c r="J620" s="50" t="s">
        <v>1013</v>
      </c>
      <c r="K620" s="15" t="e">
        <f>VLOOKUP(J620,'MAQ COTA'!$D$1:$E$76,2,0)</f>
        <v>#N/A</v>
      </c>
      <c r="L620" s="15" t="s">
        <v>445</v>
      </c>
      <c r="M620" s="16">
        <v>1209</v>
      </c>
      <c r="N620" s="32">
        <v>84167</v>
      </c>
      <c r="O620" s="31">
        <v>0</v>
      </c>
      <c r="P620" s="31">
        <v>84167</v>
      </c>
      <c r="Q620" s="31">
        <v>84167</v>
      </c>
      <c r="R620" s="31">
        <v>15991.73</v>
      </c>
      <c r="S620" s="31">
        <v>100158.73</v>
      </c>
    </row>
    <row r="621" spans="1:19" ht="13" x14ac:dyDescent="0.25">
      <c r="A621" s="47" t="s">
        <v>1378</v>
      </c>
      <c r="B621" s="36">
        <v>45589</v>
      </c>
      <c r="C621" s="28">
        <v>10</v>
      </c>
      <c r="D621" s="9">
        <v>1</v>
      </c>
      <c r="E621" s="13" t="s">
        <v>1379</v>
      </c>
      <c r="F621" s="18" t="s">
        <v>1326</v>
      </c>
      <c r="G621" s="6">
        <v>65500</v>
      </c>
      <c r="H621" s="12">
        <v>0.19</v>
      </c>
      <c r="I621" s="9">
        <v>1210</v>
      </c>
      <c r="J621" s="50" t="s">
        <v>1013</v>
      </c>
      <c r="K621" s="15" t="e">
        <f>VLOOKUP(J621,'MAQ COTA'!$D$1:$E$76,2,0)</f>
        <v>#N/A</v>
      </c>
      <c r="L621" s="15" t="s">
        <v>445</v>
      </c>
      <c r="M621" s="16">
        <v>1210</v>
      </c>
      <c r="N621" s="32">
        <v>65500</v>
      </c>
      <c r="O621" s="31">
        <v>0</v>
      </c>
      <c r="P621" s="31">
        <v>65500</v>
      </c>
      <c r="Q621" s="31">
        <v>65500</v>
      </c>
      <c r="R621" s="31">
        <v>12445</v>
      </c>
      <c r="S621" s="31">
        <v>77945</v>
      </c>
    </row>
    <row r="622" spans="1:19" ht="13" x14ac:dyDescent="0.25">
      <c r="A622" s="47" t="s">
        <v>1378</v>
      </c>
      <c r="B622" s="36">
        <v>45589</v>
      </c>
      <c r="C622" s="28">
        <v>13</v>
      </c>
      <c r="D622" s="9">
        <v>1</v>
      </c>
      <c r="E622" s="13" t="s">
        <v>1388</v>
      </c>
      <c r="F622" s="18" t="s">
        <v>1391</v>
      </c>
      <c r="G622" s="6">
        <v>96500</v>
      </c>
      <c r="H622" s="12">
        <v>0.19</v>
      </c>
      <c r="I622" s="9">
        <v>1218</v>
      </c>
      <c r="J622" s="50" t="s">
        <v>1013</v>
      </c>
      <c r="K622" s="15" t="e">
        <f>VLOOKUP(J622,'MAQ COTA'!$D$1:$E$76,2,0)</f>
        <v>#N/A</v>
      </c>
      <c r="L622" s="15" t="s">
        <v>445</v>
      </c>
      <c r="M622" s="16">
        <v>1218</v>
      </c>
      <c r="N622" s="32">
        <v>96500</v>
      </c>
      <c r="O622" s="31">
        <v>0</v>
      </c>
      <c r="P622" s="31">
        <v>96500</v>
      </c>
      <c r="Q622" s="31">
        <v>96500</v>
      </c>
      <c r="R622" s="31">
        <v>18335</v>
      </c>
      <c r="S622" s="31">
        <v>114835</v>
      </c>
    </row>
    <row r="623" spans="1:19" ht="13" x14ac:dyDescent="0.25">
      <c r="A623" s="47" t="s">
        <v>1378</v>
      </c>
      <c r="B623" s="36">
        <v>45589</v>
      </c>
      <c r="C623" s="28">
        <v>15</v>
      </c>
      <c r="D623" s="9">
        <v>1</v>
      </c>
      <c r="E623" s="13" t="s">
        <v>1388</v>
      </c>
      <c r="F623" s="18" t="s">
        <v>1393</v>
      </c>
      <c r="G623" s="6">
        <v>356167</v>
      </c>
      <c r="H623" s="12">
        <v>0.19</v>
      </c>
      <c r="I623" s="9">
        <v>1224</v>
      </c>
      <c r="J623" s="50" t="s">
        <v>1013</v>
      </c>
      <c r="K623" s="15" t="e">
        <f>VLOOKUP(J623,'MAQ COTA'!$D$1:$E$76,2,0)</f>
        <v>#N/A</v>
      </c>
      <c r="L623" s="15" t="s">
        <v>445</v>
      </c>
      <c r="M623" s="16">
        <v>1224</v>
      </c>
      <c r="N623" s="32">
        <v>356167</v>
      </c>
      <c r="O623" s="31">
        <v>0</v>
      </c>
      <c r="P623" s="31">
        <v>356167</v>
      </c>
      <c r="Q623" s="31">
        <v>356167</v>
      </c>
      <c r="R623" s="31">
        <v>67671.73</v>
      </c>
      <c r="S623" s="31">
        <v>423838.73</v>
      </c>
    </row>
    <row r="624" spans="1:19" ht="13" x14ac:dyDescent="0.25">
      <c r="A624" s="47" t="s">
        <v>1378</v>
      </c>
      <c r="B624" s="36">
        <v>45589</v>
      </c>
      <c r="C624" s="28">
        <v>16</v>
      </c>
      <c r="D624" s="9">
        <v>1</v>
      </c>
      <c r="E624" s="13" t="s">
        <v>1379</v>
      </c>
      <c r="F624" s="18" t="s">
        <v>1380</v>
      </c>
      <c r="G624" s="6">
        <v>333167</v>
      </c>
      <c r="H624" s="12">
        <v>0.19</v>
      </c>
      <c r="I624" s="9">
        <v>1313</v>
      </c>
      <c r="J624" s="50" t="s">
        <v>851</v>
      </c>
      <c r="K624" s="15" t="e">
        <f>VLOOKUP(J624,'MAQ COTA'!$D$1:$E$76,2,0)</f>
        <v>#N/A</v>
      </c>
      <c r="L624" s="15" t="s">
        <v>445</v>
      </c>
      <c r="M624" s="16">
        <v>1313</v>
      </c>
      <c r="N624" s="32">
        <v>333167</v>
      </c>
      <c r="O624" s="31">
        <v>0</v>
      </c>
      <c r="P624" s="31">
        <v>333167</v>
      </c>
      <c r="Q624" s="31">
        <v>333167</v>
      </c>
      <c r="R624" s="31">
        <v>63301.73</v>
      </c>
      <c r="S624" s="31">
        <v>396468.73</v>
      </c>
    </row>
    <row r="625" spans="1:19" ht="13" x14ac:dyDescent="0.25">
      <c r="A625" s="47" t="s">
        <v>1378</v>
      </c>
      <c r="B625" s="36">
        <v>45589</v>
      </c>
      <c r="C625" s="28">
        <v>17</v>
      </c>
      <c r="D625" s="9">
        <v>1</v>
      </c>
      <c r="E625" s="13" t="s">
        <v>1379</v>
      </c>
      <c r="F625" s="18" t="s">
        <v>1382</v>
      </c>
      <c r="G625" s="6">
        <v>348333</v>
      </c>
      <c r="H625" s="12">
        <v>0.19</v>
      </c>
      <c r="I625" s="9">
        <v>1314</v>
      </c>
      <c r="J625" s="50" t="s">
        <v>851</v>
      </c>
      <c r="K625" s="15" t="e">
        <f>VLOOKUP(J625,'MAQ COTA'!$D$1:$E$76,2,0)</f>
        <v>#N/A</v>
      </c>
      <c r="L625" s="15" t="s">
        <v>445</v>
      </c>
      <c r="M625" s="16">
        <v>1314</v>
      </c>
      <c r="N625" s="32">
        <v>348333</v>
      </c>
      <c r="O625" s="31">
        <v>0</v>
      </c>
      <c r="P625" s="31">
        <v>348333</v>
      </c>
      <c r="Q625" s="31">
        <v>348333</v>
      </c>
      <c r="R625" s="31">
        <v>66183.27</v>
      </c>
      <c r="S625" s="31">
        <v>414516.27</v>
      </c>
    </row>
    <row r="626" spans="1:19" ht="13" x14ac:dyDescent="0.25">
      <c r="A626" s="47" t="s">
        <v>1378</v>
      </c>
      <c r="B626" s="36">
        <v>45589</v>
      </c>
      <c r="C626" s="28">
        <v>18</v>
      </c>
      <c r="D626" s="9">
        <v>1</v>
      </c>
      <c r="E626" s="13" t="s">
        <v>1379</v>
      </c>
      <c r="F626" s="18" t="s">
        <v>1384</v>
      </c>
      <c r="G626" s="6">
        <v>195667</v>
      </c>
      <c r="H626" s="12">
        <v>0.19</v>
      </c>
      <c r="I626" s="9">
        <v>1307</v>
      </c>
      <c r="J626" s="50" t="s">
        <v>851</v>
      </c>
      <c r="K626" s="15" t="e">
        <f>VLOOKUP(J626,'MAQ COTA'!$D$1:$E$76,2,0)</f>
        <v>#N/A</v>
      </c>
      <c r="L626" s="15" t="s">
        <v>445</v>
      </c>
      <c r="M626" s="16">
        <v>1307</v>
      </c>
      <c r="N626" s="32">
        <v>195667</v>
      </c>
      <c r="O626" s="31">
        <v>0</v>
      </c>
      <c r="P626" s="31">
        <v>195667</v>
      </c>
      <c r="Q626" s="31">
        <v>195667</v>
      </c>
      <c r="R626" s="31">
        <v>37176.730000000003</v>
      </c>
      <c r="S626" s="31">
        <v>232843.73</v>
      </c>
    </row>
    <row r="627" spans="1:19" ht="13" x14ac:dyDescent="0.25">
      <c r="A627" s="47" t="s">
        <v>1378</v>
      </c>
      <c r="B627" s="36">
        <v>45589</v>
      </c>
      <c r="C627" s="28">
        <v>19</v>
      </c>
      <c r="D627" s="9">
        <v>1</v>
      </c>
      <c r="E627" s="13" t="s">
        <v>1379</v>
      </c>
      <c r="F627" s="18" t="s">
        <v>1385</v>
      </c>
      <c r="G627" s="6">
        <v>186000</v>
      </c>
      <c r="H627" s="12">
        <v>0.19</v>
      </c>
      <c r="I627" s="9">
        <v>1308</v>
      </c>
      <c r="J627" s="50" t="s">
        <v>851</v>
      </c>
      <c r="K627" s="15" t="e">
        <f>VLOOKUP(J627,'MAQ COTA'!$D$1:$E$76,2,0)</f>
        <v>#N/A</v>
      </c>
      <c r="L627" s="15" t="s">
        <v>445</v>
      </c>
      <c r="M627" s="16">
        <v>1308</v>
      </c>
      <c r="N627" s="32">
        <v>186000</v>
      </c>
      <c r="O627" s="31">
        <v>0</v>
      </c>
      <c r="P627" s="31">
        <v>186000</v>
      </c>
      <c r="Q627" s="31">
        <v>186000</v>
      </c>
      <c r="R627" s="31">
        <v>35340</v>
      </c>
      <c r="S627" s="31">
        <v>221340</v>
      </c>
    </row>
    <row r="628" spans="1:19" ht="13" x14ac:dyDescent="0.25">
      <c r="A628" s="47" t="s">
        <v>1378</v>
      </c>
      <c r="B628" s="36">
        <v>45589</v>
      </c>
      <c r="C628" s="28">
        <v>20</v>
      </c>
      <c r="D628" s="9">
        <v>1</v>
      </c>
      <c r="E628" s="13" t="s">
        <v>1379</v>
      </c>
      <c r="F628" s="40" t="s">
        <v>840</v>
      </c>
      <c r="G628" s="6">
        <v>385667</v>
      </c>
      <c r="H628" s="12">
        <v>0.19</v>
      </c>
      <c r="I628" s="9">
        <v>1305</v>
      </c>
      <c r="J628" s="50" t="s">
        <v>851</v>
      </c>
      <c r="K628" s="15" t="e">
        <f>VLOOKUP(J628,'MAQ COTA'!$D$1:$E$76,2,0)</f>
        <v>#N/A</v>
      </c>
      <c r="L628" s="15" t="s">
        <v>445</v>
      </c>
      <c r="M628" s="16">
        <v>1305</v>
      </c>
      <c r="N628" s="32">
        <v>385667</v>
      </c>
      <c r="O628" s="31">
        <v>0</v>
      </c>
      <c r="P628" s="31">
        <v>385667</v>
      </c>
      <c r="Q628" s="31">
        <v>385667</v>
      </c>
      <c r="R628" s="31">
        <v>73276.73</v>
      </c>
      <c r="S628" s="31">
        <v>458943.73</v>
      </c>
    </row>
    <row r="629" spans="1:19" ht="13" x14ac:dyDescent="0.25">
      <c r="A629" s="47" t="s">
        <v>1378</v>
      </c>
      <c r="B629" s="36">
        <v>45589</v>
      </c>
      <c r="C629" s="28">
        <v>21</v>
      </c>
      <c r="D629" s="9">
        <v>1</v>
      </c>
      <c r="E629" s="13" t="s">
        <v>1379</v>
      </c>
      <c r="F629" s="18" t="s">
        <v>845</v>
      </c>
      <c r="G629" s="6">
        <v>183667</v>
      </c>
      <c r="H629" s="12">
        <v>0.19</v>
      </c>
      <c r="I629" s="9">
        <v>1312</v>
      </c>
      <c r="J629" s="50" t="s">
        <v>851</v>
      </c>
      <c r="K629" s="15" t="e">
        <f>VLOOKUP(J629,'MAQ COTA'!$D$1:$E$76,2,0)</f>
        <v>#N/A</v>
      </c>
      <c r="L629" s="15" t="s">
        <v>445</v>
      </c>
      <c r="M629" s="16">
        <v>1312</v>
      </c>
      <c r="N629" s="32">
        <v>183667</v>
      </c>
      <c r="O629" s="31">
        <v>0</v>
      </c>
      <c r="P629" s="31">
        <v>183667</v>
      </c>
      <c r="Q629" s="31">
        <v>183667</v>
      </c>
      <c r="R629" s="31">
        <v>34896.730000000003</v>
      </c>
      <c r="S629" s="31">
        <v>218563.73</v>
      </c>
    </row>
    <row r="630" spans="1:19" ht="13" x14ac:dyDescent="0.25">
      <c r="A630" s="47" t="s">
        <v>1378</v>
      </c>
      <c r="B630" s="36">
        <v>45589</v>
      </c>
      <c r="C630" s="28">
        <v>23</v>
      </c>
      <c r="D630" s="9">
        <v>2</v>
      </c>
      <c r="E630" s="13" t="s">
        <v>1379</v>
      </c>
      <c r="F630" s="18" t="s">
        <v>1322</v>
      </c>
      <c r="G630" s="6">
        <v>65333</v>
      </c>
      <c r="H630" s="12">
        <v>0</v>
      </c>
      <c r="I630" s="9">
        <v>1296</v>
      </c>
      <c r="J630" s="50" t="s">
        <v>851</v>
      </c>
      <c r="K630" s="15" t="e">
        <f>VLOOKUP(J630,'MAQ COTA'!$D$1:$E$76,2,0)</f>
        <v>#N/A</v>
      </c>
      <c r="L630" s="15" t="s">
        <v>445</v>
      </c>
      <c r="M630" s="16">
        <v>1296</v>
      </c>
      <c r="N630" s="32">
        <v>65333</v>
      </c>
      <c r="O630" s="31">
        <v>0</v>
      </c>
      <c r="P630" s="31">
        <v>65333</v>
      </c>
      <c r="Q630" s="31">
        <v>130666</v>
      </c>
      <c r="R630" s="31">
        <v>0</v>
      </c>
      <c r="S630" s="31">
        <v>130666</v>
      </c>
    </row>
    <row r="631" spans="1:19" ht="13" x14ac:dyDescent="0.25">
      <c r="A631" s="47" t="s">
        <v>1378</v>
      </c>
      <c r="B631" s="36">
        <v>45589</v>
      </c>
      <c r="C631" s="28">
        <v>24</v>
      </c>
      <c r="D631" s="9">
        <v>1</v>
      </c>
      <c r="E631" s="13" t="s">
        <v>1379</v>
      </c>
      <c r="F631" s="18" t="s">
        <v>1324</v>
      </c>
      <c r="G631" s="6">
        <v>86000</v>
      </c>
      <c r="H631" s="12">
        <v>0.19</v>
      </c>
      <c r="I631" s="9">
        <v>1297</v>
      </c>
      <c r="J631" s="50" t="s">
        <v>851</v>
      </c>
      <c r="K631" s="15" t="e">
        <f>VLOOKUP(J631,'MAQ COTA'!$D$1:$E$76,2,0)</f>
        <v>#N/A</v>
      </c>
      <c r="L631" s="15" t="s">
        <v>445</v>
      </c>
      <c r="M631" s="16">
        <v>1297</v>
      </c>
      <c r="N631" s="32">
        <v>86000</v>
      </c>
      <c r="O631" s="31">
        <v>0</v>
      </c>
      <c r="P631" s="31">
        <v>86000</v>
      </c>
      <c r="Q631" s="31">
        <v>86000</v>
      </c>
      <c r="R631" s="31">
        <v>16340</v>
      </c>
      <c r="S631" s="31">
        <v>102340</v>
      </c>
    </row>
    <row r="632" spans="1:19" ht="13" x14ac:dyDescent="0.25">
      <c r="A632" s="47" t="s">
        <v>1378</v>
      </c>
      <c r="B632" s="36">
        <v>45589</v>
      </c>
      <c r="C632" s="28">
        <v>25</v>
      </c>
      <c r="D632" s="9">
        <v>1</v>
      </c>
      <c r="E632" s="13" t="s">
        <v>1379</v>
      </c>
      <c r="F632" s="18" t="s">
        <v>1326</v>
      </c>
      <c r="G632" s="6">
        <v>63833</v>
      </c>
      <c r="H632" s="12">
        <v>0.19</v>
      </c>
      <c r="I632" s="9">
        <v>1298</v>
      </c>
      <c r="J632" s="50" t="s">
        <v>851</v>
      </c>
      <c r="K632" s="15" t="e">
        <f>VLOOKUP(J632,'MAQ COTA'!$D$1:$E$76,2,0)</f>
        <v>#N/A</v>
      </c>
      <c r="L632" s="15" t="s">
        <v>445</v>
      </c>
      <c r="M632" s="16">
        <v>1298</v>
      </c>
      <c r="N632" s="32">
        <v>63833</v>
      </c>
      <c r="O632" s="31">
        <v>0</v>
      </c>
      <c r="P632" s="31">
        <v>63833</v>
      </c>
      <c r="Q632" s="31">
        <v>63833</v>
      </c>
      <c r="R632" s="31">
        <v>12128.27</v>
      </c>
      <c r="S632" s="31">
        <v>75961.27</v>
      </c>
    </row>
    <row r="633" spans="1:19" ht="13" x14ac:dyDescent="0.25">
      <c r="A633" s="47" t="s">
        <v>1378</v>
      </c>
      <c r="B633" s="36">
        <v>45589</v>
      </c>
      <c r="C633" s="28">
        <v>29</v>
      </c>
      <c r="D633" s="9">
        <v>1</v>
      </c>
      <c r="E633" s="13" t="s">
        <v>1388</v>
      </c>
      <c r="F633" s="18" t="s">
        <v>1391</v>
      </c>
      <c r="G633" s="6">
        <v>95167</v>
      </c>
      <c r="H633" s="12">
        <v>0.19</v>
      </c>
      <c r="I633" s="9">
        <v>1306</v>
      </c>
      <c r="J633" s="50" t="s">
        <v>851</v>
      </c>
      <c r="K633" s="15" t="e">
        <f>VLOOKUP(J633,'MAQ COTA'!$D$1:$E$76,2,0)</f>
        <v>#N/A</v>
      </c>
      <c r="L633" s="15" t="s">
        <v>445</v>
      </c>
      <c r="M633" s="16">
        <v>1306</v>
      </c>
      <c r="N633" s="32">
        <v>95167</v>
      </c>
      <c r="O633" s="31">
        <v>0</v>
      </c>
      <c r="P633" s="31">
        <v>95167</v>
      </c>
      <c r="Q633" s="31">
        <v>95167</v>
      </c>
      <c r="R633" s="31">
        <v>18081.73</v>
      </c>
      <c r="S633" s="31">
        <v>113248.73</v>
      </c>
    </row>
    <row r="634" spans="1:19" ht="13" x14ac:dyDescent="0.25">
      <c r="A634" s="47" t="s">
        <v>1378</v>
      </c>
      <c r="B634" s="36">
        <v>45589</v>
      </c>
      <c r="C634" s="28">
        <v>30</v>
      </c>
      <c r="D634" s="9">
        <v>1</v>
      </c>
      <c r="E634" s="13" t="s">
        <v>1388</v>
      </c>
      <c r="F634" s="18" t="s">
        <v>1393</v>
      </c>
      <c r="G634" s="6">
        <v>80667</v>
      </c>
      <c r="H634" s="12">
        <v>0.19</v>
      </c>
      <c r="I634" s="9">
        <v>1315</v>
      </c>
      <c r="J634" s="50" t="s">
        <v>851</v>
      </c>
      <c r="K634" s="15" t="e">
        <f>VLOOKUP(J634,'MAQ COTA'!$D$1:$E$76,2,0)</f>
        <v>#N/A</v>
      </c>
      <c r="L634" s="15" t="s">
        <v>445</v>
      </c>
      <c r="M634" s="16">
        <v>1315</v>
      </c>
      <c r="N634" s="32">
        <v>80667</v>
      </c>
      <c r="O634" s="31">
        <v>0</v>
      </c>
      <c r="P634" s="31">
        <v>80667</v>
      </c>
      <c r="Q634" s="31">
        <v>80667</v>
      </c>
      <c r="R634" s="31">
        <v>15326.73</v>
      </c>
      <c r="S634" s="31">
        <v>95993.73</v>
      </c>
    </row>
    <row r="635" spans="1:19" ht="13" x14ac:dyDescent="0.25">
      <c r="A635" s="47" t="s">
        <v>1378</v>
      </c>
      <c r="B635" s="36">
        <v>45589</v>
      </c>
      <c r="C635" s="28">
        <v>34</v>
      </c>
      <c r="D635" s="9">
        <v>1</v>
      </c>
      <c r="E635" s="13" t="s">
        <v>1379</v>
      </c>
      <c r="F635" s="40" t="s">
        <v>1384</v>
      </c>
      <c r="G635" s="6">
        <v>199667</v>
      </c>
      <c r="H635" s="12">
        <v>0.19</v>
      </c>
      <c r="I635" s="9">
        <v>1128</v>
      </c>
      <c r="J635" s="50" t="s">
        <v>843</v>
      </c>
      <c r="K635" s="15" t="e">
        <f>VLOOKUP(J635,'MAQ COTA'!$D$1:$E$76,2,0)</f>
        <v>#N/A</v>
      </c>
      <c r="L635" s="15" t="s">
        <v>445</v>
      </c>
      <c r="M635" s="16">
        <v>1128</v>
      </c>
      <c r="N635" s="32">
        <v>199667</v>
      </c>
      <c r="O635" s="31">
        <v>0</v>
      </c>
      <c r="P635" s="31">
        <v>199667</v>
      </c>
      <c r="Q635" s="31">
        <v>199667</v>
      </c>
      <c r="R635" s="31">
        <v>37936.730000000003</v>
      </c>
      <c r="S635" s="31">
        <v>237603.73</v>
      </c>
    </row>
    <row r="636" spans="1:19" ht="13" x14ac:dyDescent="0.25">
      <c r="A636" s="47" t="s">
        <v>1378</v>
      </c>
      <c r="B636" s="36">
        <v>45589</v>
      </c>
      <c r="C636" s="28">
        <v>35</v>
      </c>
      <c r="D636" s="9">
        <v>1</v>
      </c>
      <c r="E636" s="13" t="s">
        <v>1379</v>
      </c>
      <c r="F636" s="18" t="s">
        <v>1385</v>
      </c>
      <c r="G636" s="6">
        <v>185333</v>
      </c>
      <c r="H636" s="12">
        <v>0.19</v>
      </c>
      <c r="I636" s="9">
        <v>1129</v>
      </c>
      <c r="J636" s="50" t="s">
        <v>843</v>
      </c>
      <c r="K636" s="15" t="e">
        <f>VLOOKUP(J636,'MAQ COTA'!$D$1:$E$76,2,0)</f>
        <v>#N/A</v>
      </c>
      <c r="L636" s="15" t="s">
        <v>445</v>
      </c>
      <c r="M636" s="16">
        <v>1129</v>
      </c>
      <c r="N636" s="32">
        <v>185333</v>
      </c>
      <c r="O636" s="31">
        <v>0</v>
      </c>
      <c r="P636" s="31">
        <v>185333</v>
      </c>
      <c r="Q636" s="31">
        <v>185333</v>
      </c>
      <c r="R636" s="31">
        <v>35213.269999999997</v>
      </c>
      <c r="S636" s="31">
        <v>220546.27</v>
      </c>
    </row>
    <row r="637" spans="1:19" ht="13" x14ac:dyDescent="0.25">
      <c r="A637" s="47" t="s">
        <v>1378</v>
      </c>
      <c r="B637" s="36">
        <v>45589</v>
      </c>
      <c r="C637" s="28">
        <v>36</v>
      </c>
      <c r="D637" s="9">
        <v>1</v>
      </c>
      <c r="E637" s="13" t="s">
        <v>1379</v>
      </c>
      <c r="F637" s="18" t="s">
        <v>840</v>
      </c>
      <c r="G637" s="6">
        <v>391833</v>
      </c>
      <c r="H637" s="12">
        <v>0.19</v>
      </c>
      <c r="I637" s="9">
        <v>1126</v>
      </c>
      <c r="J637" s="50" t="s">
        <v>843</v>
      </c>
      <c r="K637" s="15" t="e">
        <f>VLOOKUP(J637,'MAQ COTA'!$D$1:$E$76,2,0)</f>
        <v>#N/A</v>
      </c>
      <c r="L637" s="15" t="s">
        <v>445</v>
      </c>
      <c r="M637" s="16">
        <v>1126</v>
      </c>
      <c r="N637" s="32">
        <v>391833</v>
      </c>
      <c r="O637" s="31">
        <v>0</v>
      </c>
      <c r="P637" s="31">
        <v>391833</v>
      </c>
      <c r="Q637" s="31">
        <v>391833</v>
      </c>
      <c r="R637" s="31">
        <v>74448.27</v>
      </c>
      <c r="S637" s="31">
        <v>466281.27</v>
      </c>
    </row>
    <row r="638" spans="1:19" ht="13" x14ac:dyDescent="0.25">
      <c r="A638" s="47" t="s">
        <v>1378</v>
      </c>
      <c r="B638" s="36">
        <v>45589</v>
      </c>
      <c r="C638" s="28">
        <v>37</v>
      </c>
      <c r="D638" s="9">
        <v>1</v>
      </c>
      <c r="E638" s="13" t="s">
        <v>1379</v>
      </c>
      <c r="F638" s="18" t="s">
        <v>845</v>
      </c>
      <c r="G638" s="6">
        <v>182500</v>
      </c>
      <c r="H638" s="12">
        <v>0.19</v>
      </c>
      <c r="I638" s="9">
        <v>1134</v>
      </c>
      <c r="J638" s="50" t="s">
        <v>843</v>
      </c>
      <c r="K638" s="15" t="e">
        <f>VLOOKUP(J638,'MAQ COTA'!$D$1:$E$76,2,0)</f>
        <v>#N/A</v>
      </c>
      <c r="L638" s="15" t="s">
        <v>445</v>
      </c>
      <c r="M638" s="16">
        <v>1134</v>
      </c>
      <c r="N638" s="32">
        <v>182500</v>
      </c>
      <c r="O638" s="31">
        <v>0</v>
      </c>
      <c r="P638" s="31">
        <v>182500</v>
      </c>
      <c r="Q638" s="31">
        <v>182500</v>
      </c>
      <c r="R638" s="31">
        <v>34675</v>
      </c>
      <c r="S638" s="31">
        <v>217175</v>
      </c>
    </row>
    <row r="639" spans="1:19" ht="13" x14ac:dyDescent="0.25">
      <c r="A639" s="47" t="s">
        <v>1378</v>
      </c>
      <c r="B639" s="36">
        <v>45589</v>
      </c>
      <c r="C639" s="28">
        <v>38</v>
      </c>
      <c r="D639" s="9">
        <v>2</v>
      </c>
      <c r="E639" s="13" t="s">
        <v>1379</v>
      </c>
      <c r="F639" s="18" t="s">
        <v>1322</v>
      </c>
      <c r="G639" s="6">
        <v>65000</v>
      </c>
      <c r="H639" s="12">
        <v>0</v>
      </c>
      <c r="I639" s="9">
        <v>1117</v>
      </c>
      <c r="J639" s="50" t="s">
        <v>843</v>
      </c>
      <c r="K639" s="15" t="e">
        <f>VLOOKUP(J639,'MAQ COTA'!$D$1:$E$76,2,0)</f>
        <v>#N/A</v>
      </c>
      <c r="L639" s="15" t="s">
        <v>445</v>
      </c>
      <c r="M639" s="16">
        <v>1117</v>
      </c>
      <c r="N639" s="32">
        <v>65000</v>
      </c>
      <c r="O639" s="31">
        <v>0</v>
      </c>
      <c r="P639" s="31">
        <v>65000</v>
      </c>
      <c r="Q639" s="31">
        <v>130000</v>
      </c>
      <c r="R639" s="31">
        <v>0</v>
      </c>
      <c r="S639" s="31">
        <v>130000</v>
      </c>
    </row>
    <row r="640" spans="1:19" ht="13" x14ac:dyDescent="0.25">
      <c r="A640" s="47" t="s">
        <v>1378</v>
      </c>
      <c r="B640" s="36">
        <v>45589</v>
      </c>
      <c r="C640" s="28">
        <v>39</v>
      </c>
      <c r="D640" s="9">
        <v>1</v>
      </c>
      <c r="E640" s="13" t="s">
        <v>1379</v>
      </c>
      <c r="F640" s="18" t="s">
        <v>1324</v>
      </c>
      <c r="G640" s="6">
        <v>86667</v>
      </c>
      <c r="H640" s="12">
        <v>0.19</v>
      </c>
      <c r="I640" s="9">
        <v>1118</v>
      </c>
      <c r="J640" s="50" t="s">
        <v>843</v>
      </c>
      <c r="K640" s="15" t="e">
        <f>VLOOKUP(J640,'MAQ COTA'!$D$1:$E$76,2,0)</f>
        <v>#N/A</v>
      </c>
      <c r="L640" s="15" t="s">
        <v>445</v>
      </c>
      <c r="M640" s="16">
        <v>1118</v>
      </c>
      <c r="N640" s="32">
        <v>86667</v>
      </c>
      <c r="O640" s="31">
        <v>0</v>
      </c>
      <c r="P640" s="31">
        <v>86667</v>
      </c>
      <c r="Q640" s="31">
        <v>86667</v>
      </c>
      <c r="R640" s="31">
        <v>16466.73</v>
      </c>
      <c r="S640" s="31">
        <v>103133.73</v>
      </c>
    </row>
    <row r="641" spans="1:19" ht="13" x14ac:dyDescent="0.25">
      <c r="A641" s="47" t="s">
        <v>1378</v>
      </c>
      <c r="B641" s="36">
        <v>45589</v>
      </c>
      <c r="C641" s="28">
        <v>40</v>
      </c>
      <c r="D641" s="9">
        <v>1</v>
      </c>
      <c r="E641" s="13" t="s">
        <v>1379</v>
      </c>
      <c r="F641" s="18" t="s">
        <v>1326</v>
      </c>
      <c r="G641" s="6">
        <v>66833</v>
      </c>
      <c r="H641" s="12">
        <v>0.19</v>
      </c>
      <c r="I641" s="9">
        <v>1119</v>
      </c>
      <c r="J641" s="50" t="s">
        <v>843</v>
      </c>
      <c r="K641" s="15" t="e">
        <f>VLOOKUP(J641,'MAQ COTA'!$D$1:$E$76,2,0)</f>
        <v>#N/A</v>
      </c>
      <c r="L641" s="15" t="s">
        <v>445</v>
      </c>
      <c r="M641" s="16">
        <v>1119</v>
      </c>
      <c r="N641" s="32">
        <v>66833</v>
      </c>
      <c r="O641" s="31">
        <v>0</v>
      </c>
      <c r="P641" s="31">
        <v>66833</v>
      </c>
      <c r="Q641" s="31">
        <v>66833</v>
      </c>
      <c r="R641" s="31">
        <v>12698.27</v>
      </c>
      <c r="S641" s="31">
        <v>79531.27</v>
      </c>
    </row>
    <row r="642" spans="1:19" ht="13" x14ac:dyDescent="0.25">
      <c r="A642" s="47" t="s">
        <v>1378</v>
      </c>
      <c r="B642" s="36">
        <v>45589</v>
      </c>
      <c r="C642" s="28">
        <v>42</v>
      </c>
      <c r="D642" s="9">
        <v>1</v>
      </c>
      <c r="E642" s="13" t="s">
        <v>51</v>
      </c>
      <c r="F642" s="18" t="s">
        <v>1391</v>
      </c>
      <c r="G642" s="6">
        <v>93167</v>
      </c>
      <c r="H642" s="12">
        <v>0.19</v>
      </c>
      <c r="I642" s="9">
        <v>1127</v>
      </c>
      <c r="J642" s="50" t="s">
        <v>843</v>
      </c>
      <c r="K642" s="15" t="e">
        <f>VLOOKUP(J642,'MAQ COTA'!$D$1:$E$76,2,0)</f>
        <v>#N/A</v>
      </c>
      <c r="L642" s="15" t="s">
        <v>445</v>
      </c>
      <c r="M642" s="16">
        <v>1127</v>
      </c>
      <c r="N642" s="32">
        <v>93167</v>
      </c>
      <c r="O642" s="31">
        <v>0</v>
      </c>
      <c r="P642" s="31">
        <v>93167</v>
      </c>
      <c r="Q642" s="31">
        <v>93167</v>
      </c>
      <c r="R642" s="31">
        <v>17701.73</v>
      </c>
      <c r="S642" s="31">
        <v>110868.73</v>
      </c>
    </row>
    <row r="643" spans="1:19" ht="13" x14ac:dyDescent="0.25">
      <c r="A643" s="47" t="s">
        <v>1378</v>
      </c>
      <c r="B643" s="36">
        <v>45589</v>
      </c>
      <c r="C643" s="28">
        <v>43</v>
      </c>
      <c r="D643" s="9">
        <v>1</v>
      </c>
      <c r="E643" s="13" t="s">
        <v>51</v>
      </c>
      <c r="F643" s="18" t="s">
        <v>1393</v>
      </c>
      <c r="G643" s="6">
        <v>81833</v>
      </c>
      <c r="H643" s="12">
        <v>0.19</v>
      </c>
      <c r="I643" s="9">
        <v>1135</v>
      </c>
      <c r="J643" s="50" t="s">
        <v>843</v>
      </c>
      <c r="K643" s="15" t="e">
        <f>VLOOKUP(J643,'MAQ COTA'!$D$1:$E$76,2,0)</f>
        <v>#N/A</v>
      </c>
      <c r="L643" s="15" t="s">
        <v>445</v>
      </c>
      <c r="M643" s="16">
        <v>1135</v>
      </c>
      <c r="N643" s="32">
        <v>81833</v>
      </c>
      <c r="O643" s="31">
        <v>0</v>
      </c>
      <c r="P643" s="31">
        <v>81833</v>
      </c>
      <c r="Q643" s="31">
        <v>81833</v>
      </c>
      <c r="R643" s="31">
        <v>15548.27</v>
      </c>
      <c r="S643" s="31">
        <v>97381.27</v>
      </c>
    </row>
    <row r="644" spans="1:19" ht="13" x14ac:dyDescent="0.25">
      <c r="A644" s="47" t="s">
        <v>1395</v>
      </c>
      <c r="B644" s="36">
        <v>45589</v>
      </c>
      <c r="C644" s="28">
        <v>1</v>
      </c>
      <c r="D644" s="9">
        <v>1</v>
      </c>
      <c r="E644" s="13" t="s">
        <v>1379</v>
      </c>
      <c r="F644" s="18" t="s">
        <v>1396</v>
      </c>
      <c r="G644" s="6">
        <v>350333</v>
      </c>
      <c r="H644" s="12">
        <v>0.19</v>
      </c>
      <c r="I644" s="9">
        <v>1188</v>
      </c>
      <c r="J644" s="50" t="s">
        <v>949</v>
      </c>
      <c r="K644" s="15" t="e">
        <f>VLOOKUP(J644,'MAQ COTA'!$D$1:$E$76,2,0)</f>
        <v>#N/A</v>
      </c>
      <c r="L644" s="15" t="s">
        <v>445</v>
      </c>
      <c r="M644" s="16">
        <v>1188</v>
      </c>
      <c r="N644" s="32">
        <v>350333</v>
      </c>
      <c r="O644" s="31">
        <v>0</v>
      </c>
      <c r="P644" s="31">
        <v>350333</v>
      </c>
      <c r="Q644" s="31">
        <v>350333</v>
      </c>
      <c r="R644" s="31">
        <v>66563.27</v>
      </c>
      <c r="S644" s="31">
        <v>416896.27</v>
      </c>
    </row>
    <row r="645" spans="1:19" ht="13" x14ac:dyDescent="0.25">
      <c r="A645" s="47" t="s">
        <v>1395</v>
      </c>
      <c r="B645" s="36">
        <v>45589</v>
      </c>
      <c r="C645" s="28">
        <v>2</v>
      </c>
      <c r="D645" s="9">
        <v>1</v>
      </c>
      <c r="E645" s="13" t="s">
        <v>1379</v>
      </c>
      <c r="F645" s="18" t="s">
        <v>1382</v>
      </c>
      <c r="G645" s="6">
        <v>338667</v>
      </c>
      <c r="H645" s="12">
        <v>0.19</v>
      </c>
      <c r="I645" s="9">
        <v>1189</v>
      </c>
      <c r="J645" s="50" t="s">
        <v>949</v>
      </c>
      <c r="K645" s="15" t="e">
        <f>VLOOKUP(J645,'MAQ COTA'!$D$1:$E$76,2,0)</f>
        <v>#N/A</v>
      </c>
      <c r="L645" s="15" t="s">
        <v>445</v>
      </c>
      <c r="M645" s="16">
        <v>1189</v>
      </c>
      <c r="N645" s="32">
        <v>338667</v>
      </c>
      <c r="O645" s="31">
        <v>0</v>
      </c>
      <c r="P645" s="31">
        <v>338667</v>
      </c>
      <c r="Q645" s="31">
        <v>338667</v>
      </c>
      <c r="R645" s="31">
        <v>64346.73</v>
      </c>
      <c r="S645" s="31">
        <v>403013.73</v>
      </c>
    </row>
    <row r="646" spans="1:19" ht="13" x14ac:dyDescent="0.25">
      <c r="A646" s="47" t="s">
        <v>1395</v>
      </c>
      <c r="B646" s="36">
        <v>45589</v>
      </c>
      <c r="C646" s="28">
        <v>3</v>
      </c>
      <c r="D646" s="9">
        <v>1</v>
      </c>
      <c r="E646" s="13" t="s">
        <v>1379</v>
      </c>
      <c r="F646" s="18" t="s">
        <v>1384</v>
      </c>
      <c r="G646" s="6">
        <v>195333</v>
      </c>
      <c r="H646" s="12">
        <v>0.19</v>
      </c>
      <c r="I646" s="9">
        <v>1183</v>
      </c>
      <c r="J646" s="50" t="s">
        <v>949</v>
      </c>
      <c r="K646" s="15" t="e">
        <f>VLOOKUP(J646,'MAQ COTA'!$D$1:$E$76,2,0)</f>
        <v>#N/A</v>
      </c>
      <c r="L646" s="15" t="s">
        <v>445</v>
      </c>
      <c r="M646" s="16">
        <v>1183</v>
      </c>
      <c r="N646" s="32">
        <v>195333</v>
      </c>
      <c r="O646" s="31">
        <v>0</v>
      </c>
      <c r="P646" s="31">
        <v>195333</v>
      </c>
      <c r="Q646" s="31">
        <v>195333</v>
      </c>
      <c r="R646" s="31">
        <v>37113.269999999997</v>
      </c>
      <c r="S646" s="31">
        <v>232446.27</v>
      </c>
    </row>
    <row r="647" spans="1:19" ht="13" x14ac:dyDescent="0.25">
      <c r="A647" s="47" t="s">
        <v>1395</v>
      </c>
      <c r="B647" s="36">
        <v>45589</v>
      </c>
      <c r="C647" s="28">
        <v>4</v>
      </c>
      <c r="D647" s="9">
        <v>1</v>
      </c>
      <c r="E647" s="13" t="s">
        <v>1379</v>
      </c>
      <c r="F647" s="18" t="s">
        <v>1385</v>
      </c>
      <c r="G647" s="6">
        <v>183333</v>
      </c>
      <c r="H647" s="12">
        <v>0.19</v>
      </c>
      <c r="I647" s="9">
        <v>1184</v>
      </c>
      <c r="J647" s="50" t="s">
        <v>949</v>
      </c>
      <c r="K647" s="15" t="e">
        <f>VLOOKUP(J647,'MAQ COTA'!$D$1:$E$76,2,0)</f>
        <v>#N/A</v>
      </c>
      <c r="L647" s="15" t="s">
        <v>445</v>
      </c>
      <c r="M647" s="16">
        <v>1184</v>
      </c>
      <c r="N647" s="32">
        <v>183333</v>
      </c>
      <c r="O647" s="31">
        <v>0</v>
      </c>
      <c r="P647" s="31">
        <v>183333</v>
      </c>
      <c r="Q647" s="31">
        <v>183333</v>
      </c>
      <c r="R647" s="31">
        <v>34833.269999999997</v>
      </c>
      <c r="S647" s="31">
        <v>218166.27</v>
      </c>
    </row>
    <row r="648" spans="1:19" ht="13" x14ac:dyDescent="0.25">
      <c r="A648" s="47" t="s">
        <v>1395</v>
      </c>
      <c r="B648" s="36">
        <v>45589</v>
      </c>
      <c r="C648" s="28">
        <v>5</v>
      </c>
      <c r="D648" s="9">
        <v>1</v>
      </c>
      <c r="E648" s="13" t="s">
        <v>1379</v>
      </c>
      <c r="F648" s="18" t="s">
        <v>840</v>
      </c>
      <c r="G648" s="6">
        <v>387833</v>
      </c>
      <c r="H648" s="12">
        <v>0.19</v>
      </c>
      <c r="I648" s="9">
        <v>1181</v>
      </c>
      <c r="J648" s="50" t="s">
        <v>949</v>
      </c>
      <c r="K648" s="15" t="e">
        <f>VLOOKUP(J648,'MAQ COTA'!$D$1:$E$76,2,0)</f>
        <v>#N/A</v>
      </c>
      <c r="L648" s="15" t="s">
        <v>445</v>
      </c>
      <c r="M648" s="16">
        <v>1181</v>
      </c>
      <c r="N648" s="32">
        <v>387833</v>
      </c>
      <c r="O648" s="31">
        <v>0</v>
      </c>
      <c r="P648" s="31">
        <v>387833</v>
      </c>
      <c r="Q648" s="31">
        <v>387833</v>
      </c>
      <c r="R648" s="31">
        <v>73688.27</v>
      </c>
      <c r="S648" s="31">
        <v>461521.27</v>
      </c>
    </row>
    <row r="649" spans="1:19" ht="13" x14ac:dyDescent="0.25">
      <c r="A649" s="47" t="s">
        <v>1395</v>
      </c>
      <c r="B649" s="36">
        <v>45589</v>
      </c>
      <c r="C649" s="28">
        <v>8</v>
      </c>
      <c r="D649" s="9">
        <v>2</v>
      </c>
      <c r="E649" s="13" t="s">
        <v>1379</v>
      </c>
      <c r="F649" s="18" t="s">
        <v>1322</v>
      </c>
      <c r="G649" s="6">
        <v>65000</v>
      </c>
      <c r="H649" s="12">
        <v>0</v>
      </c>
      <c r="I649" s="9">
        <v>1172</v>
      </c>
      <c r="J649" s="50" t="s">
        <v>949</v>
      </c>
      <c r="K649" s="15" t="e">
        <f>VLOOKUP(J649,'MAQ COTA'!$D$1:$E$76,2,0)</f>
        <v>#N/A</v>
      </c>
      <c r="L649" s="15" t="s">
        <v>445</v>
      </c>
      <c r="M649" s="16">
        <v>1172</v>
      </c>
      <c r="N649" s="32">
        <v>65000</v>
      </c>
      <c r="O649" s="31">
        <v>0</v>
      </c>
      <c r="P649" s="31">
        <v>65000</v>
      </c>
      <c r="Q649" s="31">
        <v>130000</v>
      </c>
      <c r="R649" s="31">
        <v>0</v>
      </c>
      <c r="S649" s="31">
        <v>130000</v>
      </c>
    </row>
    <row r="650" spans="1:19" ht="13" x14ac:dyDescent="0.25">
      <c r="A650" s="47" t="s">
        <v>1395</v>
      </c>
      <c r="B650" s="36">
        <v>45589</v>
      </c>
      <c r="C650" s="28">
        <v>9</v>
      </c>
      <c r="D650" s="9">
        <v>1</v>
      </c>
      <c r="E650" s="13" t="s">
        <v>1379</v>
      </c>
      <c r="F650" s="18" t="s">
        <v>1324</v>
      </c>
      <c r="G650" s="6">
        <v>87000</v>
      </c>
      <c r="H650" s="12">
        <v>0.19</v>
      </c>
      <c r="I650" s="9">
        <v>1173</v>
      </c>
      <c r="J650" s="50" t="s">
        <v>949</v>
      </c>
      <c r="K650" s="15" t="e">
        <f>VLOOKUP(J650,'MAQ COTA'!$D$1:$E$76,2,0)</f>
        <v>#N/A</v>
      </c>
      <c r="L650" s="15" t="s">
        <v>445</v>
      </c>
      <c r="M650" s="16">
        <v>1173</v>
      </c>
      <c r="N650" s="32">
        <v>87000</v>
      </c>
      <c r="O650" s="31">
        <v>0</v>
      </c>
      <c r="P650" s="31">
        <v>87000</v>
      </c>
      <c r="Q650" s="31">
        <v>87000</v>
      </c>
      <c r="R650" s="31">
        <v>16530</v>
      </c>
      <c r="S650" s="31">
        <v>103530</v>
      </c>
    </row>
    <row r="651" spans="1:19" ht="13" x14ac:dyDescent="0.25">
      <c r="A651" s="47" t="s">
        <v>1395</v>
      </c>
      <c r="B651" s="36">
        <v>45589</v>
      </c>
      <c r="C651" s="28">
        <v>10</v>
      </c>
      <c r="D651" s="9">
        <v>1</v>
      </c>
      <c r="E651" s="13" t="s">
        <v>1379</v>
      </c>
      <c r="F651" s="18" t="s">
        <v>1326</v>
      </c>
      <c r="G651" s="6">
        <v>64667</v>
      </c>
      <c r="H651" s="12">
        <v>0.19</v>
      </c>
      <c r="I651" s="9">
        <v>1174</v>
      </c>
      <c r="J651" s="50" t="s">
        <v>949</v>
      </c>
      <c r="K651" s="15" t="e">
        <f>VLOOKUP(J651,'MAQ COTA'!$D$1:$E$76,2,0)</f>
        <v>#N/A</v>
      </c>
      <c r="L651" s="15" t="s">
        <v>445</v>
      </c>
      <c r="M651" s="16">
        <v>1174</v>
      </c>
      <c r="N651" s="32">
        <v>64667</v>
      </c>
      <c r="O651" s="31">
        <v>0</v>
      </c>
      <c r="P651" s="31">
        <v>64667</v>
      </c>
      <c r="Q651" s="31">
        <v>64667</v>
      </c>
      <c r="R651" s="31">
        <v>12286.73</v>
      </c>
      <c r="S651" s="31">
        <v>76953.73</v>
      </c>
    </row>
    <row r="652" spans="1:19" ht="13" x14ac:dyDescent="0.25">
      <c r="A652" s="47" t="s">
        <v>1395</v>
      </c>
      <c r="B652" s="36">
        <v>45589</v>
      </c>
      <c r="C652" s="28">
        <v>14</v>
      </c>
      <c r="D652" s="9">
        <v>1</v>
      </c>
      <c r="E652" s="13" t="s">
        <v>1388</v>
      </c>
      <c r="F652" s="18" t="s">
        <v>1391</v>
      </c>
      <c r="G652" s="6">
        <v>93500</v>
      </c>
      <c r="H652" s="12">
        <v>0.19</v>
      </c>
      <c r="I652" s="9">
        <v>1182</v>
      </c>
      <c r="J652" s="50" t="s">
        <v>949</v>
      </c>
      <c r="K652" s="15" t="e">
        <f>VLOOKUP(J652,'MAQ COTA'!$D$1:$E$76,2,0)</f>
        <v>#N/A</v>
      </c>
      <c r="L652" s="15" t="s">
        <v>445</v>
      </c>
      <c r="M652" s="16">
        <v>1182</v>
      </c>
      <c r="N652" s="32">
        <v>93500</v>
      </c>
      <c r="O652" s="31">
        <v>0</v>
      </c>
      <c r="P652" s="31">
        <v>93500</v>
      </c>
      <c r="Q652" s="31">
        <v>93500</v>
      </c>
      <c r="R652" s="31">
        <v>17765</v>
      </c>
      <c r="S652" s="31">
        <v>111265</v>
      </c>
    </row>
    <row r="653" spans="1:19" ht="13" x14ac:dyDescent="0.25">
      <c r="A653" s="47" t="s">
        <v>1395</v>
      </c>
      <c r="B653" s="36">
        <v>45589</v>
      </c>
      <c r="C653" s="28">
        <v>15</v>
      </c>
      <c r="D653" s="9">
        <v>1</v>
      </c>
      <c r="E653" s="13" t="s">
        <v>1388</v>
      </c>
      <c r="F653" s="18" t="s">
        <v>1393</v>
      </c>
      <c r="G653" s="6">
        <v>343667</v>
      </c>
      <c r="H653" s="12">
        <v>0.19</v>
      </c>
      <c r="I653" s="9">
        <v>1190</v>
      </c>
      <c r="J653" s="50" t="s">
        <v>949</v>
      </c>
      <c r="K653" s="15" t="e">
        <f>VLOOKUP(J653,'MAQ COTA'!$D$1:$E$76,2,0)</f>
        <v>#N/A</v>
      </c>
      <c r="L653" s="15" t="s">
        <v>445</v>
      </c>
      <c r="M653" s="16">
        <v>1190</v>
      </c>
      <c r="N653" s="32">
        <v>343667</v>
      </c>
      <c r="O653" s="31">
        <v>0</v>
      </c>
      <c r="P653" s="31">
        <v>343667</v>
      </c>
      <c r="Q653" s="31">
        <v>343667</v>
      </c>
      <c r="R653" s="31">
        <v>65296.73</v>
      </c>
      <c r="S653" s="31">
        <v>408963.73</v>
      </c>
    </row>
    <row r="654" spans="1:19" ht="25" x14ac:dyDescent="0.25">
      <c r="A654" s="47" t="s">
        <v>1395</v>
      </c>
      <c r="B654" s="36">
        <v>45589</v>
      </c>
      <c r="C654" s="28">
        <v>17</v>
      </c>
      <c r="D654" s="9">
        <v>1</v>
      </c>
      <c r="E654" s="13" t="s">
        <v>1379</v>
      </c>
      <c r="F654" s="18" t="s">
        <v>1399</v>
      </c>
      <c r="G654" s="6">
        <v>189167</v>
      </c>
      <c r="H654" s="12">
        <v>0.19</v>
      </c>
      <c r="I654" s="9">
        <v>1110</v>
      </c>
      <c r="J654" s="50" t="s">
        <v>838</v>
      </c>
      <c r="K654" s="15" t="e">
        <f>VLOOKUP(J654,'MAQ COTA'!$D$1:$E$76,2,0)</f>
        <v>#N/A</v>
      </c>
      <c r="L654" s="15" t="s">
        <v>445</v>
      </c>
      <c r="M654" s="16">
        <v>1110</v>
      </c>
      <c r="N654" s="32">
        <v>189167</v>
      </c>
      <c r="O654" s="31">
        <v>0</v>
      </c>
      <c r="P654" s="31">
        <v>189167</v>
      </c>
      <c r="Q654" s="31">
        <v>189167</v>
      </c>
      <c r="R654" s="31">
        <v>35941.730000000003</v>
      </c>
      <c r="S654" s="31">
        <v>225108.73</v>
      </c>
    </row>
    <row r="655" spans="1:19" ht="13" x14ac:dyDescent="0.25">
      <c r="A655" s="47" t="s">
        <v>1395</v>
      </c>
      <c r="B655" s="36">
        <v>45589</v>
      </c>
      <c r="C655" s="28">
        <v>18</v>
      </c>
      <c r="D655" s="9">
        <v>1</v>
      </c>
      <c r="E655" s="13" t="s">
        <v>1379</v>
      </c>
      <c r="F655" s="18" t="s">
        <v>1400</v>
      </c>
      <c r="G655" s="6">
        <v>188500</v>
      </c>
      <c r="H655" s="12">
        <v>0.19</v>
      </c>
      <c r="I655" s="9">
        <v>1111</v>
      </c>
      <c r="J655" s="50" t="s">
        <v>838</v>
      </c>
      <c r="K655" s="15" t="e">
        <f>VLOOKUP(J655,'MAQ COTA'!$D$1:$E$76,2,0)</f>
        <v>#N/A</v>
      </c>
      <c r="L655" s="15" t="s">
        <v>445</v>
      </c>
      <c r="M655" s="16">
        <v>1111</v>
      </c>
      <c r="N655" s="32">
        <v>188500</v>
      </c>
      <c r="O655" s="31">
        <v>0</v>
      </c>
      <c r="P655" s="31">
        <v>188500</v>
      </c>
      <c r="Q655" s="31">
        <v>188500</v>
      </c>
      <c r="R655" s="31">
        <v>35815</v>
      </c>
      <c r="S655" s="31">
        <v>224315</v>
      </c>
    </row>
    <row r="656" spans="1:19" ht="13" x14ac:dyDescent="0.25">
      <c r="A656" s="47" t="s">
        <v>1395</v>
      </c>
      <c r="B656" s="36">
        <v>45589</v>
      </c>
      <c r="C656" s="28">
        <v>19</v>
      </c>
      <c r="D656" s="9">
        <v>1</v>
      </c>
      <c r="E656" s="13" t="s">
        <v>1379</v>
      </c>
      <c r="F656" s="18" t="s">
        <v>840</v>
      </c>
      <c r="G656" s="6">
        <v>384500</v>
      </c>
      <c r="H656" s="12">
        <v>0.19</v>
      </c>
      <c r="I656" s="9">
        <v>1108</v>
      </c>
      <c r="J656" s="50" t="s">
        <v>838</v>
      </c>
      <c r="K656" s="15" t="e">
        <f>VLOOKUP(J656,'MAQ COTA'!$D$1:$E$76,2,0)</f>
        <v>#N/A</v>
      </c>
      <c r="L656" s="15" t="s">
        <v>445</v>
      </c>
      <c r="M656" s="16">
        <v>1108</v>
      </c>
      <c r="N656" s="32">
        <v>384500</v>
      </c>
      <c r="O656" s="31">
        <v>0</v>
      </c>
      <c r="P656" s="31">
        <v>384500</v>
      </c>
      <c r="Q656" s="31">
        <v>384500</v>
      </c>
      <c r="R656" s="31">
        <v>73055</v>
      </c>
      <c r="S656" s="31">
        <v>457555</v>
      </c>
    </row>
    <row r="657" spans="1:19" ht="13" x14ac:dyDescent="0.25">
      <c r="A657" s="47" t="s">
        <v>1395</v>
      </c>
      <c r="B657" s="36">
        <v>45589</v>
      </c>
      <c r="C657" s="28">
        <v>21</v>
      </c>
      <c r="D657" s="9">
        <v>3</v>
      </c>
      <c r="E657" s="13" t="s">
        <v>1379</v>
      </c>
      <c r="F657" s="18" t="s">
        <v>1322</v>
      </c>
      <c r="G657" s="6">
        <v>66167</v>
      </c>
      <c r="H657" s="12">
        <v>0</v>
      </c>
      <c r="I657" s="9">
        <v>1099</v>
      </c>
      <c r="J657" s="50" t="s">
        <v>838</v>
      </c>
      <c r="K657" s="15" t="e">
        <f>VLOOKUP(J657,'MAQ COTA'!$D$1:$E$76,2,0)</f>
        <v>#N/A</v>
      </c>
      <c r="L657" s="15" t="s">
        <v>445</v>
      </c>
      <c r="M657" s="16">
        <v>1099</v>
      </c>
      <c r="N657" s="32">
        <v>66167</v>
      </c>
      <c r="O657" s="31">
        <v>0</v>
      </c>
      <c r="P657" s="31">
        <v>66167</v>
      </c>
      <c r="Q657" s="31">
        <v>198501</v>
      </c>
      <c r="R657" s="31">
        <v>0</v>
      </c>
      <c r="S657" s="31">
        <v>198501</v>
      </c>
    </row>
    <row r="658" spans="1:19" ht="13" x14ac:dyDescent="0.25">
      <c r="A658" s="47" t="s">
        <v>1395</v>
      </c>
      <c r="B658" s="36">
        <v>45589</v>
      </c>
      <c r="C658" s="28">
        <v>22</v>
      </c>
      <c r="D658" s="9">
        <v>1</v>
      </c>
      <c r="E658" s="13" t="s">
        <v>1379</v>
      </c>
      <c r="F658" s="18" t="s">
        <v>1324</v>
      </c>
      <c r="G658" s="6">
        <v>108833</v>
      </c>
      <c r="H658" s="12">
        <v>0.19</v>
      </c>
      <c r="I658" s="9">
        <v>1100</v>
      </c>
      <c r="J658" s="50" t="s">
        <v>838</v>
      </c>
      <c r="K658" s="15" t="e">
        <f>VLOOKUP(J658,'MAQ COTA'!$D$1:$E$76,2,0)</f>
        <v>#N/A</v>
      </c>
      <c r="L658" s="15" t="s">
        <v>445</v>
      </c>
      <c r="M658" s="16">
        <v>1100</v>
      </c>
      <c r="N658" s="32">
        <v>108833</v>
      </c>
      <c r="O658" s="31">
        <v>0</v>
      </c>
      <c r="P658" s="31">
        <v>108833</v>
      </c>
      <c r="Q658" s="31">
        <v>108833</v>
      </c>
      <c r="R658" s="31">
        <v>20678.27</v>
      </c>
      <c r="S658" s="31">
        <v>129511.27</v>
      </c>
    </row>
    <row r="659" spans="1:19" ht="13" x14ac:dyDescent="0.25">
      <c r="A659" s="47" t="s">
        <v>1395</v>
      </c>
      <c r="B659" s="36">
        <v>45589</v>
      </c>
      <c r="C659" s="28">
        <v>23</v>
      </c>
      <c r="D659" s="9">
        <v>1</v>
      </c>
      <c r="E659" s="13" t="s">
        <v>1379</v>
      </c>
      <c r="F659" s="18" t="s">
        <v>1326</v>
      </c>
      <c r="G659" s="6">
        <v>91667</v>
      </c>
      <c r="H659" s="12">
        <v>0.19</v>
      </c>
      <c r="I659" s="9">
        <v>1101</v>
      </c>
      <c r="J659" s="50" t="s">
        <v>838</v>
      </c>
      <c r="K659" s="15" t="e">
        <f>VLOOKUP(J659,'MAQ COTA'!$D$1:$E$76,2,0)</f>
        <v>#N/A</v>
      </c>
      <c r="L659" s="15" t="s">
        <v>445</v>
      </c>
      <c r="M659" s="16">
        <v>1101</v>
      </c>
      <c r="N659" s="32">
        <v>91667</v>
      </c>
      <c r="O659" s="31">
        <v>0</v>
      </c>
      <c r="P659" s="31">
        <v>91667</v>
      </c>
      <c r="Q659" s="31">
        <v>91667</v>
      </c>
      <c r="R659" s="31">
        <v>17416.73</v>
      </c>
      <c r="S659" s="31">
        <v>109083.73</v>
      </c>
    </row>
    <row r="660" spans="1:19" ht="13" x14ac:dyDescent="0.25">
      <c r="A660" s="47" t="s">
        <v>1395</v>
      </c>
      <c r="B660" s="36">
        <v>45589</v>
      </c>
      <c r="C660" s="28">
        <v>27</v>
      </c>
      <c r="D660" s="9">
        <v>1</v>
      </c>
      <c r="E660" s="13" t="s">
        <v>51</v>
      </c>
      <c r="F660" s="18" t="s">
        <v>1391</v>
      </c>
      <c r="G660" s="6">
        <v>95833</v>
      </c>
      <c r="H660" s="12">
        <v>0.19</v>
      </c>
      <c r="I660" s="9">
        <v>1109</v>
      </c>
      <c r="J660" s="50" t="s">
        <v>838</v>
      </c>
      <c r="K660" s="15" t="e">
        <f>VLOOKUP(J660,'MAQ COTA'!$D$1:$E$76,2,0)</f>
        <v>#N/A</v>
      </c>
      <c r="L660" s="15" t="s">
        <v>445</v>
      </c>
      <c r="M660" s="16">
        <v>1109</v>
      </c>
      <c r="N660" s="32">
        <v>95833</v>
      </c>
      <c r="O660" s="31">
        <v>0</v>
      </c>
      <c r="P660" s="31">
        <v>95833</v>
      </c>
      <c r="Q660" s="31">
        <v>95833</v>
      </c>
      <c r="R660" s="31">
        <v>18208.27</v>
      </c>
      <c r="S660" s="31">
        <v>114041.27</v>
      </c>
    </row>
    <row r="661" spans="1:19" ht="13" x14ac:dyDescent="0.25">
      <c r="A661" s="47" t="s">
        <v>1395</v>
      </c>
      <c r="B661" s="36">
        <v>45589</v>
      </c>
      <c r="C661" s="28">
        <v>28</v>
      </c>
      <c r="D661" s="9">
        <v>1</v>
      </c>
      <c r="E661" s="13" t="s">
        <v>51</v>
      </c>
      <c r="F661" s="18" t="s">
        <v>1393</v>
      </c>
      <c r="G661" s="6">
        <v>788833</v>
      </c>
      <c r="H661" s="12">
        <v>0.19</v>
      </c>
      <c r="I661" s="9">
        <v>1116</v>
      </c>
      <c r="J661" s="50" t="s">
        <v>838</v>
      </c>
      <c r="K661" s="15" t="e">
        <f>VLOOKUP(J661,'MAQ COTA'!$D$1:$E$76,2,0)</f>
        <v>#N/A</v>
      </c>
      <c r="L661" s="15" t="s">
        <v>445</v>
      </c>
      <c r="M661" s="16">
        <v>1116</v>
      </c>
      <c r="N661" s="32">
        <v>788833</v>
      </c>
      <c r="O661" s="31">
        <v>0</v>
      </c>
      <c r="P661" s="31">
        <v>788833</v>
      </c>
      <c r="Q661" s="31">
        <v>788833</v>
      </c>
      <c r="R661" s="31">
        <v>149878.26999999999</v>
      </c>
      <c r="S661" s="31">
        <v>938711.27</v>
      </c>
    </row>
    <row r="662" spans="1:19" ht="13" x14ac:dyDescent="0.25">
      <c r="A662" s="47" t="s">
        <v>1395</v>
      </c>
      <c r="B662" s="36">
        <v>45589</v>
      </c>
      <c r="C662" s="28">
        <v>32</v>
      </c>
      <c r="D662" s="9">
        <v>1</v>
      </c>
      <c r="E662" s="13" t="s">
        <v>1379</v>
      </c>
      <c r="F662" s="18" t="s">
        <v>1384</v>
      </c>
      <c r="G662" s="6">
        <v>196500</v>
      </c>
      <c r="H662" s="12">
        <v>0.19</v>
      </c>
      <c r="I662" s="9">
        <v>1271</v>
      </c>
      <c r="J662" s="50" t="s">
        <v>951</v>
      </c>
      <c r="K662" s="15" t="e">
        <f>VLOOKUP(J662,'MAQ COTA'!$D$1:$E$76,2,0)</f>
        <v>#N/A</v>
      </c>
      <c r="L662" s="15" t="s">
        <v>445</v>
      </c>
      <c r="M662" s="16">
        <v>1271</v>
      </c>
      <c r="N662" s="32">
        <v>196500</v>
      </c>
      <c r="O662" s="31">
        <v>0</v>
      </c>
      <c r="P662" s="31">
        <v>196500</v>
      </c>
      <c r="Q662" s="31">
        <v>196500</v>
      </c>
      <c r="R662" s="31">
        <v>37335</v>
      </c>
      <c r="S662" s="31">
        <v>233835</v>
      </c>
    </row>
    <row r="663" spans="1:19" ht="13" x14ac:dyDescent="0.25">
      <c r="A663" s="47" t="s">
        <v>1395</v>
      </c>
      <c r="B663" s="36">
        <v>45589</v>
      </c>
      <c r="C663" s="28">
        <v>33</v>
      </c>
      <c r="D663" s="9">
        <v>1</v>
      </c>
      <c r="E663" s="13" t="s">
        <v>1379</v>
      </c>
      <c r="F663" s="18" t="s">
        <v>1385</v>
      </c>
      <c r="G663" s="6">
        <v>182500</v>
      </c>
      <c r="H663" s="12">
        <v>0.19</v>
      </c>
      <c r="I663" s="9">
        <v>1272</v>
      </c>
      <c r="J663" s="50" t="s">
        <v>951</v>
      </c>
      <c r="K663" s="15" t="e">
        <f>VLOOKUP(J663,'MAQ COTA'!$D$1:$E$76,2,0)</f>
        <v>#N/A</v>
      </c>
      <c r="L663" s="15" t="s">
        <v>445</v>
      </c>
      <c r="M663" s="16">
        <v>1272</v>
      </c>
      <c r="N663" s="32">
        <v>182500</v>
      </c>
      <c r="O663" s="31">
        <v>0</v>
      </c>
      <c r="P663" s="31">
        <v>182500</v>
      </c>
      <c r="Q663" s="31">
        <v>182500</v>
      </c>
      <c r="R663" s="31">
        <v>34675</v>
      </c>
      <c r="S663" s="31">
        <v>217175</v>
      </c>
    </row>
    <row r="664" spans="1:19" ht="13" x14ac:dyDescent="0.25">
      <c r="A664" s="47" t="s">
        <v>1395</v>
      </c>
      <c r="B664" s="36">
        <v>45589</v>
      </c>
      <c r="C664" s="28">
        <v>34</v>
      </c>
      <c r="D664" s="9">
        <v>1</v>
      </c>
      <c r="E664" s="13" t="s">
        <v>1379</v>
      </c>
      <c r="F664" s="18" t="s">
        <v>840</v>
      </c>
      <c r="G664" s="6">
        <v>384000</v>
      </c>
      <c r="H664" s="12">
        <v>0.19</v>
      </c>
      <c r="I664" s="9">
        <v>1269</v>
      </c>
      <c r="J664" s="50" t="s">
        <v>951</v>
      </c>
      <c r="K664" s="15" t="e">
        <f>VLOOKUP(J664,'MAQ COTA'!$D$1:$E$76,2,0)</f>
        <v>#N/A</v>
      </c>
      <c r="L664" s="15" t="s">
        <v>445</v>
      </c>
      <c r="M664" s="16">
        <v>1269</v>
      </c>
      <c r="N664" s="32">
        <v>384000</v>
      </c>
      <c r="O664" s="31">
        <v>0</v>
      </c>
      <c r="P664" s="31">
        <v>384000</v>
      </c>
      <c r="Q664" s="31">
        <v>384000</v>
      </c>
      <c r="R664" s="31">
        <v>72960</v>
      </c>
      <c r="S664" s="31">
        <v>456960</v>
      </c>
    </row>
    <row r="665" spans="1:19" ht="13" x14ac:dyDescent="0.25">
      <c r="A665" s="47" t="s">
        <v>1395</v>
      </c>
      <c r="B665" s="36">
        <v>45589</v>
      </c>
      <c r="C665" s="28">
        <v>37</v>
      </c>
      <c r="D665" s="9">
        <v>2</v>
      </c>
      <c r="E665" s="13" t="s">
        <v>1379</v>
      </c>
      <c r="F665" s="18" t="s">
        <v>1322</v>
      </c>
      <c r="G665" s="6">
        <v>64333</v>
      </c>
      <c r="H665" s="12">
        <v>0</v>
      </c>
      <c r="I665" s="9">
        <v>1260</v>
      </c>
      <c r="J665" s="50" t="s">
        <v>951</v>
      </c>
      <c r="K665" s="15" t="e">
        <f>VLOOKUP(J665,'MAQ COTA'!$D$1:$E$76,2,0)</f>
        <v>#N/A</v>
      </c>
      <c r="L665" s="15" t="s">
        <v>445</v>
      </c>
      <c r="M665" s="16">
        <v>1260</v>
      </c>
      <c r="N665" s="32">
        <v>64333</v>
      </c>
      <c r="O665" s="31">
        <v>0</v>
      </c>
      <c r="P665" s="31">
        <v>64333</v>
      </c>
      <c r="Q665" s="31">
        <v>128666</v>
      </c>
      <c r="R665" s="31">
        <v>0</v>
      </c>
      <c r="S665" s="31">
        <v>128666</v>
      </c>
    </row>
    <row r="666" spans="1:19" ht="13" x14ac:dyDescent="0.25">
      <c r="A666" s="47" t="s">
        <v>1395</v>
      </c>
      <c r="B666" s="36">
        <v>45589</v>
      </c>
      <c r="C666" s="28">
        <v>38</v>
      </c>
      <c r="D666" s="9">
        <v>1</v>
      </c>
      <c r="E666" s="13" t="s">
        <v>1379</v>
      </c>
      <c r="F666" s="18" t="s">
        <v>1324</v>
      </c>
      <c r="G666" s="6">
        <v>84667</v>
      </c>
      <c r="H666" s="12">
        <v>0.19</v>
      </c>
      <c r="I666" s="9">
        <v>1261</v>
      </c>
      <c r="J666" s="50" t="s">
        <v>951</v>
      </c>
      <c r="K666" s="15" t="e">
        <f>VLOOKUP(J666,'MAQ COTA'!$D$1:$E$76,2,0)</f>
        <v>#N/A</v>
      </c>
      <c r="L666" s="15" t="s">
        <v>445</v>
      </c>
      <c r="M666" s="16">
        <v>1261</v>
      </c>
      <c r="N666" s="32">
        <v>84667</v>
      </c>
      <c r="O666" s="31">
        <v>0</v>
      </c>
      <c r="P666" s="31">
        <v>84667</v>
      </c>
      <c r="Q666" s="31">
        <v>84667</v>
      </c>
      <c r="R666" s="31">
        <v>16086.73</v>
      </c>
      <c r="S666" s="31">
        <v>100753.73</v>
      </c>
    </row>
    <row r="667" spans="1:19" ht="13" x14ac:dyDescent="0.25">
      <c r="A667" s="47" t="s">
        <v>1395</v>
      </c>
      <c r="B667" s="36">
        <v>45589</v>
      </c>
      <c r="C667" s="28">
        <v>39</v>
      </c>
      <c r="D667" s="9">
        <v>1</v>
      </c>
      <c r="E667" s="13" t="s">
        <v>1379</v>
      </c>
      <c r="F667" s="18" t="s">
        <v>1326</v>
      </c>
      <c r="G667" s="6">
        <v>65333</v>
      </c>
      <c r="H667" s="12">
        <v>0.19</v>
      </c>
      <c r="I667" s="9">
        <v>1262</v>
      </c>
      <c r="J667" s="50" t="s">
        <v>951</v>
      </c>
      <c r="K667" s="15" t="e">
        <f>VLOOKUP(J667,'MAQ COTA'!$D$1:$E$76,2,0)</f>
        <v>#N/A</v>
      </c>
      <c r="L667" s="15" t="s">
        <v>445</v>
      </c>
      <c r="M667" s="16">
        <v>1262</v>
      </c>
      <c r="N667" s="32">
        <v>65333</v>
      </c>
      <c r="O667" s="31">
        <v>0</v>
      </c>
      <c r="P667" s="31">
        <v>65333</v>
      </c>
      <c r="Q667" s="31">
        <v>65333</v>
      </c>
      <c r="R667" s="31">
        <v>12413.27</v>
      </c>
      <c r="S667" s="31">
        <v>77746.27</v>
      </c>
    </row>
    <row r="668" spans="1:19" ht="13" x14ac:dyDescent="0.25">
      <c r="A668" s="47" t="s">
        <v>1395</v>
      </c>
      <c r="B668" s="36">
        <v>45589</v>
      </c>
      <c r="C668" s="28">
        <v>45</v>
      </c>
      <c r="D668" s="9">
        <v>1</v>
      </c>
      <c r="E668" s="13" t="s">
        <v>1388</v>
      </c>
      <c r="F668" s="18" t="s">
        <v>1403</v>
      </c>
      <c r="G668" s="6">
        <v>125833</v>
      </c>
      <c r="H668" s="12">
        <v>0.19</v>
      </c>
      <c r="I668" s="9">
        <v>1266</v>
      </c>
      <c r="J668" s="50" t="s">
        <v>951</v>
      </c>
      <c r="K668" s="15" t="e">
        <f>VLOOKUP(J668,'MAQ COTA'!$D$1:$E$76,2,0)</f>
        <v>#N/A</v>
      </c>
      <c r="L668" s="15" t="s">
        <v>445</v>
      </c>
      <c r="M668" s="16">
        <v>1266</v>
      </c>
      <c r="N668" s="32">
        <v>125833</v>
      </c>
      <c r="O668" s="31">
        <v>0</v>
      </c>
      <c r="P668" s="31">
        <v>125833</v>
      </c>
      <c r="Q668" s="31">
        <v>125833</v>
      </c>
      <c r="R668" s="31">
        <v>23908.27</v>
      </c>
      <c r="S668" s="31">
        <v>149741.26999999999</v>
      </c>
    </row>
    <row r="669" spans="1:19" ht="13" x14ac:dyDescent="0.25">
      <c r="A669" s="47" t="s">
        <v>1395</v>
      </c>
      <c r="B669" s="36">
        <v>45589</v>
      </c>
      <c r="C669" s="28">
        <v>46</v>
      </c>
      <c r="D669" s="9">
        <v>1</v>
      </c>
      <c r="E669" s="13" t="s">
        <v>1388</v>
      </c>
      <c r="F669" s="18" t="s">
        <v>1391</v>
      </c>
      <c r="G669" s="6">
        <v>93833</v>
      </c>
      <c r="H669" s="12">
        <v>0.19</v>
      </c>
      <c r="I669" s="9">
        <v>1270</v>
      </c>
      <c r="J669" s="50" t="s">
        <v>951</v>
      </c>
      <c r="K669" s="15" t="e">
        <f>VLOOKUP(J669,'MAQ COTA'!$D$1:$E$76,2,0)</f>
        <v>#N/A</v>
      </c>
      <c r="L669" s="15" t="s">
        <v>445</v>
      </c>
      <c r="M669" s="16">
        <v>1270</v>
      </c>
      <c r="N669" s="32">
        <v>93833</v>
      </c>
      <c r="O669" s="31">
        <v>0</v>
      </c>
      <c r="P669" s="31">
        <v>93833</v>
      </c>
      <c r="Q669" s="31">
        <v>93833</v>
      </c>
      <c r="R669" s="31">
        <v>17828.27</v>
      </c>
      <c r="S669" s="31">
        <v>111661.27</v>
      </c>
    </row>
    <row r="670" spans="1:19" ht="13" x14ac:dyDescent="0.25">
      <c r="A670" s="47" t="s">
        <v>1395</v>
      </c>
      <c r="B670" s="36">
        <v>45589</v>
      </c>
      <c r="C670" s="28">
        <v>47</v>
      </c>
      <c r="D670" s="9">
        <v>1</v>
      </c>
      <c r="E670" s="13" t="s">
        <v>1388</v>
      </c>
      <c r="F670" s="18" t="s">
        <v>1393</v>
      </c>
      <c r="G670" s="6">
        <v>353333</v>
      </c>
      <c r="H670" s="12">
        <v>0.19</v>
      </c>
      <c r="I670" s="9">
        <v>1277</v>
      </c>
      <c r="J670" s="50" t="s">
        <v>951</v>
      </c>
      <c r="K670" s="15" t="e">
        <f>VLOOKUP(J670,'MAQ COTA'!$D$1:$E$76,2,0)</f>
        <v>#N/A</v>
      </c>
      <c r="L670" s="15" t="s">
        <v>445</v>
      </c>
      <c r="M670" s="16">
        <v>1277</v>
      </c>
      <c r="N670" s="32">
        <v>353333</v>
      </c>
      <c r="O670" s="31">
        <v>0</v>
      </c>
      <c r="P670" s="31">
        <v>353333</v>
      </c>
      <c r="Q670" s="31">
        <v>353333</v>
      </c>
      <c r="R670" s="31">
        <v>67133.27</v>
      </c>
      <c r="S670" s="31">
        <v>420466.27</v>
      </c>
    </row>
    <row r="671" spans="1:19" ht="13" x14ac:dyDescent="0.25">
      <c r="A671" s="47" t="s">
        <v>1404</v>
      </c>
      <c r="B671" s="36">
        <v>45589</v>
      </c>
      <c r="C671" s="28">
        <v>1</v>
      </c>
      <c r="D671" s="9">
        <v>1</v>
      </c>
      <c r="E671" s="13" t="s">
        <v>1379</v>
      </c>
      <c r="F671" s="18" t="s">
        <v>1384</v>
      </c>
      <c r="G671" s="6">
        <v>192167</v>
      </c>
      <c r="H671" s="12">
        <v>0.19</v>
      </c>
      <c r="I671" s="9">
        <v>1289</v>
      </c>
      <c r="J671" s="50" t="s">
        <v>846</v>
      </c>
      <c r="K671" s="15" t="e">
        <f>VLOOKUP(J671,'MAQ COTA'!$D$1:$E$76,2,0)</f>
        <v>#N/A</v>
      </c>
      <c r="L671" s="15" t="s">
        <v>445</v>
      </c>
      <c r="M671" s="16">
        <v>1289</v>
      </c>
      <c r="N671" s="32">
        <v>192167</v>
      </c>
      <c r="O671" s="31">
        <v>0</v>
      </c>
      <c r="P671" s="31">
        <v>192167</v>
      </c>
      <c r="Q671" s="31">
        <v>192167</v>
      </c>
      <c r="R671" s="31">
        <v>36511.730000000003</v>
      </c>
      <c r="S671" s="31">
        <v>228678.73</v>
      </c>
    </row>
    <row r="672" spans="1:19" ht="13" x14ac:dyDescent="0.25">
      <c r="A672" s="47" t="s">
        <v>1404</v>
      </c>
      <c r="B672" s="36">
        <v>45589</v>
      </c>
      <c r="C672" s="28">
        <v>2</v>
      </c>
      <c r="D672" s="9">
        <v>1</v>
      </c>
      <c r="E672" s="13" t="s">
        <v>1379</v>
      </c>
      <c r="F672" s="18" t="s">
        <v>1385</v>
      </c>
      <c r="G672" s="6">
        <v>186000</v>
      </c>
      <c r="H672" s="12">
        <v>0.19</v>
      </c>
      <c r="I672" s="9">
        <v>1290</v>
      </c>
      <c r="J672" s="50" t="s">
        <v>846</v>
      </c>
      <c r="K672" s="15" t="e">
        <f>VLOOKUP(J672,'MAQ COTA'!$D$1:$E$76,2,0)</f>
        <v>#N/A</v>
      </c>
      <c r="L672" s="15" t="s">
        <v>445</v>
      </c>
      <c r="M672" s="16">
        <v>1290</v>
      </c>
      <c r="N672" s="32">
        <v>186000</v>
      </c>
      <c r="O672" s="31">
        <v>0</v>
      </c>
      <c r="P672" s="31">
        <v>186000</v>
      </c>
      <c r="Q672" s="31">
        <v>186000</v>
      </c>
      <c r="R672" s="31">
        <v>35340</v>
      </c>
      <c r="S672" s="31">
        <v>221340</v>
      </c>
    </row>
    <row r="673" spans="1:19" ht="13" x14ac:dyDescent="0.25">
      <c r="A673" s="47" t="s">
        <v>1404</v>
      </c>
      <c r="B673" s="36">
        <v>45589</v>
      </c>
      <c r="C673" s="28">
        <v>3</v>
      </c>
      <c r="D673" s="9">
        <v>1</v>
      </c>
      <c r="E673" s="13" t="s">
        <v>1379</v>
      </c>
      <c r="F673" s="18" t="s">
        <v>840</v>
      </c>
      <c r="G673" s="6">
        <v>387333</v>
      </c>
      <c r="H673" s="12">
        <v>0.19</v>
      </c>
      <c r="I673" s="9">
        <v>1287</v>
      </c>
      <c r="J673" s="50" t="s">
        <v>846</v>
      </c>
      <c r="K673" s="15" t="e">
        <f>VLOOKUP(J673,'MAQ COTA'!$D$1:$E$76,2,0)</f>
        <v>#N/A</v>
      </c>
      <c r="L673" s="15" t="s">
        <v>445</v>
      </c>
      <c r="M673" s="16">
        <v>1287</v>
      </c>
      <c r="N673" s="32">
        <v>387333</v>
      </c>
      <c r="O673" s="31">
        <v>0</v>
      </c>
      <c r="P673" s="31">
        <v>387333</v>
      </c>
      <c r="Q673" s="31">
        <v>387333</v>
      </c>
      <c r="R673" s="31">
        <v>73593.27</v>
      </c>
      <c r="S673" s="31">
        <v>460926.27</v>
      </c>
    </row>
    <row r="674" spans="1:19" ht="13" x14ac:dyDescent="0.25">
      <c r="A674" s="47" t="s">
        <v>1404</v>
      </c>
      <c r="B674" s="36">
        <v>45589</v>
      </c>
      <c r="C674" s="28">
        <v>4</v>
      </c>
      <c r="D674" s="9">
        <v>1</v>
      </c>
      <c r="E674" s="13" t="s">
        <v>1379</v>
      </c>
      <c r="F674" s="18" t="s">
        <v>845</v>
      </c>
      <c r="G674" s="6">
        <v>180500</v>
      </c>
      <c r="H674" s="12">
        <v>0.19</v>
      </c>
      <c r="I674" s="9">
        <v>1294</v>
      </c>
      <c r="J674" s="50" t="s">
        <v>846</v>
      </c>
      <c r="K674" s="15" t="e">
        <f>VLOOKUP(J674,'MAQ COTA'!$D$1:$E$76,2,0)</f>
        <v>#N/A</v>
      </c>
      <c r="L674" s="15" t="s">
        <v>445</v>
      </c>
      <c r="M674" s="16">
        <v>1294</v>
      </c>
      <c r="N674" s="32">
        <v>180500</v>
      </c>
      <c r="O674" s="31">
        <v>0</v>
      </c>
      <c r="P674" s="31">
        <v>180500</v>
      </c>
      <c r="Q674" s="31">
        <v>180500</v>
      </c>
      <c r="R674" s="31">
        <v>34295</v>
      </c>
      <c r="S674" s="31">
        <v>214795</v>
      </c>
    </row>
    <row r="675" spans="1:19" ht="13" x14ac:dyDescent="0.25">
      <c r="A675" s="47" t="s">
        <v>1404</v>
      </c>
      <c r="B675" s="36">
        <v>45589</v>
      </c>
      <c r="C675" s="28">
        <v>5</v>
      </c>
      <c r="D675" s="9">
        <v>3</v>
      </c>
      <c r="E675" s="13" t="s">
        <v>1379</v>
      </c>
      <c r="F675" s="18" t="s">
        <v>1322</v>
      </c>
      <c r="G675" s="6">
        <v>65667</v>
      </c>
      <c r="H675" s="12">
        <v>0</v>
      </c>
      <c r="I675" s="9">
        <v>1278</v>
      </c>
      <c r="J675" s="50" t="s">
        <v>846</v>
      </c>
      <c r="K675" s="15" t="e">
        <f>VLOOKUP(J675,'MAQ COTA'!$D$1:$E$76,2,0)</f>
        <v>#N/A</v>
      </c>
      <c r="L675" s="15" t="s">
        <v>445</v>
      </c>
      <c r="M675" s="16">
        <v>1278</v>
      </c>
      <c r="N675" s="32">
        <v>65667</v>
      </c>
      <c r="O675" s="31">
        <v>0</v>
      </c>
      <c r="P675" s="31">
        <v>65667</v>
      </c>
      <c r="Q675" s="31">
        <v>197001</v>
      </c>
      <c r="R675" s="31">
        <v>0</v>
      </c>
      <c r="S675" s="31">
        <v>197001</v>
      </c>
    </row>
    <row r="676" spans="1:19" ht="13" x14ac:dyDescent="0.25">
      <c r="A676" s="47" t="s">
        <v>1404</v>
      </c>
      <c r="B676" s="36">
        <v>45589</v>
      </c>
      <c r="C676" s="28">
        <v>6</v>
      </c>
      <c r="D676" s="9">
        <v>1</v>
      </c>
      <c r="E676" s="13" t="s">
        <v>1379</v>
      </c>
      <c r="F676" s="18" t="s">
        <v>1324</v>
      </c>
      <c r="G676" s="6">
        <v>112500</v>
      </c>
      <c r="H676" s="12">
        <v>0.19</v>
      </c>
      <c r="I676" s="9">
        <v>1279</v>
      </c>
      <c r="J676" s="50" t="s">
        <v>846</v>
      </c>
      <c r="K676" s="15" t="e">
        <f>VLOOKUP(J676,'MAQ COTA'!$D$1:$E$76,2,0)</f>
        <v>#N/A</v>
      </c>
      <c r="L676" s="15" t="s">
        <v>445</v>
      </c>
      <c r="M676" s="16">
        <v>1279</v>
      </c>
      <c r="N676" s="32">
        <v>112500</v>
      </c>
      <c r="O676" s="31">
        <v>0</v>
      </c>
      <c r="P676" s="31">
        <v>112500</v>
      </c>
      <c r="Q676" s="31">
        <v>112500</v>
      </c>
      <c r="R676" s="31">
        <v>21375</v>
      </c>
      <c r="S676" s="31">
        <v>133875</v>
      </c>
    </row>
    <row r="677" spans="1:19" ht="13" x14ac:dyDescent="0.25">
      <c r="A677" s="47" t="s">
        <v>1404</v>
      </c>
      <c r="B677" s="36">
        <v>45589</v>
      </c>
      <c r="C677" s="28">
        <v>7</v>
      </c>
      <c r="D677" s="9">
        <v>1</v>
      </c>
      <c r="E677" s="13" t="s">
        <v>1379</v>
      </c>
      <c r="F677" s="18" t="s">
        <v>1326</v>
      </c>
      <c r="G677" s="6">
        <v>91000</v>
      </c>
      <c r="H677" s="12">
        <v>0.19</v>
      </c>
      <c r="I677" s="9">
        <v>1280</v>
      </c>
      <c r="J677" s="50" t="s">
        <v>846</v>
      </c>
      <c r="K677" s="15" t="e">
        <f>VLOOKUP(J677,'MAQ COTA'!$D$1:$E$76,2,0)</f>
        <v>#N/A</v>
      </c>
      <c r="L677" s="15" t="s">
        <v>445</v>
      </c>
      <c r="M677" s="16">
        <v>1280</v>
      </c>
      <c r="N677" s="32">
        <v>91000</v>
      </c>
      <c r="O677" s="31">
        <v>0</v>
      </c>
      <c r="P677" s="31">
        <v>91000</v>
      </c>
      <c r="Q677" s="31">
        <v>91000</v>
      </c>
      <c r="R677" s="31">
        <v>17290</v>
      </c>
      <c r="S677" s="31">
        <v>108290</v>
      </c>
    </row>
    <row r="678" spans="1:19" ht="13" x14ac:dyDescent="0.25">
      <c r="A678" s="47" t="s">
        <v>1404</v>
      </c>
      <c r="B678" s="36">
        <v>45589</v>
      </c>
      <c r="C678" s="28">
        <v>9</v>
      </c>
      <c r="D678" s="9">
        <v>1</v>
      </c>
      <c r="E678" s="13"/>
      <c r="F678" s="18" t="s">
        <v>1403</v>
      </c>
      <c r="G678" s="6">
        <v>136167</v>
      </c>
      <c r="H678" s="12">
        <v>0.19</v>
      </c>
      <c r="I678" s="9">
        <v>1284</v>
      </c>
      <c r="J678" s="50" t="s">
        <v>846</v>
      </c>
      <c r="K678" s="15" t="e">
        <f>VLOOKUP(J678,'MAQ COTA'!$D$1:$E$76,2,0)</f>
        <v>#N/A</v>
      </c>
      <c r="L678" s="15" t="s">
        <v>445</v>
      </c>
      <c r="M678" s="16">
        <v>1284</v>
      </c>
      <c r="N678" s="32">
        <v>136167</v>
      </c>
      <c r="O678" s="31">
        <v>0</v>
      </c>
      <c r="P678" s="31">
        <v>136167</v>
      </c>
      <c r="Q678" s="31">
        <v>136167</v>
      </c>
      <c r="R678" s="31">
        <v>25871.73</v>
      </c>
      <c r="S678" s="31">
        <v>162038.73000000001</v>
      </c>
    </row>
    <row r="679" spans="1:19" ht="13" x14ac:dyDescent="0.25">
      <c r="A679" s="47" t="s">
        <v>1404</v>
      </c>
      <c r="B679" s="36">
        <v>45589</v>
      </c>
      <c r="C679" s="28">
        <v>10</v>
      </c>
      <c r="D679" s="9">
        <v>1</v>
      </c>
      <c r="E679" s="13"/>
      <c r="F679" s="18" t="s">
        <v>1391</v>
      </c>
      <c r="G679" s="6">
        <v>95333</v>
      </c>
      <c r="H679" s="12">
        <v>0.19</v>
      </c>
      <c r="I679" s="9">
        <v>1288</v>
      </c>
      <c r="J679" s="50" t="s">
        <v>846</v>
      </c>
      <c r="K679" s="15" t="e">
        <f>VLOOKUP(J679,'MAQ COTA'!$D$1:$E$76,2,0)</f>
        <v>#N/A</v>
      </c>
      <c r="L679" s="15" t="s">
        <v>445</v>
      </c>
      <c r="M679" s="16">
        <v>1288</v>
      </c>
      <c r="N679" s="32">
        <v>95333</v>
      </c>
      <c r="O679" s="31">
        <v>0</v>
      </c>
      <c r="P679" s="31">
        <v>95333</v>
      </c>
      <c r="Q679" s="31">
        <v>95333</v>
      </c>
      <c r="R679" s="31">
        <v>18113.27</v>
      </c>
      <c r="S679" s="31">
        <v>113446.27</v>
      </c>
    </row>
    <row r="680" spans="1:19" ht="13" x14ac:dyDescent="0.25">
      <c r="A680" s="47" t="s">
        <v>1404</v>
      </c>
      <c r="B680" s="36">
        <v>45589</v>
      </c>
      <c r="C680" s="28">
        <v>11</v>
      </c>
      <c r="D680" s="9">
        <v>1</v>
      </c>
      <c r="E680" s="13"/>
      <c r="F680" s="18" t="s">
        <v>1393</v>
      </c>
      <c r="G680" s="6">
        <v>320333</v>
      </c>
      <c r="H680" s="12">
        <v>0.19</v>
      </c>
      <c r="I680" s="9">
        <v>1295</v>
      </c>
      <c r="J680" s="50" t="s">
        <v>846</v>
      </c>
      <c r="K680" s="15" t="e">
        <f>VLOOKUP(J680,'MAQ COTA'!$D$1:$E$76,2,0)</f>
        <v>#N/A</v>
      </c>
      <c r="L680" s="15" t="s">
        <v>445</v>
      </c>
      <c r="M680" s="16">
        <v>1295</v>
      </c>
      <c r="N680" s="32">
        <v>320333</v>
      </c>
      <c r="O680" s="31">
        <v>0</v>
      </c>
      <c r="P680" s="31">
        <v>320333</v>
      </c>
      <c r="Q680" s="31">
        <v>320333</v>
      </c>
      <c r="R680" s="31">
        <v>60863.270000000004</v>
      </c>
      <c r="S680" s="31">
        <v>381196.27</v>
      </c>
    </row>
    <row r="681" spans="1:19" ht="13" x14ac:dyDescent="0.25">
      <c r="A681" s="47" t="s">
        <v>1404</v>
      </c>
      <c r="B681" s="36">
        <v>45589</v>
      </c>
      <c r="C681" s="28">
        <v>15</v>
      </c>
      <c r="D681" s="9">
        <v>1</v>
      </c>
      <c r="E681" s="13" t="s">
        <v>1379</v>
      </c>
      <c r="F681" s="18" t="s">
        <v>1406</v>
      </c>
      <c r="G681" s="6">
        <v>96000</v>
      </c>
      <c r="H681" s="12">
        <v>0.19</v>
      </c>
      <c r="I681" s="9">
        <v>1347</v>
      </c>
      <c r="J681" s="50" t="s">
        <v>1405</v>
      </c>
      <c r="K681" s="15" t="e">
        <f>VLOOKUP(J681,'MAQ COTA'!$D$1:$E$76,2,0)</f>
        <v>#N/A</v>
      </c>
      <c r="L681" s="15" t="s">
        <v>445</v>
      </c>
      <c r="M681" s="16">
        <v>1347</v>
      </c>
      <c r="N681" s="32">
        <v>96000</v>
      </c>
      <c r="O681" s="31">
        <v>0</v>
      </c>
      <c r="P681" s="31">
        <v>96000</v>
      </c>
      <c r="Q681" s="31">
        <v>96000</v>
      </c>
      <c r="R681" s="31">
        <v>18240</v>
      </c>
      <c r="S681" s="31">
        <v>114240</v>
      </c>
    </row>
    <row r="682" spans="1:19" ht="13" x14ac:dyDescent="0.25">
      <c r="A682" s="47" t="s">
        <v>1404</v>
      </c>
      <c r="B682" s="36">
        <v>45589</v>
      </c>
      <c r="C682" s="28">
        <v>16</v>
      </c>
      <c r="D682" s="5">
        <v>1</v>
      </c>
      <c r="E682" s="13" t="s">
        <v>1379</v>
      </c>
      <c r="F682" s="40" t="s">
        <v>1407</v>
      </c>
      <c r="G682" s="6">
        <v>94500</v>
      </c>
      <c r="H682" s="12">
        <v>0.19</v>
      </c>
      <c r="I682" s="9">
        <v>1348</v>
      </c>
      <c r="J682" s="50" t="s">
        <v>1405</v>
      </c>
      <c r="K682" s="15" t="e">
        <f>VLOOKUP(J682,'MAQ COTA'!$D$1:$E$76,2,0)</f>
        <v>#N/A</v>
      </c>
      <c r="L682" s="15" t="s">
        <v>445</v>
      </c>
      <c r="M682" s="16">
        <v>1348</v>
      </c>
      <c r="N682" s="32">
        <v>94500</v>
      </c>
      <c r="O682" s="31">
        <v>0</v>
      </c>
      <c r="P682" s="31">
        <v>94500</v>
      </c>
      <c r="Q682" s="31">
        <v>94500</v>
      </c>
      <c r="R682" s="31">
        <v>17955</v>
      </c>
      <c r="S682" s="31">
        <v>112455</v>
      </c>
    </row>
    <row r="683" spans="1:19" ht="13" x14ac:dyDescent="0.25">
      <c r="A683" s="47" t="s">
        <v>1404</v>
      </c>
      <c r="B683" s="36">
        <v>45589</v>
      </c>
      <c r="C683" s="28">
        <v>18</v>
      </c>
      <c r="D683" s="9">
        <v>1</v>
      </c>
      <c r="E683" s="13" t="s">
        <v>1379</v>
      </c>
      <c r="F683" s="18" t="s">
        <v>840</v>
      </c>
      <c r="G683" s="6">
        <v>96333</v>
      </c>
      <c r="H683" s="12">
        <v>0.19</v>
      </c>
      <c r="I683" s="9">
        <v>1345</v>
      </c>
      <c r="J683" s="50" t="s">
        <v>1405</v>
      </c>
      <c r="K683" s="15" t="e">
        <f>VLOOKUP(J683,'MAQ COTA'!$D$1:$E$76,2,0)</f>
        <v>#N/A</v>
      </c>
      <c r="L683" s="15" t="s">
        <v>445</v>
      </c>
      <c r="M683" s="16">
        <v>1345</v>
      </c>
      <c r="N683" s="32">
        <v>96333</v>
      </c>
      <c r="O683" s="31">
        <v>0</v>
      </c>
      <c r="P683" s="31">
        <v>96333</v>
      </c>
      <c r="Q683" s="31">
        <v>96333</v>
      </c>
      <c r="R683" s="31">
        <v>18303.27</v>
      </c>
      <c r="S683" s="31">
        <v>114636.27</v>
      </c>
    </row>
    <row r="684" spans="1:19" ht="13" x14ac:dyDescent="0.25">
      <c r="A684" s="47" t="s">
        <v>1404</v>
      </c>
      <c r="B684" s="36">
        <v>45589</v>
      </c>
      <c r="C684" s="28">
        <v>21</v>
      </c>
      <c r="D684" s="9">
        <v>2</v>
      </c>
      <c r="E684" s="13" t="s">
        <v>1379</v>
      </c>
      <c r="F684" s="18" t="s">
        <v>1322</v>
      </c>
      <c r="G684" s="6">
        <v>65167</v>
      </c>
      <c r="H684" s="12">
        <v>0</v>
      </c>
      <c r="I684" s="9">
        <v>1335</v>
      </c>
      <c r="J684" s="50" t="s">
        <v>1405</v>
      </c>
      <c r="K684" s="15" t="e">
        <f>VLOOKUP(J684,'MAQ COTA'!$D$1:$E$76,2,0)</f>
        <v>#N/A</v>
      </c>
      <c r="L684" s="15" t="s">
        <v>445</v>
      </c>
      <c r="M684" s="16">
        <v>1335</v>
      </c>
      <c r="N684" s="32">
        <v>65167</v>
      </c>
      <c r="O684" s="31">
        <v>0</v>
      </c>
      <c r="P684" s="31">
        <v>65167</v>
      </c>
      <c r="Q684" s="31">
        <v>130334</v>
      </c>
      <c r="R684" s="31">
        <v>0</v>
      </c>
      <c r="S684" s="31">
        <v>130334</v>
      </c>
    </row>
    <row r="685" spans="1:19" ht="13" x14ac:dyDescent="0.25">
      <c r="A685" s="47" t="s">
        <v>1404</v>
      </c>
      <c r="B685" s="36">
        <v>45589</v>
      </c>
      <c r="C685" s="28">
        <v>22</v>
      </c>
      <c r="D685" s="9">
        <v>1</v>
      </c>
      <c r="E685" s="13" t="s">
        <v>1379</v>
      </c>
      <c r="F685" s="18" t="s">
        <v>1324</v>
      </c>
      <c r="G685" s="6">
        <v>85000</v>
      </c>
      <c r="H685" s="12">
        <v>0.19</v>
      </c>
      <c r="I685" s="9">
        <v>1336</v>
      </c>
      <c r="J685" s="50" t="s">
        <v>1405</v>
      </c>
      <c r="K685" s="15" t="e">
        <f>VLOOKUP(J685,'MAQ COTA'!$D$1:$E$76,2,0)</f>
        <v>#N/A</v>
      </c>
      <c r="L685" s="15" t="s">
        <v>445</v>
      </c>
      <c r="M685" s="16">
        <v>1336</v>
      </c>
      <c r="N685" s="32">
        <v>85000</v>
      </c>
      <c r="O685" s="31">
        <v>0</v>
      </c>
      <c r="P685" s="31">
        <v>85000</v>
      </c>
      <c r="Q685" s="31">
        <v>85000</v>
      </c>
      <c r="R685" s="31">
        <v>16150</v>
      </c>
      <c r="S685" s="31">
        <v>101150</v>
      </c>
    </row>
    <row r="686" spans="1:19" ht="13" x14ac:dyDescent="0.25">
      <c r="A686" s="47" t="s">
        <v>1404</v>
      </c>
      <c r="B686" s="36">
        <v>45589</v>
      </c>
      <c r="C686" s="28">
        <v>23</v>
      </c>
      <c r="D686" s="9">
        <v>1</v>
      </c>
      <c r="E686" s="13" t="s">
        <v>1379</v>
      </c>
      <c r="F686" s="18" t="s">
        <v>1326</v>
      </c>
      <c r="G686" s="6">
        <v>65167</v>
      </c>
      <c r="H686" s="12">
        <v>0.19</v>
      </c>
      <c r="I686" s="9">
        <v>1337</v>
      </c>
      <c r="J686" s="50" t="s">
        <v>1405</v>
      </c>
      <c r="K686" s="15" t="e">
        <f>VLOOKUP(J686,'MAQ COTA'!$D$1:$E$76,2,0)</f>
        <v>#N/A</v>
      </c>
      <c r="L686" s="15" t="s">
        <v>445</v>
      </c>
      <c r="M686" s="16">
        <v>1337</v>
      </c>
      <c r="N686" s="32">
        <v>65167</v>
      </c>
      <c r="O686" s="31">
        <v>0</v>
      </c>
      <c r="P686" s="31">
        <v>65167</v>
      </c>
      <c r="Q686" s="31">
        <v>65167</v>
      </c>
      <c r="R686" s="31">
        <v>12381.73</v>
      </c>
      <c r="S686" s="31">
        <v>77548.73</v>
      </c>
    </row>
    <row r="687" spans="1:19" ht="13" x14ac:dyDescent="0.25">
      <c r="A687" s="47" t="s">
        <v>1404</v>
      </c>
      <c r="B687" s="36">
        <v>45589</v>
      </c>
      <c r="C687" s="28">
        <v>27</v>
      </c>
      <c r="D687" s="9">
        <v>1</v>
      </c>
      <c r="E687" s="13" t="s">
        <v>51</v>
      </c>
      <c r="F687" s="18" t="s">
        <v>1391</v>
      </c>
      <c r="G687" s="6">
        <v>201833</v>
      </c>
      <c r="H687" s="12">
        <v>0.19</v>
      </c>
      <c r="I687" s="9">
        <v>1346</v>
      </c>
      <c r="J687" s="50" t="s">
        <v>1405</v>
      </c>
      <c r="K687" s="15" t="e">
        <f>VLOOKUP(J687,'MAQ COTA'!$D$1:$E$76,2,0)</f>
        <v>#N/A</v>
      </c>
      <c r="L687" s="15" t="s">
        <v>445</v>
      </c>
      <c r="M687" s="16">
        <v>1346</v>
      </c>
      <c r="N687" s="32">
        <v>201833</v>
      </c>
      <c r="O687" s="31">
        <v>0</v>
      </c>
      <c r="P687" s="31">
        <v>201833</v>
      </c>
      <c r="Q687" s="31">
        <v>201833</v>
      </c>
      <c r="R687" s="31">
        <v>38348.270000000004</v>
      </c>
      <c r="S687" s="31">
        <v>240181.27000000002</v>
      </c>
    </row>
    <row r="688" spans="1:19" ht="13" x14ac:dyDescent="0.25">
      <c r="A688" s="47" t="s">
        <v>1404</v>
      </c>
      <c r="B688" s="36">
        <v>45589</v>
      </c>
      <c r="C688" s="28">
        <v>31</v>
      </c>
      <c r="D688" s="9">
        <v>1</v>
      </c>
      <c r="E688" s="13" t="s">
        <v>1379</v>
      </c>
      <c r="F688" s="18" t="s">
        <v>1384</v>
      </c>
      <c r="G688" s="6">
        <v>201333</v>
      </c>
      <c r="H688" s="12">
        <v>0.19</v>
      </c>
      <c r="I688" s="9">
        <v>1253</v>
      </c>
      <c r="J688" s="50" t="s">
        <v>1014</v>
      </c>
      <c r="K688" s="15" t="e">
        <f>VLOOKUP(J688,'MAQ COTA'!$D$1:$E$76,2,0)</f>
        <v>#N/A</v>
      </c>
      <c r="L688" s="15" t="s">
        <v>445</v>
      </c>
      <c r="M688" s="16">
        <v>1253</v>
      </c>
      <c r="N688" s="32">
        <v>201333</v>
      </c>
      <c r="O688" s="31">
        <v>0</v>
      </c>
      <c r="P688" s="31">
        <v>201333</v>
      </c>
      <c r="Q688" s="31">
        <v>201333</v>
      </c>
      <c r="R688" s="31">
        <v>38253.270000000004</v>
      </c>
      <c r="S688" s="31">
        <v>239586.27000000002</v>
      </c>
    </row>
    <row r="689" spans="1:19" ht="13" x14ac:dyDescent="0.25">
      <c r="A689" s="47" t="s">
        <v>1404</v>
      </c>
      <c r="B689" s="36">
        <v>45589</v>
      </c>
      <c r="C689" s="28">
        <v>32</v>
      </c>
      <c r="D689" s="9">
        <v>1</v>
      </c>
      <c r="E689" s="13" t="s">
        <v>1379</v>
      </c>
      <c r="F689" s="18" t="s">
        <v>840</v>
      </c>
      <c r="G689" s="6">
        <v>381333</v>
      </c>
      <c r="H689" s="12">
        <v>0.19</v>
      </c>
      <c r="I689" s="9">
        <v>1251</v>
      </c>
      <c r="J689" s="50" t="s">
        <v>1014</v>
      </c>
      <c r="K689" s="15" t="e">
        <f>VLOOKUP(J689,'MAQ COTA'!$D$1:$E$76,2,0)</f>
        <v>#N/A</v>
      </c>
      <c r="L689" s="15" t="s">
        <v>445</v>
      </c>
      <c r="M689" s="16">
        <v>1251</v>
      </c>
      <c r="N689" s="32">
        <v>381333</v>
      </c>
      <c r="O689" s="31">
        <v>0</v>
      </c>
      <c r="P689" s="31">
        <v>381333</v>
      </c>
      <c r="Q689" s="31">
        <v>381333</v>
      </c>
      <c r="R689" s="31">
        <v>72453.27</v>
      </c>
      <c r="S689" s="31">
        <v>453786.27</v>
      </c>
    </row>
    <row r="690" spans="1:19" ht="13" x14ac:dyDescent="0.25">
      <c r="A690" s="47" t="s">
        <v>1404</v>
      </c>
      <c r="B690" s="36">
        <v>45589</v>
      </c>
      <c r="C690" s="28">
        <v>33</v>
      </c>
      <c r="D690" s="9">
        <v>1</v>
      </c>
      <c r="E690" s="13" t="s">
        <v>1379</v>
      </c>
      <c r="F690" s="18" t="s">
        <v>845</v>
      </c>
      <c r="G690" s="6">
        <v>179167</v>
      </c>
      <c r="H690" s="12">
        <v>0.19</v>
      </c>
      <c r="I690" s="9">
        <v>1258</v>
      </c>
      <c r="J690" s="50" t="s">
        <v>1014</v>
      </c>
      <c r="K690" s="15" t="e">
        <f>VLOOKUP(J690,'MAQ COTA'!$D$1:$E$76,2,0)</f>
        <v>#N/A</v>
      </c>
      <c r="L690" s="15" t="s">
        <v>445</v>
      </c>
      <c r="M690" s="16">
        <v>1258</v>
      </c>
      <c r="N690" s="32">
        <v>179167</v>
      </c>
      <c r="O690" s="31">
        <v>0</v>
      </c>
      <c r="P690" s="31">
        <v>179167</v>
      </c>
      <c r="Q690" s="31">
        <v>179167</v>
      </c>
      <c r="R690" s="31">
        <v>34041.730000000003</v>
      </c>
      <c r="S690" s="31">
        <v>213208.73</v>
      </c>
    </row>
    <row r="691" spans="1:19" ht="13" x14ac:dyDescent="0.25">
      <c r="A691" s="47" t="s">
        <v>1404</v>
      </c>
      <c r="B691" s="36">
        <v>45589</v>
      </c>
      <c r="C691" s="28">
        <v>35</v>
      </c>
      <c r="D691" s="9">
        <v>2</v>
      </c>
      <c r="E691" s="13" t="s">
        <v>1379</v>
      </c>
      <c r="F691" s="18" t="s">
        <v>1322</v>
      </c>
      <c r="G691" s="6">
        <v>66500</v>
      </c>
      <c r="H691" s="12">
        <v>0</v>
      </c>
      <c r="I691" s="9">
        <v>1242</v>
      </c>
      <c r="J691" s="50" t="s">
        <v>1014</v>
      </c>
      <c r="K691" s="15" t="e">
        <f>VLOOKUP(J691,'MAQ COTA'!$D$1:$E$76,2,0)</f>
        <v>#N/A</v>
      </c>
      <c r="L691" s="15" t="s">
        <v>445</v>
      </c>
      <c r="M691" s="16">
        <v>1242</v>
      </c>
      <c r="N691" s="32">
        <v>66500</v>
      </c>
      <c r="O691" s="31">
        <v>0</v>
      </c>
      <c r="P691" s="31">
        <v>66500</v>
      </c>
      <c r="Q691" s="31">
        <v>133000</v>
      </c>
      <c r="R691" s="31">
        <v>0</v>
      </c>
      <c r="S691" s="31">
        <v>133000</v>
      </c>
    </row>
    <row r="692" spans="1:19" ht="13" x14ac:dyDescent="0.25">
      <c r="A692" s="47" t="s">
        <v>1404</v>
      </c>
      <c r="B692" s="36">
        <v>45589</v>
      </c>
      <c r="C692" s="28">
        <v>36</v>
      </c>
      <c r="D692" s="9">
        <v>1</v>
      </c>
      <c r="E692" s="13" t="s">
        <v>1379</v>
      </c>
      <c r="F692" s="18" t="s">
        <v>1324</v>
      </c>
      <c r="G692" s="6">
        <v>85667</v>
      </c>
      <c r="H692" s="12">
        <v>0.19</v>
      </c>
      <c r="I692" s="9">
        <v>1243</v>
      </c>
      <c r="J692" s="50" t="s">
        <v>1014</v>
      </c>
      <c r="K692" s="15" t="e">
        <f>VLOOKUP(J692,'MAQ COTA'!$D$1:$E$76,2,0)</f>
        <v>#N/A</v>
      </c>
      <c r="L692" s="15" t="s">
        <v>445</v>
      </c>
      <c r="M692" s="16">
        <v>1243</v>
      </c>
      <c r="N692" s="32">
        <v>85667</v>
      </c>
      <c r="O692" s="31">
        <v>0</v>
      </c>
      <c r="P692" s="31">
        <v>85667</v>
      </c>
      <c r="Q692" s="31">
        <v>85667</v>
      </c>
      <c r="R692" s="31">
        <v>16276.73</v>
      </c>
      <c r="S692" s="31">
        <v>101943.73</v>
      </c>
    </row>
    <row r="693" spans="1:19" ht="13" x14ac:dyDescent="0.25">
      <c r="A693" s="47" t="s">
        <v>1404</v>
      </c>
      <c r="B693" s="36">
        <v>45589</v>
      </c>
      <c r="C693" s="28">
        <v>37</v>
      </c>
      <c r="D693" s="9">
        <v>1</v>
      </c>
      <c r="E693" s="13" t="s">
        <v>1379</v>
      </c>
      <c r="F693" s="18" t="s">
        <v>1326</v>
      </c>
      <c r="G693" s="6">
        <v>64500</v>
      </c>
      <c r="H693" s="12">
        <v>0.19</v>
      </c>
      <c r="I693" s="9">
        <v>1244</v>
      </c>
      <c r="J693" s="50" t="s">
        <v>1014</v>
      </c>
      <c r="K693" s="15" t="e">
        <f>VLOOKUP(J693,'MAQ COTA'!$D$1:$E$76,2,0)</f>
        <v>#N/A</v>
      </c>
      <c r="L693" s="15" t="s">
        <v>445</v>
      </c>
      <c r="M693" s="16">
        <v>1244</v>
      </c>
      <c r="N693" s="32">
        <v>64500</v>
      </c>
      <c r="O693" s="31">
        <v>0</v>
      </c>
      <c r="P693" s="31">
        <v>64500</v>
      </c>
      <c r="Q693" s="31">
        <v>64500</v>
      </c>
      <c r="R693" s="31">
        <v>12255</v>
      </c>
      <c r="S693" s="31">
        <v>76755</v>
      </c>
    </row>
    <row r="694" spans="1:19" ht="13" x14ac:dyDescent="0.25">
      <c r="A694" s="47" t="s">
        <v>1404</v>
      </c>
      <c r="B694" s="36">
        <v>45589</v>
      </c>
      <c r="C694" s="28">
        <v>41</v>
      </c>
      <c r="D694" s="9">
        <v>1</v>
      </c>
      <c r="E694" s="13" t="s">
        <v>51</v>
      </c>
      <c r="F694" s="18" t="s">
        <v>1403</v>
      </c>
      <c r="G694" s="6">
        <v>123333</v>
      </c>
      <c r="H694" s="12">
        <v>0.19</v>
      </c>
      <c r="I694" s="9">
        <v>1248</v>
      </c>
      <c r="J694" s="50" t="s">
        <v>1014</v>
      </c>
      <c r="K694" s="15" t="e">
        <f>VLOOKUP(J694,'MAQ COTA'!$D$1:$E$76,2,0)</f>
        <v>#N/A</v>
      </c>
      <c r="L694" s="15" t="s">
        <v>445</v>
      </c>
      <c r="M694" s="16">
        <v>1248</v>
      </c>
      <c r="N694" s="32">
        <v>123333</v>
      </c>
      <c r="O694" s="31">
        <v>0</v>
      </c>
      <c r="P694" s="31">
        <v>123333</v>
      </c>
      <c r="Q694" s="31">
        <v>123333</v>
      </c>
      <c r="R694" s="31">
        <v>23433.27</v>
      </c>
      <c r="S694" s="31">
        <v>146766.26999999999</v>
      </c>
    </row>
    <row r="695" spans="1:19" ht="13" x14ac:dyDescent="0.25">
      <c r="A695" s="47" t="s">
        <v>1404</v>
      </c>
      <c r="B695" s="36">
        <v>45589</v>
      </c>
      <c r="C695" s="28">
        <v>42</v>
      </c>
      <c r="D695" s="9">
        <v>1</v>
      </c>
      <c r="E695" s="13" t="s">
        <v>1379</v>
      </c>
      <c r="F695" s="18" t="s">
        <v>1400</v>
      </c>
      <c r="G695" s="6">
        <v>185667</v>
      </c>
      <c r="H695" s="12">
        <v>0.19</v>
      </c>
      <c r="I695" s="9">
        <v>1254</v>
      </c>
      <c r="J695" s="50" t="s">
        <v>1014</v>
      </c>
      <c r="K695" s="15" t="e">
        <f>VLOOKUP(J695,'MAQ COTA'!$D$1:$E$76,2,0)</f>
        <v>#N/A</v>
      </c>
      <c r="L695" s="15" t="s">
        <v>445</v>
      </c>
      <c r="M695" s="16">
        <v>1254</v>
      </c>
      <c r="N695" s="32">
        <v>185667</v>
      </c>
      <c r="O695" s="31">
        <v>0</v>
      </c>
      <c r="P695" s="31">
        <v>185667</v>
      </c>
      <c r="Q695" s="31">
        <v>185667</v>
      </c>
      <c r="R695" s="31">
        <v>35276.730000000003</v>
      </c>
      <c r="S695" s="31">
        <v>220943.73</v>
      </c>
    </row>
    <row r="696" spans="1:19" ht="13" x14ac:dyDescent="0.25">
      <c r="A696" s="47" t="s">
        <v>1404</v>
      </c>
      <c r="B696" s="36">
        <v>45589</v>
      </c>
      <c r="C696" s="28">
        <v>43</v>
      </c>
      <c r="D696" s="9">
        <v>1</v>
      </c>
      <c r="E696" s="13" t="s">
        <v>51</v>
      </c>
      <c r="F696" s="18" t="s">
        <v>1391</v>
      </c>
      <c r="G696" s="6">
        <v>94500</v>
      </c>
      <c r="H696" s="12">
        <v>0.19</v>
      </c>
      <c r="I696" s="9">
        <v>1252</v>
      </c>
      <c r="J696" s="50" t="s">
        <v>1014</v>
      </c>
      <c r="K696" s="15" t="e">
        <f>VLOOKUP(J696,'MAQ COTA'!$D$1:$E$76,2,0)</f>
        <v>#N/A</v>
      </c>
      <c r="L696" s="15" t="s">
        <v>445</v>
      </c>
      <c r="M696" s="16">
        <v>1252</v>
      </c>
      <c r="N696" s="32">
        <v>94500</v>
      </c>
      <c r="O696" s="31">
        <v>0</v>
      </c>
      <c r="P696" s="31">
        <v>94500</v>
      </c>
      <c r="Q696" s="31">
        <v>94500</v>
      </c>
      <c r="R696" s="31">
        <v>17955</v>
      </c>
      <c r="S696" s="31">
        <v>112455</v>
      </c>
    </row>
    <row r="697" spans="1:19" ht="13" x14ac:dyDescent="0.25">
      <c r="A697" s="47" t="s">
        <v>1404</v>
      </c>
      <c r="B697" s="36">
        <v>45589</v>
      </c>
      <c r="C697" s="28">
        <v>44</v>
      </c>
      <c r="D697" s="9">
        <v>1</v>
      </c>
      <c r="E697" s="13" t="s">
        <v>51</v>
      </c>
      <c r="F697" s="18" t="s">
        <v>1393</v>
      </c>
      <c r="G697" s="6">
        <v>80500</v>
      </c>
      <c r="H697" s="12">
        <v>0.19</v>
      </c>
      <c r="I697" s="9">
        <v>1259</v>
      </c>
      <c r="J697" s="50" t="s">
        <v>1014</v>
      </c>
      <c r="K697" s="15" t="e">
        <f>VLOOKUP(J697,'MAQ COTA'!$D$1:$E$76,2,0)</f>
        <v>#N/A</v>
      </c>
      <c r="L697" s="15" t="s">
        <v>445</v>
      </c>
      <c r="M697" s="16">
        <v>1259</v>
      </c>
      <c r="N697" s="32">
        <v>80500</v>
      </c>
      <c r="O697" s="31">
        <v>0</v>
      </c>
      <c r="P697" s="31">
        <v>80500</v>
      </c>
      <c r="Q697" s="31">
        <v>80500</v>
      </c>
      <c r="R697" s="31">
        <v>15295</v>
      </c>
      <c r="S697" s="31">
        <v>95795</v>
      </c>
    </row>
    <row r="698" spans="1:19" ht="13" x14ac:dyDescent="0.25">
      <c r="A698" s="47" t="s">
        <v>1410</v>
      </c>
      <c r="B698" s="36">
        <v>45589</v>
      </c>
      <c r="C698" s="28">
        <v>3</v>
      </c>
      <c r="D698" s="9">
        <v>1</v>
      </c>
      <c r="E698" s="13" t="s">
        <v>1379</v>
      </c>
      <c r="F698" s="18" t="s">
        <v>1384</v>
      </c>
      <c r="G698" s="6">
        <v>201833</v>
      </c>
      <c r="H698" s="12">
        <v>0.19</v>
      </c>
      <c r="I698" s="9">
        <v>1147</v>
      </c>
      <c r="J698" s="50" t="s">
        <v>848</v>
      </c>
      <c r="K698" s="15" t="e">
        <f>VLOOKUP(J698,'MAQ COTA'!$D$1:$E$76,2,0)</f>
        <v>#N/A</v>
      </c>
      <c r="L698" s="15" t="s">
        <v>445</v>
      </c>
      <c r="M698" s="16">
        <v>1147</v>
      </c>
      <c r="N698" s="32">
        <v>201833</v>
      </c>
      <c r="O698" s="31">
        <v>0</v>
      </c>
      <c r="P698" s="31">
        <v>201833</v>
      </c>
      <c r="Q698" s="31">
        <v>201833</v>
      </c>
      <c r="R698" s="31">
        <v>38348.270000000004</v>
      </c>
      <c r="S698" s="31">
        <v>240181.27000000002</v>
      </c>
    </row>
    <row r="699" spans="1:19" ht="13" x14ac:dyDescent="0.25">
      <c r="A699" s="47" t="s">
        <v>1410</v>
      </c>
      <c r="B699" s="36">
        <v>45589</v>
      </c>
      <c r="C699" s="28">
        <v>4</v>
      </c>
      <c r="D699" s="9">
        <v>1</v>
      </c>
      <c r="E699" s="13" t="s">
        <v>1379</v>
      </c>
      <c r="F699" s="18" t="s">
        <v>840</v>
      </c>
      <c r="G699" s="6">
        <v>389167</v>
      </c>
      <c r="H699" s="12">
        <v>0.19</v>
      </c>
      <c r="I699" s="9">
        <v>1145</v>
      </c>
      <c r="J699" s="50" t="s">
        <v>848</v>
      </c>
      <c r="K699" s="15" t="e">
        <f>VLOOKUP(J699,'MAQ COTA'!$D$1:$E$76,2,0)</f>
        <v>#N/A</v>
      </c>
      <c r="L699" s="15" t="s">
        <v>445</v>
      </c>
      <c r="M699" s="16">
        <v>1145</v>
      </c>
      <c r="N699" s="32">
        <v>389167</v>
      </c>
      <c r="O699" s="31">
        <v>0</v>
      </c>
      <c r="P699" s="31">
        <v>389167</v>
      </c>
      <c r="Q699" s="31">
        <v>389167</v>
      </c>
      <c r="R699" s="31">
        <v>73941.73</v>
      </c>
      <c r="S699" s="31">
        <v>463108.73</v>
      </c>
    </row>
    <row r="700" spans="1:19" ht="13" x14ac:dyDescent="0.25">
      <c r="A700" s="47" t="s">
        <v>1410</v>
      </c>
      <c r="B700" s="36">
        <v>45589</v>
      </c>
      <c r="C700" s="28">
        <v>5</v>
      </c>
      <c r="D700" s="9">
        <v>1</v>
      </c>
      <c r="E700" s="13" t="s">
        <v>1379</v>
      </c>
      <c r="F700" s="18" t="s">
        <v>845</v>
      </c>
      <c r="G700" s="6">
        <v>178167</v>
      </c>
      <c r="H700" s="12">
        <v>0.19</v>
      </c>
      <c r="I700" s="9">
        <v>1152</v>
      </c>
      <c r="J700" s="50" t="s">
        <v>848</v>
      </c>
      <c r="K700" s="15" t="e">
        <f>VLOOKUP(J700,'MAQ COTA'!$D$1:$E$76,2,0)</f>
        <v>#N/A</v>
      </c>
      <c r="L700" s="15" t="s">
        <v>445</v>
      </c>
      <c r="M700" s="16">
        <v>1152</v>
      </c>
      <c r="N700" s="32">
        <v>178167</v>
      </c>
      <c r="O700" s="31">
        <v>0</v>
      </c>
      <c r="P700" s="31">
        <v>178167</v>
      </c>
      <c r="Q700" s="31">
        <v>178167</v>
      </c>
      <c r="R700" s="31">
        <v>33851.730000000003</v>
      </c>
      <c r="S700" s="31">
        <v>212018.73</v>
      </c>
    </row>
    <row r="701" spans="1:19" ht="13" x14ac:dyDescent="0.25">
      <c r="A701" s="47" t="s">
        <v>1410</v>
      </c>
      <c r="B701" s="36">
        <v>45589</v>
      </c>
      <c r="C701" s="28">
        <v>7</v>
      </c>
      <c r="D701" s="9">
        <v>2</v>
      </c>
      <c r="E701" s="13" t="s">
        <v>1379</v>
      </c>
      <c r="F701" s="18" t="s">
        <v>1322</v>
      </c>
      <c r="G701" s="6">
        <v>64833</v>
      </c>
      <c r="H701" s="12">
        <v>0</v>
      </c>
      <c r="I701" s="9">
        <v>1136</v>
      </c>
      <c r="J701" s="50" t="s">
        <v>848</v>
      </c>
      <c r="K701" s="15" t="e">
        <f>VLOOKUP(J701,'MAQ COTA'!$D$1:$E$76,2,0)</f>
        <v>#N/A</v>
      </c>
      <c r="L701" s="15" t="s">
        <v>445</v>
      </c>
      <c r="M701" s="16">
        <v>1136</v>
      </c>
      <c r="N701" s="32">
        <v>64833</v>
      </c>
      <c r="O701" s="31">
        <v>0</v>
      </c>
      <c r="P701" s="31">
        <v>64833</v>
      </c>
      <c r="Q701" s="31">
        <v>129666</v>
      </c>
      <c r="R701" s="31">
        <v>0</v>
      </c>
      <c r="S701" s="31">
        <v>129666</v>
      </c>
    </row>
    <row r="702" spans="1:19" ht="13" x14ac:dyDescent="0.25">
      <c r="A702" s="47" t="s">
        <v>1410</v>
      </c>
      <c r="B702" s="36">
        <v>45589</v>
      </c>
      <c r="C702" s="28">
        <v>8</v>
      </c>
      <c r="D702" s="9">
        <v>1</v>
      </c>
      <c r="E702" s="13" t="s">
        <v>1379</v>
      </c>
      <c r="F702" s="18" t="s">
        <v>1324</v>
      </c>
      <c r="G702" s="6">
        <v>83500</v>
      </c>
      <c r="H702" s="12">
        <v>0.19</v>
      </c>
      <c r="I702" s="9">
        <v>1137</v>
      </c>
      <c r="J702" s="50" t="s">
        <v>848</v>
      </c>
      <c r="K702" s="15" t="e">
        <f>VLOOKUP(J702,'MAQ COTA'!$D$1:$E$76,2,0)</f>
        <v>#N/A</v>
      </c>
      <c r="L702" s="15" t="s">
        <v>445</v>
      </c>
      <c r="M702" s="16">
        <v>1137</v>
      </c>
      <c r="N702" s="32">
        <v>83500</v>
      </c>
      <c r="O702" s="31">
        <v>0</v>
      </c>
      <c r="P702" s="31">
        <v>83500</v>
      </c>
      <c r="Q702" s="31">
        <v>83500</v>
      </c>
      <c r="R702" s="31">
        <v>15865</v>
      </c>
      <c r="S702" s="31">
        <v>99365</v>
      </c>
    </row>
    <row r="703" spans="1:19" ht="13" x14ac:dyDescent="0.25">
      <c r="A703" s="47" t="s">
        <v>1410</v>
      </c>
      <c r="B703" s="36">
        <v>45589</v>
      </c>
      <c r="C703" s="28">
        <v>9</v>
      </c>
      <c r="D703" s="9">
        <v>1</v>
      </c>
      <c r="E703" s="13" t="s">
        <v>1379</v>
      </c>
      <c r="F703" s="18" t="s">
        <v>1326</v>
      </c>
      <c r="G703" s="6">
        <v>64333</v>
      </c>
      <c r="H703" s="12">
        <v>0.19</v>
      </c>
      <c r="I703" s="9">
        <v>1138</v>
      </c>
      <c r="J703" s="50" t="s">
        <v>848</v>
      </c>
      <c r="K703" s="15" t="e">
        <f>VLOOKUP(J703,'MAQ COTA'!$D$1:$E$76,2,0)</f>
        <v>#N/A</v>
      </c>
      <c r="L703" s="15" t="s">
        <v>445</v>
      </c>
      <c r="M703" s="16">
        <v>1138</v>
      </c>
      <c r="N703" s="32">
        <v>64333</v>
      </c>
      <c r="O703" s="31">
        <v>0</v>
      </c>
      <c r="P703" s="31">
        <v>64333</v>
      </c>
      <c r="Q703" s="31">
        <v>64333</v>
      </c>
      <c r="R703" s="31">
        <v>12223.27</v>
      </c>
      <c r="S703" s="31">
        <v>76556.27</v>
      </c>
    </row>
    <row r="704" spans="1:19" ht="13" x14ac:dyDescent="0.25">
      <c r="A704" s="47" t="s">
        <v>1410</v>
      </c>
      <c r="B704" s="36">
        <v>45589</v>
      </c>
      <c r="C704" s="28">
        <v>13</v>
      </c>
      <c r="D704" s="9">
        <v>1</v>
      </c>
      <c r="E704" s="13" t="s">
        <v>1388</v>
      </c>
      <c r="F704" s="18" t="s">
        <v>1403</v>
      </c>
      <c r="G704" s="6">
        <v>123833</v>
      </c>
      <c r="H704" s="12">
        <v>0.19</v>
      </c>
      <c r="I704" s="9">
        <v>1142</v>
      </c>
      <c r="J704" s="50" t="s">
        <v>848</v>
      </c>
      <c r="K704" s="15" t="e">
        <f>VLOOKUP(J704,'MAQ COTA'!$D$1:$E$76,2,0)</f>
        <v>#N/A</v>
      </c>
      <c r="L704" s="15" t="s">
        <v>445</v>
      </c>
      <c r="M704" s="16">
        <v>1142</v>
      </c>
      <c r="N704" s="32">
        <v>123833</v>
      </c>
      <c r="O704" s="31">
        <v>0</v>
      </c>
      <c r="P704" s="31">
        <v>123833</v>
      </c>
      <c r="Q704" s="31">
        <v>123833</v>
      </c>
      <c r="R704" s="31">
        <v>23528.27</v>
      </c>
      <c r="S704" s="31">
        <v>147361.26999999999</v>
      </c>
    </row>
    <row r="705" spans="1:19" ht="13" x14ac:dyDescent="0.25">
      <c r="A705" s="47" t="s">
        <v>1410</v>
      </c>
      <c r="B705" s="36">
        <v>45589</v>
      </c>
      <c r="C705" s="28">
        <v>14</v>
      </c>
      <c r="D705" s="9">
        <v>1</v>
      </c>
      <c r="E705" s="13" t="s">
        <v>1379</v>
      </c>
      <c r="F705" s="18" t="s">
        <v>1400</v>
      </c>
      <c r="G705" s="6">
        <v>188833</v>
      </c>
      <c r="H705" s="12">
        <v>0.19</v>
      </c>
      <c r="I705" s="9">
        <v>1148</v>
      </c>
      <c r="J705" s="50" t="s">
        <v>848</v>
      </c>
      <c r="K705" s="15" t="e">
        <f>VLOOKUP(J705,'MAQ COTA'!$D$1:$E$76,2,0)</f>
        <v>#N/A</v>
      </c>
      <c r="L705" s="15" t="s">
        <v>445</v>
      </c>
      <c r="M705" s="16">
        <v>1148</v>
      </c>
      <c r="N705" s="32">
        <v>188833</v>
      </c>
      <c r="O705" s="31">
        <v>0</v>
      </c>
      <c r="P705" s="31">
        <v>188833</v>
      </c>
      <c r="Q705" s="31">
        <v>188833</v>
      </c>
      <c r="R705" s="31">
        <v>35878.269999999997</v>
      </c>
      <c r="S705" s="31">
        <v>224711.27</v>
      </c>
    </row>
    <row r="706" spans="1:19" ht="13" x14ac:dyDescent="0.25">
      <c r="A706" s="47" t="s">
        <v>1410</v>
      </c>
      <c r="B706" s="36">
        <v>45589</v>
      </c>
      <c r="C706" s="28">
        <v>15</v>
      </c>
      <c r="D706" s="9">
        <v>1</v>
      </c>
      <c r="E706" s="13" t="s">
        <v>1388</v>
      </c>
      <c r="F706" s="18" t="s">
        <v>1391</v>
      </c>
      <c r="G706" s="6">
        <v>97333</v>
      </c>
      <c r="H706" s="12">
        <v>0.19</v>
      </c>
      <c r="I706" s="9">
        <v>1146</v>
      </c>
      <c r="J706" s="50" t="s">
        <v>848</v>
      </c>
      <c r="K706" s="15" t="e">
        <f>VLOOKUP(J706,'MAQ COTA'!$D$1:$E$76,2,0)</f>
        <v>#N/A</v>
      </c>
      <c r="L706" s="15" t="s">
        <v>445</v>
      </c>
      <c r="M706" s="16">
        <v>1146</v>
      </c>
      <c r="N706" s="32">
        <v>97333</v>
      </c>
      <c r="O706" s="31">
        <v>0</v>
      </c>
      <c r="P706" s="31">
        <v>97333</v>
      </c>
      <c r="Q706" s="31">
        <v>97333</v>
      </c>
      <c r="R706" s="31">
        <v>18493.27</v>
      </c>
      <c r="S706" s="31">
        <v>115826.27</v>
      </c>
    </row>
    <row r="707" spans="1:19" ht="13" x14ac:dyDescent="0.25">
      <c r="A707" s="47" t="s">
        <v>1410</v>
      </c>
      <c r="B707" s="36">
        <v>45589</v>
      </c>
      <c r="C707" s="28">
        <v>16</v>
      </c>
      <c r="D707" s="9">
        <v>1</v>
      </c>
      <c r="E707" s="13" t="s">
        <v>1388</v>
      </c>
      <c r="F707" s="18" t="s">
        <v>1393</v>
      </c>
      <c r="G707" s="6">
        <v>79000</v>
      </c>
      <c r="H707" s="12">
        <v>0.19</v>
      </c>
      <c r="I707" s="9">
        <v>1154</v>
      </c>
      <c r="J707" s="50" t="s">
        <v>848</v>
      </c>
      <c r="K707" s="15" t="e">
        <f>VLOOKUP(J707,'MAQ COTA'!$D$1:$E$76,2,0)</f>
        <v>#N/A</v>
      </c>
      <c r="L707" s="15" t="s">
        <v>445</v>
      </c>
      <c r="M707" s="16">
        <v>1154</v>
      </c>
      <c r="N707" s="32">
        <v>79000</v>
      </c>
      <c r="O707" s="31">
        <v>0</v>
      </c>
      <c r="P707" s="31">
        <v>79000</v>
      </c>
      <c r="Q707" s="31">
        <v>79000</v>
      </c>
      <c r="R707" s="31">
        <v>15010</v>
      </c>
      <c r="S707" s="31">
        <v>94010</v>
      </c>
    </row>
    <row r="708" spans="1:19" ht="13" x14ac:dyDescent="0.25">
      <c r="A708" s="47" t="s">
        <v>1411</v>
      </c>
      <c r="B708" s="36">
        <v>45589</v>
      </c>
      <c r="C708" s="28">
        <v>2</v>
      </c>
      <c r="D708" s="9">
        <v>4</v>
      </c>
      <c r="E708" s="13" t="s">
        <v>1414</v>
      </c>
      <c r="F708" s="18" t="s">
        <v>1415</v>
      </c>
      <c r="G708" s="6">
        <v>712333</v>
      </c>
      <c r="H708" s="12">
        <v>0.19</v>
      </c>
      <c r="I708" s="9">
        <v>1071</v>
      </c>
      <c r="J708" s="50" t="s">
        <v>1121</v>
      </c>
      <c r="K708" s="15" t="e">
        <f>VLOOKUP(J708,'MAQ COTA'!$D$1:$E$76,2,0)</f>
        <v>#N/A</v>
      </c>
      <c r="L708" s="15" t="s">
        <v>445</v>
      </c>
      <c r="M708" s="16">
        <v>1071</v>
      </c>
      <c r="N708" s="32">
        <v>712333</v>
      </c>
      <c r="O708" s="31">
        <v>0</v>
      </c>
      <c r="P708" s="31">
        <v>712333</v>
      </c>
      <c r="Q708" s="31">
        <v>2849332</v>
      </c>
      <c r="R708" s="31">
        <v>541373.07999999996</v>
      </c>
      <c r="S708" s="31">
        <v>3390705.08</v>
      </c>
    </row>
    <row r="709" spans="1:19" ht="25" x14ac:dyDescent="0.25">
      <c r="A709" s="47" t="s">
        <v>1411</v>
      </c>
      <c r="B709" s="36">
        <v>45589</v>
      </c>
      <c r="C709" s="28">
        <v>3</v>
      </c>
      <c r="D709" s="9">
        <v>4</v>
      </c>
      <c r="E709" s="13" t="s">
        <v>1414</v>
      </c>
      <c r="F709" s="40" t="s">
        <v>1416</v>
      </c>
      <c r="G709" s="11">
        <v>712167</v>
      </c>
      <c r="H709" s="12">
        <v>0.19</v>
      </c>
      <c r="I709" s="9">
        <v>1045</v>
      </c>
      <c r="J709" s="50" t="s">
        <v>1187</v>
      </c>
      <c r="K709" s="15" t="e">
        <f>VLOOKUP(J709,'MAQ COTA'!$D$1:$E$76,2,0)</f>
        <v>#N/A</v>
      </c>
      <c r="L709" s="15" t="s">
        <v>445</v>
      </c>
      <c r="M709" s="16">
        <v>1045</v>
      </c>
      <c r="N709" s="32">
        <v>712167</v>
      </c>
      <c r="O709" s="31">
        <v>0</v>
      </c>
      <c r="P709" s="31">
        <v>712167</v>
      </c>
      <c r="Q709" s="31">
        <v>2848668</v>
      </c>
      <c r="R709" s="31">
        <v>541246.92000000004</v>
      </c>
      <c r="S709" s="31">
        <v>3389914.92</v>
      </c>
    </row>
    <row r="710" spans="1:19" ht="13" x14ac:dyDescent="0.25">
      <c r="A710" s="47" t="s">
        <v>1417</v>
      </c>
      <c r="B710" s="36">
        <v>45589</v>
      </c>
      <c r="C710" s="28">
        <v>1</v>
      </c>
      <c r="D710" s="9">
        <v>1</v>
      </c>
      <c r="E710" s="13"/>
      <c r="F710" s="43" t="s">
        <v>1418</v>
      </c>
      <c r="G710" s="11">
        <v>227333</v>
      </c>
      <c r="H710" s="12">
        <v>0</v>
      </c>
      <c r="I710" s="9">
        <v>599</v>
      </c>
      <c r="J710" s="50" t="s">
        <v>563</v>
      </c>
      <c r="K710" s="15" t="e">
        <f>VLOOKUP(J710,'MAQ COTA'!$D$1:$E$76,2,0)</f>
        <v>#N/A</v>
      </c>
      <c r="L710" s="15" t="s">
        <v>445</v>
      </c>
      <c r="M710" s="16">
        <v>599</v>
      </c>
      <c r="N710" s="32">
        <v>227333</v>
      </c>
      <c r="O710" s="31">
        <v>0</v>
      </c>
      <c r="P710" s="31">
        <v>227333</v>
      </c>
      <c r="Q710" s="31">
        <v>227333</v>
      </c>
      <c r="R710" s="31">
        <v>0</v>
      </c>
      <c r="S710" s="31">
        <v>227333</v>
      </c>
    </row>
    <row r="711" spans="1:19" ht="13" x14ac:dyDescent="0.25">
      <c r="A711" s="47" t="s">
        <v>1417</v>
      </c>
      <c r="B711" s="36">
        <v>45589</v>
      </c>
      <c r="C711" s="28">
        <v>2</v>
      </c>
      <c r="D711" s="9">
        <v>1</v>
      </c>
      <c r="E711" s="13"/>
      <c r="F711" s="43" t="s">
        <v>20</v>
      </c>
      <c r="G711" s="11">
        <v>32333</v>
      </c>
      <c r="H711" s="12">
        <v>0.19</v>
      </c>
      <c r="I711" s="9">
        <v>601</v>
      </c>
      <c r="J711" s="50" t="s">
        <v>563</v>
      </c>
      <c r="K711" s="15" t="e">
        <f>VLOOKUP(J711,'MAQ COTA'!$D$1:$E$76,2,0)</f>
        <v>#N/A</v>
      </c>
      <c r="L711" s="15" t="s">
        <v>445</v>
      </c>
      <c r="M711" s="16">
        <v>601</v>
      </c>
      <c r="N711" s="32">
        <v>32333</v>
      </c>
      <c r="O711" s="31">
        <v>0</v>
      </c>
      <c r="P711" s="31">
        <v>32333</v>
      </c>
      <c r="Q711" s="31">
        <v>32333</v>
      </c>
      <c r="R711" s="31">
        <v>6143.27</v>
      </c>
      <c r="S711" s="31">
        <v>38476.270000000004</v>
      </c>
    </row>
    <row r="712" spans="1:19" ht="13" x14ac:dyDescent="0.25">
      <c r="A712" s="47" t="s">
        <v>1417</v>
      </c>
      <c r="B712" s="36">
        <v>45589</v>
      </c>
      <c r="C712" s="28">
        <v>3</v>
      </c>
      <c r="D712" s="9">
        <v>1</v>
      </c>
      <c r="E712" s="13"/>
      <c r="F712" s="43" t="s">
        <v>49</v>
      </c>
      <c r="G712" s="6">
        <v>51167</v>
      </c>
      <c r="H712" s="12">
        <v>0.19</v>
      </c>
      <c r="I712" s="9">
        <v>600</v>
      </c>
      <c r="J712" s="50" t="s">
        <v>563</v>
      </c>
      <c r="K712" s="15" t="e">
        <f>VLOOKUP(J712,'MAQ COTA'!$D$1:$E$76,2,0)</f>
        <v>#N/A</v>
      </c>
      <c r="L712" s="15" t="s">
        <v>445</v>
      </c>
      <c r="M712" s="16">
        <v>600</v>
      </c>
      <c r="N712" s="32">
        <v>51167</v>
      </c>
      <c r="O712" s="31">
        <v>0</v>
      </c>
      <c r="P712" s="31">
        <v>51167</v>
      </c>
      <c r="Q712" s="31">
        <v>51167</v>
      </c>
      <c r="R712" s="31">
        <v>9721.73</v>
      </c>
      <c r="S712" s="31">
        <v>60888.729999999996</v>
      </c>
    </row>
    <row r="713" spans="1:19" ht="13" x14ac:dyDescent="0.25">
      <c r="A713" s="47" t="s">
        <v>1419</v>
      </c>
      <c r="B713" s="27">
        <v>45589</v>
      </c>
      <c r="C713" s="28">
        <v>2</v>
      </c>
      <c r="D713" s="9">
        <v>1</v>
      </c>
      <c r="E713" s="13" t="s">
        <v>15</v>
      </c>
      <c r="F713" s="18" t="s">
        <v>15</v>
      </c>
      <c r="G713" s="6">
        <v>181167</v>
      </c>
      <c r="H713" s="12">
        <v>0.19</v>
      </c>
      <c r="I713" s="9">
        <v>305</v>
      </c>
      <c r="J713" s="50" t="s">
        <v>456</v>
      </c>
      <c r="K713" s="15" t="e">
        <f>VLOOKUP(J713,'MAQ COTA'!$D$1:$E$76,2,0)</f>
        <v>#N/A</v>
      </c>
      <c r="L713" s="15" t="s">
        <v>445</v>
      </c>
      <c r="M713" s="16">
        <v>305</v>
      </c>
      <c r="N713" s="32">
        <v>181167</v>
      </c>
      <c r="O713" s="31">
        <v>0</v>
      </c>
      <c r="P713" s="31">
        <v>181167</v>
      </c>
      <c r="Q713" s="31">
        <v>181167</v>
      </c>
      <c r="R713" s="31">
        <v>34421.730000000003</v>
      </c>
      <c r="S713" s="31">
        <v>215588.73</v>
      </c>
    </row>
    <row r="714" spans="1:19" ht="25" x14ac:dyDescent="0.25">
      <c r="A714" s="47" t="s">
        <v>1427</v>
      </c>
      <c r="B714" s="27">
        <v>45591</v>
      </c>
      <c r="C714" s="28">
        <v>4</v>
      </c>
      <c r="D714" s="9">
        <v>1</v>
      </c>
      <c r="E714" s="5" t="s">
        <v>1428</v>
      </c>
      <c r="F714" s="18" t="s">
        <v>1432</v>
      </c>
      <c r="G714" s="6">
        <v>253833</v>
      </c>
      <c r="H714" s="12">
        <v>0.19</v>
      </c>
      <c r="I714" s="9">
        <v>1055</v>
      </c>
      <c r="J714" s="50" t="s">
        <v>1121</v>
      </c>
      <c r="K714" s="15" t="e">
        <f>VLOOKUP(J714,'MAQ COTA'!$D$1:$E$76,2,0)</f>
        <v>#N/A</v>
      </c>
      <c r="L714" s="15" t="s">
        <v>445</v>
      </c>
      <c r="M714" s="16">
        <v>1055</v>
      </c>
      <c r="N714" s="32">
        <v>253833</v>
      </c>
      <c r="O714" s="31">
        <v>0</v>
      </c>
      <c r="P714" s="31">
        <v>253833</v>
      </c>
      <c r="Q714" s="31">
        <v>253833</v>
      </c>
      <c r="R714" s="31">
        <v>48228.270000000004</v>
      </c>
      <c r="S714" s="31">
        <v>302061.27</v>
      </c>
    </row>
    <row r="715" spans="1:19" ht="13" x14ac:dyDescent="0.25">
      <c r="A715" s="47" t="s">
        <v>1427</v>
      </c>
      <c r="B715" s="27">
        <v>45591</v>
      </c>
      <c r="C715" s="28">
        <v>5</v>
      </c>
      <c r="D715" s="9">
        <v>1</v>
      </c>
      <c r="E715" s="5" t="s">
        <v>1428</v>
      </c>
      <c r="F715" s="18" t="s">
        <v>31</v>
      </c>
      <c r="G715" s="6">
        <v>65500</v>
      </c>
      <c r="H715" s="12">
        <v>0.19</v>
      </c>
      <c r="I715" s="9">
        <v>1054</v>
      </c>
      <c r="J715" s="50" t="s">
        <v>1121</v>
      </c>
      <c r="K715" s="15" t="e">
        <f>VLOOKUP(J715,'MAQ COTA'!$D$1:$E$76,2,0)</f>
        <v>#N/A</v>
      </c>
      <c r="L715" s="15" t="s">
        <v>445</v>
      </c>
      <c r="M715" s="16">
        <v>1054</v>
      </c>
      <c r="N715" s="32">
        <v>65500</v>
      </c>
      <c r="O715" s="31">
        <v>0</v>
      </c>
      <c r="P715" s="31">
        <v>65500</v>
      </c>
      <c r="Q715" s="31">
        <v>65500</v>
      </c>
      <c r="R715" s="31">
        <v>12445</v>
      </c>
      <c r="S715" s="31">
        <v>77945</v>
      </c>
    </row>
    <row r="716" spans="1:19" ht="25" x14ac:dyDescent="0.25">
      <c r="A716" s="47" t="s">
        <v>1427</v>
      </c>
      <c r="B716" s="27">
        <v>45591</v>
      </c>
      <c r="C716" s="28">
        <v>11</v>
      </c>
      <c r="D716" s="9">
        <v>1</v>
      </c>
      <c r="E716" s="5" t="s">
        <v>1428</v>
      </c>
      <c r="F716" s="18" t="s">
        <v>1436</v>
      </c>
      <c r="G716" s="6">
        <v>662333</v>
      </c>
      <c r="H716" s="12">
        <v>0.19</v>
      </c>
      <c r="I716" s="9">
        <v>1061</v>
      </c>
      <c r="J716" s="50" t="s">
        <v>1121</v>
      </c>
      <c r="K716" s="15" t="e">
        <f>VLOOKUP(J716,'MAQ COTA'!$D$1:$E$76,2,0)</f>
        <v>#N/A</v>
      </c>
      <c r="L716" s="15" t="s">
        <v>445</v>
      </c>
      <c r="M716" s="16">
        <v>1061</v>
      </c>
      <c r="N716" s="32">
        <v>662333</v>
      </c>
      <c r="O716" s="31">
        <v>0</v>
      </c>
      <c r="P716" s="31">
        <v>662333</v>
      </c>
      <c r="Q716" s="31">
        <v>662333</v>
      </c>
      <c r="R716" s="31">
        <v>125843.27</v>
      </c>
      <c r="S716" s="31">
        <v>788176.27</v>
      </c>
    </row>
    <row r="717" spans="1:19" ht="13" x14ac:dyDescent="0.25">
      <c r="A717" s="47" t="s">
        <v>1437</v>
      </c>
      <c r="B717" s="27">
        <v>45594</v>
      </c>
      <c r="C717" s="28">
        <v>3</v>
      </c>
      <c r="D717" s="9">
        <v>1</v>
      </c>
      <c r="E717" s="13" t="s">
        <v>1379</v>
      </c>
      <c r="F717" s="18" t="s">
        <v>1384</v>
      </c>
      <c r="G717" s="6">
        <v>197833</v>
      </c>
      <c r="H717" s="12">
        <v>0.19</v>
      </c>
      <c r="I717" s="9">
        <v>1236</v>
      </c>
      <c r="J717" s="50" t="s">
        <v>1438</v>
      </c>
      <c r="K717" s="15" t="e">
        <f>VLOOKUP(J717,'MAQ COTA'!$D$1:$E$76,2,0)</f>
        <v>#N/A</v>
      </c>
      <c r="L717" s="15" t="s">
        <v>445</v>
      </c>
      <c r="M717" s="16">
        <v>1236</v>
      </c>
      <c r="N717" s="32">
        <v>197833</v>
      </c>
      <c r="O717" s="31">
        <v>0</v>
      </c>
      <c r="P717" s="31">
        <v>197833</v>
      </c>
      <c r="Q717" s="31">
        <v>197833</v>
      </c>
      <c r="R717" s="31">
        <v>37588.270000000004</v>
      </c>
      <c r="S717" s="31">
        <v>235421.27000000002</v>
      </c>
    </row>
    <row r="718" spans="1:19" ht="13" x14ac:dyDescent="0.25">
      <c r="A718" s="47" t="s">
        <v>1437</v>
      </c>
      <c r="B718" s="27">
        <v>45594</v>
      </c>
      <c r="C718" s="28">
        <v>4</v>
      </c>
      <c r="D718" s="9">
        <v>1</v>
      </c>
      <c r="E718" s="13" t="s">
        <v>1379</v>
      </c>
      <c r="F718" s="18" t="s">
        <v>1385</v>
      </c>
      <c r="G718" s="6">
        <v>185833</v>
      </c>
      <c r="H718" s="12">
        <v>0.19</v>
      </c>
      <c r="I718" s="9">
        <v>1237</v>
      </c>
      <c r="J718" s="50" t="s">
        <v>1438</v>
      </c>
      <c r="K718" s="15" t="e">
        <f>VLOOKUP(J718,'MAQ COTA'!$D$1:$E$76,2,0)</f>
        <v>#N/A</v>
      </c>
      <c r="L718" s="15" t="s">
        <v>445</v>
      </c>
      <c r="M718" s="16">
        <v>1237</v>
      </c>
      <c r="N718" s="32">
        <v>185833</v>
      </c>
      <c r="O718" s="31">
        <v>0</v>
      </c>
      <c r="P718" s="31">
        <v>185833</v>
      </c>
      <c r="Q718" s="31">
        <v>185833</v>
      </c>
      <c r="R718" s="31">
        <v>35308.269999999997</v>
      </c>
      <c r="S718" s="31">
        <v>221141.27</v>
      </c>
    </row>
    <row r="719" spans="1:19" ht="13" x14ac:dyDescent="0.25">
      <c r="A719" s="47" t="s">
        <v>1437</v>
      </c>
      <c r="B719" s="27">
        <v>45594</v>
      </c>
      <c r="C719" s="28">
        <v>5</v>
      </c>
      <c r="D719" s="9">
        <v>1</v>
      </c>
      <c r="E719" s="13" t="s">
        <v>1379</v>
      </c>
      <c r="F719" s="40" t="s">
        <v>840</v>
      </c>
      <c r="G719" s="6">
        <v>383500</v>
      </c>
      <c r="H719" s="12">
        <v>0.19</v>
      </c>
      <c r="I719" s="9">
        <v>1234</v>
      </c>
      <c r="J719" s="50" t="s">
        <v>1438</v>
      </c>
      <c r="K719" s="15" t="e">
        <f>VLOOKUP(J719,'MAQ COTA'!$D$1:$E$76,2,0)</f>
        <v>#N/A</v>
      </c>
      <c r="L719" s="15" t="s">
        <v>445</v>
      </c>
      <c r="M719" s="16">
        <v>1234</v>
      </c>
      <c r="N719" s="32">
        <v>383500</v>
      </c>
      <c r="O719" s="31">
        <v>0</v>
      </c>
      <c r="P719" s="31">
        <v>383500</v>
      </c>
      <c r="Q719" s="31">
        <v>383500</v>
      </c>
      <c r="R719" s="31">
        <v>72865</v>
      </c>
      <c r="S719" s="31">
        <v>456365</v>
      </c>
    </row>
    <row r="720" spans="1:19" ht="13" x14ac:dyDescent="0.25">
      <c r="A720" s="47" t="s">
        <v>1437</v>
      </c>
      <c r="B720" s="27">
        <v>45594</v>
      </c>
      <c r="C720" s="28">
        <v>7</v>
      </c>
      <c r="D720" s="9">
        <v>1</v>
      </c>
      <c r="E720" s="13" t="s">
        <v>1388</v>
      </c>
      <c r="F720" s="18" t="s">
        <v>1393</v>
      </c>
      <c r="G720" s="6">
        <v>349500</v>
      </c>
      <c r="H720" s="12">
        <v>0.19</v>
      </c>
      <c r="I720" s="9">
        <v>1241</v>
      </c>
      <c r="J720" s="50" t="s">
        <v>1438</v>
      </c>
      <c r="K720" s="15" t="e">
        <f>VLOOKUP(J720,'MAQ COTA'!$D$1:$E$76,2,0)</f>
        <v>#N/A</v>
      </c>
      <c r="L720" s="15" t="s">
        <v>445</v>
      </c>
      <c r="M720" s="16">
        <v>1241</v>
      </c>
      <c r="N720" s="32">
        <v>349500</v>
      </c>
      <c r="O720" s="31">
        <v>0</v>
      </c>
      <c r="P720" s="31">
        <v>349500</v>
      </c>
      <c r="Q720" s="31">
        <v>349500</v>
      </c>
      <c r="R720" s="31">
        <v>66405</v>
      </c>
      <c r="S720" s="31">
        <v>415905</v>
      </c>
    </row>
    <row r="721" spans="1:19" ht="13" x14ac:dyDescent="0.25">
      <c r="A721" s="47" t="s">
        <v>1437</v>
      </c>
      <c r="B721" s="27">
        <v>45594</v>
      </c>
      <c r="C721" s="28">
        <v>8</v>
      </c>
      <c r="D721" s="9">
        <v>2</v>
      </c>
      <c r="E721" s="13" t="s">
        <v>25</v>
      </c>
      <c r="F721" s="18" t="s">
        <v>1322</v>
      </c>
      <c r="G721" s="6">
        <v>66000</v>
      </c>
      <c r="H721" s="12">
        <v>0</v>
      </c>
      <c r="I721" s="9">
        <v>1225</v>
      </c>
      <c r="J721" s="50" t="s">
        <v>1438</v>
      </c>
      <c r="K721" s="15" t="e">
        <f>VLOOKUP(J721,'MAQ COTA'!$D$1:$E$76,2,0)</f>
        <v>#N/A</v>
      </c>
      <c r="L721" s="15" t="s">
        <v>445</v>
      </c>
      <c r="M721" s="16">
        <v>1225</v>
      </c>
      <c r="N721" s="32">
        <v>66000</v>
      </c>
      <c r="O721" s="31">
        <v>0</v>
      </c>
      <c r="P721" s="31">
        <v>66000</v>
      </c>
      <c r="Q721" s="31">
        <v>132000</v>
      </c>
      <c r="R721" s="31">
        <v>0</v>
      </c>
      <c r="S721" s="31">
        <v>132000</v>
      </c>
    </row>
    <row r="722" spans="1:19" ht="13" x14ac:dyDescent="0.25">
      <c r="A722" s="47" t="s">
        <v>1437</v>
      </c>
      <c r="B722" s="27">
        <v>45594</v>
      </c>
      <c r="C722" s="28">
        <v>9</v>
      </c>
      <c r="D722" s="9">
        <v>1</v>
      </c>
      <c r="E722" s="13" t="s">
        <v>1379</v>
      </c>
      <c r="F722" s="18" t="s">
        <v>1324</v>
      </c>
      <c r="G722" s="6">
        <v>86333</v>
      </c>
      <c r="H722" s="12">
        <v>0.19</v>
      </c>
      <c r="I722" s="9">
        <v>1226</v>
      </c>
      <c r="J722" s="50" t="s">
        <v>1438</v>
      </c>
      <c r="K722" s="15" t="e">
        <f>VLOOKUP(J722,'MAQ COTA'!$D$1:$E$76,2,0)</f>
        <v>#N/A</v>
      </c>
      <c r="L722" s="15" t="s">
        <v>445</v>
      </c>
      <c r="M722" s="16">
        <v>1226</v>
      </c>
      <c r="N722" s="32">
        <v>86333</v>
      </c>
      <c r="O722" s="31">
        <v>0</v>
      </c>
      <c r="P722" s="31">
        <v>86333</v>
      </c>
      <c r="Q722" s="31">
        <v>86333</v>
      </c>
      <c r="R722" s="31">
        <v>16403.27</v>
      </c>
      <c r="S722" s="31">
        <v>102736.27</v>
      </c>
    </row>
    <row r="723" spans="1:19" ht="13" x14ac:dyDescent="0.25">
      <c r="A723" s="47" t="s">
        <v>1437</v>
      </c>
      <c r="B723" s="27">
        <v>45594</v>
      </c>
      <c r="C723" s="28">
        <v>10</v>
      </c>
      <c r="D723" s="9">
        <v>1</v>
      </c>
      <c r="E723" s="13" t="s">
        <v>1379</v>
      </c>
      <c r="F723" s="18" t="s">
        <v>1326</v>
      </c>
      <c r="G723" s="6">
        <v>65333</v>
      </c>
      <c r="H723" s="12">
        <v>0.19</v>
      </c>
      <c r="I723" s="9">
        <v>1227</v>
      </c>
      <c r="J723" s="50" t="s">
        <v>1438</v>
      </c>
      <c r="K723" s="15" t="e">
        <f>VLOOKUP(J723,'MAQ COTA'!$D$1:$E$76,2,0)</f>
        <v>#N/A</v>
      </c>
      <c r="L723" s="15" t="s">
        <v>445</v>
      </c>
      <c r="M723" s="16">
        <v>1227</v>
      </c>
      <c r="N723" s="32">
        <v>65333</v>
      </c>
      <c r="O723" s="31">
        <v>0</v>
      </c>
      <c r="P723" s="31">
        <v>65333</v>
      </c>
      <c r="Q723" s="31">
        <v>65333</v>
      </c>
      <c r="R723" s="31">
        <v>12413.27</v>
      </c>
      <c r="S723" s="31">
        <v>77746.27</v>
      </c>
    </row>
    <row r="724" spans="1:19" ht="13" x14ac:dyDescent="0.25">
      <c r="A724" s="47" t="s">
        <v>1437</v>
      </c>
      <c r="B724" s="27">
        <v>45594</v>
      </c>
      <c r="C724" s="28">
        <v>13</v>
      </c>
      <c r="D724" s="9">
        <v>1</v>
      </c>
      <c r="E724" s="13" t="s">
        <v>1388</v>
      </c>
      <c r="F724" s="18" t="s">
        <v>1391</v>
      </c>
      <c r="G724" s="6">
        <v>96167</v>
      </c>
      <c r="H724" s="12">
        <v>0.19</v>
      </c>
      <c r="I724" s="9">
        <v>1235</v>
      </c>
      <c r="J724" s="50" t="s">
        <v>1438</v>
      </c>
      <c r="K724" s="15" t="e">
        <f>VLOOKUP(J724,'MAQ COTA'!$D$1:$E$76,2,0)</f>
        <v>#N/A</v>
      </c>
      <c r="L724" s="15" t="s">
        <v>445</v>
      </c>
      <c r="M724" s="16">
        <v>1235</v>
      </c>
      <c r="N724" s="32">
        <v>96167</v>
      </c>
      <c r="O724" s="31">
        <v>0</v>
      </c>
      <c r="P724" s="31">
        <v>96167</v>
      </c>
      <c r="Q724" s="31">
        <v>96167</v>
      </c>
      <c r="R724" s="31">
        <v>18271.73</v>
      </c>
      <c r="S724" s="31">
        <v>114438.73</v>
      </c>
    </row>
    <row r="725" spans="1:19" ht="13" x14ac:dyDescent="0.25">
      <c r="A725" s="47" t="s">
        <v>1441</v>
      </c>
      <c r="B725" s="27">
        <v>45594</v>
      </c>
      <c r="C725" s="28">
        <v>2</v>
      </c>
      <c r="D725" s="9">
        <v>4</v>
      </c>
      <c r="E725" s="13" t="s">
        <v>1443</v>
      </c>
      <c r="F725" s="18" t="s">
        <v>1444</v>
      </c>
      <c r="G725" s="6">
        <v>1823500</v>
      </c>
      <c r="H725" s="12">
        <v>0.19</v>
      </c>
      <c r="I725" s="9">
        <v>379</v>
      </c>
      <c r="J725" s="50" t="s">
        <v>1301</v>
      </c>
      <c r="K725" s="15" t="e">
        <f>VLOOKUP(J725,'MAQ COTA'!$D$1:$E$76,2,0)</f>
        <v>#N/A</v>
      </c>
      <c r="L725" s="15" t="s">
        <v>445</v>
      </c>
      <c r="M725" s="16">
        <v>379</v>
      </c>
      <c r="N725" s="32">
        <v>1823500</v>
      </c>
      <c r="O725" s="31">
        <v>0</v>
      </c>
      <c r="P725" s="31">
        <v>1823500</v>
      </c>
      <c r="Q725" s="31">
        <v>7294000</v>
      </c>
      <c r="R725" s="31">
        <v>1385860</v>
      </c>
      <c r="S725" s="31">
        <v>8679860</v>
      </c>
    </row>
    <row r="726" spans="1:19" ht="13" x14ac:dyDescent="0.25">
      <c r="A726" s="47" t="s">
        <v>1449</v>
      </c>
      <c r="B726" s="27">
        <v>45594</v>
      </c>
      <c r="C726" s="28">
        <v>1</v>
      </c>
      <c r="D726" s="9">
        <v>1</v>
      </c>
      <c r="E726" s="13" t="s">
        <v>1288</v>
      </c>
      <c r="F726" s="18" t="s">
        <v>1450</v>
      </c>
      <c r="G726" s="6">
        <v>290167</v>
      </c>
      <c r="H726" s="12">
        <v>0.19</v>
      </c>
      <c r="I726" s="9">
        <v>1072</v>
      </c>
      <c r="J726" s="50" t="s">
        <v>1121</v>
      </c>
      <c r="K726" s="15" t="e">
        <f>VLOOKUP(J726,'MAQ COTA'!$D$1:$E$76,2,0)</f>
        <v>#N/A</v>
      </c>
      <c r="L726" s="15" t="s">
        <v>445</v>
      </c>
      <c r="M726" s="16">
        <v>1072</v>
      </c>
      <c r="N726" s="32">
        <v>290167</v>
      </c>
      <c r="O726" s="31">
        <v>0</v>
      </c>
      <c r="P726" s="31">
        <v>290167</v>
      </c>
      <c r="Q726" s="31">
        <v>290167</v>
      </c>
      <c r="R726" s="31">
        <v>55131.73</v>
      </c>
      <c r="S726" s="31">
        <v>345298.73</v>
      </c>
    </row>
    <row r="727" spans="1:19" ht="13" x14ac:dyDescent="0.25">
      <c r="A727" s="47" t="s">
        <v>1456</v>
      </c>
      <c r="B727" s="27">
        <v>45596</v>
      </c>
      <c r="C727" s="28">
        <v>2</v>
      </c>
      <c r="D727" s="9">
        <v>1</v>
      </c>
      <c r="E727" s="5" t="s">
        <v>1457</v>
      </c>
      <c r="F727" s="18" t="s">
        <v>31</v>
      </c>
      <c r="G727" s="6">
        <v>29029.799999999996</v>
      </c>
      <c r="H727" s="12">
        <v>0.19</v>
      </c>
      <c r="I727" s="9">
        <v>589</v>
      </c>
      <c r="J727" s="50" t="s">
        <v>586</v>
      </c>
      <c r="K727" s="15" t="e">
        <f>VLOOKUP(J727,'MAQ COTA'!$D$1:$E$76,2,0)</f>
        <v>#N/A</v>
      </c>
      <c r="L727" s="15" t="s">
        <v>445</v>
      </c>
      <c r="M727" s="16">
        <v>589</v>
      </c>
      <c r="N727" s="32">
        <v>29029.799999999996</v>
      </c>
      <c r="O727" s="31">
        <v>0</v>
      </c>
      <c r="P727" s="31">
        <v>29029.799999999996</v>
      </c>
      <c r="Q727" s="31">
        <v>29029.799999999996</v>
      </c>
      <c r="R727" s="31">
        <v>5515.6619999999994</v>
      </c>
      <c r="S727" s="31">
        <v>34545.461999999992</v>
      </c>
    </row>
    <row r="728" spans="1:19" ht="13" x14ac:dyDescent="0.25">
      <c r="A728" s="47" t="s">
        <v>1464</v>
      </c>
      <c r="B728" s="27">
        <v>45601</v>
      </c>
      <c r="C728" s="28">
        <v>1</v>
      </c>
      <c r="D728" s="14">
        <v>2</v>
      </c>
      <c r="E728" s="5" t="s">
        <v>1465</v>
      </c>
      <c r="F728" s="69" t="s">
        <v>371</v>
      </c>
      <c r="G728" s="70">
        <v>239000</v>
      </c>
      <c r="H728" s="12">
        <v>0.19</v>
      </c>
      <c r="I728" s="9">
        <v>1083</v>
      </c>
      <c r="J728" s="50" t="s">
        <v>1188</v>
      </c>
      <c r="K728" s="15" t="e">
        <f>VLOOKUP(J728,'MAQ COTA'!$D$1:$E$76,2,0)</f>
        <v>#N/A</v>
      </c>
      <c r="L728" s="15" t="s">
        <v>445</v>
      </c>
      <c r="M728" s="16">
        <v>1083</v>
      </c>
      <c r="N728" s="32">
        <v>239000</v>
      </c>
      <c r="O728" s="31">
        <v>0</v>
      </c>
      <c r="P728" s="31">
        <v>239000</v>
      </c>
      <c r="Q728" s="31">
        <v>478000</v>
      </c>
      <c r="R728" s="31">
        <v>90820</v>
      </c>
      <c r="S728" s="31">
        <v>568820</v>
      </c>
    </row>
    <row r="729" spans="1:19" ht="13" x14ac:dyDescent="0.25">
      <c r="A729" s="47" t="s">
        <v>1464</v>
      </c>
      <c r="B729" s="27">
        <v>45601</v>
      </c>
      <c r="C729" s="28">
        <v>3</v>
      </c>
      <c r="D729" s="14">
        <v>4</v>
      </c>
      <c r="E729" s="5" t="s">
        <v>1465</v>
      </c>
      <c r="F729" s="69" t="s">
        <v>1467</v>
      </c>
      <c r="G729" s="61">
        <v>95667</v>
      </c>
      <c r="H729" s="12">
        <v>0.19</v>
      </c>
      <c r="I729" s="9">
        <v>1092</v>
      </c>
      <c r="J729" s="50" t="s">
        <v>1188</v>
      </c>
      <c r="K729" s="15" t="e">
        <f>VLOOKUP(J729,'MAQ COTA'!$D$1:$E$76,2,0)</f>
        <v>#N/A</v>
      </c>
      <c r="L729" s="15" t="s">
        <v>445</v>
      </c>
      <c r="M729" s="16">
        <v>1092</v>
      </c>
      <c r="N729" s="32">
        <v>95667</v>
      </c>
      <c r="O729" s="31">
        <v>0</v>
      </c>
      <c r="P729" s="31">
        <v>95667</v>
      </c>
      <c r="Q729" s="31">
        <v>382668</v>
      </c>
      <c r="R729" s="31">
        <v>72706.92</v>
      </c>
      <c r="S729" s="31">
        <v>455374.92</v>
      </c>
    </row>
    <row r="730" spans="1:19" ht="13" x14ac:dyDescent="0.25">
      <c r="A730" s="47" t="s">
        <v>1464</v>
      </c>
      <c r="B730" s="27">
        <v>45601</v>
      </c>
      <c r="C730" s="28">
        <v>6</v>
      </c>
      <c r="D730" s="14">
        <v>2</v>
      </c>
      <c r="E730" s="5" t="s">
        <v>1465</v>
      </c>
      <c r="F730" s="69" t="s">
        <v>26</v>
      </c>
      <c r="G730" s="61">
        <v>456667</v>
      </c>
      <c r="H730" s="12">
        <v>0.19</v>
      </c>
      <c r="I730" s="9">
        <v>1090</v>
      </c>
      <c r="J730" s="50" t="s">
        <v>1188</v>
      </c>
      <c r="K730" s="15" t="e">
        <f>VLOOKUP(J730,'MAQ COTA'!$D$1:$E$76,2,0)</f>
        <v>#N/A</v>
      </c>
      <c r="L730" s="15" t="s">
        <v>445</v>
      </c>
      <c r="M730" s="16">
        <v>1090</v>
      </c>
      <c r="N730" s="32">
        <v>456667</v>
      </c>
      <c r="O730" s="31">
        <v>0</v>
      </c>
      <c r="P730" s="31">
        <v>456667</v>
      </c>
      <c r="Q730" s="31">
        <v>913334</v>
      </c>
      <c r="R730" s="31">
        <v>173533.46</v>
      </c>
      <c r="S730" s="31">
        <v>1086867.46</v>
      </c>
    </row>
    <row r="731" spans="1:19" ht="13" x14ac:dyDescent="0.25">
      <c r="A731" s="47" t="s">
        <v>1464</v>
      </c>
      <c r="B731" s="27">
        <v>45601</v>
      </c>
      <c r="C731" s="28">
        <v>9</v>
      </c>
      <c r="D731" s="14">
        <v>1</v>
      </c>
      <c r="E731" s="5" t="s">
        <v>1465</v>
      </c>
      <c r="F731" s="69" t="s">
        <v>49</v>
      </c>
      <c r="G731" s="61">
        <v>75333</v>
      </c>
      <c r="H731" s="12">
        <v>0.19</v>
      </c>
      <c r="I731" s="9">
        <v>1075</v>
      </c>
      <c r="J731" s="50" t="s">
        <v>1188</v>
      </c>
      <c r="K731" s="15" t="e">
        <f>VLOOKUP(J731,'MAQ COTA'!$D$1:$E$76,2,0)</f>
        <v>#N/A</v>
      </c>
      <c r="L731" s="15" t="s">
        <v>445</v>
      </c>
      <c r="M731" s="16">
        <v>1075</v>
      </c>
      <c r="N731" s="32">
        <v>75333</v>
      </c>
      <c r="O731" s="31">
        <v>0</v>
      </c>
      <c r="P731" s="31">
        <v>75333</v>
      </c>
      <c r="Q731" s="31">
        <v>75333</v>
      </c>
      <c r="R731" s="31">
        <v>14313.27</v>
      </c>
      <c r="S731" s="31">
        <v>89646.27</v>
      </c>
    </row>
    <row r="732" spans="1:19" ht="13" x14ac:dyDescent="0.25">
      <c r="A732" s="47" t="s">
        <v>1464</v>
      </c>
      <c r="B732" s="27">
        <v>45601</v>
      </c>
      <c r="C732" s="28">
        <v>12</v>
      </c>
      <c r="D732" s="14">
        <v>1</v>
      </c>
      <c r="E732" s="5" t="s">
        <v>1465</v>
      </c>
      <c r="F732" s="69" t="s">
        <v>31</v>
      </c>
      <c r="G732" s="61">
        <v>65333</v>
      </c>
      <c r="H732" s="12">
        <v>0.19</v>
      </c>
      <c r="I732" s="9">
        <v>1081</v>
      </c>
      <c r="J732" s="50" t="s">
        <v>1188</v>
      </c>
      <c r="K732" s="15" t="e">
        <f>VLOOKUP(J732,'MAQ COTA'!$D$1:$E$76,2,0)</f>
        <v>#N/A</v>
      </c>
      <c r="L732" s="15" t="s">
        <v>445</v>
      </c>
      <c r="M732" s="16">
        <v>1081</v>
      </c>
      <c r="N732" s="32">
        <v>65333</v>
      </c>
      <c r="O732" s="31">
        <v>0</v>
      </c>
      <c r="P732" s="31">
        <v>65333</v>
      </c>
      <c r="Q732" s="31">
        <v>65333</v>
      </c>
      <c r="R732" s="31">
        <v>12413.27</v>
      </c>
      <c r="S732" s="31">
        <v>77746.27</v>
      </c>
    </row>
    <row r="733" spans="1:19" ht="37.5" x14ac:dyDescent="0.25">
      <c r="A733" s="47" t="s">
        <v>1464</v>
      </c>
      <c r="B733" s="27">
        <v>45601</v>
      </c>
      <c r="C733" s="28">
        <v>13</v>
      </c>
      <c r="D733" s="14">
        <v>1</v>
      </c>
      <c r="E733" s="5" t="s">
        <v>1465</v>
      </c>
      <c r="F733" s="69" t="s">
        <v>1472</v>
      </c>
      <c r="G733" s="61">
        <v>832333</v>
      </c>
      <c r="H733" s="12">
        <v>0.19</v>
      </c>
      <c r="I733" s="9">
        <v>1089</v>
      </c>
      <c r="J733" s="50" t="s">
        <v>1188</v>
      </c>
      <c r="K733" s="15" t="e">
        <f>VLOOKUP(J733,'MAQ COTA'!$D$1:$E$76,2,0)</f>
        <v>#N/A</v>
      </c>
      <c r="L733" s="15" t="s">
        <v>445</v>
      </c>
      <c r="M733" s="16">
        <v>1089</v>
      </c>
      <c r="N733" s="32">
        <v>832333</v>
      </c>
      <c r="O733" s="31">
        <v>0</v>
      </c>
      <c r="P733" s="31">
        <v>832333</v>
      </c>
      <c r="Q733" s="31">
        <v>832333</v>
      </c>
      <c r="R733" s="31">
        <v>158143.26999999999</v>
      </c>
      <c r="S733" s="31">
        <v>990476.27</v>
      </c>
    </row>
    <row r="734" spans="1:19" ht="13" x14ac:dyDescent="0.25">
      <c r="A734" s="47" t="s">
        <v>1464</v>
      </c>
      <c r="B734" s="27">
        <v>45601</v>
      </c>
      <c r="C734" s="28">
        <v>14</v>
      </c>
      <c r="D734" s="14">
        <v>1</v>
      </c>
      <c r="E734" s="5" t="s">
        <v>1465</v>
      </c>
      <c r="F734" s="69" t="s">
        <v>1473</v>
      </c>
      <c r="G734" s="61">
        <v>243000</v>
      </c>
      <c r="H734" s="12">
        <v>0.19</v>
      </c>
      <c r="I734" s="9">
        <v>1082</v>
      </c>
      <c r="J734" s="50" t="s">
        <v>1188</v>
      </c>
      <c r="K734" s="15" t="e">
        <f>VLOOKUP(J734,'MAQ COTA'!$D$1:$E$76,2,0)</f>
        <v>#N/A</v>
      </c>
      <c r="L734" s="15" t="s">
        <v>445</v>
      </c>
      <c r="M734" s="16">
        <v>1082</v>
      </c>
      <c r="N734" s="32">
        <v>243000</v>
      </c>
      <c r="O734" s="31">
        <v>0</v>
      </c>
      <c r="P734" s="31">
        <v>243000</v>
      </c>
      <c r="Q734" s="31">
        <v>243000</v>
      </c>
      <c r="R734" s="31">
        <v>46170</v>
      </c>
      <c r="S734" s="31">
        <v>289170</v>
      </c>
    </row>
    <row r="735" spans="1:19" ht="13" x14ac:dyDescent="0.25">
      <c r="A735" s="47" t="s">
        <v>1464</v>
      </c>
      <c r="B735" s="27">
        <v>45601</v>
      </c>
      <c r="C735" s="28">
        <v>16</v>
      </c>
      <c r="D735" s="14">
        <v>1</v>
      </c>
      <c r="E735" s="5" t="s">
        <v>1465</v>
      </c>
      <c r="F735" s="69" t="s">
        <v>1475</v>
      </c>
      <c r="G735" s="61">
        <v>226000</v>
      </c>
      <c r="H735" s="12">
        <v>0.19</v>
      </c>
      <c r="I735" s="9">
        <v>1093</v>
      </c>
      <c r="J735" s="50" t="s">
        <v>1188</v>
      </c>
      <c r="K735" s="15" t="e">
        <f>VLOOKUP(J735,'MAQ COTA'!$D$1:$E$76,2,0)</f>
        <v>#N/A</v>
      </c>
      <c r="L735" s="15" t="s">
        <v>445</v>
      </c>
      <c r="M735" s="16">
        <v>1093</v>
      </c>
      <c r="N735" s="32">
        <v>226000</v>
      </c>
      <c r="O735" s="31">
        <v>0</v>
      </c>
      <c r="P735" s="31">
        <v>226000</v>
      </c>
      <c r="Q735" s="31">
        <v>226000</v>
      </c>
      <c r="R735" s="31">
        <v>42940</v>
      </c>
      <c r="S735" s="31">
        <v>268940</v>
      </c>
    </row>
    <row r="736" spans="1:19" ht="13" x14ac:dyDescent="0.25">
      <c r="A736" s="47" t="s">
        <v>1464</v>
      </c>
      <c r="B736" s="27">
        <v>45601</v>
      </c>
      <c r="C736" s="28">
        <v>17</v>
      </c>
      <c r="D736" s="14">
        <v>1</v>
      </c>
      <c r="E736" s="5" t="s">
        <v>1465</v>
      </c>
      <c r="F736" s="69" t="s">
        <v>1476</v>
      </c>
      <c r="G736" s="61">
        <v>445167</v>
      </c>
      <c r="H736" s="12">
        <v>0.19</v>
      </c>
      <c r="I736" s="9">
        <v>1085</v>
      </c>
      <c r="J736" s="50" t="s">
        <v>1188</v>
      </c>
      <c r="K736" s="15" t="e">
        <f>VLOOKUP(J736,'MAQ COTA'!$D$1:$E$76,2,0)</f>
        <v>#N/A</v>
      </c>
      <c r="L736" s="15" t="s">
        <v>445</v>
      </c>
      <c r="M736" s="16">
        <v>1085</v>
      </c>
      <c r="N736" s="32">
        <v>445167</v>
      </c>
      <c r="O736" s="31">
        <v>0</v>
      </c>
      <c r="P736" s="31">
        <v>445167</v>
      </c>
      <c r="Q736" s="31">
        <v>445167</v>
      </c>
      <c r="R736" s="31">
        <v>84581.73</v>
      </c>
      <c r="S736" s="31">
        <v>529748.73</v>
      </c>
    </row>
    <row r="737" spans="1:19" ht="13" x14ac:dyDescent="0.25">
      <c r="A737" s="47" t="s">
        <v>1464</v>
      </c>
      <c r="B737" s="27">
        <v>45601</v>
      </c>
      <c r="C737" s="28">
        <v>19</v>
      </c>
      <c r="D737" s="14">
        <v>1</v>
      </c>
      <c r="E737" s="5" t="s">
        <v>1465</v>
      </c>
      <c r="F737" s="69" t="s">
        <v>15</v>
      </c>
      <c r="G737" s="61">
        <v>81500</v>
      </c>
      <c r="H737" s="12">
        <v>0.19</v>
      </c>
      <c r="I737" s="9">
        <v>1077</v>
      </c>
      <c r="J737" s="50" t="s">
        <v>1188</v>
      </c>
      <c r="K737" s="15" t="e">
        <f>VLOOKUP(J737,'MAQ COTA'!$D$1:$E$76,2,0)</f>
        <v>#N/A</v>
      </c>
      <c r="L737" s="15" t="s">
        <v>445</v>
      </c>
      <c r="M737" s="16">
        <v>1077</v>
      </c>
      <c r="N737" s="32">
        <v>81500</v>
      </c>
      <c r="O737" s="31">
        <v>0</v>
      </c>
      <c r="P737" s="31">
        <v>81500</v>
      </c>
      <c r="Q737" s="31">
        <v>81500</v>
      </c>
      <c r="R737" s="31">
        <v>15485</v>
      </c>
      <c r="S737" s="31">
        <v>96985</v>
      </c>
    </row>
    <row r="738" spans="1:19" ht="13" x14ac:dyDescent="0.25">
      <c r="A738" s="47" t="s">
        <v>1464</v>
      </c>
      <c r="B738" s="27">
        <v>45601</v>
      </c>
      <c r="C738" s="28">
        <v>20</v>
      </c>
      <c r="D738" s="14">
        <v>1</v>
      </c>
      <c r="E738" s="5" t="s">
        <v>1465</v>
      </c>
      <c r="F738" s="69" t="s">
        <v>20</v>
      </c>
      <c r="G738" s="61">
        <v>65667</v>
      </c>
      <c r="H738" s="12">
        <v>0.19</v>
      </c>
      <c r="I738" s="9">
        <v>1074</v>
      </c>
      <c r="J738" s="50" t="s">
        <v>1188</v>
      </c>
      <c r="K738" s="15" t="e">
        <f>VLOOKUP(J738,'MAQ COTA'!$D$1:$E$76,2,0)</f>
        <v>#N/A</v>
      </c>
      <c r="L738" s="15" t="s">
        <v>445</v>
      </c>
      <c r="M738" s="16">
        <v>1074</v>
      </c>
      <c r="N738" s="32">
        <v>65667</v>
      </c>
      <c r="O738" s="31">
        <v>0</v>
      </c>
      <c r="P738" s="31">
        <v>65667</v>
      </c>
      <c r="Q738" s="31">
        <v>65667</v>
      </c>
      <c r="R738" s="31">
        <v>12476.73</v>
      </c>
      <c r="S738" s="31">
        <v>78143.73</v>
      </c>
    </row>
    <row r="739" spans="1:19" ht="13" x14ac:dyDescent="0.25">
      <c r="A739" s="47" t="s">
        <v>1479</v>
      </c>
      <c r="B739" s="27">
        <v>45601</v>
      </c>
      <c r="C739" s="28">
        <v>1</v>
      </c>
      <c r="D739" s="9">
        <v>3</v>
      </c>
      <c r="E739" s="13" t="s">
        <v>1480</v>
      </c>
      <c r="F739" s="18" t="s">
        <v>1322</v>
      </c>
      <c r="G739" s="6">
        <v>146167</v>
      </c>
      <c r="H739" s="12">
        <v>0</v>
      </c>
      <c r="I739" s="9">
        <v>367</v>
      </c>
      <c r="J739" s="50" t="s">
        <v>1301</v>
      </c>
      <c r="K739" s="15" t="e">
        <f>VLOOKUP(J739,'MAQ COTA'!$D$1:$E$76,2,0)</f>
        <v>#N/A</v>
      </c>
      <c r="L739" s="15" t="s">
        <v>445</v>
      </c>
      <c r="M739" s="16">
        <v>367</v>
      </c>
      <c r="N739" s="32">
        <v>146167</v>
      </c>
      <c r="O739" s="31">
        <v>0</v>
      </c>
      <c r="P739" s="31">
        <v>146167</v>
      </c>
      <c r="Q739" s="31">
        <v>438501</v>
      </c>
      <c r="R739" s="31">
        <v>0</v>
      </c>
      <c r="S739" s="31">
        <v>438501</v>
      </c>
    </row>
    <row r="740" spans="1:19" ht="13" x14ac:dyDescent="0.25">
      <c r="A740" s="47" t="s">
        <v>1479</v>
      </c>
      <c r="B740" s="27">
        <v>45601</v>
      </c>
      <c r="C740" s="28">
        <v>2</v>
      </c>
      <c r="D740" s="9">
        <v>1</v>
      </c>
      <c r="E740" s="13" t="s">
        <v>1481</v>
      </c>
      <c r="F740" s="18" t="s">
        <v>1482</v>
      </c>
      <c r="G740" s="6">
        <v>494667</v>
      </c>
      <c r="H740" s="12">
        <v>0.19</v>
      </c>
      <c r="I740" s="9">
        <v>369</v>
      </c>
      <c r="J740" s="50" t="s">
        <v>1301</v>
      </c>
      <c r="K740" s="15" t="e">
        <f>VLOOKUP(J740,'MAQ COTA'!$D$1:$E$76,2,0)</f>
        <v>#N/A</v>
      </c>
      <c r="L740" s="15" t="s">
        <v>445</v>
      </c>
      <c r="M740" s="16">
        <v>369</v>
      </c>
      <c r="N740" s="32">
        <v>494667</v>
      </c>
      <c r="O740" s="31">
        <v>0</v>
      </c>
      <c r="P740" s="31">
        <v>494667</v>
      </c>
      <c r="Q740" s="31">
        <v>494667</v>
      </c>
      <c r="R740" s="31">
        <v>93986.73</v>
      </c>
      <c r="S740" s="31">
        <v>588653.73</v>
      </c>
    </row>
    <row r="741" spans="1:19" ht="13" x14ac:dyDescent="0.25">
      <c r="A741" s="47" t="s">
        <v>1479</v>
      </c>
      <c r="B741" s="27">
        <v>45601</v>
      </c>
      <c r="C741" s="28">
        <v>3</v>
      </c>
      <c r="D741" s="9">
        <v>1</v>
      </c>
      <c r="E741" s="13" t="s">
        <v>1483</v>
      </c>
      <c r="F741" s="18" t="s">
        <v>1324</v>
      </c>
      <c r="G741" s="6">
        <v>141167</v>
      </c>
      <c r="H741" s="12">
        <v>0.19</v>
      </c>
      <c r="I741" s="9">
        <v>368</v>
      </c>
      <c r="J741" s="50" t="s">
        <v>1301</v>
      </c>
      <c r="K741" s="15" t="e">
        <f>VLOOKUP(J741,'MAQ COTA'!$D$1:$E$76,2,0)</f>
        <v>#N/A</v>
      </c>
      <c r="L741" s="15" t="s">
        <v>445</v>
      </c>
      <c r="M741" s="16">
        <v>368</v>
      </c>
      <c r="N741" s="32">
        <v>141167</v>
      </c>
      <c r="O741" s="31">
        <v>0</v>
      </c>
      <c r="P741" s="31">
        <v>141167</v>
      </c>
      <c r="Q741" s="31">
        <v>141167</v>
      </c>
      <c r="R741" s="31">
        <v>26821.73</v>
      </c>
      <c r="S741" s="31">
        <v>167988.73</v>
      </c>
    </row>
    <row r="742" spans="1:19" ht="13" x14ac:dyDescent="0.25">
      <c r="A742" s="47" t="s">
        <v>1479</v>
      </c>
      <c r="B742" s="27">
        <v>45601</v>
      </c>
      <c r="C742" s="28">
        <v>4</v>
      </c>
      <c r="D742" s="9">
        <v>1</v>
      </c>
      <c r="E742" s="13" t="s">
        <v>1484</v>
      </c>
      <c r="F742" s="18" t="s">
        <v>1485</v>
      </c>
      <c r="G742" s="6">
        <v>237833</v>
      </c>
      <c r="H742" s="12">
        <v>0.19</v>
      </c>
      <c r="I742" s="9">
        <v>370</v>
      </c>
      <c r="J742" s="50" t="s">
        <v>1301</v>
      </c>
      <c r="K742" s="15" t="e">
        <f>VLOOKUP(J742,'MAQ COTA'!$D$1:$E$76,2,0)</f>
        <v>#N/A</v>
      </c>
      <c r="L742" s="15" t="s">
        <v>445</v>
      </c>
      <c r="M742" s="16">
        <v>370</v>
      </c>
      <c r="N742" s="32">
        <v>237833</v>
      </c>
      <c r="O742" s="31">
        <v>0</v>
      </c>
      <c r="P742" s="31">
        <v>237833</v>
      </c>
      <c r="Q742" s="31">
        <v>237833</v>
      </c>
      <c r="R742" s="31">
        <v>45188.270000000004</v>
      </c>
      <c r="S742" s="31">
        <v>283021.27</v>
      </c>
    </row>
    <row r="743" spans="1:19" ht="13" x14ac:dyDescent="0.25">
      <c r="A743" s="47" t="s">
        <v>1479</v>
      </c>
      <c r="B743" s="27">
        <v>45601</v>
      </c>
      <c r="C743" s="28">
        <v>5</v>
      </c>
      <c r="D743" s="9">
        <v>1</v>
      </c>
      <c r="E743" s="13">
        <v>84299977</v>
      </c>
      <c r="F743" s="18" t="s">
        <v>1344</v>
      </c>
      <c r="G743" s="6">
        <v>118833</v>
      </c>
      <c r="H743" s="12">
        <v>0.19</v>
      </c>
      <c r="I743" s="9">
        <v>371</v>
      </c>
      <c r="J743" s="50" t="s">
        <v>1301</v>
      </c>
      <c r="K743" s="15" t="e">
        <f>VLOOKUP(J743,'MAQ COTA'!$D$1:$E$76,2,0)</f>
        <v>#N/A</v>
      </c>
      <c r="L743" s="15" t="s">
        <v>445</v>
      </c>
      <c r="M743" s="16">
        <v>371</v>
      </c>
      <c r="N743" s="32">
        <v>118833</v>
      </c>
      <c r="O743" s="31">
        <v>0</v>
      </c>
      <c r="P743" s="31">
        <v>118833</v>
      </c>
      <c r="Q743" s="31">
        <v>118833</v>
      </c>
      <c r="R743" s="31">
        <v>22578.27</v>
      </c>
      <c r="S743" s="31">
        <v>141411.26999999999</v>
      </c>
    </row>
    <row r="744" spans="1:19" ht="13" x14ac:dyDescent="0.25">
      <c r="A744" s="47" t="s">
        <v>1493</v>
      </c>
      <c r="B744" s="27">
        <v>45601</v>
      </c>
      <c r="C744" s="28">
        <v>1</v>
      </c>
      <c r="D744" s="9">
        <v>3</v>
      </c>
      <c r="E744" s="13" t="s">
        <v>33</v>
      </c>
      <c r="F744" s="18" t="s">
        <v>1322</v>
      </c>
      <c r="G744" s="6">
        <v>146333</v>
      </c>
      <c r="H744" s="12">
        <v>0</v>
      </c>
      <c r="I744" s="9">
        <v>731</v>
      </c>
      <c r="J744" s="50" t="s">
        <v>1494</v>
      </c>
      <c r="K744" s="15" t="e">
        <f>VLOOKUP(J744,'MAQ COTA'!$D$1:$E$76,2,0)</f>
        <v>#N/A</v>
      </c>
      <c r="L744" s="15" t="s">
        <v>445</v>
      </c>
      <c r="M744" s="16">
        <v>731</v>
      </c>
      <c r="N744" s="32">
        <v>146333</v>
      </c>
      <c r="O744" s="31">
        <v>0</v>
      </c>
      <c r="P744" s="31">
        <v>146333</v>
      </c>
      <c r="Q744" s="31">
        <v>438999</v>
      </c>
      <c r="R744" s="31">
        <v>0</v>
      </c>
      <c r="S744" s="31">
        <v>438999</v>
      </c>
    </row>
    <row r="745" spans="1:19" ht="13" x14ac:dyDescent="0.25">
      <c r="A745" s="47" t="s">
        <v>1493</v>
      </c>
      <c r="B745" s="27">
        <v>45601</v>
      </c>
      <c r="C745" s="28">
        <v>2</v>
      </c>
      <c r="D745" s="9">
        <v>1</v>
      </c>
      <c r="E745" s="13" t="s">
        <v>1495</v>
      </c>
      <c r="F745" s="18" t="s">
        <v>1324</v>
      </c>
      <c r="G745" s="6">
        <v>75333</v>
      </c>
      <c r="H745" s="12">
        <v>0.19</v>
      </c>
      <c r="I745" s="9">
        <v>733</v>
      </c>
      <c r="J745" s="50" t="s">
        <v>1494</v>
      </c>
      <c r="K745" s="15" t="e">
        <f>VLOOKUP(J745,'MAQ COTA'!$D$1:$E$76,2,0)</f>
        <v>#N/A</v>
      </c>
      <c r="L745" s="15" t="s">
        <v>445</v>
      </c>
      <c r="M745" s="16">
        <v>733</v>
      </c>
      <c r="N745" s="32">
        <v>75333</v>
      </c>
      <c r="O745" s="31">
        <v>0</v>
      </c>
      <c r="P745" s="31">
        <v>75333</v>
      </c>
      <c r="Q745" s="31">
        <v>75333</v>
      </c>
      <c r="R745" s="31">
        <v>14313.27</v>
      </c>
      <c r="S745" s="31">
        <v>89646.27</v>
      </c>
    </row>
    <row r="746" spans="1:19" ht="13" x14ac:dyDescent="0.25">
      <c r="A746" s="47" t="s">
        <v>1493</v>
      </c>
      <c r="B746" s="27">
        <v>45601</v>
      </c>
      <c r="C746" s="28">
        <v>3</v>
      </c>
      <c r="D746" s="9">
        <v>1</v>
      </c>
      <c r="E746" s="13" t="s">
        <v>1496</v>
      </c>
      <c r="F746" s="18" t="s">
        <v>1326</v>
      </c>
      <c r="G746" s="6">
        <v>156500</v>
      </c>
      <c r="H746" s="12">
        <v>0.19</v>
      </c>
      <c r="I746" s="9">
        <v>735</v>
      </c>
      <c r="J746" s="50" t="s">
        <v>1494</v>
      </c>
      <c r="K746" s="15" t="e">
        <f>VLOOKUP(J746,'MAQ COTA'!$D$1:$E$76,2,0)</f>
        <v>#N/A</v>
      </c>
      <c r="L746" s="15" t="s">
        <v>445</v>
      </c>
      <c r="M746" s="16">
        <v>735</v>
      </c>
      <c r="N746" s="32">
        <v>156500</v>
      </c>
      <c r="O746" s="31">
        <v>0</v>
      </c>
      <c r="P746" s="31">
        <v>156500</v>
      </c>
      <c r="Q746" s="31">
        <v>156500</v>
      </c>
      <c r="R746" s="31">
        <v>29735</v>
      </c>
      <c r="S746" s="31">
        <v>186235</v>
      </c>
    </row>
    <row r="747" spans="1:19" ht="13" x14ac:dyDescent="0.25">
      <c r="A747" s="47" t="s">
        <v>1493</v>
      </c>
      <c r="B747" s="27">
        <v>45601</v>
      </c>
      <c r="C747" s="28">
        <v>4</v>
      </c>
      <c r="D747" s="9">
        <v>1</v>
      </c>
      <c r="E747" s="13" t="s">
        <v>1497</v>
      </c>
      <c r="F747" s="18" t="s">
        <v>1344</v>
      </c>
      <c r="G747" s="6">
        <v>76167</v>
      </c>
      <c r="H747" s="12">
        <v>0.19</v>
      </c>
      <c r="I747" s="9">
        <v>736</v>
      </c>
      <c r="J747" s="50" t="s">
        <v>1494</v>
      </c>
      <c r="K747" s="15" t="e">
        <f>VLOOKUP(J747,'MAQ COTA'!$D$1:$E$76,2,0)</f>
        <v>#N/A</v>
      </c>
      <c r="L747" s="15" t="s">
        <v>445</v>
      </c>
      <c r="M747" s="16">
        <v>736</v>
      </c>
      <c r="N747" s="32">
        <v>76167</v>
      </c>
      <c r="O747" s="31">
        <v>0</v>
      </c>
      <c r="P747" s="31">
        <v>76167</v>
      </c>
      <c r="Q747" s="31">
        <v>76167</v>
      </c>
      <c r="R747" s="31">
        <v>14471.73</v>
      </c>
      <c r="S747" s="31">
        <v>90638.73</v>
      </c>
    </row>
    <row r="748" spans="1:19" ht="13" x14ac:dyDescent="0.25">
      <c r="A748" s="47" t="s">
        <v>1493</v>
      </c>
      <c r="B748" s="27">
        <v>45601</v>
      </c>
      <c r="C748" s="28">
        <v>6</v>
      </c>
      <c r="D748" s="9">
        <v>3</v>
      </c>
      <c r="E748" s="13" t="s">
        <v>33</v>
      </c>
      <c r="F748" s="18" t="s">
        <v>1322</v>
      </c>
      <c r="G748" s="6">
        <v>143833</v>
      </c>
      <c r="H748" s="12">
        <v>0</v>
      </c>
      <c r="I748" s="9">
        <v>744</v>
      </c>
      <c r="J748" s="50" t="s">
        <v>476</v>
      </c>
      <c r="K748" s="15" t="str">
        <f>VLOOKUP(J748,'MAQ COTA'!$D$1:$E$76,2,0)</f>
        <v>SECRETARIA SAMADE</v>
      </c>
      <c r="L748" s="15" t="s">
        <v>445</v>
      </c>
      <c r="M748" s="16">
        <v>744</v>
      </c>
      <c r="N748" s="32">
        <v>143833</v>
      </c>
      <c r="O748" s="31">
        <v>0</v>
      </c>
      <c r="P748" s="31">
        <v>143833</v>
      </c>
      <c r="Q748" s="31">
        <v>431499</v>
      </c>
      <c r="R748" s="31">
        <v>0</v>
      </c>
      <c r="S748" s="31">
        <v>431499</v>
      </c>
    </row>
    <row r="749" spans="1:19" ht="13" x14ac:dyDescent="0.25">
      <c r="A749" s="47" t="s">
        <v>1493</v>
      </c>
      <c r="B749" s="27">
        <v>45601</v>
      </c>
      <c r="C749" s="28">
        <v>7</v>
      </c>
      <c r="D749" s="9">
        <v>1</v>
      </c>
      <c r="E749" s="13" t="s">
        <v>1495</v>
      </c>
      <c r="F749" s="18" t="s">
        <v>1324</v>
      </c>
      <c r="G749" s="6">
        <v>75500</v>
      </c>
      <c r="H749" s="12">
        <v>0.19</v>
      </c>
      <c r="I749" s="9">
        <v>746</v>
      </c>
      <c r="J749" s="50" t="s">
        <v>476</v>
      </c>
      <c r="K749" s="15" t="str">
        <f>VLOOKUP(J749,'MAQ COTA'!$D$1:$E$76,2,0)</f>
        <v>SECRETARIA SAMADE</v>
      </c>
      <c r="L749" s="15" t="s">
        <v>445</v>
      </c>
      <c r="M749" s="16">
        <v>746</v>
      </c>
      <c r="N749" s="32">
        <v>75500</v>
      </c>
      <c r="O749" s="31">
        <v>0</v>
      </c>
      <c r="P749" s="31">
        <v>75500</v>
      </c>
      <c r="Q749" s="31">
        <v>75500</v>
      </c>
      <c r="R749" s="31">
        <v>14345</v>
      </c>
      <c r="S749" s="31">
        <v>89845</v>
      </c>
    </row>
    <row r="750" spans="1:19" ht="13" x14ac:dyDescent="0.25">
      <c r="A750" s="47" t="s">
        <v>1493</v>
      </c>
      <c r="B750" s="27">
        <v>45601</v>
      </c>
      <c r="C750" s="28">
        <v>8</v>
      </c>
      <c r="D750" s="9">
        <v>1</v>
      </c>
      <c r="E750" s="13" t="s">
        <v>1496</v>
      </c>
      <c r="F750" s="18" t="s">
        <v>1326</v>
      </c>
      <c r="G750" s="6">
        <v>161833</v>
      </c>
      <c r="H750" s="12">
        <v>0.19</v>
      </c>
      <c r="I750" s="9">
        <v>748</v>
      </c>
      <c r="J750" s="50" t="s">
        <v>476</v>
      </c>
      <c r="K750" s="15" t="str">
        <f>VLOOKUP(J750,'MAQ COTA'!$D$1:$E$76,2,0)</f>
        <v>SECRETARIA SAMADE</v>
      </c>
      <c r="L750" s="15" t="s">
        <v>445</v>
      </c>
      <c r="M750" s="16">
        <v>748</v>
      </c>
      <c r="N750" s="32">
        <v>161833</v>
      </c>
      <c r="O750" s="31">
        <v>0</v>
      </c>
      <c r="P750" s="31">
        <v>161833</v>
      </c>
      <c r="Q750" s="31">
        <v>161833</v>
      </c>
      <c r="R750" s="31">
        <v>30748.27</v>
      </c>
      <c r="S750" s="31">
        <v>192581.27</v>
      </c>
    </row>
    <row r="751" spans="1:19" ht="13" x14ac:dyDescent="0.25">
      <c r="A751" s="47" t="s">
        <v>1493</v>
      </c>
      <c r="B751" s="27">
        <v>45601</v>
      </c>
      <c r="C751" s="28">
        <v>9</v>
      </c>
      <c r="D751" s="9">
        <v>1</v>
      </c>
      <c r="E751" s="13" t="s">
        <v>1497</v>
      </c>
      <c r="F751" s="18" t="s">
        <v>1344</v>
      </c>
      <c r="G751" s="6">
        <v>73667</v>
      </c>
      <c r="H751" s="12">
        <v>0.19</v>
      </c>
      <c r="I751" s="9">
        <v>749</v>
      </c>
      <c r="J751" s="50" t="s">
        <v>476</v>
      </c>
      <c r="K751" s="15" t="str">
        <f>VLOOKUP(J751,'MAQ COTA'!$D$1:$E$76,2,0)</f>
        <v>SECRETARIA SAMADE</v>
      </c>
      <c r="L751" s="15" t="s">
        <v>445</v>
      </c>
      <c r="M751" s="16">
        <v>749</v>
      </c>
      <c r="N751" s="32">
        <v>73667</v>
      </c>
      <c r="O751" s="31">
        <v>0</v>
      </c>
      <c r="P751" s="31">
        <v>73667</v>
      </c>
      <c r="Q751" s="31">
        <v>73667</v>
      </c>
      <c r="R751" s="31">
        <v>13996.73</v>
      </c>
      <c r="S751" s="31">
        <v>87663.73</v>
      </c>
    </row>
    <row r="752" spans="1:19" ht="13" x14ac:dyDescent="0.25">
      <c r="A752" s="47" t="s">
        <v>1493</v>
      </c>
      <c r="B752" s="27">
        <v>45601</v>
      </c>
      <c r="C752" s="28">
        <v>11</v>
      </c>
      <c r="D752" s="9">
        <v>3</v>
      </c>
      <c r="E752" s="13"/>
      <c r="F752" s="18" t="s">
        <v>1500</v>
      </c>
      <c r="G752" s="6">
        <v>145500</v>
      </c>
      <c r="H752" s="12">
        <v>0</v>
      </c>
      <c r="I752" s="9">
        <v>258</v>
      </c>
      <c r="J752" s="50" t="s">
        <v>1501</v>
      </c>
      <c r="K752" s="15" t="e">
        <f>VLOOKUP(J752,'MAQ COTA'!$D$1:$E$76,2,0)</f>
        <v>#N/A</v>
      </c>
      <c r="L752" s="15" t="s">
        <v>445</v>
      </c>
      <c r="M752" s="16">
        <v>258</v>
      </c>
      <c r="N752" s="32">
        <v>145500</v>
      </c>
      <c r="O752" s="31">
        <v>0</v>
      </c>
      <c r="P752" s="31">
        <v>145500</v>
      </c>
      <c r="Q752" s="31">
        <v>436500</v>
      </c>
      <c r="R752" s="31">
        <v>0</v>
      </c>
      <c r="S752" s="31">
        <v>436500</v>
      </c>
    </row>
    <row r="753" spans="1:19" ht="13" x14ac:dyDescent="0.25">
      <c r="A753" s="47" t="s">
        <v>1493</v>
      </c>
      <c r="B753" s="27">
        <v>45601</v>
      </c>
      <c r="C753" s="28">
        <v>12</v>
      </c>
      <c r="D753" s="9">
        <v>1</v>
      </c>
      <c r="E753" s="13"/>
      <c r="F753" s="18" t="s">
        <v>20</v>
      </c>
      <c r="G753" s="6">
        <v>139333</v>
      </c>
      <c r="H753" s="12">
        <v>0.19</v>
      </c>
      <c r="I753" s="9">
        <v>259</v>
      </c>
      <c r="J753" s="50" t="s">
        <v>1501</v>
      </c>
      <c r="K753" s="15" t="e">
        <f>VLOOKUP(J753,'MAQ COTA'!$D$1:$E$76,2,0)</f>
        <v>#N/A</v>
      </c>
      <c r="L753" s="15" t="s">
        <v>445</v>
      </c>
      <c r="M753" s="16">
        <v>259</v>
      </c>
      <c r="N753" s="32">
        <v>139333</v>
      </c>
      <c r="O753" s="31">
        <v>0</v>
      </c>
      <c r="P753" s="31">
        <v>139333</v>
      </c>
      <c r="Q753" s="31">
        <v>139333</v>
      </c>
      <c r="R753" s="31">
        <v>26473.27</v>
      </c>
      <c r="S753" s="31">
        <v>165806.26999999999</v>
      </c>
    </row>
    <row r="754" spans="1:19" ht="13" x14ac:dyDescent="0.25">
      <c r="A754" s="47" t="s">
        <v>1493</v>
      </c>
      <c r="B754" s="27">
        <v>45601</v>
      </c>
      <c r="C754" s="28">
        <v>13</v>
      </c>
      <c r="D754" s="9">
        <v>1</v>
      </c>
      <c r="E754" s="13"/>
      <c r="F754" s="18" t="s">
        <v>49</v>
      </c>
      <c r="G754" s="6">
        <v>167167</v>
      </c>
      <c r="H754" s="12">
        <v>0.19</v>
      </c>
      <c r="I754" s="9">
        <v>260</v>
      </c>
      <c r="J754" s="50" t="s">
        <v>1501</v>
      </c>
      <c r="K754" s="15" t="e">
        <f>VLOOKUP(J754,'MAQ COTA'!$D$1:$E$76,2,0)</f>
        <v>#N/A</v>
      </c>
      <c r="L754" s="15" t="s">
        <v>445</v>
      </c>
      <c r="M754" s="16">
        <v>260</v>
      </c>
      <c r="N754" s="32">
        <v>167167</v>
      </c>
      <c r="O754" s="31">
        <v>0</v>
      </c>
      <c r="P754" s="31">
        <v>167167</v>
      </c>
      <c r="Q754" s="31">
        <v>167167</v>
      </c>
      <c r="R754" s="31">
        <v>31761.73</v>
      </c>
      <c r="S754" s="31">
        <v>198928.73</v>
      </c>
    </row>
    <row r="755" spans="1:19" ht="13" x14ac:dyDescent="0.25">
      <c r="A755" s="47" t="s">
        <v>1493</v>
      </c>
      <c r="B755" s="27">
        <v>45601</v>
      </c>
      <c r="C755" s="28">
        <v>14</v>
      </c>
      <c r="D755" s="9">
        <v>2</v>
      </c>
      <c r="E755" s="13"/>
      <c r="F755" s="18" t="s">
        <v>441</v>
      </c>
      <c r="G755" s="6">
        <v>123667</v>
      </c>
      <c r="H755" s="12">
        <v>0.19</v>
      </c>
      <c r="I755" s="9">
        <v>261</v>
      </c>
      <c r="J755" s="50" t="s">
        <v>1501</v>
      </c>
      <c r="K755" s="15" t="e">
        <f>VLOOKUP(J755,'MAQ COTA'!$D$1:$E$76,2,0)</f>
        <v>#N/A</v>
      </c>
      <c r="L755" s="15" t="s">
        <v>445</v>
      </c>
      <c r="M755" s="16">
        <v>261</v>
      </c>
      <c r="N755" s="32">
        <v>123667</v>
      </c>
      <c r="O755" s="31">
        <v>0</v>
      </c>
      <c r="P755" s="31">
        <v>123667</v>
      </c>
      <c r="Q755" s="31">
        <v>247334</v>
      </c>
      <c r="R755" s="31">
        <v>46993.46</v>
      </c>
      <c r="S755" s="31">
        <v>294327.46000000002</v>
      </c>
    </row>
    <row r="756" spans="1:19" ht="13" x14ac:dyDescent="0.25">
      <c r="A756" s="47" t="s">
        <v>1502</v>
      </c>
      <c r="B756" s="27">
        <v>45601</v>
      </c>
      <c r="C756" s="28">
        <v>1</v>
      </c>
      <c r="D756" s="9">
        <v>2</v>
      </c>
      <c r="E756" s="13" t="s">
        <v>33</v>
      </c>
      <c r="F756" s="18" t="s">
        <v>34</v>
      </c>
      <c r="G756" s="6">
        <v>144167</v>
      </c>
      <c r="H756" s="12">
        <v>0</v>
      </c>
      <c r="I756" s="9">
        <v>532</v>
      </c>
      <c r="J756" s="50" t="s">
        <v>551</v>
      </c>
      <c r="K756" s="15" t="e">
        <f>VLOOKUP(J756,'MAQ COTA'!$D$1:$E$76,2,0)</f>
        <v>#N/A</v>
      </c>
      <c r="L756" s="15" t="s">
        <v>445</v>
      </c>
      <c r="M756" s="16">
        <v>532</v>
      </c>
      <c r="N756" s="32">
        <v>144167</v>
      </c>
      <c r="O756" s="31">
        <v>0</v>
      </c>
      <c r="P756" s="31">
        <v>144167</v>
      </c>
      <c r="Q756" s="31">
        <v>288334</v>
      </c>
      <c r="R756" s="31">
        <v>0</v>
      </c>
      <c r="S756" s="31">
        <v>288334</v>
      </c>
    </row>
    <row r="757" spans="1:19" ht="13" x14ac:dyDescent="0.25">
      <c r="A757" s="47" t="s">
        <v>1502</v>
      </c>
      <c r="B757" s="27">
        <v>45601</v>
      </c>
      <c r="C757" s="28">
        <v>2</v>
      </c>
      <c r="D757" s="9">
        <v>1</v>
      </c>
      <c r="E757" s="13" t="s">
        <v>699</v>
      </c>
      <c r="F757" s="18" t="s">
        <v>20</v>
      </c>
      <c r="G757" s="6">
        <v>76500</v>
      </c>
      <c r="H757" s="12">
        <v>0.19</v>
      </c>
      <c r="I757" s="9">
        <v>533</v>
      </c>
      <c r="J757" s="50" t="s">
        <v>551</v>
      </c>
      <c r="K757" s="15" t="e">
        <f>VLOOKUP(J757,'MAQ COTA'!$D$1:$E$76,2,0)</f>
        <v>#N/A</v>
      </c>
      <c r="L757" s="15" t="s">
        <v>445</v>
      </c>
      <c r="M757" s="16">
        <v>533</v>
      </c>
      <c r="N757" s="32">
        <v>76500</v>
      </c>
      <c r="O757" s="31">
        <v>0</v>
      </c>
      <c r="P757" s="31">
        <v>76500</v>
      </c>
      <c r="Q757" s="31">
        <v>76500</v>
      </c>
      <c r="R757" s="31">
        <v>14535</v>
      </c>
      <c r="S757" s="31">
        <v>91035</v>
      </c>
    </row>
    <row r="758" spans="1:19" ht="13" x14ac:dyDescent="0.25">
      <c r="A758" s="47" t="s">
        <v>1502</v>
      </c>
      <c r="B758" s="27">
        <v>45601</v>
      </c>
      <c r="C758" s="28">
        <v>3</v>
      </c>
      <c r="D758" s="9">
        <v>1</v>
      </c>
      <c r="E758" s="13" t="s">
        <v>699</v>
      </c>
      <c r="F758" s="18" t="s">
        <v>150</v>
      </c>
      <c r="G758" s="6">
        <v>84833</v>
      </c>
      <c r="H758" s="12">
        <v>0.19</v>
      </c>
      <c r="I758" s="9">
        <v>534</v>
      </c>
      <c r="J758" s="50" t="s">
        <v>551</v>
      </c>
      <c r="K758" s="15" t="e">
        <f>VLOOKUP(J758,'MAQ COTA'!$D$1:$E$76,2,0)</f>
        <v>#N/A</v>
      </c>
      <c r="L758" s="15" t="s">
        <v>445</v>
      </c>
      <c r="M758" s="16">
        <v>534</v>
      </c>
      <c r="N758" s="32">
        <v>84833</v>
      </c>
      <c r="O758" s="31">
        <v>0</v>
      </c>
      <c r="P758" s="31">
        <v>84833</v>
      </c>
      <c r="Q758" s="31">
        <v>84833</v>
      </c>
      <c r="R758" s="31">
        <v>16118.27</v>
      </c>
      <c r="S758" s="31">
        <v>100951.27</v>
      </c>
    </row>
    <row r="759" spans="1:19" ht="13" x14ac:dyDescent="0.25">
      <c r="A759" s="47" t="s">
        <v>1502</v>
      </c>
      <c r="B759" s="27">
        <v>45601</v>
      </c>
      <c r="C759" s="28">
        <v>4</v>
      </c>
      <c r="D759" s="9">
        <v>2</v>
      </c>
      <c r="E759" s="13" t="s">
        <v>699</v>
      </c>
      <c r="F759" s="18" t="s">
        <v>1248</v>
      </c>
      <c r="G759" s="6">
        <v>180667</v>
      </c>
      <c r="H759" s="12">
        <v>0.19</v>
      </c>
      <c r="I759" s="9">
        <v>501</v>
      </c>
      <c r="J759" s="50" t="s">
        <v>551</v>
      </c>
      <c r="K759" s="15" t="e">
        <f>VLOOKUP(J759,'MAQ COTA'!$D$1:$E$76,2,0)</f>
        <v>#N/A</v>
      </c>
      <c r="L759" s="15" t="s">
        <v>445</v>
      </c>
      <c r="M759" s="16">
        <v>501</v>
      </c>
      <c r="N759" s="32">
        <v>180667</v>
      </c>
      <c r="O759" s="31">
        <v>0</v>
      </c>
      <c r="P759" s="31">
        <v>180667</v>
      </c>
      <c r="Q759" s="31">
        <v>361334</v>
      </c>
      <c r="R759" s="31">
        <v>68653.460000000006</v>
      </c>
      <c r="S759" s="31">
        <v>429987.46</v>
      </c>
    </row>
    <row r="760" spans="1:19" ht="13" x14ac:dyDescent="0.25">
      <c r="A760" s="47" t="s">
        <v>1502</v>
      </c>
      <c r="B760" s="27">
        <v>45601</v>
      </c>
      <c r="C760" s="28">
        <v>5</v>
      </c>
      <c r="D760" s="9">
        <v>2</v>
      </c>
      <c r="E760" s="13" t="s">
        <v>33</v>
      </c>
      <c r="F760" s="18" t="s">
        <v>34</v>
      </c>
      <c r="G760" s="6">
        <v>148000</v>
      </c>
      <c r="H760" s="12">
        <v>0</v>
      </c>
      <c r="I760" s="9">
        <v>877</v>
      </c>
      <c r="J760" s="50" t="s">
        <v>550</v>
      </c>
      <c r="K760" s="15" t="e">
        <f>VLOOKUP(J760,'MAQ COTA'!$D$1:$E$76,2,0)</f>
        <v>#N/A</v>
      </c>
      <c r="L760" s="15" t="s">
        <v>445</v>
      </c>
      <c r="M760" s="16">
        <v>877</v>
      </c>
      <c r="N760" s="32">
        <v>148000</v>
      </c>
      <c r="O760" s="31">
        <v>0</v>
      </c>
      <c r="P760" s="31">
        <v>148000</v>
      </c>
      <c r="Q760" s="31">
        <v>296000</v>
      </c>
      <c r="R760" s="31">
        <v>0</v>
      </c>
      <c r="S760" s="31">
        <v>296000</v>
      </c>
    </row>
    <row r="761" spans="1:19" ht="13" x14ac:dyDescent="0.25">
      <c r="A761" s="47" t="s">
        <v>1502</v>
      </c>
      <c r="B761" s="27">
        <v>45601</v>
      </c>
      <c r="C761" s="28">
        <v>6</v>
      </c>
      <c r="D761" s="9">
        <v>1</v>
      </c>
      <c r="E761" s="13" t="s">
        <v>699</v>
      </c>
      <c r="F761" s="18" t="s">
        <v>20</v>
      </c>
      <c r="G761" s="6">
        <v>81500</v>
      </c>
      <c r="H761" s="12">
        <v>0.19</v>
      </c>
      <c r="I761" s="9">
        <v>878</v>
      </c>
      <c r="J761" s="50" t="s">
        <v>550</v>
      </c>
      <c r="K761" s="15" t="e">
        <f>VLOOKUP(J761,'MAQ COTA'!$D$1:$E$76,2,0)</f>
        <v>#N/A</v>
      </c>
      <c r="L761" s="15" t="s">
        <v>445</v>
      </c>
      <c r="M761" s="16">
        <v>878</v>
      </c>
      <c r="N761" s="32">
        <v>81500</v>
      </c>
      <c r="O761" s="31">
        <v>0</v>
      </c>
      <c r="P761" s="31">
        <v>81500</v>
      </c>
      <c r="Q761" s="31">
        <v>81500</v>
      </c>
      <c r="R761" s="31">
        <v>15485</v>
      </c>
      <c r="S761" s="31">
        <v>96985</v>
      </c>
    </row>
    <row r="762" spans="1:19" ht="13" x14ac:dyDescent="0.25">
      <c r="A762" s="47" t="s">
        <v>1502</v>
      </c>
      <c r="B762" s="27">
        <v>45601</v>
      </c>
      <c r="C762" s="28">
        <v>8</v>
      </c>
      <c r="D762" s="9">
        <v>1</v>
      </c>
      <c r="E762" s="13" t="s">
        <v>699</v>
      </c>
      <c r="F762" s="18" t="s">
        <v>64</v>
      </c>
      <c r="G762" s="6">
        <v>82333</v>
      </c>
      <c r="H762" s="12">
        <v>0.19</v>
      </c>
      <c r="I762" s="9">
        <v>880</v>
      </c>
      <c r="J762" s="50" t="s">
        <v>550</v>
      </c>
      <c r="K762" s="15" t="e">
        <f>VLOOKUP(J762,'MAQ COTA'!$D$1:$E$76,2,0)</f>
        <v>#N/A</v>
      </c>
      <c r="L762" s="15" t="s">
        <v>445</v>
      </c>
      <c r="M762" s="16">
        <v>880</v>
      </c>
      <c r="N762" s="32">
        <v>82333</v>
      </c>
      <c r="O762" s="31">
        <v>0</v>
      </c>
      <c r="P762" s="31">
        <v>82333</v>
      </c>
      <c r="Q762" s="31">
        <v>82333</v>
      </c>
      <c r="R762" s="31">
        <v>15643.27</v>
      </c>
      <c r="S762" s="31">
        <v>97976.27</v>
      </c>
    </row>
    <row r="763" spans="1:19" ht="13" x14ac:dyDescent="0.25">
      <c r="A763" s="47" t="s">
        <v>1504</v>
      </c>
      <c r="B763" s="27">
        <v>45602</v>
      </c>
      <c r="C763" s="28">
        <v>6</v>
      </c>
      <c r="D763" s="9">
        <v>1</v>
      </c>
      <c r="E763" s="5" t="s">
        <v>1510</v>
      </c>
      <c r="F763" s="18" t="s">
        <v>1511</v>
      </c>
      <c r="G763" s="6">
        <v>862500</v>
      </c>
      <c r="H763" s="12">
        <v>0.19</v>
      </c>
      <c r="I763" s="9">
        <v>221</v>
      </c>
      <c r="J763" s="50" t="s">
        <v>930</v>
      </c>
      <c r="K763" s="15" t="e">
        <f>VLOOKUP(J763,'MAQ COTA'!$D$1:$E$76,2,0)</f>
        <v>#N/A</v>
      </c>
      <c r="L763" s="15" t="s">
        <v>445</v>
      </c>
      <c r="M763" s="16">
        <v>221</v>
      </c>
      <c r="N763" s="32">
        <v>862500</v>
      </c>
      <c r="O763" s="31">
        <v>0</v>
      </c>
      <c r="P763" s="31">
        <v>862500</v>
      </c>
      <c r="Q763" s="31">
        <v>862500</v>
      </c>
      <c r="R763" s="31">
        <v>163875</v>
      </c>
      <c r="S763" s="31">
        <v>1026375</v>
      </c>
    </row>
    <row r="764" spans="1:19" ht="13" x14ac:dyDescent="0.25">
      <c r="A764" s="47" t="s">
        <v>1515</v>
      </c>
      <c r="B764" s="27">
        <v>45603</v>
      </c>
      <c r="C764" s="28">
        <v>1</v>
      </c>
      <c r="D764" s="9">
        <v>1</v>
      </c>
      <c r="E764" s="5" t="s">
        <v>1516</v>
      </c>
      <c r="F764" s="18" t="s">
        <v>1220</v>
      </c>
      <c r="G764" s="6">
        <v>420500</v>
      </c>
      <c r="H764" s="12">
        <v>0.19</v>
      </c>
      <c r="I764" s="9">
        <v>552</v>
      </c>
      <c r="J764" s="50" t="s">
        <v>755</v>
      </c>
      <c r="K764" s="15" t="e">
        <f>VLOOKUP(J764,'MAQ COTA'!$D$1:$E$76,2,0)</f>
        <v>#N/A</v>
      </c>
      <c r="L764" s="15" t="s">
        <v>445</v>
      </c>
      <c r="M764" s="16">
        <v>552</v>
      </c>
      <c r="N764" s="32">
        <v>420500</v>
      </c>
      <c r="O764" s="31">
        <v>0</v>
      </c>
      <c r="P764" s="31">
        <v>420500</v>
      </c>
      <c r="Q764" s="31">
        <v>420500</v>
      </c>
      <c r="R764" s="31">
        <v>79895</v>
      </c>
      <c r="S764" s="31">
        <v>500395</v>
      </c>
    </row>
    <row r="765" spans="1:19" ht="13" x14ac:dyDescent="0.25">
      <c r="A765" s="47" t="s">
        <v>1517</v>
      </c>
      <c r="B765" s="27">
        <v>45604</v>
      </c>
      <c r="C765" s="28"/>
      <c r="D765" s="9">
        <v>1</v>
      </c>
      <c r="E765" s="5" t="s">
        <v>1522</v>
      </c>
      <c r="F765" s="18" t="s">
        <v>1524</v>
      </c>
      <c r="G765" s="6">
        <v>196167</v>
      </c>
      <c r="H765" s="12">
        <v>0</v>
      </c>
      <c r="I765" s="9">
        <v>711</v>
      </c>
      <c r="J765" s="50" t="s">
        <v>491</v>
      </c>
      <c r="K765" s="15" t="e">
        <f>VLOOKUP(J765,'MAQ COTA'!$D$1:$E$76,2,0)</f>
        <v>#N/A</v>
      </c>
      <c r="L765" s="15" t="s">
        <v>445</v>
      </c>
      <c r="M765" s="16">
        <v>711</v>
      </c>
      <c r="N765" s="32">
        <v>196167</v>
      </c>
      <c r="O765" s="31">
        <v>0</v>
      </c>
      <c r="P765" s="31">
        <v>196167</v>
      </c>
      <c r="Q765" s="31">
        <v>196167</v>
      </c>
      <c r="R765" s="31">
        <v>0</v>
      </c>
      <c r="S765" s="31">
        <v>196167</v>
      </c>
    </row>
    <row r="766" spans="1:19" ht="13" x14ac:dyDescent="0.25">
      <c r="A766" s="47" t="s">
        <v>1517</v>
      </c>
      <c r="B766" s="27">
        <v>45604</v>
      </c>
      <c r="C766" s="28"/>
      <c r="D766" s="9">
        <v>2</v>
      </c>
      <c r="E766" s="5" t="s">
        <v>1522</v>
      </c>
      <c r="F766" s="18" t="s">
        <v>1526</v>
      </c>
      <c r="G766" s="6">
        <v>121167</v>
      </c>
      <c r="H766" s="12">
        <v>0</v>
      </c>
      <c r="I766" s="9">
        <v>732</v>
      </c>
      <c r="J766" s="50" t="s">
        <v>1494</v>
      </c>
      <c r="K766" s="15" t="e">
        <f>VLOOKUP(J766,'MAQ COTA'!$D$1:$E$76,2,0)</f>
        <v>#N/A</v>
      </c>
      <c r="L766" s="15" t="s">
        <v>445</v>
      </c>
      <c r="M766" s="16">
        <v>732</v>
      </c>
      <c r="N766" s="32">
        <v>121167</v>
      </c>
      <c r="O766" s="31">
        <v>0</v>
      </c>
      <c r="P766" s="31">
        <v>121167</v>
      </c>
      <c r="Q766" s="31">
        <v>242334</v>
      </c>
      <c r="R766" s="31">
        <v>0</v>
      </c>
      <c r="S766" s="31">
        <v>242334</v>
      </c>
    </row>
    <row r="767" spans="1:19" ht="13" x14ac:dyDescent="0.25">
      <c r="A767" s="47" t="s">
        <v>1517</v>
      </c>
      <c r="B767" s="27">
        <v>45604</v>
      </c>
      <c r="C767" s="28"/>
      <c r="D767" s="9">
        <v>1</v>
      </c>
      <c r="E767" s="5" t="s">
        <v>1522</v>
      </c>
      <c r="F767" s="18" t="s">
        <v>1529</v>
      </c>
      <c r="G767" s="6">
        <v>181167</v>
      </c>
      <c r="H767" s="12">
        <v>0.19</v>
      </c>
      <c r="I767" s="9">
        <v>361</v>
      </c>
      <c r="J767" s="50" t="s">
        <v>1210</v>
      </c>
      <c r="K767" s="15" t="e">
        <f>VLOOKUP(J767,'MAQ COTA'!$D$1:$E$76,2,0)</f>
        <v>#N/A</v>
      </c>
      <c r="L767" s="15" t="s">
        <v>445</v>
      </c>
      <c r="M767" s="16">
        <v>361</v>
      </c>
      <c r="N767" s="32">
        <v>181167</v>
      </c>
      <c r="O767" s="31">
        <v>0</v>
      </c>
      <c r="P767" s="31">
        <v>181167</v>
      </c>
      <c r="Q767" s="31">
        <v>181167</v>
      </c>
      <c r="R767" s="31">
        <v>34421.730000000003</v>
      </c>
      <c r="S767" s="31">
        <v>215588.73</v>
      </c>
    </row>
    <row r="768" spans="1:19" ht="13" x14ac:dyDescent="0.25">
      <c r="A768" s="47" t="s">
        <v>1517</v>
      </c>
      <c r="B768" s="27">
        <v>45604</v>
      </c>
      <c r="C768" s="28">
        <v>7</v>
      </c>
      <c r="D768" s="9">
        <v>1</v>
      </c>
      <c r="E768" s="5" t="s">
        <v>1522</v>
      </c>
      <c r="F768" s="18" t="s">
        <v>1532</v>
      </c>
      <c r="G768" s="6">
        <v>512667</v>
      </c>
      <c r="H768" s="12">
        <v>0.19</v>
      </c>
      <c r="I768" s="9">
        <v>821</v>
      </c>
      <c r="J768" s="50" t="s">
        <v>1533</v>
      </c>
      <c r="K768" s="15" t="str">
        <f>VLOOKUP(J768,'MAQ COTA'!$D$1:$E$76,2,0)</f>
        <v>SECRETARIA SAMADE</v>
      </c>
      <c r="L768" s="15" t="s">
        <v>445</v>
      </c>
      <c r="M768" s="16">
        <v>821</v>
      </c>
      <c r="N768" s="32">
        <v>512667</v>
      </c>
      <c r="O768" s="31">
        <v>0</v>
      </c>
      <c r="P768" s="31">
        <v>512667</v>
      </c>
      <c r="Q768" s="31">
        <v>512667</v>
      </c>
      <c r="R768" s="31">
        <v>97406.73</v>
      </c>
      <c r="S768" s="31">
        <v>610073.73</v>
      </c>
    </row>
    <row r="769" spans="1:19" ht="13" x14ac:dyDescent="0.25">
      <c r="A769" s="47" t="s">
        <v>1517</v>
      </c>
      <c r="B769" s="27">
        <v>45604</v>
      </c>
      <c r="C769" s="28"/>
      <c r="D769" s="9">
        <v>1</v>
      </c>
      <c r="E769" s="5" t="s">
        <v>1522</v>
      </c>
      <c r="F769" s="18" t="s">
        <v>1534</v>
      </c>
      <c r="G769" s="6">
        <v>60167</v>
      </c>
      <c r="H769" s="12">
        <v>0.19</v>
      </c>
      <c r="I769" s="9">
        <v>822</v>
      </c>
      <c r="J769" s="50" t="s">
        <v>1533</v>
      </c>
      <c r="K769" s="15" t="str">
        <f>VLOOKUP(J769,'MAQ COTA'!$D$1:$E$76,2,0)</f>
        <v>SECRETARIA SAMADE</v>
      </c>
      <c r="L769" s="15" t="s">
        <v>445</v>
      </c>
      <c r="M769" s="16">
        <v>822</v>
      </c>
      <c r="N769" s="32">
        <v>60167</v>
      </c>
      <c r="O769" s="31">
        <v>0</v>
      </c>
      <c r="P769" s="31">
        <v>60167</v>
      </c>
      <c r="Q769" s="31">
        <v>60167</v>
      </c>
      <c r="R769" s="31">
        <v>11431.73</v>
      </c>
      <c r="S769" s="31">
        <v>71598.73</v>
      </c>
    </row>
    <row r="770" spans="1:19" ht="13" x14ac:dyDescent="0.25">
      <c r="A770" s="47" t="s">
        <v>1517</v>
      </c>
      <c r="B770" s="27">
        <v>45604</v>
      </c>
      <c r="C770" s="28"/>
      <c r="D770" s="9">
        <v>1</v>
      </c>
      <c r="E770" s="5" t="s">
        <v>1522</v>
      </c>
      <c r="F770" s="18" t="s">
        <v>1535</v>
      </c>
      <c r="G770" s="6">
        <v>95500</v>
      </c>
      <c r="H770" s="12">
        <v>0.19</v>
      </c>
      <c r="I770" s="9">
        <v>823</v>
      </c>
      <c r="J770" s="50" t="s">
        <v>1533</v>
      </c>
      <c r="K770" s="15" t="str">
        <f>VLOOKUP(J770,'MAQ COTA'!$D$1:$E$76,2,0)</f>
        <v>SECRETARIA SAMADE</v>
      </c>
      <c r="L770" s="15" t="s">
        <v>445</v>
      </c>
      <c r="M770" s="16">
        <v>823</v>
      </c>
      <c r="N770" s="32">
        <v>95500</v>
      </c>
      <c r="O770" s="31">
        <v>0</v>
      </c>
      <c r="P770" s="31">
        <v>95500</v>
      </c>
      <c r="Q770" s="31">
        <v>95500</v>
      </c>
      <c r="R770" s="31">
        <v>18145</v>
      </c>
      <c r="S770" s="31">
        <v>113645</v>
      </c>
    </row>
    <row r="771" spans="1:19" ht="13" x14ac:dyDescent="0.25">
      <c r="A771" s="47" t="s">
        <v>1517</v>
      </c>
      <c r="B771" s="27">
        <v>45604</v>
      </c>
      <c r="C771" s="28"/>
      <c r="D771" s="9">
        <v>1</v>
      </c>
      <c r="E771" s="5" t="s">
        <v>1522</v>
      </c>
      <c r="F771" s="18" t="s">
        <v>1536</v>
      </c>
      <c r="G771" s="6">
        <v>389167</v>
      </c>
      <c r="H771" s="12">
        <v>0.19</v>
      </c>
      <c r="I771" s="9">
        <v>824</v>
      </c>
      <c r="J771" s="50" t="s">
        <v>1533</v>
      </c>
      <c r="K771" s="15" t="str">
        <f>VLOOKUP(J771,'MAQ COTA'!$D$1:$E$76,2,0)</f>
        <v>SECRETARIA SAMADE</v>
      </c>
      <c r="L771" s="15" t="s">
        <v>445</v>
      </c>
      <c r="M771" s="16">
        <v>824</v>
      </c>
      <c r="N771" s="32">
        <v>389167</v>
      </c>
      <c r="O771" s="31">
        <v>0</v>
      </c>
      <c r="P771" s="31">
        <v>389167</v>
      </c>
      <c r="Q771" s="31">
        <v>389167</v>
      </c>
      <c r="R771" s="31">
        <v>73941.73</v>
      </c>
      <c r="S771" s="31">
        <v>463108.73</v>
      </c>
    </row>
    <row r="772" spans="1:19" ht="25" x14ac:dyDescent="0.25">
      <c r="A772" s="47" t="s">
        <v>1517</v>
      </c>
      <c r="B772" s="27">
        <v>45604</v>
      </c>
      <c r="C772" s="28">
        <v>8</v>
      </c>
      <c r="D772" s="9">
        <v>1</v>
      </c>
      <c r="E772" s="5" t="s">
        <v>1522</v>
      </c>
      <c r="F772" s="18" t="s">
        <v>1528</v>
      </c>
      <c r="G772" s="6">
        <v>70167</v>
      </c>
      <c r="H772" s="12">
        <v>0.19</v>
      </c>
      <c r="I772" s="9">
        <v>457</v>
      </c>
      <c r="J772" s="50" t="s">
        <v>451</v>
      </c>
      <c r="K772" s="15" t="e">
        <f>VLOOKUP(J772,'MAQ COTA'!$D$1:$E$76,2,0)</f>
        <v>#N/A</v>
      </c>
      <c r="L772" s="15" t="s">
        <v>445</v>
      </c>
      <c r="M772" s="16">
        <v>457</v>
      </c>
      <c r="N772" s="32">
        <v>70167</v>
      </c>
      <c r="O772" s="31">
        <v>0</v>
      </c>
      <c r="P772" s="31">
        <v>70167</v>
      </c>
      <c r="Q772" s="31">
        <v>70167</v>
      </c>
      <c r="R772" s="31">
        <v>13331.73</v>
      </c>
      <c r="S772" s="31">
        <v>83498.73</v>
      </c>
    </row>
    <row r="773" spans="1:19" ht="13" x14ac:dyDescent="0.25">
      <c r="A773" s="47" t="s">
        <v>1517</v>
      </c>
      <c r="B773" s="27">
        <v>45604</v>
      </c>
      <c r="C773" s="28"/>
      <c r="D773" s="9">
        <v>1</v>
      </c>
      <c r="E773" s="5" t="s">
        <v>1522</v>
      </c>
      <c r="F773" s="18" t="s">
        <v>1537</v>
      </c>
      <c r="G773" s="6">
        <v>94500</v>
      </c>
      <c r="H773" s="12">
        <v>0.19</v>
      </c>
      <c r="I773" s="9">
        <v>460</v>
      </c>
      <c r="J773" s="50" t="s">
        <v>451</v>
      </c>
      <c r="K773" s="15" t="e">
        <f>VLOOKUP(J773,'MAQ COTA'!$D$1:$E$76,2,0)</f>
        <v>#N/A</v>
      </c>
      <c r="L773" s="15" t="s">
        <v>445</v>
      </c>
      <c r="M773" s="16">
        <v>460</v>
      </c>
      <c r="N773" s="32">
        <v>94500</v>
      </c>
      <c r="O773" s="31">
        <v>0</v>
      </c>
      <c r="P773" s="31">
        <v>94500</v>
      </c>
      <c r="Q773" s="31">
        <v>94500</v>
      </c>
      <c r="R773" s="31">
        <v>17955</v>
      </c>
      <c r="S773" s="31">
        <v>112455</v>
      </c>
    </row>
    <row r="774" spans="1:19" ht="25" x14ac:dyDescent="0.25">
      <c r="A774" s="47" t="s">
        <v>1517</v>
      </c>
      <c r="B774" s="27">
        <v>45604</v>
      </c>
      <c r="C774" s="28">
        <v>9</v>
      </c>
      <c r="D774" s="9">
        <v>1</v>
      </c>
      <c r="E774" s="5" t="s">
        <v>1522</v>
      </c>
      <c r="F774" s="18" t="s">
        <v>1528</v>
      </c>
      <c r="G774" s="6">
        <v>55000</v>
      </c>
      <c r="H774" s="12">
        <v>0.19</v>
      </c>
      <c r="I774" s="9">
        <v>964</v>
      </c>
      <c r="J774" s="50" t="s">
        <v>631</v>
      </c>
      <c r="K774" s="15" t="e">
        <f>VLOOKUP(J774,'MAQ COTA'!$D$1:$E$76,2,0)</f>
        <v>#N/A</v>
      </c>
      <c r="L774" s="15" t="s">
        <v>445</v>
      </c>
      <c r="M774" s="16">
        <v>964</v>
      </c>
      <c r="N774" s="32">
        <v>55000</v>
      </c>
      <c r="O774" s="31">
        <v>0</v>
      </c>
      <c r="P774" s="31">
        <v>55000</v>
      </c>
      <c r="Q774" s="31">
        <v>55000</v>
      </c>
      <c r="R774" s="31">
        <v>10450</v>
      </c>
      <c r="S774" s="31">
        <v>65450</v>
      </c>
    </row>
    <row r="775" spans="1:19" ht="13" x14ac:dyDescent="0.25">
      <c r="A775" s="47" t="s">
        <v>1550</v>
      </c>
      <c r="B775" s="27">
        <v>45604</v>
      </c>
      <c r="C775" s="28">
        <v>22</v>
      </c>
      <c r="D775" s="9">
        <v>1</v>
      </c>
      <c r="E775" s="13" t="s">
        <v>1346</v>
      </c>
      <c r="F775" s="18" t="s">
        <v>61</v>
      </c>
      <c r="G775" s="6">
        <v>134167</v>
      </c>
      <c r="H775" s="12">
        <v>0.19</v>
      </c>
      <c r="I775" s="9">
        <v>32</v>
      </c>
      <c r="J775" s="50" t="s">
        <v>1285</v>
      </c>
      <c r="K775" s="15" t="e">
        <f>VLOOKUP(J775,'MAQ COTA'!$D$1:$E$76,2,0)</f>
        <v>#N/A</v>
      </c>
      <c r="L775" s="15" t="s">
        <v>445</v>
      </c>
      <c r="M775" s="16">
        <v>32</v>
      </c>
      <c r="N775" s="32">
        <v>134167</v>
      </c>
      <c r="O775" s="31">
        <v>0</v>
      </c>
      <c r="P775" s="31">
        <v>134167</v>
      </c>
      <c r="Q775" s="31">
        <v>134167</v>
      </c>
      <c r="R775" s="31">
        <v>25491.73</v>
      </c>
      <c r="S775" s="31">
        <v>159658.73000000001</v>
      </c>
    </row>
    <row r="776" spans="1:19" ht="13" x14ac:dyDescent="0.25">
      <c r="A776" s="47" t="s">
        <v>1550</v>
      </c>
      <c r="B776" s="27">
        <v>45604</v>
      </c>
      <c r="C776" s="28">
        <v>23</v>
      </c>
      <c r="D776" s="9">
        <v>1</v>
      </c>
      <c r="E776" s="13" t="s">
        <v>1582</v>
      </c>
      <c r="F776" s="18" t="s">
        <v>64</v>
      </c>
      <c r="G776" s="6">
        <v>142500</v>
      </c>
      <c r="H776" s="12">
        <v>0.19</v>
      </c>
      <c r="I776" s="9">
        <v>34</v>
      </c>
      <c r="J776" s="50" t="s">
        <v>1285</v>
      </c>
      <c r="K776" s="15" t="e">
        <f>VLOOKUP(J776,'MAQ COTA'!$D$1:$E$76,2,0)</f>
        <v>#N/A</v>
      </c>
      <c r="L776" s="15" t="s">
        <v>445</v>
      </c>
      <c r="M776" s="16">
        <v>34</v>
      </c>
      <c r="N776" s="32">
        <v>142500</v>
      </c>
      <c r="O776" s="31">
        <v>0</v>
      </c>
      <c r="P776" s="31">
        <v>142500</v>
      </c>
      <c r="Q776" s="31">
        <v>142500</v>
      </c>
      <c r="R776" s="31">
        <v>27075</v>
      </c>
      <c r="S776" s="31">
        <v>169575</v>
      </c>
    </row>
    <row r="777" spans="1:19" ht="13" x14ac:dyDescent="0.25">
      <c r="A777" s="47" t="s">
        <v>1550</v>
      </c>
      <c r="B777" s="27">
        <v>45604</v>
      </c>
      <c r="C777" s="28">
        <v>24</v>
      </c>
      <c r="D777" s="9">
        <v>1</v>
      </c>
      <c r="E777" s="13" t="s">
        <v>1583</v>
      </c>
      <c r="F777" s="18" t="s">
        <v>150</v>
      </c>
      <c r="G777" s="6">
        <v>219167</v>
      </c>
      <c r="H777" s="12">
        <v>0.19</v>
      </c>
      <c r="I777" s="9">
        <v>33</v>
      </c>
      <c r="J777" s="50" t="s">
        <v>1285</v>
      </c>
      <c r="K777" s="15" t="e">
        <f>VLOOKUP(J777,'MAQ COTA'!$D$1:$E$76,2,0)</f>
        <v>#N/A</v>
      </c>
      <c r="L777" s="15" t="s">
        <v>445</v>
      </c>
      <c r="M777" s="16">
        <v>33</v>
      </c>
      <c r="N777" s="32">
        <v>219167</v>
      </c>
      <c r="O777" s="31">
        <v>0</v>
      </c>
      <c r="P777" s="31">
        <v>219167</v>
      </c>
      <c r="Q777" s="31">
        <v>219167</v>
      </c>
      <c r="R777" s="31">
        <v>41641.730000000003</v>
      </c>
      <c r="S777" s="31">
        <v>260808.73</v>
      </c>
    </row>
    <row r="778" spans="1:19" ht="13" x14ac:dyDescent="0.25">
      <c r="A778" s="47" t="s">
        <v>1550</v>
      </c>
      <c r="B778" s="27">
        <v>45604</v>
      </c>
      <c r="C778" s="28">
        <v>25</v>
      </c>
      <c r="D778" s="9">
        <v>2</v>
      </c>
      <c r="E778" s="13" t="s">
        <v>33</v>
      </c>
      <c r="F778" s="18" t="s">
        <v>1584</v>
      </c>
      <c r="G778" s="6">
        <v>146500</v>
      </c>
      <c r="H778" s="12">
        <v>0</v>
      </c>
      <c r="I778" s="9">
        <v>31</v>
      </c>
      <c r="J778" s="50" t="s">
        <v>1285</v>
      </c>
      <c r="K778" s="15" t="e">
        <f>VLOOKUP(J778,'MAQ COTA'!$D$1:$E$76,2,0)</f>
        <v>#N/A</v>
      </c>
      <c r="L778" s="15" t="s">
        <v>445</v>
      </c>
      <c r="M778" s="16">
        <v>31</v>
      </c>
      <c r="N778" s="32">
        <v>146500</v>
      </c>
      <c r="O778" s="31">
        <v>0</v>
      </c>
      <c r="P778" s="31">
        <v>146500</v>
      </c>
      <c r="Q778" s="31">
        <v>293000</v>
      </c>
      <c r="R778" s="31">
        <v>0</v>
      </c>
      <c r="S778" s="31">
        <v>293000</v>
      </c>
    </row>
    <row r="779" spans="1:19" ht="13" x14ac:dyDescent="0.25">
      <c r="A779" s="47" t="s">
        <v>1585</v>
      </c>
      <c r="B779" s="27">
        <v>45611</v>
      </c>
      <c r="C779" s="28">
        <v>3</v>
      </c>
      <c r="D779" s="9">
        <v>1</v>
      </c>
      <c r="E779" s="13">
        <v>556</v>
      </c>
      <c r="F779" s="18" t="s">
        <v>1586</v>
      </c>
      <c r="G779" s="6">
        <v>187667</v>
      </c>
      <c r="H779" s="12">
        <v>0.19</v>
      </c>
      <c r="I779" s="9">
        <v>1203</v>
      </c>
      <c r="J779" s="50" t="s">
        <v>841</v>
      </c>
      <c r="K779" s="15" t="e">
        <f>VLOOKUP(J779,'MAQ COTA'!$D$1:$E$76,2,0)</f>
        <v>#N/A</v>
      </c>
      <c r="L779" s="15" t="s">
        <v>445</v>
      </c>
      <c r="M779" s="16">
        <v>1203</v>
      </c>
      <c r="N779" s="32">
        <v>187667</v>
      </c>
      <c r="O779" s="31">
        <v>0</v>
      </c>
      <c r="P779" s="31">
        <v>187667</v>
      </c>
      <c r="Q779" s="31">
        <v>187667</v>
      </c>
      <c r="R779" s="31">
        <v>35656.730000000003</v>
      </c>
      <c r="S779" s="31">
        <v>223323.73</v>
      </c>
    </row>
    <row r="780" spans="1:19" ht="13" x14ac:dyDescent="0.25">
      <c r="A780" s="47" t="s">
        <v>1585</v>
      </c>
      <c r="B780" s="27">
        <v>45611</v>
      </c>
      <c r="C780" s="28">
        <v>4</v>
      </c>
      <c r="D780" s="9">
        <v>1</v>
      </c>
      <c r="E780" s="13"/>
      <c r="F780" s="18" t="s">
        <v>371</v>
      </c>
      <c r="G780" s="6">
        <v>193333</v>
      </c>
      <c r="H780" s="12">
        <v>0.19</v>
      </c>
      <c r="I780" s="9">
        <v>1202</v>
      </c>
      <c r="J780" s="50" t="s">
        <v>841</v>
      </c>
      <c r="K780" s="15" t="e">
        <f>VLOOKUP(J780,'MAQ COTA'!$D$1:$E$76,2,0)</f>
        <v>#N/A</v>
      </c>
      <c r="L780" s="15" t="s">
        <v>445</v>
      </c>
      <c r="M780" s="16">
        <v>1202</v>
      </c>
      <c r="N780" s="32">
        <v>193333</v>
      </c>
      <c r="O780" s="31">
        <v>0</v>
      </c>
      <c r="P780" s="31">
        <v>193333</v>
      </c>
      <c r="Q780" s="31">
        <v>193333</v>
      </c>
      <c r="R780" s="31">
        <v>36733.269999999997</v>
      </c>
      <c r="S780" s="31">
        <v>230066.27</v>
      </c>
    </row>
    <row r="781" spans="1:19" ht="13" x14ac:dyDescent="0.25">
      <c r="A781" s="47" t="s">
        <v>1585</v>
      </c>
      <c r="B781" s="27">
        <v>45611</v>
      </c>
      <c r="C781" s="28">
        <v>5</v>
      </c>
      <c r="D781" s="9">
        <v>1</v>
      </c>
      <c r="E781" s="13"/>
      <c r="F781" s="18" t="s">
        <v>372</v>
      </c>
      <c r="G781" s="6">
        <v>193333</v>
      </c>
      <c r="H781" s="12">
        <v>0.19</v>
      </c>
      <c r="I781" s="9">
        <v>1202</v>
      </c>
      <c r="J781" s="50" t="s">
        <v>841</v>
      </c>
      <c r="K781" s="15" t="e">
        <f>VLOOKUP(J781,'MAQ COTA'!$D$1:$E$76,2,0)</f>
        <v>#N/A</v>
      </c>
      <c r="L781" s="15" t="s">
        <v>445</v>
      </c>
      <c r="M781" s="16">
        <v>1202</v>
      </c>
      <c r="N781" s="32">
        <v>193333</v>
      </c>
      <c r="O781" s="31">
        <v>0</v>
      </c>
      <c r="P781" s="31">
        <v>193333</v>
      </c>
      <c r="Q781" s="31">
        <v>193333</v>
      </c>
      <c r="R781" s="31">
        <v>36733.269999999997</v>
      </c>
      <c r="S781" s="31">
        <v>230066.27</v>
      </c>
    </row>
    <row r="782" spans="1:19" ht="13" x14ac:dyDescent="0.25">
      <c r="A782" s="47" t="s">
        <v>1585</v>
      </c>
      <c r="B782" s="27">
        <v>45611</v>
      </c>
      <c r="C782" s="28">
        <v>7</v>
      </c>
      <c r="D782" s="9">
        <v>1</v>
      </c>
      <c r="E782" s="13"/>
      <c r="F782" s="18" t="s">
        <v>61</v>
      </c>
      <c r="G782" s="6">
        <v>112000</v>
      </c>
      <c r="H782" s="12">
        <v>0.19</v>
      </c>
      <c r="I782" s="9">
        <v>1192</v>
      </c>
      <c r="J782" s="50" t="s">
        <v>841</v>
      </c>
      <c r="K782" s="15" t="e">
        <f>VLOOKUP(J782,'MAQ COTA'!$D$1:$E$76,2,0)</f>
        <v>#N/A</v>
      </c>
      <c r="L782" s="15" t="s">
        <v>445</v>
      </c>
      <c r="M782" s="16">
        <v>1192</v>
      </c>
      <c r="N782" s="32">
        <v>112000</v>
      </c>
      <c r="O782" s="31">
        <v>0</v>
      </c>
      <c r="P782" s="31">
        <v>112000</v>
      </c>
      <c r="Q782" s="31">
        <v>112000</v>
      </c>
      <c r="R782" s="31">
        <v>21280</v>
      </c>
      <c r="S782" s="31">
        <v>133280</v>
      </c>
    </row>
    <row r="783" spans="1:19" ht="13" x14ac:dyDescent="0.25">
      <c r="A783" s="47" t="s">
        <v>1585</v>
      </c>
      <c r="B783" s="27">
        <v>45611</v>
      </c>
      <c r="C783" s="28">
        <v>8</v>
      </c>
      <c r="D783" s="9">
        <v>1</v>
      </c>
      <c r="E783" s="13"/>
      <c r="F783" s="18" t="s">
        <v>150</v>
      </c>
      <c r="G783" s="6">
        <v>89500</v>
      </c>
      <c r="H783" s="12">
        <v>0.19</v>
      </c>
      <c r="I783" s="9">
        <v>1193</v>
      </c>
      <c r="J783" s="50" t="s">
        <v>841</v>
      </c>
      <c r="K783" s="15" t="e">
        <f>VLOOKUP(J783,'MAQ COTA'!$D$1:$E$76,2,0)</f>
        <v>#N/A</v>
      </c>
      <c r="L783" s="15" t="s">
        <v>445</v>
      </c>
      <c r="M783" s="16">
        <v>1193</v>
      </c>
      <c r="N783" s="32">
        <v>89500</v>
      </c>
      <c r="O783" s="31">
        <v>0</v>
      </c>
      <c r="P783" s="31">
        <v>89500</v>
      </c>
      <c r="Q783" s="31">
        <v>89500</v>
      </c>
      <c r="R783" s="31">
        <v>17005</v>
      </c>
      <c r="S783" s="31">
        <v>106505</v>
      </c>
    </row>
    <row r="784" spans="1:19" ht="13" x14ac:dyDescent="0.25">
      <c r="A784" s="47" t="s">
        <v>1585</v>
      </c>
      <c r="B784" s="27">
        <v>45611</v>
      </c>
      <c r="C784" s="28">
        <v>14</v>
      </c>
      <c r="D784" s="9">
        <v>1</v>
      </c>
      <c r="E784" s="13"/>
      <c r="F784" s="18" t="s">
        <v>840</v>
      </c>
      <c r="G784" s="6">
        <v>386500</v>
      </c>
      <c r="H784" s="12">
        <v>0.19</v>
      </c>
      <c r="I784" s="9">
        <v>1200</v>
      </c>
      <c r="J784" s="50" t="s">
        <v>841</v>
      </c>
      <c r="K784" s="15" t="e">
        <f>VLOOKUP(J784,'MAQ COTA'!$D$1:$E$76,2,0)</f>
        <v>#N/A</v>
      </c>
      <c r="L784" s="15" t="s">
        <v>445</v>
      </c>
      <c r="M784" s="16">
        <v>1200</v>
      </c>
      <c r="N784" s="32">
        <v>386500</v>
      </c>
      <c r="O784" s="31">
        <v>0</v>
      </c>
      <c r="P784" s="31">
        <v>386500</v>
      </c>
      <c r="Q784" s="31">
        <v>386500</v>
      </c>
      <c r="R784" s="31">
        <v>73435</v>
      </c>
      <c r="S784" s="31">
        <v>459935</v>
      </c>
    </row>
    <row r="785" spans="1:19" ht="13" x14ac:dyDescent="0.25">
      <c r="A785" s="47" t="s">
        <v>1585</v>
      </c>
      <c r="B785" s="27">
        <v>45611</v>
      </c>
      <c r="C785" s="28">
        <v>15</v>
      </c>
      <c r="D785" s="9">
        <v>1</v>
      </c>
      <c r="E785" s="13">
        <v>650</v>
      </c>
      <c r="F785" s="18" t="s">
        <v>1591</v>
      </c>
      <c r="G785" s="6">
        <v>187667</v>
      </c>
      <c r="H785" s="12">
        <v>0.19</v>
      </c>
      <c r="I785" s="9">
        <v>1203</v>
      </c>
      <c r="J785" s="50" t="s">
        <v>841</v>
      </c>
      <c r="K785" s="15" t="e">
        <f>VLOOKUP(J785,'MAQ COTA'!$D$1:$E$76,2,0)</f>
        <v>#N/A</v>
      </c>
      <c r="L785" s="15" t="s">
        <v>445</v>
      </c>
      <c r="M785" s="16">
        <v>1203</v>
      </c>
      <c r="N785" s="32">
        <v>187667</v>
      </c>
      <c r="O785" s="31">
        <v>0</v>
      </c>
      <c r="P785" s="31">
        <v>187667</v>
      </c>
      <c r="Q785" s="31">
        <v>187667</v>
      </c>
      <c r="R785" s="31">
        <v>35656.730000000003</v>
      </c>
      <c r="S785" s="31">
        <v>223323.73</v>
      </c>
    </row>
    <row r="786" spans="1:19" ht="50" x14ac:dyDescent="0.25">
      <c r="A786" s="47" t="s">
        <v>1595</v>
      </c>
      <c r="B786" s="27">
        <v>45611</v>
      </c>
      <c r="C786" s="28">
        <v>1</v>
      </c>
      <c r="D786" s="9">
        <v>50</v>
      </c>
      <c r="E786" s="13" t="s">
        <v>1596</v>
      </c>
      <c r="F786" s="18" t="s">
        <v>1597</v>
      </c>
      <c r="G786" s="6">
        <v>74667</v>
      </c>
      <c r="H786" s="12">
        <v>0.19</v>
      </c>
      <c r="I786" s="9">
        <v>793</v>
      </c>
      <c r="J786" s="50" t="s">
        <v>1598</v>
      </c>
      <c r="K786" s="15" t="str">
        <f>VLOOKUP(J786,'MAQ COTA'!$D$1:$E$76,2,0)</f>
        <v>SECRETARIA SAMADE</v>
      </c>
      <c r="L786" s="15" t="s">
        <v>445</v>
      </c>
      <c r="M786" s="16">
        <v>793</v>
      </c>
      <c r="N786" s="32">
        <v>74667</v>
      </c>
      <c r="O786" s="31">
        <v>0</v>
      </c>
      <c r="P786" s="31">
        <v>74667</v>
      </c>
      <c r="Q786" s="31">
        <v>3733350</v>
      </c>
      <c r="R786" s="31">
        <v>709336.5</v>
      </c>
      <c r="S786" s="31">
        <v>4442686.5</v>
      </c>
    </row>
    <row r="787" spans="1:19" ht="13" x14ac:dyDescent="0.25">
      <c r="A787" s="47" t="s">
        <v>1609</v>
      </c>
      <c r="B787" s="27">
        <v>45614</v>
      </c>
      <c r="C787" s="28">
        <v>1</v>
      </c>
      <c r="D787" s="9">
        <v>1</v>
      </c>
      <c r="E787" s="13" t="s">
        <v>1610</v>
      </c>
      <c r="F787" s="18" t="s">
        <v>1611</v>
      </c>
      <c r="G787" s="6">
        <v>839500</v>
      </c>
      <c r="H787" s="12">
        <v>0.19</v>
      </c>
      <c r="I787" s="9">
        <v>330</v>
      </c>
      <c r="J787" s="50" t="s">
        <v>1612</v>
      </c>
      <c r="K787" s="15" t="str">
        <f>VLOOKUP(J787,'MAQ COTA'!$D$1:$E$76,2,0)</f>
        <v>SECRETARIA DE INFRAESTRUCTURA Y OBRAS PUBLICAS</v>
      </c>
      <c r="L787" s="15" t="s">
        <v>445</v>
      </c>
      <c r="M787" s="16">
        <v>330</v>
      </c>
      <c r="N787" s="32">
        <v>839500</v>
      </c>
      <c r="O787" s="31">
        <v>0</v>
      </c>
      <c r="P787" s="31">
        <v>839500</v>
      </c>
      <c r="Q787" s="31">
        <v>839500</v>
      </c>
      <c r="R787" s="31">
        <v>159505</v>
      </c>
      <c r="S787" s="31">
        <v>999005</v>
      </c>
    </row>
    <row r="788" spans="1:19" ht="25" x14ac:dyDescent="0.25">
      <c r="A788" s="47" t="s">
        <v>1609</v>
      </c>
      <c r="B788" s="27">
        <v>45614</v>
      </c>
      <c r="C788" s="28">
        <v>2</v>
      </c>
      <c r="D788" s="9">
        <v>1</v>
      </c>
      <c r="E788" s="13"/>
      <c r="F788" s="18" t="s">
        <v>1613</v>
      </c>
      <c r="G788" s="6">
        <v>220000</v>
      </c>
      <c r="H788" s="12">
        <v>0.19</v>
      </c>
      <c r="I788" s="9">
        <v>330</v>
      </c>
      <c r="J788" s="50" t="s">
        <v>1612</v>
      </c>
      <c r="K788" s="15" t="str">
        <f>VLOOKUP(J788,'MAQ COTA'!$D$1:$E$76,2,0)</f>
        <v>SECRETARIA DE INFRAESTRUCTURA Y OBRAS PUBLICAS</v>
      </c>
      <c r="L788" s="15" t="s">
        <v>445</v>
      </c>
      <c r="M788" s="16">
        <v>330</v>
      </c>
      <c r="N788" s="32">
        <v>220000</v>
      </c>
      <c r="O788" s="31">
        <v>0</v>
      </c>
      <c r="P788" s="31">
        <v>220000</v>
      </c>
      <c r="Q788" s="31">
        <v>220000</v>
      </c>
      <c r="R788" s="31">
        <v>41800</v>
      </c>
      <c r="S788" s="31">
        <v>261800</v>
      </c>
    </row>
    <row r="789" spans="1:19" ht="13" x14ac:dyDescent="0.25">
      <c r="A789" s="47" t="s">
        <v>1614</v>
      </c>
      <c r="B789" s="27">
        <v>45614</v>
      </c>
      <c r="C789" s="28">
        <v>1</v>
      </c>
      <c r="D789" s="9">
        <v>1</v>
      </c>
      <c r="E789" s="13"/>
      <c r="F789" s="18" t="s">
        <v>1615</v>
      </c>
      <c r="G789" s="6">
        <v>1457500</v>
      </c>
      <c r="H789" s="12">
        <v>0.19</v>
      </c>
      <c r="I789" s="9">
        <v>365</v>
      </c>
      <c r="J789" s="50" t="s">
        <v>1210</v>
      </c>
      <c r="K789" s="15" t="e">
        <f>VLOOKUP(J789,'MAQ COTA'!$D$1:$E$76,2,0)</f>
        <v>#N/A</v>
      </c>
      <c r="L789" s="15" t="s">
        <v>445</v>
      </c>
      <c r="M789" s="16">
        <v>365</v>
      </c>
      <c r="N789" s="32">
        <v>1457500</v>
      </c>
      <c r="O789" s="31">
        <v>0</v>
      </c>
      <c r="P789" s="31">
        <v>1457500</v>
      </c>
      <c r="Q789" s="31">
        <v>1457500</v>
      </c>
      <c r="R789" s="31">
        <v>276925</v>
      </c>
      <c r="S789" s="31">
        <v>1734425</v>
      </c>
    </row>
    <row r="790" spans="1:19" ht="25" x14ac:dyDescent="0.25">
      <c r="A790" s="47" t="s">
        <v>1614</v>
      </c>
      <c r="B790" s="27">
        <v>45614</v>
      </c>
      <c r="C790" s="28">
        <v>2</v>
      </c>
      <c r="D790" s="9">
        <v>1</v>
      </c>
      <c r="E790" s="13"/>
      <c r="F790" s="18" t="s">
        <v>1613</v>
      </c>
      <c r="G790" s="6">
        <v>680000</v>
      </c>
      <c r="H790" s="12">
        <v>0.19</v>
      </c>
      <c r="I790" s="9">
        <v>365</v>
      </c>
      <c r="J790" s="50" t="s">
        <v>1210</v>
      </c>
      <c r="K790" s="15" t="e">
        <f>VLOOKUP(J790,'MAQ COTA'!$D$1:$E$76,2,0)</f>
        <v>#N/A</v>
      </c>
      <c r="L790" s="15" t="s">
        <v>445</v>
      </c>
      <c r="M790" s="16">
        <v>365</v>
      </c>
      <c r="N790" s="32">
        <v>680000</v>
      </c>
      <c r="O790" s="31">
        <v>0</v>
      </c>
      <c r="P790" s="31">
        <v>680000</v>
      </c>
      <c r="Q790" s="31">
        <v>680000</v>
      </c>
      <c r="R790" s="31">
        <v>129200</v>
      </c>
      <c r="S790" s="31">
        <v>809200</v>
      </c>
    </row>
    <row r="791" spans="1:19" ht="13" x14ac:dyDescent="0.25">
      <c r="A791" s="47" t="s">
        <v>1622</v>
      </c>
      <c r="B791" s="27">
        <v>45614</v>
      </c>
      <c r="C791" s="28">
        <v>2</v>
      </c>
      <c r="D791" s="71">
        <v>2</v>
      </c>
      <c r="E791" s="5" t="s">
        <v>1624</v>
      </c>
      <c r="F791" s="69" t="s">
        <v>1625</v>
      </c>
      <c r="G791" s="6">
        <v>110500</v>
      </c>
      <c r="H791" s="12">
        <v>0</v>
      </c>
      <c r="I791" s="9">
        <v>420</v>
      </c>
      <c r="J791" s="50" t="s">
        <v>465</v>
      </c>
      <c r="K791" s="15" t="e">
        <f>VLOOKUP(J791,'MAQ COTA'!$D$1:$E$76,2,0)</f>
        <v>#N/A</v>
      </c>
      <c r="L791" s="15" t="s">
        <v>445</v>
      </c>
      <c r="M791" s="16">
        <v>420</v>
      </c>
      <c r="N791" s="32">
        <v>110500</v>
      </c>
      <c r="O791" s="31">
        <v>0</v>
      </c>
      <c r="P791" s="31">
        <v>110500</v>
      </c>
      <c r="Q791" s="31">
        <v>221000</v>
      </c>
      <c r="R791" s="31">
        <v>0</v>
      </c>
      <c r="S791" s="31">
        <v>221000</v>
      </c>
    </row>
    <row r="792" spans="1:19" ht="25" x14ac:dyDescent="0.25">
      <c r="A792" s="47" t="s">
        <v>1622</v>
      </c>
      <c r="B792" s="27">
        <v>45614</v>
      </c>
      <c r="C792" s="28">
        <v>3</v>
      </c>
      <c r="D792" s="71">
        <v>1</v>
      </c>
      <c r="E792" s="5" t="s">
        <v>1624</v>
      </c>
      <c r="F792" s="69" t="s">
        <v>1626</v>
      </c>
      <c r="G792" s="6">
        <v>72500</v>
      </c>
      <c r="H792" s="12">
        <v>0.19</v>
      </c>
      <c r="I792" s="9">
        <v>429</v>
      </c>
      <c r="J792" s="50" t="s">
        <v>465</v>
      </c>
      <c r="K792" s="15" t="e">
        <f>VLOOKUP(J792,'MAQ COTA'!$D$1:$E$76,2,0)</f>
        <v>#N/A</v>
      </c>
      <c r="L792" s="15" t="s">
        <v>445</v>
      </c>
      <c r="M792" s="16">
        <v>429</v>
      </c>
      <c r="N792" s="32">
        <v>72500</v>
      </c>
      <c r="O792" s="31">
        <v>0</v>
      </c>
      <c r="P792" s="31">
        <v>72500</v>
      </c>
      <c r="Q792" s="31">
        <v>72500</v>
      </c>
      <c r="R792" s="31">
        <v>13775</v>
      </c>
      <c r="S792" s="31">
        <v>86275</v>
      </c>
    </row>
    <row r="793" spans="1:19" ht="25" x14ac:dyDescent="0.25">
      <c r="A793" s="47" t="s">
        <v>1622</v>
      </c>
      <c r="B793" s="27">
        <v>45614</v>
      </c>
      <c r="C793" s="28">
        <v>9</v>
      </c>
      <c r="D793" s="72">
        <v>1</v>
      </c>
      <c r="E793" s="5" t="s">
        <v>1624</v>
      </c>
      <c r="F793" s="69" t="s">
        <v>1056</v>
      </c>
      <c r="G793" s="6">
        <v>109167</v>
      </c>
      <c r="H793" s="12">
        <v>0.19</v>
      </c>
      <c r="I793" s="9">
        <v>428</v>
      </c>
      <c r="J793" s="50" t="s">
        <v>465</v>
      </c>
      <c r="K793" s="15" t="e">
        <f>VLOOKUP(J793,'MAQ COTA'!$D$1:$E$76,2,0)</f>
        <v>#N/A</v>
      </c>
      <c r="L793" s="15" t="s">
        <v>445</v>
      </c>
      <c r="M793" s="16">
        <v>428</v>
      </c>
      <c r="N793" s="32">
        <v>109167</v>
      </c>
      <c r="O793" s="31">
        <v>0</v>
      </c>
      <c r="P793" s="31">
        <v>109167</v>
      </c>
      <c r="Q793" s="31">
        <v>109167</v>
      </c>
      <c r="R793" s="31">
        <v>20741.73</v>
      </c>
      <c r="S793" s="31">
        <v>129908.73</v>
      </c>
    </row>
    <row r="794" spans="1:19" ht="13" x14ac:dyDescent="0.25">
      <c r="A794" s="47" t="s">
        <v>1622</v>
      </c>
      <c r="B794" s="27">
        <v>45614</v>
      </c>
      <c r="C794" s="28">
        <v>11</v>
      </c>
      <c r="D794" s="71">
        <v>1</v>
      </c>
      <c r="E794" s="5" t="s">
        <v>1624</v>
      </c>
      <c r="F794" s="69" t="s">
        <v>1625</v>
      </c>
      <c r="G794" s="6">
        <v>110500</v>
      </c>
      <c r="H794" s="12">
        <v>0</v>
      </c>
      <c r="I794" s="9">
        <v>420</v>
      </c>
      <c r="J794" s="50" t="s">
        <v>465</v>
      </c>
      <c r="K794" s="15" t="e">
        <f>VLOOKUP(J794,'MAQ COTA'!$D$1:$E$76,2,0)</f>
        <v>#N/A</v>
      </c>
      <c r="L794" s="15" t="s">
        <v>445</v>
      </c>
      <c r="M794" s="16">
        <v>420</v>
      </c>
      <c r="N794" s="32">
        <v>110500</v>
      </c>
      <c r="O794" s="31">
        <v>0</v>
      </c>
      <c r="P794" s="31">
        <v>110500</v>
      </c>
      <c r="Q794" s="31">
        <v>110500</v>
      </c>
      <c r="R794" s="31">
        <v>0</v>
      </c>
      <c r="S794" s="31">
        <v>110500</v>
      </c>
    </row>
    <row r="795" spans="1:19" ht="13" x14ac:dyDescent="0.25">
      <c r="A795" s="47" t="s">
        <v>1633</v>
      </c>
      <c r="B795" s="27">
        <v>45616</v>
      </c>
      <c r="C795" s="28">
        <v>3</v>
      </c>
      <c r="D795" s="9">
        <v>1</v>
      </c>
      <c r="E795" s="13" t="s">
        <v>1388</v>
      </c>
      <c r="F795" s="18" t="s">
        <v>50</v>
      </c>
      <c r="G795" s="6">
        <v>24667</v>
      </c>
      <c r="H795" s="12">
        <v>0.19</v>
      </c>
      <c r="I795" s="9">
        <v>1310</v>
      </c>
      <c r="J795" s="50" t="s">
        <v>851</v>
      </c>
      <c r="K795" s="15" t="e">
        <f>VLOOKUP(J795,'MAQ COTA'!$D$1:$E$76,2,0)</f>
        <v>#N/A</v>
      </c>
      <c r="L795" s="15" t="s">
        <v>445</v>
      </c>
      <c r="M795" s="16">
        <v>1310</v>
      </c>
      <c r="N795" s="32">
        <v>24667</v>
      </c>
      <c r="O795" s="31">
        <v>0</v>
      </c>
      <c r="P795" s="31">
        <v>24667</v>
      </c>
      <c r="Q795" s="31">
        <v>24667</v>
      </c>
      <c r="R795" s="31">
        <v>4686.7300000000005</v>
      </c>
      <c r="S795" s="31">
        <v>29353.73</v>
      </c>
    </row>
    <row r="796" spans="1:19" ht="13" x14ac:dyDescent="0.25">
      <c r="A796" s="47" t="s">
        <v>1633</v>
      </c>
      <c r="B796" s="27">
        <v>45616</v>
      </c>
      <c r="C796" s="28">
        <v>4</v>
      </c>
      <c r="D796" s="9">
        <v>1</v>
      </c>
      <c r="E796" s="13" t="s">
        <v>1388</v>
      </c>
      <c r="F796" s="18" t="s">
        <v>1635</v>
      </c>
      <c r="G796" s="6">
        <v>95500</v>
      </c>
      <c r="H796" s="12">
        <v>0.19</v>
      </c>
      <c r="I796" s="9">
        <v>1309</v>
      </c>
      <c r="J796" s="50" t="s">
        <v>851</v>
      </c>
      <c r="K796" s="15" t="e">
        <f>VLOOKUP(J796,'MAQ COTA'!$D$1:$E$76,2,0)</f>
        <v>#N/A</v>
      </c>
      <c r="L796" s="15" t="s">
        <v>445</v>
      </c>
      <c r="M796" s="16">
        <v>1309</v>
      </c>
      <c r="N796" s="32">
        <v>95500</v>
      </c>
      <c r="O796" s="31">
        <v>0</v>
      </c>
      <c r="P796" s="31">
        <v>95500</v>
      </c>
      <c r="Q796" s="31">
        <v>95500</v>
      </c>
      <c r="R796" s="31">
        <v>18145</v>
      </c>
      <c r="S796" s="31">
        <v>113645</v>
      </c>
    </row>
    <row r="797" spans="1:19" ht="13" x14ac:dyDescent="0.25">
      <c r="A797" s="47" t="s">
        <v>1633</v>
      </c>
      <c r="B797" s="27">
        <v>45616</v>
      </c>
      <c r="C797" s="28">
        <v>7</v>
      </c>
      <c r="D797" s="9">
        <v>1</v>
      </c>
      <c r="E797" s="13" t="s">
        <v>1388</v>
      </c>
      <c r="F797" s="18" t="s">
        <v>50</v>
      </c>
      <c r="G797" s="6">
        <v>25333</v>
      </c>
      <c r="H797" s="12">
        <v>0.19</v>
      </c>
      <c r="I797" s="9">
        <v>1150</v>
      </c>
      <c r="J797" s="50" t="s">
        <v>848</v>
      </c>
      <c r="K797" s="15" t="e">
        <f>VLOOKUP(J797,'MAQ COTA'!$D$1:$E$76,2,0)</f>
        <v>#N/A</v>
      </c>
      <c r="L797" s="15" t="s">
        <v>445</v>
      </c>
      <c r="M797" s="16">
        <v>1150</v>
      </c>
      <c r="N797" s="32">
        <v>25333</v>
      </c>
      <c r="O797" s="31">
        <v>0</v>
      </c>
      <c r="P797" s="31">
        <v>25333</v>
      </c>
      <c r="Q797" s="31">
        <v>25333</v>
      </c>
      <c r="R797" s="31">
        <v>4813.2700000000004</v>
      </c>
      <c r="S797" s="31">
        <v>30146.27</v>
      </c>
    </row>
    <row r="798" spans="1:19" ht="25" x14ac:dyDescent="0.25">
      <c r="A798" s="47" t="s">
        <v>1633</v>
      </c>
      <c r="B798" s="27">
        <v>45616</v>
      </c>
      <c r="C798" s="28">
        <v>9</v>
      </c>
      <c r="D798" s="9">
        <v>1</v>
      </c>
      <c r="E798" s="13" t="s">
        <v>1388</v>
      </c>
      <c r="F798" s="18" t="s">
        <v>1637</v>
      </c>
      <c r="G798" s="6">
        <v>94667</v>
      </c>
      <c r="H798" s="12">
        <v>0.19</v>
      </c>
      <c r="I798" s="9">
        <v>1149</v>
      </c>
      <c r="J798" s="50" t="s">
        <v>848</v>
      </c>
      <c r="K798" s="15" t="e">
        <f>VLOOKUP(J798,'MAQ COTA'!$D$1:$E$76,2,0)</f>
        <v>#N/A</v>
      </c>
      <c r="L798" s="15" t="s">
        <v>445</v>
      </c>
      <c r="M798" s="16">
        <v>1149</v>
      </c>
      <c r="N798" s="32">
        <v>94667</v>
      </c>
      <c r="O798" s="31">
        <v>0</v>
      </c>
      <c r="P798" s="31">
        <v>94667</v>
      </c>
      <c r="Q798" s="31">
        <v>94667</v>
      </c>
      <c r="R798" s="31">
        <v>17986.73</v>
      </c>
      <c r="S798" s="31">
        <v>112653.73</v>
      </c>
    </row>
    <row r="799" spans="1:19" ht="13" x14ac:dyDescent="0.25">
      <c r="A799" s="47" t="s">
        <v>1633</v>
      </c>
      <c r="B799" s="27">
        <v>45616</v>
      </c>
      <c r="C799" s="28">
        <v>11</v>
      </c>
      <c r="D799" s="9">
        <v>1</v>
      </c>
      <c r="E799" s="13" t="s">
        <v>1388</v>
      </c>
      <c r="F799" s="18" t="s">
        <v>1640</v>
      </c>
      <c r="G799" s="6">
        <v>25167</v>
      </c>
      <c r="H799" s="12">
        <v>0.19</v>
      </c>
      <c r="I799" s="9">
        <v>1229</v>
      </c>
      <c r="J799" s="50" t="s">
        <v>1438</v>
      </c>
      <c r="K799" s="15" t="e">
        <f>VLOOKUP(J799,'MAQ COTA'!$D$1:$E$76,2,0)</f>
        <v>#N/A</v>
      </c>
      <c r="L799" s="15" t="s">
        <v>445</v>
      </c>
      <c r="M799" s="16">
        <v>1229</v>
      </c>
      <c r="N799" s="32">
        <v>25167</v>
      </c>
      <c r="O799" s="31">
        <v>0</v>
      </c>
      <c r="P799" s="31">
        <v>25167</v>
      </c>
      <c r="Q799" s="31">
        <v>25167</v>
      </c>
      <c r="R799" s="31">
        <v>4781.7300000000005</v>
      </c>
      <c r="S799" s="31">
        <v>29948.73</v>
      </c>
    </row>
    <row r="800" spans="1:19" ht="13" x14ac:dyDescent="0.25">
      <c r="A800" s="47" t="s">
        <v>1633</v>
      </c>
      <c r="B800" s="27">
        <v>45616</v>
      </c>
      <c r="C800" s="28">
        <v>12</v>
      </c>
      <c r="D800" s="9">
        <v>1</v>
      </c>
      <c r="E800" s="13" t="s">
        <v>1388</v>
      </c>
      <c r="F800" s="18" t="s">
        <v>1475</v>
      </c>
      <c r="G800" s="6">
        <v>95333</v>
      </c>
      <c r="H800" s="12">
        <v>0.19</v>
      </c>
      <c r="I800" s="9">
        <v>1238</v>
      </c>
      <c r="J800" s="50" t="s">
        <v>1438</v>
      </c>
      <c r="K800" s="15" t="e">
        <f>VLOOKUP(J800,'MAQ COTA'!$D$1:$E$76,2,0)</f>
        <v>#N/A</v>
      </c>
      <c r="L800" s="15" t="s">
        <v>445</v>
      </c>
      <c r="M800" s="16">
        <v>1238</v>
      </c>
      <c r="N800" s="32">
        <v>95333</v>
      </c>
      <c r="O800" s="31">
        <v>0</v>
      </c>
      <c r="P800" s="31">
        <v>95333</v>
      </c>
      <c r="Q800" s="31">
        <v>95333</v>
      </c>
      <c r="R800" s="31">
        <v>18113.27</v>
      </c>
      <c r="S800" s="31">
        <v>113446.27</v>
      </c>
    </row>
    <row r="801" spans="1:19" ht="13" x14ac:dyDescent="0.25">
      <c r="A801" s="47" t="s">
        <v>1633</v>
      </c>
      <c r="B801" s="27">
        <v>45616</v>
      </c>
      <c r="C801" s="28">
        <v>15</v>
      </c>
      <c r="D801" s="9">
        <v>1</v>
      </c>
      <c r="E801" s="13" t="s">
        <v>1388</v>
      </c>
      <c r="F801" s="18" t="s">
        <v>1642</v>
      </c>
      <c r="G801" s="6">
        <v>127333</v>
      </c>
      <c r="H801" s="12">
        <v>0.19</v>
      </c>
      <c r="I801" s="9">
        <v>1214</v>
      </c>
      <c r="J801" s="50" t="s">
        <v>1013</v>
      </c>
      <c r="K801" s="15" t="e">
        <f>VLOOKUP(J801,'MAQ COTA'!$D$1:$E$76,2,0)</f>
        <v>#N/A</v>
      </c>
      <c r="L801" s="15" t="s">
        <v>445</v>
      </c>
      <c r="M801" s="16">
        <v>1214</v>
      </c>
      <c r="N801" s="32">
        <v>127333</v>
      </c>
      <c r="O801" s="31">
        <v>0</v>
      </c>
      <c r="P801" s="31">
        <v>127333</v>
      </c>
      <c r="Q801" s="31">
        <v>127333</v>
      </c>
      <c r="R801" s="31">
        <v>24193.27</v>
      </c>
      <c r="S801" s="31">
        <v>151526.26999999999</v>
      </c>
    </row>
    <row r="802" spans="1:19" ht="13" x14ac:dyDescent="0.25">
      <c r="A802" s="47" t="s">
        <v>1633</v>
      </c>
      <c r="B802" s="27">
        <v>45616</v>
      </c>
      <c r="C802" s="28">
        <v>16</v>
      </c>
      <c r="D802" s="9">
        <v>1</v>
      </c>
      <c r="E802" s="13" t="s">
        <v>1388</v>
      </c>
      <c r="F802" s="18" t="s">
        <v>1643</v>
      </c>
      <c r="G802" s="6">
        <v>83000</v>
      </c>
      <c r="H802" s="12">
        <v>0.19</v>
      </c>
      <c r="I802" s="9">
        <v>1267</v>
      </c>
      <c r="J802" s="50" t="s">
        <v>951</v>
      </c>
      <c r="K802" s="15" t="e">
        <f>VLOOKUP(J802,'MAQ COTA'!$D$1:$E$76,2,0)</f>
        <v>#N/A</v>
      </c>
      <c r="L802" s="15" t="s">
        <v>445</v>
      </c>
      <c r="M802" s="16">
        <v>1267</v>
      </c>
      <c r="N802" s="32">
        <v>83000</v>
      </c>
      <c r="O802" s="31">
        <v>0</v>
      </c>
      <c r="P802" s="31">
        <v>83000</v>
      </c>
      <c r="Q802" s="31">
        <v>83000</v>
      </c>
      <c r="R802" s="31">
        <v>15770</v>
      </c>
      <c r="S802" s="31">
        <v>98770</v>
      </c>
    </row>
    <row r="803" spans="1:19" ht="13" x14ac:dyDescent="0.25">
      <c r="A803" s="47" t="s">
        <v>1633</v>
      </c>
      <c r="B803" s="27">
        <v>45616</v>
      </c>
      <c r="C803" s="28">
        <v>17</v>
      </c>
      <c r="D803" s="9">
        <v>1</v>
      </c>
      <c r="E803" s="13" t="s">
        <v>1388</v>
      </c>
      <c r="F803" s="18" t="s">
        <v>365</v>
      </c>
      <c r="G803" s="6">
        <v>25667</v>
      </c>
      <c r="H803" s="12">
        <v>0.19</v>
      </c>
      <c r="I803" s="9">
        <v>1274</v>
      </c>
      <c r="J803" s="50" t="s">
        <v>951</v>
      </c>
      <c r="K803" s="15" t="e">
        <f>VLOOKUP(J803,'MAQ COTA'!$D$1:$E$76,2,0)</f>
        <v>#N/A</v>
      </c>
      <c r="L803" s="15" t="s">
        <v>445</v>
      </c>
      <c r="M803" s="16">
        <v>1274</v>
      </c>
      <c r="N803" s="32">
        <v>25667</v>
      </c>
      <c r="O803" s="31">
        <v>0</v>
      </c>
      <c r="P803" s="31">
        <v>25667</v>
      </c>
      <c r="Q803" s="31">
        <v>25667</v>
      </c>
      <c r="R803" s="31">
        <v>4876.7300000000005</v>
      </c>
      <c r="S803" s="31">
        <v>30543.73</v>
      </c>
    </row>
    <row r="804" spans="1:19" ht="13" x14ac:dyDescent="0.25">
      <c r="A804" s="47" t="s">
        <v>1633</v>
      </c>
      <c r="B804" s="27">
        <v>45616</v>
      </c>
      <c r="C804" s="28">
        <v>18</v>
      </c>
      <c r="D804" s="9">
        <v>1</v>
      </c>
      <c r="E804" s="13" t="s">
        <v>1388</v>
      </c>
      <c r="F804" s="18" t="s">
        <v>50</v>
      </c>
      <c r="G804" s="6">
        <v>25667</v>
      </c>
      <c r="H804" s="12">
        <v>0.19</v>
      </c>
      <c r="I804" s="9">
        <v>1274</v>
      </c>
      <c r="J804" s="50" t="s">
        <v>951</v>
      </c>
      <c r="K804" s="15" t="e">
        <f>VLOOKUP(J804,'MAQ COTA'!$D$1:$E$76,2,0)</f>
        <v>#N/A</v>
      </c>
      <c r="L804" s="15" t="s">
        <v>445</v>
      </c>
      <c r="M804" s="16">
        <v>1274</v>
      </c>
      <c r="N804" s="32">
        <v>25667</v>
      </c>
      <c r="O804" s="31">
        <v>0</v>
      </c>
      <c r="P804" s="31">
        <v>25667</v>
      </c>
      <c r="Q804" s="31">
        <v>25667</v>
      </c>
      <c r="R804" s="31">
        <v>4876.7300000000005</v>
      </c>
      <c r="S804" s="31">
        <v>30543.73</v>
      </c>
    </row>
    <row r="805" spans="1:19" ht="13" x14ac:dyDescent="0.25">
      <c r="A805" s="47" t="s">
        <v>1633</v>
      </c>
      <c r="B805" s="27">
        <v>45616</v>
      </c>
      <c r="C805" s="28">
        <v>20</v>
      </c>
      <c r="D805" s="9">
        <v>1</v>
      </c>
      <c r="E805" s="13" t="s">
        <v>1388</v>
      </c>
      <c r="F805" s="18" t="s">
        <v>1635</v>
      </c>
      <c r="G805" s="6">
        <v>94833</v>
      </c>
      <c r="H805" s="12">
        <v>0.19</v>
      </c>
      <c r="I805" s="9">
        <v>1273</v>
      </c>
      <c r="J805" s="50" t="s">
        <v>951</v>
      </c>
      <c r="K805" s="15" t="e">
        <f>VLOOKUP(J805,'MAQ COTA'!$D$1:$E$76,2,0)</f>
        <v>#N/A</v>
      </c>
      <c r="L805" s="15" t="s">
        <v>445</v>
      </c>
      <c r="M805" s="16">
        <v>1273</v>
      </c>
      <c r="N805" s="32">
        <v>94833</v>
      </c>
      <c r="O805" s="31">
        <v>0</v>
      </c>
      <c r="P805" s="31">
        <v>94833</v>
      </c>
      <c r="Q805" s="31">
        <v>94833</v>
      </c>
      <c r="R805" s="31">
        <v>18018.27</v>
      </c>
      <c r="S805" s="31">
        <v>112851.27</v>
      </c>
    </row>
    <row r="806" spans="1:19" ht="13" x14ac:dyDescent="0.25">
      <c r="A806" s="47" t="s">
        <v>1633</v>
      </c>
      <c r="B806" s="27">
        <v>45616</v>
      </c>
      <c r="C806" s="28">
        <v>23</v>
      </c>
      <c r="D806" s="9">
        <v>1</v>
      </c>
      <c r="E806" s="13" t="s">
        <v>1388</v>
      </c>
      <c r="F806" s="18" t="s">
        <v>1635</v>
      </c>
      <c r="G806" s="6">
        <v>97000</v>
      </c>
      <c r="H806" s="12">
        <v>0.19</v>
      </c>
      <c r="I806" s="9">
        <v>1185</v>
      </c>
      <c r="J806" s="50" t="s">
        <v>949</v>
      </c>
      <c r="K806" s="15" t="e">
        <f>VLOOKUP(J806,'MAQ COTA'!$D$1:$E$76,2,0)</f>
        <v>#N/A</v>
      </c>
      <c r="L806" s="15" t="s">
        <v>445</v>
      </c>
      <c r="M806" s="16">
        <v>1185</v>
      </c>
      <c r="N806" s="32">
        <v>97000</v>
      </c>
      <c r="O806" s="31">
        <v>0</v>
      </c>
      <c r="P806" s="31">
        <v>97000</v>
      </c>
      <c r="Q806" s="31">
        <v>97000</v>
      </c>
      <c r="R806" s="31">
        <v>18430</v>
      </c>
      <c r="S806" s="31">
        <v>115430</v>
      </c>
    </row>
    <row r="807" spans="1:19" ht="13" x14ac:dyDescent="0.25">
      <c r="A807" s="47" t="s">
        <v>1648</v>
      </c>
      <c r="B807" s="27">
        <v>45616</v>
      </c>
      <c r="C807" s="28">
        <v>1</v>
      </c>
      <c r="D807" s="9">
        <v>1</v>
      </c>
      <c r="E807" s="13" t="s">
        <v>997</v>
      </c>
      <c r="F807" s="18" t="s">
        <v>43</v>
      </c>
      <c r="G807" s="6">
        <v>772000</v>
      </c>
      <c r="H807" s="12">
        <v>0.19</v>
      </c>
      <c r="I807" s="9">
        <v>910</v>
      </c>
      <c r="J807" s="50" t="s">
        <v>1649</v>
      </c>
      <c r="K807" s="15" t="e">
        <f>VLOOKUP(J807,'MAQ COTA'!$D$1:$E$76,2,0)</f>
        <v>#N/A</v>
      </c>
      <c r="L807" s="15" t="s">
        <v>445</v>
      </c>
      <c r="M807" s="16">
        <v>910</v>
      </c>
      <c r="N807" s="32">
        <v>772000</v>
      </c>
      <c r="O807" s="31">
        <v>0</v>
      </c>
      <c r="P807" s="31">
        <v>772000</v>
      </c>
      <c r="Q807" s="31">
        <v>772000</v>
      </c>
      <c r="R807" s="31">
        <v>146680</v>
      </c>
      <c r="S807" s="31">
        <v>918680</v>
      </c>
    </row>
    <row r="808" spans="1:19" ht="13" x14ac:dyDescent="0.25">
      <c r="A808" s="47" t="s">
        <v>1655</v>
      </c>
      <c r="B808" s="27">
        <v>45621</v>
      </c>
      <c r="C808" s="28">
        <v>1</v>
      </c>
      <c r="D808" s="9">
        <v>1</v>
      </c>
      <c r="E808" s="13"/>
      <c r="F808" s="18" t="s">
        <v>1384</v>
      </c>
      <c r="G808" s="6">
        <v>195667</v>
      </c>
      <c r="H808" s="12">
        <v>0.19</v>
      </c>
      <c r="I808" s="9">
        <v>1166</v>
      </c>
      <c r="J808" s="56" t="s">
        <v>865</v>
      </c>
      <c r="K808" s="15" t="e">
        <f>VLOOKUP(J808,'MAQ COTA'!$D$1:$E$76,2,0)</f>
        <v>#N/A</v>
      </c>
      <c r="L808" s="15" t="s">
        <v>445</v>
      </c>
      <c r="M808" s="16">
        <v>1166</v>
      </c>
      <c r="N808" s="32">
        <v>195667</v>
      </c>
      <c r="O808" s="31">
        <v>0</v>
      </c>
      <c r="P808" s="31">
        <v>195667</v>
      </c>
      <c r="Q808" s="31">
        <v>195667</v>
      </c>
      <c r="R808" s="31">
        <v>37176.730000000003</v>
      </c>
      <c r="S808" s="31">
        <v>232843.73</v>
      </c>
    </row>
    <row r="809" spans="1:19" ht="13" x14ac:dyDescent="0.25">
      <c r="A809" s="47" t="s">
        <v>1655</v>
      </c>
      <c r="B809" s="27">
        <v>45621</v>
      </c>
      <c r="C809" s="28">
        <v>2</v>
      </c>
      <c r="D809" s="9">
        <v>1</v>
      </c>
      <c r="E809" s="13"/>
      <c r="F809" s="18" t="s">
        <v>840</v>
      </c>
      <c r="G809" s="6">
        <v>377833</v>
      </c>
      <c r="H809" s="12">
        <v>0.19</v>
      </c>
      <c r="I809" s="9">
        <v>1164</v>
      </c>
      <c r="J809" s="56" t="s">
        <v>865</v>
      </c>
      <c r="K809" s="15" t="e">
        <f>VLOOKUP(J809,'MAQ COTA'!$D$1:$E$76,2,0)</f>
        <v>#N/A</v>
      </c>
      <c r="L809" s="15" t="s">
        <v>445</v>
      </c>
      <c r="M809" s="16">
        <v>1164</v>
      </c>
      <c r="N809" s="32">
        <v>377833</v>
      </c>
      <c r="O809" s="31">
        <v>0</v>
      </c>
      <c r="P809" s="31">
        <v>377833</v>
      </c>
      <c r="Q809" s="31">
        <v>377833</v>
      </c>
      <c r="R809" s="31">
        <v>71788.27</v>
      </c>
      <c r="S809" s="31">
        <v>449621.27</v>
      </c>
    </row>
    <row r="810" spans="1:19" ht="13" x14ac:dyDescent="0.25">
      <c r="A810" s="47" t="s">
        <v>1655</v>
      </c>
      <c r="B810" s="27">
        <v>45621</v>
      </c>
      <c r="C810" s="28">
        <v>6</v>
      </c>
      <c r="D810" s="9">
        <v>1</v>
      </c>
      <c r="E810" s="13"/>
      <c r="F810" s="18" t="s">
        <v>61</v>
      </c>
      <c r="G810" s="6">
        <v>86000</v>
      </c>
      <c r="H810" s="12">
        <v>0.19</v>
      </c>
      <c r="I810" s="9">
        <v>1156</v>
      </c>
      <c r="J810" s="56" t="s">
        <v>865</v>
      </c>
      <c r="K810" s="15" t="e">
        <f>VLOOKUP(J810,'MAQ COTA'!$D$1:$E$76,2,0)</f>
        <v>#N/A</v>
      </c>
      <c r="L810" s="15" t="s">
        <v>445</v>
      </c>
      <c r="M810" s="16">
        <v>1156</v>
      </c>
      <c r="N810" s="32">
        <v>86000</v>
      </c>
      <c r="O810" s="31">
        <v>0</v>
      </c>
      <c r="P810" s="31">
        <v>86000</v>
      </c>
      <c r="Q810" s="31">
        <v>86000</v>
      </c>
      <c r="R810" s="31">
        <v>16340</v>
      </c>
      <c r="S810" s="31">
        <v>102340</v>
      </c>
    </row>
    <row r="811" spans="1:19" ht="13" x14ac:dyDescent="0.25">
      <c r="A811" s="47" t="s">
        <v>1655</v>
      </c>
      <c r="B811" s="27">
        <v>45621</v>
      </c>
      <c r="C811" s="28">
        <v>7</v>
      </c>
      <c r="D811" s="9">
        <v>1</v>
      </c>
      <c r="E811" s="13"/>
      <c r="F811" s="18" t="s">
        <v>150</v>
      </c>
      <c r="G811" s="6">
        <v>65500</v>
      </c>
      <c r="H811" s="12">
        <v>0.19</v>
      </c>
      <c r="I811" s="9">
        <v>1157</v>
      </c>
      <c r="J811" s="56" t="s">
        <v>865</v>
      </c>
      <c r="K811" s="15" t="e">
        <f>VLOOKUP(J811,'MAQ COTA'!$D$1:$E$76,2,0)</f>
        <v>#N/A</v>
      </c>
      <c r="L811" s="15" t="s">
        <v>445</v>
      </c>
      <c r="M811" s="16">
        <v>1157</v>
      </c>
      <c r="N811" s="32">
        <v>65500</v>
      </c>
      <c r="O811" s="31">
        <v>0</v>
      </c>
      <c r="P811" s="31">
        <v>65500</v>
      </c>
      <c r="Q811" s="31">
        <v>65500</v>
      </c>
      <c r="R811" s="31">
        <v>12445</v>
      </c>
      <c r="S811" s="31">
        <v>77945</v>
      </c>
    </row>
    <row r="812" spans="1:19" ht="13" x14ac:dyDescent="0.25">
      <c r="A812" s="47" t="s">
        <v>1655</v>
      </c>
      <c r="B812" s="27">
        <v>45621</v>
      </c>
      <c r="C812" s="28">
        <v>10</v>
      </c>
      <c r="D812" s="9">
        <v>1</v>
      </c>
      <c r="E812" s="13"/>
      <c r="F812" s="18" t="s">
        <v>1660</v>
      </c>
      <c r="G812" s="6">
        <v>92833</v>
      </c>
      <c r="H812" s="12">
        <v>0.19</v>
      </c>
      <c r="I812" s="9">
        <v>1329</v>
      </c>
      <c r="J812" s="50" t="s">
        <v>1661</v>
      </c>
      <c r="K812" s="15" t="e">
        <f>VLOOKUP(J812,'MAQ COTA'!$D$1:$E$76,2,0)</f>
        <v>#N/A</v>
      </c>
      <c r="L812" s="15" t="s">
        <v>445</v>
      </c>
      <c r="M812" s="16">
        <v>1329</v>
      </c>
      <c r="N812" s="32">
        <v>92833</v>
      </c>
      <c r="O812" s="31">
        <v>0</v>
      </c>
      <c r="P812" s="31">
        <v>92833</v>
      </c>
      <c r="Q812" s="31">
        <v>92833</v>
      </c>
      <c r="R812" s="31">
        <v>17638.27</v>
      </c>
      <c r="S812" s="31">
        <v>110471.27</v>
      </c>
    </row>
    <row r="813" spans="1:19" ht="13" x14ac:dyDescent="0.25">
      <c r="A813" s="47" t="s">
        <v>1655</v>
      </c>
      <c r="B813" s="27">
        <v>45621</v>
      </c>
      <c r="C813" s="28">
        <v>11</v>
      </c>
      <c r="D813" s="9">
        <v>1</v>
      </c>
      <c r="E813" s="13"/>
      <c r="F813" s="18" t="s">
        <v>1662</v>
      </c>
      <c r="G813" s="6">
        <v>96167</v>
      </c>
      <c r="H813" s="12">
        <v>0.19</v>
      </c>
      <c r="I813" s="9">
        <v>1328</v>
      </c>
      <c r="J813" s="50" t="s">
        <v>1661</v>
      </c>
      <c r="K813" s="15" t="e">
        <f>VLOOKUP(J813,'MAQ COTA'!$D$1:$E$76,2,0)</f>
        <v>#N/A</v>
      </c>
      <c r="L813" s="15" t="s">
        <v>445</v>
      </c>
      <c r="M813" s="16">
        <v>1328</v>
      </c>
      <c r="N813" s="32">
        <v>96167</v>
      </c>
      <c r="O813" s="31">
        <v>0</v>
      </c>
      <c r="P813" s="31">
        <v>96167</v>
      </c>
      <c r="Q813" s="31">
        <v>96167</v>
      </c>
      <c r="R813" s="31">
        <v>18271.73</v>
      </c>
      <c r="S813" s="31">
        <v>114438.73</v>
      </c>
    </row>
    <row r="814" spans="1:19" ht="13" x14ac:dyDescent="0.25">
      <c r="A814" s="47" t="s">
        <v>1655</v>
      </c>
      <c r="B814" s="27">
        <v>45621</v>
      </c>
      <c r="C814" s="28">
        <v>12</v>
      </c>
      <c r="D814" s="9">
        <v>1</v>
      </c>
      <c r="E814" s="13"/>
      <c r="F814" s="18" t="s">
        <v>46</v>
      </c>
      <c r="G814" s="6">
        <v>95333</v>
      </c>
      <c r="H814" s="12">
        <v>0.19</v>
      </c>
      <c r="I814" s="9">
        <v>1326</v>
      </c>
      <c r="J814" s="50" t="s">
        <v>1661</v>
      </c>
      <c r="K814" s="15" t="e">
        <f>VLOOKUP(J814,'MAQ COTA'!$D$1:$E$76,2,0)</f>
        <v>#N/A</v>
      </c>
      <c r="L814" s="15" t="s">
        <v>445</v>
      </c>
      <c r="M814" s="16">
        <v>1326</v>
      </c>
      <c r="N814" s="32">
        <v>95333</v>
      </c>
      <c r="O814" s="31">
        <v>0</v>
      </c>
      <c r="P814" s="31">
        <v>95333</v>
      </c>
      <c r="Q814" s="31">
        <v>95333</v>
      </c>
      <c r="R814" s="31">
        <v>18113.27</v>
      </c>
      <c r="S814" s="31">
        <v>113446.27</v>
      </c>
    </row>
    <row r="815" spans="1:19" ht="13" x14ac:dyDescent="0.25">
      <c r="A815" s="47" t="s">
        <v>1655</v>
      </c>
      <c r="B815" s="27">
        <v>45621</v>
      </c>
      <c r="C815" s="28">
        <v>13</v>
      </c>
      <c r="D815" s="9">
        <v>1</v>
      </c>
      <c r="E815" s="13" t="s">
        <v>1663</v>
      </c>
      <c r="F815" s="18" t="s">
        <v>48</v>
      </c>
      <c r="G815" s="6">
        <v>332333</v>
      </c>
      <c r="H815" s="12">
        <v>0.19</v>
      </c>
      <c r="I815" s="9">
        <v>1333</v>
      </c>
      <c r="J815" s="50" t="s">
        <v>1661</v>
      </c>
      <c r="K815" s="15" t="e">
        <f>VLOOKUP(J815,'MAQ COTA'!$D$1:$E$76,2,0)</f>
        <v>#N/A</v>
      </c>
      <c r="L815" s="15" t="s">
        <v>445</v>
      </c>
      <c r="M815" s="16">
        <v>1333</v>
      </c>
      <c r="N815" s="32">
        <v>332333</v>
      </c>
      <c r="O815" s="31">
        <v>0</v>
      </c>
      <c r="P815" s="31">
        <v>332333</v>
      </c>
      <c r="Q815" s="31">
        <v>332333</v>
      </c>
      <c r="R815" s="31">
        <v>63143.270000000004</v>
      </c>
      <c r="S815" s="31">
        <v>395476.27</v>
      </c>
    </row>
    <row r="816" spans="1:19" ht="13" x14ac:dyDescent="0.25">
      <c r="A816" s="47" t="s">
        <v>1655</v>
      </c>
      <c r="B816" s="27">
        <v>45621</v>
      </c>
      <c r="C816" s="28">
        <v>14</v>
      </c>
      <c r="D816" s="9">
        <v>1</v>
      </c>
      <c r="E816" s="13"/>
      <c r="F816" s="18" t="s">
        <v>1646</v>
      </c>
      <c r="G816" s="6">
        <v>124000</v>
      </c>
      <c r="H816" s="12">
        <v>0.19</v>
      </c>
      <c r="I816" s="9">
        <v>1332</v>
      </c>
      <c r="J816" s="50" t="s">
        <v>1661</v>
      </c>
      <c r="K816" s="15" t="e">
        <f>VLOOKUP(J816,'MAQ COTA'!$D$1:$E$76,2,0)</f>
        <v>#N/A</v>
      </c>
      <c r="L816" s="15" t="s">
        <v>445</v>
      </c>
      <c r="M816" s="16">
        <v>1332</v>
      </c>
      <c r="N816" s="32">
        <v>124000</v>
      </c>
      <c r="O816" s="31">
        <v>0</v>
      </c>
      <c r="P816" s="31">
        <v>124000</v>
      </c>
      <c r="Q816" s="31">
        <v>124000</v>
      </c>
      <c r="R816" s="31">
        <v>23560</v>
      </c>
      <c r="S816" s="31">
        <v>147560</v>
      </c>
    </row>
    <row r="817" spans="1:19" ht="13" x14ac:dyDescent="0.25">
      <c r="A817" s="47" t="s">
        <v>1655</v>
      </c>
      <c r="B817" s="27">
        <v>45621</v>
      </c>
      <c r="C817" s="28">
        <v>18</v>
      </c>
      <c r="D817" s="9">
        <v>1</v>
      </c>
      <c r="E817" s="13"/>
      <c r="F817" s="18" t="s">
        <v>1666</v>
      </c>
      <c r="G817" s="6">
        <v>65833</v>
      </c>
      <c r="H817" s="12">
        <v>0</v>
      </c>
      <c r="I817" s="9">
        <v>1316</v>
      </c>
      <c r="J817" s="50" t="s">
        <v>1661</v>
      </c>
      <c r="K817" s="15" t="e">
        <f>VLOOKUP(J817,'MAQ COTA'!$D$1:$E$76,2,0)</f>
        <v>#N/A</v>
      </c>
      <c r="L817" s="15" t="s">
        <v>445</v>
      </c>
      <c r="M817" s="16">
        <v>1316</v>
      </c>
      <c r="N817" s="32">
        <v>65833</v>
      </c>
      <c r="O817" s="31">
        <v>0</v>
      </c>
      <c r="P817" s="31">
        <v>65833</v>
      </c>
      <c r="Q817" s="31">
        <v>65833</v>
      </c>
      <c r="R817" s="31">
        <v>0</v>
      </c>
      <c r="S817" s="31">
        <v>65833</v>
      </c>
    </row>
    <row r="818" spans="1:19" ht="13" x14ac:dyDescent="0.25">
      <c r="A818" s="47" t="s">
        <v>1655</v>
      </c>
      <c r="B818" s="27">
        <v>45621</v>
      </c>
      <c r="C818" s="28">
        <v>20</v>
      </c>
      <c r="D818" s="9">
        <v>1</v>
      </c>
      <c r="E818" s="13"/>
      <c r="F818" s="18" t="s">
        <v>61</v>
      </c>
      <c r="G818" s="6">
        <v>85333</v>
      </c>
      <c r="H818" s="12">
        <v>0.19</v>
      </c>
      <c r="I818" s="9">
        <v>1317</v>
      </c>
      <c r="J818" s="50" t="s">
        <v>1661</v>
      </c>
      <c r="K818" s="15" t="e">
        <f>VLOOKUP(J818,'MAQ COTA'!$D$1:$E$76,2,0)</f>
        <v>#N/A</v>
      </c>
      <c r="L818" s="15" t="s">
        <v>445</v>
      </c>
      <c r="M818" s="16">
        <v>1317</v>
      </c>
      <c r="N818" s="32">
        <v>85333</v>
      </c>
      <c r="O818" s="31">
        <v>0</v>
      </c>
      <c r="P818" s="31">
        <v>85333</v>
      </c>
      <c r="Q818" s="31">
        <v>85333</v>
      </c>
      <c r="R818" s="31">
        <v>16213.27</v>
      </c>
      <c r="S818" s="31">
        <v>101546.27</v>
      </c>
    </row>
    <row r="819" spans="1:19" ht="13" x14ac:dyDescent="0.25">
      <c r="A819" s="47" t="s">
        <v>1655</v>
      </c>
      <c r="B819" s="27">
        <v>45621</v>
      </c>
      <c r="C819" s="28">
        <v>21</v>
      </c>
      <c r="D819" s="9">
        <v>1</v>
      </c>
      <c r="E819" s="13"/>
      <c r="F819" s="18" t="s">
        <v>150</v>
      </c>
      <c r="G819" s="6">
        <v>65500</v>
      </c>
      <c r="H819" s="12">
        <v>0.19</v>
      </c>
      <c r="I819" s="9">
        <v>1318</v>
      </c>
      <c r="J819" s="50" t="s">
        <v>1661</v>
      </c>
      <c r="K819" s="15" t="e">
        <f>VLOOKUP(J819,'MAQ COTA'!$D$1:$E$76,2,0)</f>
        <v>#N/A</v>
      </c>
      <c r="L819" s="15" t="s">
        <v>445</v>
      </c>
      <c r="M819" s="16">
        <v>1318</v>
      </c>
      <c r="N819" s="32">
        <v>65500</v>
      </c>
      <c r="O819" s="31">
        <v>0</v>
      </c>
      <c r="P819" s="31">
        <v>65500</v>
      </c>
      <c r="Q819" s="31">
        <v>65500</v>
      </c>
      <c r="R819" s="31">
        <v>12445</v>
      </c>
      <c r="S819" s="31">
        <v>77945</v>
      </c>
    </row>
    <row r="820" spans="1:19" ht="25" x14ac:dyDescent="0.25">
      <c r="A820" s="47" t="s">
        <v>1669</v>
      </c>
      <c r="B820" s="27">
        <v>45621</v>
      </c>
      <c r="C820" s="28">
        <v>1</v>
      </c>
      <c r="D820" s="9">
        <v>1</v>
      </c>
      <c r="E820" s="13" t="s">
        <v>1670</v>
      </c>
      <c r="F820" s="18" t="s">
        <v>1671</v>
      </c>
      <c r="G820" s="6">
        <v>340333</v>
      </c>
      <c r="H820" s="12">
        <v>0.19</v>
      </c>
      <c r="I820" s="9">
        <v>707</v>
      </c>
      <c r="J820" s="50" t="s">
        <v>491</v>
      </c>
      <c r="K820" s="15" t="e">
        <f>VLOOKUP(J820,'MAQ COTA'!$D$1:$E$76,2,0)</f>
        <v>#N/A</v>
      </c>
      <c r="L820" s="15" t="s">
        <v>445</v>
      </c>
      <c r="M820" s="16">
        <v>707</v>
      </c>
      <c r="N820" s="32">
        <v>340333</v>
      </c>
      <c r="O820" s="31">
        <v>0</v>
      </c>
      <c r="P820" s="31">
        <v>340333</v>
      </c>
      <c r="Q820" s="31">
        <v>340333</v>
      </c>
      <c r="R820" s="31">
        <v>64663.270000000004</v>
      </c>
      <c r="S820" s="31">
        <v>404996.27</v>
      </c>
    </row>
    <row r="821" spans="1:19" ht="13" x14ac:dyDescent="0.25">
      <c r="A821" s="47" t="s">
        <v>1669</v>
      </c>
      <c r="B821" s="27">
        <v>45621</v>
      </c>
      <c r="C821" s="28">
        <v>2</v>
      </c>
      <c r="D821" s="9">
        <v>1</v>
      </c>
      <c r="E821" s="13" t="s">
        <v>106</v>
      </c>
      <c r="F821" s="18" t="s">
        <v>61</v>
      </c>
      <c r="G821" s="6">
        <v>240500</v>
      </c>
      <c r="H821" s="12">
        <v>0.19</v>
      </c>
      <c r="I821" s="9">
        <v>696</v>
      </c>
      <c r="J821" s="50" t="s">
        <v>491</v>
      </c>
      <c r="K821" s="15" t="e">
        <f>VLOOKUP(J821,'MAQ COTA'!$D$1:$E$76,2,0)</f>
        <v>#N/A</v>
      </c>
      <c r="L821" s="15" t="s">
        <v>445</v>
      </c>
      <c r="M821" s="16">
        <v>696</v>
      </c>
      <c r="N821" s="32">
        <v>240500</v>
      </c>
      <c r="O821" s="31">
        <v>0</v>
      </c>
      <c r="P821" s="31">
        <v>240500</v>
      </c>
      <c r="Q821" s="31">
        <v>240500</v>
      </c>
      <c r="R821" s="31">
        <v>45695</v>
      </c>
      <c r="S821" s="31">
        <v>286195</v>
      </c>
    </row>
    <row r="822" spans="1:19" ht="13" x14ac:dyDescent="0.25">
      <c r="A822" s="47" t="s">
        <v>1669</v>
      </c>
      <c r="B822" s="27">
        <v>45621</v>
      </c>
      <c r="C822" s="28">
        <v>3</v>
      </c>
      <c r="D822" s="9">
        <v>1</v>
      </c>
      <c r="E822" s="13" t="s">
        <v>492</v>
      </c>
      <c r="F822" s="18" t="s">
        <v>64</v>
      </c>
      <c r="G822" s="6">
        <v>194833</v>
      </c>
      <c r="H822" s="12">
        <v>0.19</v>
      </c>
      <c r="I822" s="9">
        <v>698</v>
      </c>
      <c r="J822" s="50" t="s">
        <v>491</v>
      </c>
      <c r="K822" s="15" t="e">
        <f>VLOOKUP(J822,'MAQ COTA'!$D$1:$E$76,2,0)</f>
        <v>#N/A</v>
      </c>
      <c r="L822" s="15" t="s">
        <v>445</v>
      </c>
      <c r="M822" s="16">
        <v>698</v>
      </c>
      <c r="N822" s="32">
        <v>194833</v>
      </c>
      <c r="O822" s="31">
        <v>0</v>
      </c>
      <c r="P822" s="31">
        <v>194833</v>
      </c>
      <c r="Q822" s="31">
        <v>194833</v>
      </c>
      <c r="R822" s="31">
        <v>37018.269999999997</v>
      </c>
      <c r="S822" s="31">
        <v>231851.27</v>
      </c>
    </row>
    <row r="823" spans="1:19" ht="25" x14ac:dyDescent="0.25">
      <c r="A823" s="47" t="s">
        <v>1669</v>
      </c>
      <c r="B823" s="27">
        <v>45621</v>
      </c>
      <c r="C823" s="28">
        <v>4</v>
      </c>
      <c r="D823" s="9">
        <v>1</v>
      </c>
      <c r="E823" s="13" t="s">
        <v>163</v>
      </c>
      <c r="F823" s="18" t="s">
        <v>1672</v>
      </c>
      <c r="G823" s="6">
        <v>818333</v>
      </c>
      <c r="H823" s="12">
        <v>0</v>
      </c>
      <c r="I823" s="9">
        <v>709</v>
      </c>
      <c r="J823" s="50" t="s">
        <v>491</v>
      </c>
      <c r="K823" s="15" t="e">
        <f>VLOOKUP(J823,'MAQ COTA'!$D$1:$E$76,2,0)</f>
        <v>#N/A</v>
      </c>
      <c r="L823" s="15" t="s">
        <v>445</v>
      </c>
      <c r="M823" s="16">
        <v>709</v>
      </c>
      <c r="N823" s="32">
        <v>818333</v>
      </c>
      <c r="O823" s="31">
        <v>0</v>
      </c>
      <c r="P823" s="31">
        <v>818333</v>
      </c>
      <c r="Q823" s="31">
        <v>818333</v>
      </c>
      <c r="R823" s="31">
        <v>0</v>
      </c>
      <c r="S823" s="31">
        <v>818333</v>
      </c>
    </row>
    <row r="824" spans="1:19" ht="13" x14ac:dyDescent="0.25">
      <c r="A824" s="47" t="s">
        <v>1669</v>
      </c>
      <c r="B824" s="27">
        <v>45621</v>
      </c>
      <c r="C824" s="28">
        <v>6</v>
      </c>
      <c r="D824" s="9">
        <v>2</v>
      </c>
      <c r="E824" s="13" t="s">
        <v>25</v>
      </c>
      <c r="F824" s="18" t="s">
        <v>1675</v>
      </c>
      <c r="G824" s="6">
        <v>224167</v>
      </c>
      <c r="H824" s="12">
        <v>0</v>
      </c>
      <c r="I824" s="9">
        <v>930</v>
      </c>
      <c r="J824" s="50" t="s">
        <v>793</v>
      </c>
      <c r="K824" s="15" t="e">
        <f>VLOOKUP(J824,'MAQ COTA'!$D$1:$E$76,2,0)</f>
        <v>#N/A</v>
      </c>
      <c r="L824" s="15" t="s">
        <v>445</v>
      </c>
      <c r="M824" s="16">
        <v>930</v>
      </c>
      <c r="N824" s="32">
        <v>224167</v>
      </c>
      <c r="O824" s="31">
        <v>0</v>
      </c>
      <c r="P824" s="31">
        <v>224167</v>
      </c>
      <c r="Q824" s="31">
        <v>448334</v>
      </c>
      <c r="R824" s="31">
        <v>0</v>
      </c>
      <c r="S824" s="31">
        <v>448334</v>
      </c>
    </row>
    <row r="825" spans="1:19" ht="13" x14ac:dyDescent="0.25">
      <c r="A825" s="47" t="s">
        <v>1669</v>
      </c>
      <c r="B825" s="27">
        <v>45621</v>
      </c>
      <c r="C825" s="28">
        <v>12</v>
      </c>
      <c r="D825" s="9">
        <v>2</v>
      </c>
      <c r="E825" s="13"/>
      <c r="F825" s="18" t="s">
        <v>1646</v>
      </c>
      <c r="G825" s="6">
        <v>145667</v>
      </c>
      <c r="H825" s="12">
        <v>0.19</v>
      </c>
      <c r="I825" s="9">
        <v>1276</v>
      </c>
      <c r="J825" s="50" t="s">
        <v>951</v>
      </c>
      <c r="K825" s="15" t="e">
        <f>VLOOKUP(J825,'MAQ COTA'!$D$1:$E$76,2,0)</f>
        <v>#N/A</v>
      </c>
      <c r="L825" s="15" t="s">
        <v>445</v>
      </c>
      <c r="M825" s="16">
        <v>1276</v>
      </c>
      <c r="N825" s="32">
        <v>145667</v>
      </c>
      <c r="O825" s="31">
        <v>0</v>
      </c>
      <c r="P825" s="31">
        <v>145667</v>
      </c>
      <c r="Q825" s="31">
        <v>291334</v>
      </c>
      <c r="R825" s="31">
        <v>55353.46</v>
      </c>
      <c r="S825" s="31">
        <v>346687.46</v>
      </c>
    </row>
    <row r="826" spans="1:19" ht="13" x14ac:dyDescent="0.25">
      <c r="A826" s="47" t="s">
        <v>1669</v>
      </c>
      <c r="B826" s="27">
        <v>45621</v>
      </c>
      <c r="C826" s="28">
        <v>14</v>
      </c>
      <c r="D826" s="9">
        <v>2</v>
      </c>
      <c r="E826" s="13"/>
      <c r="F826" s="18" t="s">
        <v>1646</v>
      </c>
      <c r="G826" s="6">
        <v>146000</v>
      </c>
      <c r="H826" s="12">
        <v>0.19</v>
      </c>
      <c r="I826" s="9">
        <v>1257</v>
      </c>
      <c r="J826" s="50" t="s">
        <v>1014</v>
      </c>
      <c r="K826" s="15" t="e">
        <f>VLOOKUP(J826,'MAQ COTA'!$D$1:$E$76,2,0)</f>
        <v>#N/A</v>
      </c>
      <c r="L826" s="15" t="s">
        <v>445</v>
      </c>
      <c r="M826" s="16">
        <v>1257</v>
      </c>
      <c r="N826" s="32">
        <v>146000</v>
      </c>
      <c r="O826" s="31">
        <v>0</v>
      </c>
      <c r="P826" s="31">
        <v>146000</v>
      </c>
      <c r="Q826" s="31">
        <v>292000</v>
      </c>
      <c r="R826" s="31">
        <v>55480</v>
      </c>
      <c r="S826" s="31">
        <v>347480</v>
      </c>
    </row>
    <row r="827" spans="1:19" ht="13" x14ac:dyDescent="0.25">
      <c r="A827" s="47" t="s">
        <v>1687</v>
      </c>
      <c r="B827" s="27">
        <v>45622</v>
      </c>
      <c r="C827" s="28">
        <v>3</v>
      </c>
      <c r="D827" s="9">
        <v>1</v>
      </c>
      <c r="E827" s="16" t="s">
        <v>1685</v>
      </c>
      <c r="F827" s="18" t="s">
        <v>1690</v>
      </c>
      <c r="G827" s="6">
        <v>763667</v>
      </c>
      <c r="H827" s="12">
        <v>0.19</v>
      </c>
      <c r="I827" s="9">
        <v>377</v>
      </c>
      <c r="J827" s="50" t="s">
        <v>1301</v>
      </c>
      <c r="K827" s="15" t="e">
        <f>VLOOKUP(J827,'MAQ COTA'!$D$1:$E$76,2,0)</f>
        <v>#N/A</v>
      </c>
      <c r="L827" s="15" t="s">
        <v>445</v>
      </c>
      <c r="M827" s="16">
        <v>377</v>
      </c>
      <c r="N827" s="32">
        <v>763667</v>
      </c>
      <c r="O827" s="31">
        <v>0</v>
      </c>
      <c r="P827" s="31">
        <v>763667</v>
      </c>
      <c r="Q827" s="31">
        <v>763667</v>
      </c>
      <c r="R827" s="31">
        <v>145096.73000000001</v>
      </c>
      <c r="S827" s="31">
        <v>908763.73</v>
      </c>
    </row>
    <row r="828" spans="1:19" ht="13" x14ac:dyDescent="0.25">
      <c r="A828" s="47" t="s">
        <v>1687</v>
      </c>
      <c r="B828" s="27">
        <v>45622</v>
      </c>
      <c r="C828" s="28">
        <v>4</v>
      </c>
      <c r="D828" s="9">
        <v>1</v>
      </c>
      <c r="E828" s="16" t="s">
        <v>1685</v>
      </c>
      <c r="F828" s="18" t="s">
        <v>1691</v>
      </c>
      <c r="G828" s="6">
        <v>795333</v>
      </c>
      <c r="H828" s="12">
        <v>0.19</v>
      </c>
      <c r="I828" s="9">
        <v>376</v>
      </c>
      <c r="J828" s="50" t="s">
        <v>1301</v>
      </c>
      <c r="K828" s="15" t="e">
        <f>VLOOKUP(J828,'MAQ COTA'!$D$1:$E$76,2,0)</f>
        <v>#N/A</v>
      </c>
      <c r="L828" s="15" t="s">
        <v>445</v>
      </c>
      <c r="M828" s="16">
        <v>376</v>
      </c>
      <c r="N828" s="32">
        <v>795333</v>
      </c>
      <c r="O828" s="31">
        <v>0</v>
      </c>
      <c r="P828" s="31">
        <v>795333</v>
      </c>
      <c r="Q828" s="31">
        <v>795333</v>
      </c>
      <c r="R828" s="31">
        <v>151113.26999999999</v>
      </c>
      <c r="S828" s="31">
        <v>946446.27</v>
      </c>
    </row>
    <row r="829" spans="1:19" ht="25" x14ac:dyDescent="0.25">
      <c r="A829" s="47" t="s">
        <v>1687</v>
      </c>
      <c r="B829" s="27">
        <v>45622</v>
      </c>
      <c r="C829" s="28">
        <v>5</v>
      </c>
      <c r="D829" s="9">
        <v>1</v>
      </c>
      <c r="E829" s="16" t="s">
        <v>1685</v>
      </c>
      <c r="F829" s="18" t="s">
        <v>1303</v>
      </c>
      <c r="G829" s="6">
        <v>120667</v>
      </c>
      <c r="H829" s="12">
        <v>0.19</v>
      </c>
      <c r="I829" s="9">
        <v>374</v>
      </c>
      <c r="J829" s="50" t="s">
        <v>1301</v>
      </c>
      <c r="K829" s="15" t="e">
        <f>VLOOKUP(J829,'MAQ COTA'!$D$1:$E$76,2,0)</f>
        <v>#N/A</v>
      </c>
      <c r="L829" s="15" t="s">
        <v>445</v>
      </c>
      <c r="M829" s="16">
        <v>374</v>
      </c>
      <c r="N829" s="32">
        <v>120667</v>
      </c>
      <c r="O829" s="31">
        <v>0</v>
      </c>
      <c r="P829" s="31">
        <v>120667</v>
      </c>
      <c r="Q829" s="31">
        <v>120667</v>
      </c>
      <c r="R829" s="31">
        <v>22926.73</v>
      </c>
      <c r="S829" s="31">
        <v>143593.73000000001</v>
      </c>
    </row>
    <row r="830" spans="1:19" ht="13" x14ac:dyDescent="0.25">
      <c r="A830" s="47" t="s">
        <v>1687</v>
      </c>
      <c r="B830" s="27">
        <v>45622</v>
      </c>
      <c r="C830" s="28">
        <v>11</v>
      </c>
      <c r="D830" s="9">
        <v>1</v>
      </c>
      <c r="E830" s="16" t="s">
        <v>1685</v>
      </c>
      <c r="F830" s="18" t="s">
        <v>15</v>
      </c>
      <c r="G830" s="6">
        <v>121667</v>
      </c>
      <c r="H830" s="12">
        <v>0.19</v>
      </c>
      <c r="I830" s="9">
        <v>372</v>
      </c>
      <c r="J830" s="50" t="s">
        <v>1301</v>
      </c>
      <c r="K830" s="15" t="e">
        <f>VLOOKUP(J830,'MAQ COTA'!$D$1:$E$76,2,0)</f>
        <v>#N/A</v>
      </c>
      <c r="L830" s="15" t="s">
        <v>445</v>
      </c>
      <c r="M830" s="16">
        <v>372</v>
      </c>
      <c r="N830" s="32">
        <v>121667</v>
      </c>
      <c r="O830" s="31">
        <v>0</v>
      </c>
      <c r="P830" s="31">
        <v>121667</v>
      </c>
      <c r="Q830" s="31">
        <v>121667</v>
      </c>
      <c r="R830" s="31">
        <v>23116.73</v>
      </c>
      <c r="S830" s="31">
        <v>144783.73000000001</v>
      </c>
    </row>
    <row r="831" spans="1:19" ht="13" x14ac:dyDescent="0.25">
      <c r="A831" s="47" t="s">
        <v>1701</v>
      </c>
      <c r="B831" s="27">
        <v>45622</v>
      </c>
      <c r="C831" s="28">
        <v>2</v>
      </c>
      <c r="D831" s="9">
        <v>1</v>
      </c>
      <c r="E831" s="13" t="s">
        <v>1704</v>
      </c>
      <c r="F831" s="18" t="s">
        <v>61</v>
      </c>
      <c r="G831" s="6">
        <v>137167</v>
      </c>
      <c r="H831" s="12">
        <v>0.19</v>
      </c>
      <c r="I831" s="9">
        <v>887</v>
      </c>
      <c r="J831" s="50" t="s">
        <v>1649</v>
      </c>
      <c r="K831" s="15" t="e">
        <f>VLOOKUP(J831,'MAQ COTA'!$D$1:$E$76,2,0)</f>
        <v>#N/A</v>
      </c>
      <c r="L831" s="15" t="s">
        <v>445</v>
      </c>
      <c r="M831" s="16">
        <v>887</v>
      </c>
      <c r="N831" s="32">
        <v>137167</v>
      </c>
      <c r="O831" s="31">
        <v>0</v>
      </c>
      <c r="P831" s="31">
        <v>137167</v>
      </c>
      <c r="Q831" s="31">
        <v>137167</v>
      </c>
      <c r="R831" s="31">
        <v>26061.73</v>
      </c>
      <c r="S831" s="31">
        <v>163228.73000000001</v>
      </c>
    </row>
    <row r="832" spans="1:19" ht="13" x14ac:dyDescent="0.25">
      <c r="A832" s="47" t="s">
        <v>1701</v>
      </c>
      <c r="B832" s="27">
        <v>45622</v>
      </c>
      <c r="C832" s="28">
        <v>3</v>
      </c>
      <c r="D832" s="9">
        <v>1</v>
      </c>
      <c r="E832" s="13" t="s">
        <v>1705</v>
      </c>
      <c r="F832" s="18" t="s">
        <v>64</v>
      </c>
      <c r="G832" s="6">
        <v>101333</v>
      </c>
      <c r="H832" s="12">
        <v>0.19</v>
      </c>
      <c r="I832" s="9">
        <v>889</v>
      </c>
      <c r="J832" s="50" t="s">
        <v>1649</v>
      </c>
      <c r="K832" s="15" t="e">
        <f>VLOOKUP(J832,'MAQ COTA'!$D$1:$E$76,2,0)</f>
        <v>#N/A</v>
      </c>
      <c r="L832" s="15" t="s">
        <v>445</v>
      </c>
      <c r="M832" s="16">
        <v>889</v>
      </c>
      <c r="N832" s="32">
        <v>101333</v>
      </c>
      <c r="O832" s="31">
        <v>0</v>
      </c>
      <c r="P832" s="31">
        <v>101333</v>
      </c>
      <c r="Q832" s="31">
        <v>101333</v>
      </c>
      <c r="R832" s="31">
        <v>19253.27</v>
      </c>
      <c r="S832" s="31">
        <v>120586.27</v>
      </c>
    </row>
    <row r="833" spans="1:19" ht="62.5" x14ac:dyDescent="0.25">
      <c r="A833" s="47" t="s">
        <v>1701</v>
      </c>
      <c r="B833" s="27">
        <v>45622</v>
      </c>
      <c r="C833" s="28">
        <v>4</v>
      </c>
      <c r="D833" s="9">
        <v>1</v>
      </c>
      <c r="E833" s="16" t="s">
        <v>1706</v>
      </c>
      <c r="F833" s="18" t="s">
        <v>1707</v>
      </c>
      <c r="G833" s="6">
        <v>8497000</v>
      </c>
      <c r="H833" s="12">
        <v>0.19</v>
      </c>
      <c r="I833" s="9">
        <v>900</v>
      </c>
      <c r="J833" s="50" t="s">
        <v>1649</v>
      </c>
      <c r="K833" s="15" t="e">
        <f>VLOOKUP(J833,'MAQ COTA'!$D$1:$E$76,2,0)</f>
        <v>#N/A</v>
      </c>
      <c r="L833" s="15" t="s">
        <v>445</v>
      </c>
      <c r="M833" s="16">
        <v>900</v>
      </c>
      <c r="N833" s="32">
        <v>8497000</v>
      </c>
      <c r="O833" s="31">
        <v>0</v>
      </c>
      <c r="P833" s="31">
        <v>8497000</v>
      </c>
      <c r="Q833" s="31">
        <v>8497000</v>
      </c>
      <c r="R833" s="31">
        <v>1614430</v>
      </c>
      <c r="S833" s="31">
        <v>10111430</v>
      </c>
    </row>
    <row r="834" spans="1:19" ht="13" x14ac:dyDescent="0.25">
      <c r="A834" s="47" t="s">
        <v>1701</v>
      </c>
      <c r="B834" s="27">
        <v>45622</v>
      </c>
      <c r="C834" s="28">
        <v>5</v>
      </c>
      <c r="D834" s="9">
        <v>2</v>
      </c>
      <c r="E834" s="13" t="s">
        <v>33</v>
      </c>
      <c r="F834" s="18" t="s">
        <v>67</v>
      </c>
      <c r="G834" s="6">
        <v>142333</v>
      </c>
      <c r="H834" s="12">
        <v>0</v>
      </c>
      <c r="I834" s="9">
        <v>886</v>
      </c>
      <c r="J834" s="50" t="s">
        <v>1649</v>
      </c>
      <c r="K834" s="15" t="e">
        <f>VLOOKUP(J834,'MAQ COTA'!$D$1:$E$76,2,0)</f>
        <v>#N/A</v>
      </c>
      <c r="L834" s="15" t="s">
        <v>445</v>
      </c>
      <c r="M834" s="16">
        <v>886</v>
      </c>
      <c r="N834" s="32">
        <v>142333</v>
      </c>
      <c r="O834" s="31">
        <v>0</v>
      </c>
      <c r="P834" s="31">
        <v>142333</v>
      </c>
      <c r="Q834" s="31">
        <v>284666</v>
      </c>
      <c r="R834" s="31">
        <v>0</v>
      </c>
      <c r="S834" s="31">
        <v>284666</v>
      </c>
    </row>
    <row r="835" spans="1:19" ht="13" x14ac:dyDescent="0.25">
      <c r="A835" s="47" t="s">
        <v>1708</v>
      </c>
      <c r="B835" s="27">
        <v>45625</v>
      </c>
      <c r="C835" s="28">
        <v>8</v>
      </c>
      <c r="D835" s="9">
        <v>2</v>
      </c>
      <c r="E835" s="13"/>
      <c r="F835" s="18" t="s">
        <v>1711</v>
      </c>
      <c r="G835" s="6">
        <v>45333</v>
      </c>
      <c r="H835" s="12">
        <v>0.19</v>
      </c>
      <c r="I835" s="9">
        <v>383</v>
      </c>
      <c r="J835" s="50" t="s">
        <v>1301</v>
      </c>
      <c r="K835" s="15" t="e">
        <f>VLOOKUP(J835,'MAQ COTA'!$D$1:$E$76,2,0)</f>
        <v>#N/A</v>
      </c>
      <c r="L835" s="15" t="s">
        <v>445</v>
      </c>
      <c r="M835" s="16">
        <v>383</v>
      </c>
      <c r="N835" s="32">
        <v>45333</v>
      </c>
      <c r="O835" s="31">
        <v>0</v>
      </c>
      <c r="P835" s="31">
        <v>45333</v>
      </c>
      <c r="Q835" s="31">
        <v>90666</v>
      </c>
      <c r="R835" s="31">
        <v>17226.54</v>
      </c>
      <c r="S835" s="31">
        <v>107892.54000000001</v>
      </c>
    </row>
    <row r="836" spans="1:19" ht="13" x14ac:dyDescent="0.25">
      <c r="A836" s="47" t="s">
        <v>1727</v>
      </c>
      <c r="B836" s="27">
        <v>45630</v>
      </c>
      <c r="C836" s="28">
        <v>1</v>
      </c>
      <c r="D836" s="9">
        <v>1</v>
      </c>
      <c r="E836" s="16" t="s">
        <v>1728</v>
      </c>
      <c r="F836" s="18" t="s">
        <v>434</v>
      </c>
      <c r="G836" s="6">
        <v>151167</v>
      </c>
      <c r="H836" s="12">
        <v>0.19</v>
      </c>
      <c r="I836" s="9">
        <v>863</v>
      </c>
      <c r="J836" s="50" t="s">
        <v>550</v>
      </c>
      <c r="K836" s="15" t="e">
        <f>VLOOKUP(J836,'MAQ COTA'!$D$1:$E$76,2,0)</f>
        <v>#N/A</v>
      </c>
      <c r="L836" s="15" t="s">
        <v>445</v>
      </c>
      <c r="M836" s="16">
        <v>863</v>
      </c>
      <c r="N836" s="32">
        <v>151167</v>
      </c>
      <c r="O836" s="31">
        <v>0</v>
      </c>
      <c r="P836" s="31">
        <v>151167</v>
      </c>
      <c r="Q836" s="31">
        <v>151167</v>
      </c>
      <c r="R836" s="31">
        <v>28721.73</v>
      </c>
      <c r="S836" s="31">
        <v>179888.73</v>
      </c>
    </row>
    <row r="837" spans="1:19" ht="13" x14ac:dyDescent="0.25">
      <c r="A837" s="47" t="s">
        <v>1727</v>
      </c>
      <c r="B837" s="27">
        <v>45630</v>
      </c>
      <c r="C837" s="28">
        <v>2</v>
      </c>
      <c r="D837" s="9">
        <v>1</v>
      </c>
      <c r="E837" s="16" t="s">
        <v>1728</v>
      </c>
      <c r="F837" s="18" t="s">
        <v>50</v>
      </c>
      <c r="G837" s="6">
        <v>7500</v>
      </c>
      <c r="H837" s="12">
        <v>0.19</v>
      </c>
      <c r="I837" s="9">
        <v>874</v>
      </c>
      <c r="J837" s="50" t="s">
        <v>550</v>
      </c>
      <c r="K837" s="15" t="e">
        <f>VLOOKUP(J837,'MAQ COTA'!$D$1:$E$76,2,0)</f>
        <v>#N/A</v>
      </c>
      <c r="L837" s="15" t="s">
        <v>445</v>
      </c>
      <c r="M837" s="16">
        <v>874</v>
      </c>
      <c r="N837" s="32">
        <v>7500</v>
      </c>
      <c r="O837" s="31">
        <v>0</v>
      </c>
      <c r="P837" s="31">
        <v>7500</v>
      </c>
      <c r="Q837" s="31">
        <v>7500</v>
      </c>
      <c r="R837" s="31">
        <v>1425</v>
      </c>
      <c r="S837" s="31">
        <v>8925</v>
      </c>
    </row>
    <row r="838" spans="1:19" ht="13" x14ac:dyDescent="0.25">
      <c r="A838" s="47" t="s">
        <v>1729</v>
      </c>
      <c r="B838" s="27">
        <v>45630</v>
      </c>
      <c r="C838" s="28">
        <v>1</v>
      </c>
      <c r="D838" s="9">
        <v>1</v>
      </c>
      <c r="E838" s="13" t="s">
        <v>25</v>
      </c>
      <c r="F838" s="18" t="s">
        <v>1675</v>
      </c>
      <c r="G838" s="6">
        <v>224167</v>
      </c>
      <c r="H838" s="12">
        <v>0</v>
      </c>
      <c r="I838" s="9">
        <v>930</v>
      </c>
      <c r="J838" s="50" t="s">
        <v>793</v>
      </c>
      <c r="K838" s="15" t="e">
        <f>VLOOKUP(J838,'MAQ COTA'!$D$1:$E$76,2,0)</f>
        <v>#N/A</v>
      </c>
      <c r="L838" s="15" t="s">
        <v>445</v>
      </c>
      <c r="M838" s="16">
        <v>930</v>
      </c>
      <c r="N838" s="32">
        <v>224167</v>
      </c>
      <c r="O838" s="31">
        <v>0</v>
      </c>
      <c r="P838" s="31">
        <v>224167</v>
      </c>
      <c r="Q838" s="31">
        <v>224167</v>
      </c>
      <c r="R838" s="31">
        <v>0</v>
      </c>
      <c r="S838" s="31">
        <v>224167</v>
      </c>
    </row>
    <row r="839" spans="1:19" ht="13" x14ac:dyDescent="0.25">
      <c r="A839" s="47" t="s">
        <v>1729</v>
      </c>
      <c r="B839" s="27">
        <v>45630</v>
      </c>
      <c r="C839" s="28">
        <v>2</v>
      </c>
      <c r="D839" s="9">
        <v>1</v>
      </c>
      <c r="E839" s="13" t="s">
        <v>422</v>
      </c>
      <c r="F839" s="18" t="s">
        <v>20</v>
      </c>
      <c r="G839" s="6">
        <v>76333</v>
      </c>
      <c r="H839" s="12">
        <v>0.19</v>
      </c>
      <c r="I839" s="9">
        <v>933</v>
      </c>
      <c r="J839" s="50" t="s">
        <v>793</v>
      </c>
      <c r="K839" s="15" t="e">
        <f>VLOOKUP(J839,'MAQ COTA'!$D$1:$E$76,2,0)</f>
        <v>#N/A</v>
      </c>
      <c r="L839" s="15" t="s">
        <v>445</v>
      </c>
      <c r="M839" s="16">
        <v>933</v>
      </c>
      <c r="N839" s="32">
        <v>76333</v>
      </c>
      <c r="O839" s="31">
        <v>0</v>
      </c>
      <c r="P839" s="31">
        <v>76333</v>
      </c>
      <c r="Q839" s="31">
        <v>76333</v>
      </c>
      <c r="R839" s="31">
        <v>14503.27</v>
      </c>
      <c r="S839" s="31">
        <v>90836.27</v>
      </c>
    </row>
    <row r="840" spans="1:19" ht="13" x14ac:dyDescent="0.25">
      <c r="A840" s="47" t="s">
        <v>1729</v>
      </c>
      <c r="B840" s="27">
        <v>45630</v>
      </c>
      <c r="C840" s="28">
        <v>3</v>
      </c>
      <c r="D840" s="9">
        <v>1</v>
      </c>
      <c r="E840" s="13" t="s">
        <v>1730</v>
      </c>
      <c r="F840" s="18" t="s">
        <v>49</v>
      </c>
      <c r="G840" s="6">
        <v>96833</v>
      </c>
      <c r="H840" s="12">
        <v>0.19</v>
      </c>
      <c r="I840" s="9">
        <v>932</v>
      </c>
      <c r="J840" s="50" t="s">
        <v>793</v>
      </c>
      <c r="K840" s="15" t="e">
        <f>VLOOKUP(J840,'MAQ COTA'!$D$1:$E$76,2,0)</f>
        <v>#N/A</v>
      </c>
      <c r="L840" s="15" t="s">
        <v>445</v>
      </c>
      <c r="M840" s="16">
        <v>932</v>
      </c>
      <c r="N840" s="32">
        <v>96833</v>
      </c>
      <c r="O840" s="31">
        <v>0</v>
      </c>
      <c r="P840" s="31">
        <v>96833</v>
      </c>
      <c r="Q840" s="31">
        <v>96833</v>
      </c>
      <c r="R840" s="31">
        <v>18398.27</v>
      </c>
      <c r="S840" s="31">
        <v>115231.27</v>
      </c>
    </row>
    <row r="841" spans="1:19" ht="13" x14ac:dyDescent="0.25">
      <c r="A841" s="47" t="s">
        <v>1733</v>
      </c>
      <c r="B841" s="27">
        <v>45630</v>
      </c>
      <c r="C841" s="28">
        <v>4</v>
      </c>
      <c r="D841" s="9">
        <v>2</v>
      </c>
      <c r="E841" s="13" t="s">
        <v>1739</v>
      </c>
      <c r="F841" s="18" t="s">
        <v>62</v>
      </c>
      <c r="G841" s="6">
        <v>1364333</v>
      </c>
      <c r="H841" s="12">
        <v>0.19</v>
      </c>
      <c r="I841" s="9">
        <v>328</v>
      </c>
      <c r="J841" s="50" t="s">
        <v>1612</v>
      </c>
      <c r="K841" s="15" t="str">
        <f>VLOOKUP(J841,'MAQ COTA'!$D$1:$E$76,2,0)</f>
        <v>SECRETARIA DE INFRAESTRUCTURA Y OBRAS PUBLICAS</v>
      </c>
      <c r="L841" s="15" t="s">
        <v>445</v>
      </c>
      <c r="M841" s="16">
        <v>328</v>
      </c>
      <c r="N841" s="32">
        <v>1364333</v>
      </c>
      <c r="O841" s="31">
        <v>0</v>
      </c>
      <c r="P841" s="31">
        <v>1364333</v>
      </c>
      <c r="Q841" s="31">
        <v>2728666</v>
      </c>
      <c r="R841" s="31">
        <v>518446.54</v>
      </c>
      <c r="S841" s="31">
        <v>3247112.54</v>
      </c>
    </row>
    <row r="842" spans="1:19" ht="13" x14ac:dyDescent="0.25">
      <c r="A842" s="47" t="s">
        <v>1733</v>
      </c>
      <c r="B842" s="27">
        <v>45630</v>
      </c>
      <c r="C842" s="28">
        <v>5</v>
      </c>
      <c r="D842" s="9">
        <v>1</v>
      </c>
      <c r="E842" s="13"/>
      <c r="F842" s="18" t="s">
        <v>1740</v>
      </c>
      <c r="G842" s="6">
        <v>422833</v>
      </c>
      <c r="H842" s="12">
        <v>0.19</v>
      </c>
      <c r="I842" s="9">
        <v>331</v>
      </c>
      <c r="J842" s="50" t="s">
        <v>1612</v>
      </c>
      <c r="K842" s="15" t="str">
        <f>VLOOKUP(J842,'MAQ COTA'!$D$1:$E$76,2,0)</f>
        <v>SECRETARIA DE INFRAESTRUCTURA Y OBRAS PUBLICAS</v>
      </c>
      <c r="L842" s="15" t="s">
        <v>445</v>
      </c>
      <c r="M842" s="16">
        <v>331</v>
      </c>
      <c r="N842" s="32">
        <v>422833</v>
      </c>
      <c r="O842" s="31">
        <v>0</v>
      </c>
      <c r="P842" s="31">
        <v>422833</v>
      </c>
      <c r="Q842" s="31">
        <v>422833</v>
      </c>
      <c r="R842" s="31">
        <v>80338.27</v>
      </c>
      <c r="S842" s="31">
        <v>503171.27</v>
      </c>
    </row>
    <row r="843" spans="1:19" ht="13" x14ac:dyDescent="0.25">
      <c r="A843" s="47" t="s">
        <v>1733</v>
      </c>
      <c r="B843" s="27">
        <v>45630</v>
      </c>
      <c r="C843" s="28">
        <v>10</v>
      </c>
      <c r="D843" s="9">
        <v>4</v>
      </c>
      <c r="E843" s="13" t="s">
        <v>33</v>
      </c>
      <c r="F843" s="18" t="s">
        <v>67</v>
      </c>
      <c r="G843" s="6">
        <v>145167</v>
      </c>
      <c r="H843" s="12">
        <v>0</v>
      </c>
      <c r="I843" s="9">
        <v>309</v>
      </c>
      <c r="J843" s="50" t="s">
        <v>1612</v>
      </c>
      <c r="K843" s="15" t="str">
        <f>VLOOKUP(J843,'MAQ COTA'!$D$1:$E$76,2,0)</f>
        <v>SECRETARIA DE INFRAESTRUCTURA Y OBRAS PUBLICAS</v>
      </c>
      <c r="L843" s="15" t="s">
        <v>445</v>
      </c>
      <c r="M843" s="16">
        <v>309</v>
      </c>
      <c r="N843" s="32">
        <v>145167</v>
      </c>
      <c r="O843" s="31">
        <v>0</v>
      </c>
      <c r="P843" s="31">
        <v>145167</v>
      </c>
      <c r="Q843" s="31">
        <v>580668</v>
      </c>
      <c r="R843" s="31">
        <v>0</v>
      </c>
      <c r="S843" s="31">
        <v>580668</v>
      </c>
    </row>
    <row r="844" spans="1:19" ht="13" x14ac:dyDescent="0.25">
      <c r="A844" s="47" t="s">
        <v>1733</v>
      </c>
      <c r="B844" s="27">
        <v>45630</v>
      </c>
      <c r="C844" s="28">
        <v>11</v>
      </c>
      <c r="D844" s="9">
        <v>1</v>
      </c>
      <c r="E844" s="13" t="s">
        <v>1744</v>
      </c>
      <c r="F844" s="18" t="s">
        <v>61</v>
      </c>
      <c r="G844" s="6">
        <v>166000</v>
      </c>
      <c r="H844" s="12">
        <v>0.19</v>
      </c>
      <c r="I844" s="9">
        <v>312</v>
      </c>
      <c r="J844" s="50" t="s">
        <v>1612</v>
      </c>
      <c r="K844" s="15" t="str">
        <f>VLOOKUP(J844,'MAQ COTA'!$D$1:$E$76,2,0)</f>
        <v>SECRETARIA DE INFRAESTRUCTURA Y OBRAS PUBLICAS</v>
      </c>
      <c r="L844" s="15" t="s">
        <v>445</v>
      </c>
      <c r="M844" s="16">
        <v>312</v>
      </c>
      <c r="N844" s="32">
        <v>166000</v>
      </c>
      <c r="O844" s="31">
        <v>0</v>
      </c>
      <c r="P844" s="31">
        <v>166000</v>
      </c>
      <c r="Q844" s="31">
        <v>166000</v>
      </c>
      <c r="R844" s="31">
        <v>31540</v>
      </c>
      <c r="S844" s="31">
        <v>197540</v>
      </c>
    </row>
    <row r="845" spans="1:19" ht="13" x14ac:dyDescent="0.25">
      <c r="A845" s="47" t="s">
        <v>1733</v>
      </c>
      <c r="B845" s="27">
        <v>45630</v>
      </c>
      <c r="C845" s="28">
        <v>12</v>
      </c>
      <c r="D845" s="9">
        <v>1</v>
      </c>
      <c r="E845" s="13" t="s">
        <v>81</v>
      </c>
      <c r="F845" s="18" t="s">
        <v>1745</v>
      </c>
      <c r="G845" s="6">
        <v>241167</v>
      </c>
      <c r="H845" s="12">
        <v>0.19</v>
      </c>
      <c r="I845" s="9">
        <v>311</v>
      </c>
      <c r="J845" s="50" t="s">
        <v>1612</v>
      </c>
      <c r="K845" s="15" t="str">
        <f>VLOOKUP(J845,'MAQ COTA'!$D$1:$E$76,2,0)</f>
        <v>SECRETARIA DE INFRAESTRUCTURA Y OBRAS PUBLICAS</v>
      </c>
      <c r="L845" s="15" t="s">
        <v>445</v>
      </c>
      <c r="M845" s="16">
        <v>311</v>
      </c>
      <c r="N845" s="32">
        <v>241167</v>
      </c>
      <c r="O845" s="31">
        <v>0</v>
      </c>
      <c r="P845" s="31">
        <v>241167</v>
      </c>
      <c r="Q845" s="31">
        <v>241167</v>
      </c>
      <c r="R845" s="31">
        <v>45821.73</v>
      </c>
      <c r="S845" s="31">
        <v>286988.73</v>
      </c>
    </row>
    <row r="846" spans="1:19" ht="13" x14ac:dyDescent="0.25">
      <c r="A846" s="47" t="s">
        <v>1733</v>
      </c>
      <c r="B846" s="27">
        <v>45630</v>
      </c>
      <c r="C846" s="28">
        <v>13</v>
      </c>
      <c r="D846" s="9">
        <v>1</v>
      </c>
      <c r="E846" s="13" t="s">
        <v>1746</v>
      </c>
      <c r="F846" s="18" t="s">
        <v>64</v>
      </c>
      <c r="G846" s="6">
        <v>94500</v>
      </c>
      <c r="H846" s="12">
        <v>0.19</v>
      </c>
      <c r="I846" s="9">
        <v>313</v>
      </c>
      <c r="J846" s="50" t="s">
        <v>1612</v>
      </c>
      <c r="K846" s="15" t="str">
        <f>VLOOKUP(J846,'MAQ COTA'!$D$1:$E$76,2,0)</f>
        <v>SECRETARIA DE INFRAESTRUCTURA Y OBRAS PUBLICAS</v>
      </c>
      <c r="L846" s="15" t="s">
        <v>445</v>
      </c>
      <c r="M846" s="16">
        <v>313</v>
      </c>
      <c r="N846" s="32">
        <v>94500</v>
      </c>
      <c r="O846" s="31">
        <v>0</v>
      </c>
      <c r="P846" s="31">
        <v>94500</v>
      </c>
      <c r="Q846" s="31">
        <v>94500</v>
      </c>
      <c r="R846" s="31">
        <v>17955</v>
      </c>
      <c r="S846" s="31">
        <v>112455</v>
      </c>
    </row>
    <row r="847" spans="1:19" ht="13" x14ac:dyDescent="0.25">
      <c r="A847" s="47" t="s">
        <v>1733</v>
      </c>
      <c r="B847" s="27">
        <v>45630</v>
      </c>
      <c r="C847" s="28">
        <v>14</v>
      </c>
      <c r="D847" s="9">
        <v>1</v>
      </c>
      <c r="E847" s="13" t="s">
        <v>1747</v>
      </c>
      <c r="F847" s="18" t="s">
        <v>72</v>
      </c>
      <c r="G847" s="6">
        <v>420167</v>
      </c>
      <c r="H847" s="12">
        <v>0.19</v>
      </c>
      <c r="I847" s="9">
        <v>314</v>
      </c>
      <c r="J847" s="50" t="s">
        <v>1612</v>
      </c>
      <c r="K847" s="15" t="str">
        <f>VLOOKUP(J847,'MAQ COTA'!$D$1:$E$76,2,0)</f>
        <v>SECRETARIA DE INFRAESTRUCTURA Y OBRAS PUBLICAS</v>
      </c>
      <c r="L847" s="15" t="s">
        <v>445</v>
      </c>
      <c r="M847" s="16">
        <v>314</v>
      </c>
      <c r="N847" s="32">
        <v>420167</v>
      </c>
      <c r="O847" s="31">
        <v>0</v>
      </c>
      <c r="P847" s="31">
        <v>420167</v>
      </c>
      <c r="Q847" s="31">
        <v>420167</v>
      </c>
      <c r="R847" s="31">
        <v>79831.73</v>
      </c>
      <c r="S847" s="31">
        <v>499998.73</v>
      </c>
    </row>
    <row r="848" spans="1:19" ht="13" x14ac:dyDescent="0.25">
      <c r="A848" s="47" t="s">
        <v>1733</v>
      </c>
      <c r="B848" s="27">
        <v>45630</v>
      </c>
      <c r="C848" s="28">
        <v>15</v>
      </c>
      <c r="D848" s="9">
        <v>1</v>
      </c>
      <c r="E848" s="13" t="s">
        <v>381</v>
      </c>
      <c r="F848" s="18" t="s">
        <v>1748</v>
      </c>
      <c r="G848" s="6">
        <v>420167</v>
      </c>
      <c r="H848" s="12">
        <v>0.19</v>
      </c>
      <c r="I848" s="9">
        <v>314</v>
      </c>
      <c r="J848" s="50" t="s">
        <v>1612</v>
      </c>
      <c r="K848" s="15" t="str">
        <f>VLOOKUP(J848,'MAQ COTA'!$D$1:$E$76,2,0)</f>
        <v>SECRETARIA DE INFRAESTRUCTURA Y OBRAS PUBLICAS</v>
      </c>
      <c r="L848" s="15" t="s">
        <v>445</v>
      </c>
      <c r="M848" s="16">
        <v>314</v>
      </c>
      <c r="N848" s="32">
        <v>420167</v>
      </c>
      <c r="O848" s="31">
        <v>0</v>
      </c>
      <c r="P848" s="31">
        <v>420167</v>
      </c>
      <c r="Q848" s="31">
        <v>420167</v>
      </c>
      <c r="R848" s="31">
        <v>79831.73</v>
      </c>
      <c r="S848" s="31">
        <v>499998.73</v>
      </c>
    </row>
    <row r="849" spans="1:19" ht="25" x14ac:dyDescent="0.25">
      <c r="A849" s="47" t="s">
        <v>1733</v>
      </c>
      <c r="B849" s="27">
        <v>45630</v>
      </c>
      <c r="C849" s="28">
        <v>16</v>
      </c>
      <c r="D849" s="9">
        <v>25</v>
      </c>
      <c r="E849" s="13" t="s">
        <v>41</v>
      </c>
      <c r="F849" s="18" t="s">
        <v>1749</v>
      </c>
      <c r="G849" s="6">
        <v>166500</v>
      </c>
      <c r="H849" s="12">
        <v>0</v>
      </c>
      <c r="I849" s="9">
        <v>310</v>
      </c>
      <c r="J849" s="50" t="s">
        <v>1612</v>
      </c>
      <c r="K849" s="15" t="str">
        <f>VLOOKUP(J849,'MAQ COTA'!$D$1:$E$76,2,0)</f>
        <v>SECRETARIA DE INFRAESTRUCTURA Y OBRAS PUBLICAS</v>
      </c>
      <c r="L849" s="15" t="s">
        <v>445</v>
      </c>
      <c r="M849" s="16">
        <v>310</v>
      </c>
      <c r="N849" s="32">
        <v>166500</v>
      </c>
      <c r="O849" s="31">
        <v>0</v>
      </c>
      <c r="P849" s="31">
        <v>166500</v>
      </c>
      <c r="Q849" s="31">
        <v>4162500</v>
      </c>
      <c r="R849" s="31">
        <v>0</v>
      </c>
      <c r="S849" s="31">
        <v>4162500</v>
      </c>
    </row>
    <row r="850" spans="1:19" ht="25" x14ac:dyDescent="0.25">
      <c r="A850" s="47" t="s">
        <v>1733</v>
      </c>
      <c r="B850" s="27">
        <v>45630</v>
      </c>
      <c r="C850" s="28">
        <v>17</v>
      </c>
      <c r="D850" s="9">
        <v>8</v>
      </c>
      <c r="E850" s="13" t="s">
        <v>35</v>
      </c>
      <c r="F850" s="18" t="s">
        <v>1750</v>
      </c>
      <c r="G850" s="6">
        <v>166500</v>
      </c>
      <c r="H850" s="12">
        <v>0</v>
      </c>
      <c r="I850" s="9">
        <v>310</v>
      </c>
      <c r="J850" s="50" t="s">
        <v>1612</v>
      </c>
      <c r="K850" s="15" t="str">
        <f>VLOOKUP(J850,'MAQ COTA'!$D$1:$E$76,2,0)</f>
        <v>SECRETARIA DE INFRAESTRUCTURA Y OBRAS PUBLICAS</v>
      </c>
      <c r="L850" s="15" t="s">
        <v>445</v>
      </c>
      <c r="M850" s="16">
        <v>310</v>
      </c>
      <c r="N850" s="32">
        <v>166500</v>
      </c>
      <c r="O850" s="31">
        <v>0</v>
      </c>
      <c r="P850" s="31">
        <v>166500</v>
      </c>
      <c r="Q850" s="31">
        <v>1332000</v>
      </c>
      <c r="R850" s="31">
        <v>0</v>
      </c>
      <c r="S850" s="31">
        <v>1332000</v>
      </c>
    </row>
    <row r="851" spans="1:19" ht="25" x14ac:dyDescent="0.25">
      <c r="A851" s="47" t="s">
        <v>1733</v>
      </c>
      <c r="B851" s="27">
        <v>45630</v>
      </c>
      <c r="C851" s="28">
        <v>18</v>
      </c>
      <c r="D851" s="9">
        <v>5</v>
      </c>
      <c r="E851" s="13" t="s">
        <v>375</v>
      </c>
      <c r="F851" s="18" t="s">
        <v>1751</v>
      </c>
      <c r="G851" s="6">
        <v>166500</v>
      </c>
      <c r="H851" s="12">
        <v>0</v>
      </c>
      <c r="I851" s="9">
        <v>310</v>
      </c>
      <c r="J851" s="50" t="s">
        <v>1612</v>
      </c>
      <c r="K851" s="15" t="str">
        <f>VLOOKUP(J851,'MAQ COTA'!$D$1:$E$76,2,0)</f>
        <v>SECRETARIA DE INFRAESTRUCTURA Y OBRAS PUBLICAS</v>
      </c>
      <c r="L851" s="15" t="s">
        <v>445</v>
      </c>
      <c r="M851" s="16">
        <v>310</v>
      </c>
      <c r="N851" s="32">
        <v>166500</v>
      </c>
      <c r="O851" s="31">
        <v>0</v>
      </c>
      <c r="P851" s="31">
        <v>166500</v>
      </c>
      <c r="Q851" s="31">
        <v>832500</v>
      </c>
      <c r="R851" s="31">
        <v>0</v>
      </c>
      <c r="S851" s="31">
        <v>832500</v>
      </c>
    </row>
    <row r="852" spans="1:19" ht="13" x14ac:dyDescent="0.25">
      <c r="A852" s="47" t="s">
        <v>1733</v>
      </c>
      <c r="B852" s="27">
        <v>45630</v>
      </c>
      <c r="C852" s="28">
        <v>23</v>
      </c>
      <c r="D852" s="9">
        <v>1</v>
      </c>
      <c r="E852" s="13" t="s">
        <v>1754</v>
      </c>
      <c r="F852" s="18" t="s">
        <v>218</v>
      </c>
      <c r="G852" s="6">
        <v>94500</v>
      </c>
      <c r="H852" s="12">
        <v>0.19</v>
      </c>
      <c r="I852" s="9">
        <v>313</v>
      </c>
      <c r="J852" s="50" t="s">
        <v>1612</v>
      </c>
      <c r="K852" s="15" t="str">
        <f>VLOOKUP(J852,'MAQ COTA'!$D$1:$E$76,2,0)</f>
        <v>SECRETARIA DE INFRAESTRUCTURA Y OBRAS PUBLICAS</v>
      </c>
      <c r="L852" s="15" t="s">
        <v>445</v>
      </c>
      <c r="M852" s="16">
        <v>313</v>
      </c>
      <c r="N852" s="32">
        <v>94500</v>
      </c>
      <c r="O852" s="31">
        <v>0</v>
      </c>
      <c r="P852" s="31">
        <v>94500</v>
      </c>
      <c r="Q852" s="31">
        <v>94500</v>
      </c>
      <c r="R852" s="31">
        <v>17955</v>
      </c>
      <c r="S852" s="31">
        <v>112455</v>
      </c>
    </row>
    <row r="853" spans="1:19" ht="13" x14ac:dyDescent="0.25">
      <c r="A853" s="47" t="s">
        <v>1733</v>
      </c>
      <c r="B853" s="27">
        <v>45630</v>
      </c>
      <c r="C853" s="28">
        <v>24</v>
      </c>
      <c r="D853" s="9">
        <v>5</v>
      </c>
      <c r="E853" s="13"/>
      <c r="F853" s="18" t="s">
        <v>1674</v>
      </c>
      <c r="G853" s="6">
        <v>27833</v>
      </c>
      <c r="H853" s="12">
        <v>0.19</v>
      </c>
      <c r="I853" s="9">
        <v>319</v>
      </c>
      <c r="J853" s="50" t="s">
        <v>1612</v>
      </c>
      <c r="K853" s="15" t="str">
        <f>VLOOKUP(J853,'MAQ COTA'!$D$1:$E$76,2,0)</f>
        <v>SECRETARIA DE INFRAESTRUCTURA Y OBRAS PUBLICAS</v>
      </c>
      <c r="L853" s="15" t="s">
        <v>445</v>
      </c>
      <c r="M853" s="16">
        <v>319</v>
      </c>
      <c r="N853" s="32">
        <v>27833</v>
      </c>
      <c r="O853" s="31">
        <v>0</v>
      </c>
      <c r="P853" s="31">
        <v>27833</v>
      </c>
      <c r="Q853" s="31">
        <v>139165</v>
      </c>
      <c r="R853" s="31">
        <v>26441.35</v>
      </c>
      <c r="S853" s="31">
        <v>165606.35</v>
      </c>
    </row>
    <row r="854" spans="1:19" ht="25" x14ac:dyDescent="0.25">
      <c r="A854" s="47" t="s">
        <v>1757</v>
      </c>
      <c r="B854" s="27">
        <v>45632</v>
      </c>
      <c r="C854" s="28">
        <v>2</v>
      </c>
      <c r="D854" s="9">
        <v>1</v>
      </c>
      <c r="E854" s="13" t="s">
        <v>1758</v>
      </c>
      <c r="F854" s="18" t="s">
        <v>1760</v>
      </c>
      <c r="G854" s="6">
        <v>702667</v>
      </c>
      <c r="H854" s="12">
        <v>0.19</v>
      </c>
      <c r="I854" s="9">
        <v>326</v>
      </c>
      <c r="J854" s="50" t="s">
        <v>1612</v>
      </c>
      <c r="K854" s="15" t="str">
        <f>VLOOKUP(J854,'MAQ COTA'!$D$1:$E$76,2,0)</f>
        <v>SECRETARIA DE INFRAESTRUCTURA Y OBRAS PUBLICAS</v>
      </c>
      <c r="L854" s="15" t="s">
        <v>445</v>
      </c>
      <c r="M854" s="16">
        <v>326</v>
      </c>
      <c r="N854" s="32">
        <v>702667</v>
      </c>
      <c r="O854" s="31">
        <v>0</v>
      </c>
      <c r="P854" s="31">
        <v>702667</v>
      </c>
      <c r="Q854" s="31">
        <v>702667</v>
      </c>
      <c r="R854" s="31">
        <v>133506.73000000001</v>
      </c>
      <c r="S854" s="31">
        <v>836173.73</v>
      </c>
    </row>
    <row r="855" spans="1:19" ht="13" x14ac:dyDescent="0.25">
      <c r="A855" s="47" t="s">
        <v>1757</v>
      </c>
      <c r="B855" s="27">
        <v>45632</v>
      </c>
      <c r="C855" s="28">
        <v>4</v>
      </c>
      <c r="D855" s="9">
        <v>1</v>
      </c>
      <c r="E855" s="16" t="s">
        <v>1762</v>
      </c>
      <c r="F855" s="18" t="s">
        <v>1475</v>
      </c>
      <c r="G855" s="6">
        <v>796833</v>
      </c>
      <c r="H855" s="12">
        <v>0.19</v>
      </c>
      <c r="I855" s="9">
        <v>382</v>
      </c>
      <c r="J855" s="50" t="s">
        <v>1301</v>
      </c>
      <c r="K855" s="15" t="e">
        <f>VLOOKUP(J855,'MAQ COTA'!$D$1:$E$76,2,0)</f>
        <v>#N/A</v>
      </c>
      <c r="L855" s="15" t="s">
        <v>445</v>
      </c>
      <c r="M855" s="16">
        <v>382</v>
      </c>
      <c r="N855" s="32">
        <v>796833</v>
      </c>
      <c r="O855" s="31">
        <v>0</v>
      </c>
      <c r="P855" s="31">
        <v>796833</v>
      </c>
      <c r="Q855" s="31">
        <v>796833</v>
      </c>
      <c r="R855" s="31">
        <v>151398.26999999999</v>
      </c>
      <c r="S855" s="31">
        <v>948231.27</v>
      </c>
    </row>
    <row r="856" spans="1:19" ht="13" x14ac:dyDescent="0.25">
      <c r="A856" s="47" t="s">
        <v>1772</v>
      </c>
      <c r="B856" s="27">
        <v>45636</v>
      </c>
      <c r="C856" s="28">
        <v>3</v>
      </c>
      <c r="D856" s="9">
        <v>1</v>
      </c>
      <c r="E856" s="16" t="s">
        <v>1773</v>
      </c>
      <c r="F856" s="18" t="s">
        <v>1774</v>
      </c>
      <c r="G856" s="6">
        <v>80667</v>
      </c>
      <c r="H856" s="12">
        <v>0.19</v>
      </c>
      <c r="I856" s="9">
        <v>35</v>
      </c>
      <c r="J856" s="50" t="s">
        <v>1285</v>
      </c>
      <c r="K856" s="15" t="e">
        <f>VLOOKUP(J856,'MAQ COTA'!$D$1:$E$76,2,0)</f>
        <v>#N/A</v>
      </c>
      <c r="L856" s="15" t="s">
        <v>445</v>
      </c>
      <c r="M856" s="16">
        <v>35</v>
      </c>
      <c r="N856" s="32">
        <v>80667</v>
      </c>
      <c r="O856" s="31">
        <v>0</v>
      </c>
      <c r="P856" s="31">
        <v>80667</v>
      </c>
      <c r="Q856" s="31">
        <v>80667</v>
      </c>
      <c r="R856" s="31">
        <v>15326.73</v>
      </c>
      <c r="S856" s="31">
        <v>95993.73</v>
      </c>
    </row>
    <row r="857" spans="1:19" ht="13" x14ac:dyDescent="0.25">
      <c r="A857" s="47" t="s">
        <v>1772</v>
      </c>
      <c r="B857" s="27">
        <v>45636</v>
      </c>
      <c r="C857" s="28">
        <v>4</v>
      </c>
      <c r="D857" s="9">
        <v>1</v>
      </c>
      <c r="E857" s="16" t="s">
        <v>1773</v>
      </c>
      <c r="F857" s="18" t="s">
        <v>1774</v>
      </c>
      <c r="G857" s="6">
        <v>119667</v>
      </c>
      <c r="H857" s="12">
        <v>0.19</v>
      </c>
      <c r="I857" s="9">
        <v>549</v>
      </c>
      <c r="J857" s="50" t="s">
        <v>755</v>
      </c>
      <c r="K857" s="15" t="e">
        <f>VLOOKUP(J857,'MAQ COTA'!$D$1:$E$76,2,0)</f>
        <v>#N/A</v>
      </c>
      <c r="L857" s="15" t="s">
        <v>445</v>
      </c>
      <c r="M857" s="16">
        <v>549</v>
      </c>
      <c r="N857" s="32">
        <v>119667</v>
      </c>
      <c r="O857" s="31">
        <v>0</v>
      </c>
      <c r="P857" s="31">
        <v>119667</v>
      </c>
      <c r="Q857" s="31">
        <v>119667</v>
      </c>
      <c r="R857" s="31">
        <v>22736.73</v>
      </c>
      <c r="S857" s="31">
        <v>142403.73000000001</v>
      </c>
    </row>
    <row r="858" spans="1:19" ht="13" x14ac:dyDescent="0.25">
      <c r="A858" s="47" t="s">
        <v>1772</v>
      </c>
      <c r="B858" s="27">
        <v>45636</v>
      </c>
      <c r="C858" s="28">
        <v>5</v>
      </c>
      <c r="D858" s="9">
        <v>1</v>
      </c>
      <c r="E858" s="16" t="s">
        <v>1773</v>
      </c>
      <c r="F858" s="18" t="s">
        <v>1774</v>
      </c>
      <c r="G858" s="6">
        <v>80333</v>
      </c>
      <c r="H858" s="12">
        <v>0.19</v>
      </c>
      <c r="I858" s="9">
        <v>535</v>
      </c>
      <c r="J858" s="50" t="s">
        <v>551</v>
      </c>
      <c r="K858" s="15" t="e">
        <f>VLOOKUP(J858,'MAQ COTA'!$D$1:$E$76,2,0)</f>
        <v>#N/A</v>
      </c>
      <c r="L858" s="15" t="s">
        <v>445</v>
      </c>
      <c r="M858" s="16">
        <v>535</v>
      </c>
      <c r="N858" s="32">
        <v>80333</v>
      </c>
      <c r="O858" s="31">
        <v>0</v>
      </c>
      <c r="P858" s="31">
        <v>80333</v>
      </c>
      <c r="Q858" s="31">
        <v>80333</v>
      </c>
      <c r="R858" s="31">
        <v>15263.27</v>
      </c>
      <c r="S858" s="31">
        <v>95596.27</v>
      </c>
    </row>
    <row r="859" spans="1:19" ht="13" x14ac:dyDescent="0.25">
      <c r="A859" s="47" t="s">
        <v>1772</v>
      </c>
      <c r="B859" s="27">
        <v>45636</v>
      </c>
      <c r="C859" s="28">
        <v>6</v>
      </c>
      <c r="D859" s="9">
        <v>1</v>
      </c>
      <c r="E859" s="16" t="s">
        <v>1773</v>
      </c>
      <c r="F859" s="18" t="s">
        <v>1774</v>
      </c>
      <c r="G859" s="6">
        <v>79167</v>
      </c>
      <c r="H859" s="12">
        <v>0.19</v>
      </c>
      <c r="I859" s="9">
        <v>1050</v>
      </c>
      <c r="J859" s="50" t="s">
        <v>1121</v>
      </c>
      <c r="K859" s="15" t="e">
        <f>VLOOKUP(J859,'MAQ COTA'!$D$1:$E$76,2,0)</f>
        <v>#N/A</v>
      </c>
      <c r="L859" s="15" t="s">
        <v>445</v>
      </c>
      <c r="M859" s="16">
        <v>1050</v>
      </c>
      <c r="N859" s="32">
        <v>79167</v>
      </c>
      <c r="O859" s="31">
        <v>0</v>
      </c>
      <c r="P859" s="31">
        <v>79167</v>
      </c>
      <c r="Q859" s="31">
        <v>79167</v>
      </c>
      <c r="R859" s="31">
        <v>15041.73</v>
      </c>
      <c r="S859" s="31">
        <v>94208.73</v>
      </c>
    </row>
    <row r="860" spans="1:19" ht="13" x14ac:dyDescent="0.25">
      <c r="A860" s="47" t="s">
        <v>1772</v>
      </c>
      <c r="B860" s="27">
        <v>45636</v>
      </c>
      <c r="C860" s="28">
        <v>7</v>
      </c>
      <c r="D860" s="9">
        <v>1</v>
      </c>
      <c r="E860" s="16" t="s">
        <v>1773</v>
      </c>
      <c r="F860" s="18" t="s">
        <v>1774</v>
      </c>
      <c r="G860" s="6">
        <v>81667</v>
      </c>
      <c r="H860" s="12">
        <v>0.19</v>
      </c>
      <c r="I860" s="9">
        <v>26</v>
      </c>
      <c r="J860" s="50" t="s">
        <v>962</v>
      </c>
      <c r="K860" s="15" t="e">
        <f>VLOOKUP(J860,'MAQ COTA'!$D$1:$E$76,2,0)</f>
        <v>#N/A</v>
      </c>
      <c r="L860" s="15" t="s">
        <v>445</v>
      </c>
      <c r="M860" s="16">
        <v>26</v>
      </c>
      <c r="N860" s="32">
        <v>81667</v>
      </c>
      <c r="O860" s="31">
        <v>0</v>
      </c>
      <c r="P860" s="31">
        <v>81667</v>
      </c>
      <c r="Q860" s="31">
        <v>81667</v>
      </c>
      <c r="R860" s="31">
        <v>15516.73</v>
      </c>
      <c r="S860" s="31">
        <v>97183.73</v>
      </c>
    </row>
    <row r="861" spans="1:19" ht="13" x14ac:dyDescent="0.25">
      <c r="A861" s="47" t="s">
        <v>1772</v>
      </c>
      <c r="B861" s="27">
        <v>45636</v>
      </c>
      <c r="C861" s="28">
        <v>8</v>
      </c>
      <c r="D861" s="9">
        <v>1</v>
      </c>
      <c r="E861" s="16" t="s">
        <v>1773</v>
      </c>
      <c r="F861" s="18" t="s">
        <v>1774</v>
      </c>
      <c r="G861" s="6">
        <v>81833</v>
      </c>
      <c r="H861" s="12">
        <v>0.19</v>
      </c>
      <c r="I861" s="9">
        <v>236</v>
      </c>
      <c r="J861" s="50" t="s">
        <v>502</v>
      </c>
      <c r="K861" s="15" t="e">
        <f>VLOOKUP(J861,'MAQ COTA'!$D$1:$E$76,2,0)</f>
        <v>#N/A</v>
      </c>
      <c r="L861" s="15" t="s">
        <v>445</v>
      </c>
      <c r="M861" s="16">
        <v>236</v>
      </c>
      <c r="N861" s="32">
        <v>81833</v>
      </c>
      <c r="O861" s="31">
        <v>0</v>
      </c>
      <c r="P861" s="31">
        <v>81833</v>
      </c>
      <c r="Q861" s="31">
        <v>81833</v>
      </c>
      <c r="R861" s="31">
        <v>15548.27</v>
      </c>
      <c r="S861" s="31">
        <v>97381.27</v>
      </c>
    </row>
    <row r="862" spans="1:19" ht="13" x14ac:dyDescent="0.25">
      <c r="A862" s="47" t="s">
        <v>1772</v>
      </c>
      <c r="B862" s="27">
        <v>45636</v>
      </c>
      <c r="C862" s="28">
        <v>9</v>
      </c>
      <c r="D862" s="9">
        <v>1</v>
      </c>
      <c r="E862" s="16" t="s">
        <v>1773</v>
      </c>
      <c r="F862" s="18" t="s">
        <v>1774</v>
      </c>
      <c r="G862" s="6">
        <v>78667</v>
      </c>
      <c r="H862" s="12">
        <v>0.19</v>
      </c>
      <c r="I862" s="9">
        <v>222</v>
      </c>
      <c r="J862" s="50" t="s">
        <v>930</v>
      </c>
      <c r="K862" s="15" t="e">
        <f>VLOOKUP(J862,'MAQ COTA'!$D$1:$E$76,2,0)</f>
        <v>#N/A</v>
      </c>
      <c r="L862" s="15" t="s">
        <v>445</v>
      </c>
      <c r="M862" s="16">
        <v>222</v>
      </c>
      <c r="N862" s="32">
        <v>78667</v>
      </c>
      <c r="O862" s="31">
        <v>0</v>
      </c>
      <c r="P862" s="31">
        <v>78667</v>
      </c>
      <c r="Q862" s="31">
        <v>78667</v>
      </c>
      <c r="R862" s="31">
        <v>14946.73</v>
      </c>
      <c r="S862" s="31">
        <v>93613.73</v>
      </c>
    </row>
    <row r="863" spans="1:19" ht="13" x14ac:dyDescent="0.25">
      <c r="A863" s="47" t="s">
        <v>1772</v>
      </c>
      <c r="B863" s="27">
        <v>45636</v>
      </c>
      <c r="C863" s="28">
        <v>10</v>
      </c>
      <c r="D863" s="9">
        <v>2</v>
      </c>
      <c r="E863" s="16" t="s">
        <v>1773</v>
      </c>
      <c r="F863" s="18" t="s">
        <v>1774</v>
      </c>
      <c r="G863" s="6">
        <v>184167</v>
      </c>
      <c r="H863" s="12">
        <v>0.19</v>
      </c>
      <c r="I863" s="9">
        <v>563</v>
      </c>
      <c r="J863" s="50" t="s">
        <v>825</v>
      </c>
      <c r="K863" s="15" t="e">
        <f>VLOOKUP(J863,'MAQ COTA'!$D$1:$E$76,2,0)</f>
        <v>#N/A</v>
      </c>
      <c r="L863" s="15" t="s">
        <v>445</v>
      </c>
      <c r="M863" s="16">
        <v>563</v>
      </c>
      <c r="N863" s="32">
        <v>184167</v>
      </c>
      <c r="O863" s="31">
        <v>0</v>
      </c>
      <c r="P863" s="31">
        <v>184167</v>
      </c>
      <c r="Q863" s="31">
        <v>368334</v>
      </c>
      <c r="R863" s="31">
        <v>69983.460000000006</v>
      </c>
      <c r="S863" s="31">
        <v>438317.46</v>
      </c>
    </row>
    <row r="864" spans="1:19" ht="13" x14ac:dyDescent="0.25">
      <c r="A864" s="47" t="s">
        <v>1772</v>
      </c>
      <c r="B864" s="27">
        <v>45636</v>
      </c>
      <c r="C864" s="28">
        <v>11</v>
      </c>
      <c r="D864" s="9">
        <v>2</v>
      </c>
      <c r="E864" s="16" t="s">
        <v>1773</v>
      </c>
      <c r="F864" s="18" t="s">
        <v>1774</v>
      </c>
      <c r="G864" s="6">
        <v>79833</v>
      </c>
      <c r="H864" s="12">
        <v>0.19</v>
      </c>
      <c r="I864" s="9">
        <v>973</v>
      </c>
      <c r="J864" s="50" t="s">
        <v>631</v>
      </c>
      <c r="K864" s="15" t="e">
        <f>VLOOKUP(J864,'MAQ COTA'!$D$1:$E$76,2,0)</f>
        <v>#N/A</v>
      </c>
      <c r="L864" s="15" t="s">
        <v>445</v>
      </c>
      <c r="M864" s="16">
        <v>973</v>
      </c>
      <c r="N864" s="32">
        <v>79833</v>
      </c>
      <c r="O864" s="31">
        <v>0</v>
      </c>
      <c r="P864" s="31">
        <v>79833</v>
      </c>
      <c r="Q864" s="31">
        <v>159666</v>
      </c>
      <c r="R864" s="31">
        <v>30336.54</v>
      </c>
      <c r="S864" s="31">
        <v>190002.54</v>
      </c>
    </row>
    <row r="865" spans="1:19" ht="13" x14ac:dyDescent="0.25">
      <c r="A865" s="47" t="s">
        <v>1772</v>
      </c>
      <c r="B865" s="27">
        <v>45636</v>
      </c>
      <c r="C865" s="28">
        <v>12</v>
      </c>
      <c r="D865" s="9">
        <v>1</v>
      </c>
      <c r="E865" s="16" t="s">
        <v>1773</v>
      </c>
      <c r="F865" s="18" t="s">
        <v>1774</v>
      </c>
      <c r="G865" s="6">
        <v>80667</v>
      </c>
      <c r="H865" s="12">
        <v>0.19</v>
      </c>
      <c r="I865" s="9">
        <v>881</v>
      </c>
      <c r="J865" s="50" t="s">
        <v>550</v>
      </c>
      <c r="K865" s="15" t="e">
        <f>VLOOKUP(J865,'MAQ COTA'!$D$1:$E$76,2,0)</f>
        <v>#N/A</v>
      </c>
      <c r="L865" s="15" t="s">
        <v>445</v>
      </c>
      <c r="M865" s="16">
        <v>881</v>
      </c>
      <c r="N865" s="32">
        <v>80667</v>
      </c>
      <c r="O865" s="31">
        <v>0</v>
      </c>
      <c r="P865" s="31">
        <v>80667</v>
      </c>
      <c r="Q865" s="31">
        <v>80667</v>
      </c>
      <c r="R865" s="31">
        <v>15326.73</v>
      </c>
      <c r="S865" s="31">
        <v>95993.73</v>
      </c>
    </row>
    <row r="866" spans="1:19" ht="13" x14ac:dyDescent="0.25">
      <c r="A866" s="47" t="s">
        <v>1772</v>
      </c>
      <c r="B866" s="27">
        <v>45636</v>
      </c>
      <c r="C866" s="28">
        <v>14</v>
      </c>
      <c r="D866" s="9">
        <v>1</v>
      </c>
      <c r="E866" s="16" t="s">
        <v>1773</v>
      </c>
      <c r="F866" s="18" t="s">
        <v>1774</v>
      </c>
      <c r="G866" s="6">
        <v>181333</v>
      </c>
      <c r="H866" s="12">
        <v>0.19</v>
      </c>
      <c r="I866" s="9">
        <v>479</v>
      </c>
      <c r="J866" s="50" t="s">
        <v>444</v>
      </c>
      <c r="K866" s="15" t="e">
        <f>VLOOKUP(J866,'MAQ COTA'!$D$1:$E$76,2,0)</f>
        <v>#N/A</v>
      </c>
      <c r="L866" s="15" t="s">
        <v>445</v>
      </c>
      <c r="M866" s="16">
        <v>479</v>
      </c>
      <c r="N866" s="32">
        <v>181333</v>
      </c>
      <c r="O866" s="31">
        <v>0</v>
      </c>
      <c r="P866" s="31">
        <v>181333</v>
      </c>
      <c r="Q866" s="31">
        <v>181333</v>
      </c>
      <c r="R866" s="31">
        <v>34453.269999999997</v>
      </c>
      <c r="S866" s="31">
        <v>215786.27</v>
      </c>
    </row>
    <row r="867" spans="1:19" ht="13" x14ac:dyDescent="0.25">
      <c r="A867" s="47" t="s">
        <v>1772</v>
      </c>
      <c r="B867" s="27">
        <v>45636</v>
      </c>
      <c r="C867" s="28">
        <v>15</v>
      </c>
      <c r="D867" s="9">
        <v>1</v>
      </c>
      <c r="E867" s="16" t="s">
        <v>1773</v>
      </c>
      <c r="F867" s="18" t="s">
        <v>1774</v>
      </c>
      <c r="G867" s="6">
        <v>80667</v>
      </c>
      <c r="H867" s="12">
        <v>0.19</v>
      </c>
      <c r="I867" s="9">
        <v>450</v>
      </c>
      <c r="J867" s="50" t="s">
        <v>465</v>
      </c>
      <c r="K867" s="15" t="e">
        <f>VLOOKUP(J867,'MAQ COTA'!$D$1:$E$76,2,0)</f>
        <v>#N/A</v>
      </c>
      <c r="L867" s="15" t="s">
        <v>445</v>
      </c>
      <c r="M867" s="16">
        <v>450</v>
      </c>
      <c r="N867" s="32">
        <v>80667</v>
      </c>
      <c r="O867" s="31">
        <v>0</v>
      </c>
      <c r="P867" s="31">
        <v>80667</v>
      </c>
      <c r="Q867" s="31">
        <v>80667</v>
      </c>
      <c r="R867" s="31">
        <v>15326.73</v>
      </c>
      <c r="S867" s="31">
        <v>95993.73</v>
      </c>
    </row>
    <row r="868" spans="1:19" ht="13" x14ac:dyDescent="0.25">
      <c r="A868" s="47" t="s">
        <v>1772</v>
      </c>
      <c r="B868" s="27">
        <v>45636</v>
      </c>
      <c r="C868" s="28">
        <v>16</v>
      </c>
      <c r="D868" s="9">
        <v>1</v>
      </c>
      <c r="E868" s="16" t="s">
        <v>1773</v>
      </c>
      <c r="F868" s="18" t="s">
        <v>1774</v>
      </c>
      <c r="G868" s="6">
        <v>121667</v>
      </c>
      <c r="H868" s="12">
        <v>0.19</v>
      </c>
      <c r="I868" s="9">
        <v>372</v>
      </c>
      <c r="J868" s="50" t="s">
        <v>1301</v>
      </c>
      <c r="K868" s="15" t="e">
        <f>VLOOKUP(J868,'MAQ COTA'!$D$1:$E$76,2,0)</f>
        <v>#N/A</v>
      </c>
      <c r="L868" s="15" t="s">
        <v>445</v>
      </c>
      <c r="M868" s="16">
        <v>372</v>
      </c>
      <c r="N868" s="32">
        <v>121667</v>
      </c>
      <c r="O868" s="31">
        <v>0</v>
      </c>
      <c r="P868" s="31">
        <v>121667</v>
      </c>
      <c r="Q868" s="31">
        <v>121667</v>
      </c>
      <c r="R868" s="31">
        <v>23116.73</v>
      </c>
      <c r="S868" s="31">
        <v>144783.73000000001</v>
      </c>
    </row>
    <row r="869" spans="1:19" ht="13" x14ac:dyDescent="0.25">
      <c r="A869" s="47" t="s">
        <v>1772</v>
      </c>
      <c r="B869" s="27">
        <v>45636</v>
      </c>
      <c r="C869" s="28">
        <v>17</v>
      </c>
      <c r="D869" s="9">
        <v>1</v>
      </c>
      <c r="E869" s="16" t="s">
        <v>1773</v>
      </c>
      <c r="F869" s="18" t="s">
        <v>1774</v>
      </c>
      <c r="G869" s="6">
        <v>25333</v>
      </c>
      <c r="H869" s="12">
        <v>0.19</v>
      </c>
      <c r="I869" s="9">
        <v>1228</v>
      </c>
      <c r="J869" s="50" t="s">
        <v>1438</v>
      </c>
      <c r="K869" s="15" t="e">
        <f>VLOOKUP(J869,'MAQ COTA'!$D$1:$E$76,2,0)</f>
        <v>#N/A</v>
      </c>
      <c r="L869" s="15" t="s">
        <v>445</v>
      </c>
      <c r="M869" s="16">
        <v>1228</v>
      </c>
      <c r="N869" s="32">
        <v>25333</v>
      </c>
      <c r="O869" s="31">
        <v>0</v>
      </c>
      <c r="P869" s="31">
        <v>25333</v>
      </c>
      <c r="Q869" s="31">
        <v>25333</v>
      </c>
      <c r="R869" s="31">
        <v>4813.2700000000004</v>
      </c>
      <c r="S869" s="31">
        <v>30146.27</v>
      </c>
    </row>
    <row r="870" spans="1:19" ht="13" x14ac:dyDescent="0.25">
      <c r="A870" s="47" t="s">
        <v>1772</v>
      </c>
      <c r="B870" s="27">
        <v>45636</v>
      </c>
      <c r="C870" s="28">
        <v>18</v>
      </c>
      <c r="D870" s="9">
        <v>1</v>
      </c>
      <c r="E870" s="16" t="s">
        <v>1773</v>
      </c>
      <c r="F870" s="18" t="s">
        <v>1774</v>
      </c>
      <c r="G870" s="6">
        <v>65333</v>
      </c>
      <c r="H870" s="12">
        <v>0.19</v>
      </c>
      <c r="I870" s="9">
        <v>629</v>
      </c>
      <c r="J870" s="50" t="s">
        <v>563</v>
      </c>
      <c r="K870" s="15" t="e">
        <f>VLOOKUP(J870,'MAQ COTA'!$D$1:$E$76,2,0)</f>
        <v>#N/A</v>
      </c>
      <c r="L870" s="15" t="s">
        <v>445</v>
      </c>
      <c r="M870" s="16">
        <v>629</v>
      </c>
      <c r="N870" s="32">
        <v>65333</v>
      </c>
      <c r="O870" s="31">
        <v>0</v>
      </c>
      <c r="P870" s="31">
        <v>65333</v>
      </c>
      <c r="Q870" s="31">
        <v>65333</v>
      </c>
      <c r="R870" s="31">
        <v>12413.27</v>
      </c>
      <c r="S870" s="31">
        <v>77746.27</v>
      </c>
    </row>
    <row r="871" spans="1:19" ht="13" x14ac:dyDescent="0.25">
      <c r="A871" s="47" t="s">
        <v>1772</v>
      </c>
      <c r="B871" s="27">
        <v>45636</v>
      </c>
      <c r="C871" s="28">
        <v>19</v>
      </c>
      <c r="D871" s="9">
        <v>1</v>
      </c>
      <c r="E871" s="16" t="s">
        <v>1773</v>
      </c>
      <c r="F871" s="18" t="s">
        <v>1774</v>
      </c>
      <c r="G871" s="6">
        <v>25000</v>
      </c>
      <c r="H871" s="12">
        <v>0.19</v>
      </c>
      <c r="I871" s="9">
        <v>1245</v>
      </c>
      <c r="J871" s="50" t="s">
        <v>1014</v>
      </c>
      <c r="K871" s="15" t="e">
        <f>VLOOKUP(J871,'MAQ COTA'!$D$1:$E$76,2,0)</f>
        <v>#N/A</v>
      </c>
      <c r="L871" s="15" t="s">
        <v>445</v>
      </c>
      <c r="M871" s="16">
        <v>1245</v>
      </c>
      <c r="N871" s="32">
        <v>25000</v>
      </c>
      <c r="O871" s="31">
        <v>0</v>
      </c>
      <c r="P871" s="31">
        <v>25000</v>
      </c>
      <c r="Q871" s="31">
        <v>25000</v>
      </c>
      <c r="R871" s="31">
        <v>4750</v>
      </c>
      <c r="S871" s="31">
        <v>29750</v>
      </c>
    </row>
    <row r="872" spans="1:19" ht="13" x14ac:dyDescent="0.25">
      <c r="A872" s="47" t="s">
        <v>1772</v>
      </c>
      <c r="B872" s="27">
        <v>45636</v>
      </c>
      <c r="C872" s="28">
        <v>20</v>
      </c>
      <c r="D872" s="9">
        <v>1</v>
      </c>
      <c r="E872" s="16" t="s">
        <v>1773</v>
      </c>
      <c r="F872" s="18" t="s">
        <v>1774</v>
      </c>
      <c r="G872" s="6">
        <v>79000</v>
      </c>
      <c r="H872" s="12">
        <v>0.19</v>
      </c>
      <c r="I872" s="9">
        <v>942</v>
      </c>
      <c r="J872" s="50" t="s">
        <v>793</v>
      </c>
      <c r="K872" s="15" t="e">
        <f>VLOOKUP(J872,'MAQ COTA'!$D$1:$E$76,2,0)</f>
        <v>#N/A</v>
      </c>
      <c r="L872" s="15" t="s">
        <v>445</v>
      </c>
      <c r="M872" s="16">
        <v>942</v>
      </c>
      <c r="N872" s="32">
        <v>79000</v>
      </c>
      <c r="O872" s="31">
        <v>0</v>
      </c>
      <c r="P872" s="31">
        <v>79000</v>
      </c>
      <c r="Q872" s="31">
        <v>79000</v>
      </c>
      <c r="R872" s="31">
        <v>15010</v>
      </c>
      <c r="S872" s="31">
        <v>94010</v>
      </c>
    </row>
    <row r="873" spans="1:19" ht="25" x14ac:dyDescent="0.25">
      <c r="A873" s="47" t="s">
        <v>1775</v>
      </c>
      <c r="B873" s="27">
        <v>45636</v>
      </c>
      <c r="C873" s="28">
        <v>1</v>
      </c>
      <c r="D873" s="9">
        <v>10</v>
      </c>
      <c r="E873" s="13" t="s">
        <v>1776</v>
      </c>
      <c r="F873" s="18" t="s">
        <v>1777</v>
      </c>
      <c r="G873" s="6">
        <v>474500</v>
      </c>
      <c r="H873" s="12">
        <v>0.19</v>
      </c>
      <c r="I873" s="9">
        <v>325</v>
      </c>
      <c r="J873" s="50" t="s">
        <v>1612</v>
      </c>
      <c r="K873" s="15" t="str">
        <f>VLOOKUP(J873,'MAQ COTA'!$D$1:$E$76,2,0)</f>
        <v>SECRETARIA DE INFRAESTRUCTURA Y OBRAS PUBLICAS</v>
      </c>
      <c r="L873" s="15" t="s">
        <v>445</v>
      </c>
      <c r="M873" s="16">
        <v>325</v>
      </c>
      <c r="N873" s="32">
        <v>474500</v>
      </c>
      <c r="O873" s="31">
        <v>0</v>
      </c>
      <c r="P873" s="31">
        <v>474500</v>
      </c>
      <c r="Q873" s="31">
        <v>4745000</v>
      </c>
      <c r="R873" s="31">
        <v>901550</v>
      </c>
      <c r="S873" s="31">
        <v>5646550</v>
      </c>
    </row>
    <row r="874" spans="1:19" ht="37.5" x14ac:dyDescent="0.25">
      <c r="A874" s="47" t="s">
        <v>1775</v>
      </c>
      <c r="B874" s="27">
        <v>45636</v>
      </c>
      <c r="C874" s="28">
        <v>3</v>
      </c>
      <c r="D874" s="9">
        <v>1</v>
      </c>
      <c r="E874" s="16" t="s">
        <v>1779</v>
      </c>
      <c r="F874" s="18" t="s">
        <v>1780</v>
      </c>
      <c r="G874" s="6">
        <v>7242500</v>
      </c>
      <c r="H874" s="12">
        <v>0.19</v>
      </c>
      <c r="I874" s="9">
        <v>324</v>
      </c>
      <c r="J874" s="50" t="s">
        <v>1612</v>
      </c>
      <c r="K874" s="15" t="str">
        <f>VLOOKUP(J874,'MAQ COTA'!$D$1:$E$76,2,0)</f>
        <v>SECRETARIA DE INFRAESTRUCTURA Y OBRAS PUBLICAS</v>
      </c>
      <c r="L874" s="15" t="s">
        <v>445</v>
      </c>
      <c r="M874" s="16">
        <v>324</v>
      </c>
      <c r="N874" s="32">
        <v>7242500</v>
      </c>
      <c r="O874" s="31">
        <v>0</v>
      </c>
      <c r="P874" s="31">
        <v>7242500</v>
      </c>
      <c r="Q874" s="31">
        <v>7242500</v>
      </c>
      <c r="R874" s="31">
        <v>1376075</v>
      </c>
      <c r="S874" s="31">
        <v>8618575</v>
      </c>
    </row>
    <row r="875" spans="1:19" ht="13" x14ac:dyDescent="0.25">
      <c r="A875" s="47" t="s">
        <v>1775</v>
      </c>
      <c r="B875" s="27">
        <v>45636</v>
      </c>
      <c r="C875" s="28">
        <v>5</v>
      </c>
      <c r="D875" s="9">
        <v>2</v>
      </c>
      <c r="E875" s="13">
        <v>87482939</v>
      </c>
      <c r="F875" s="18" t="s">
        <v>1782</v>
      </c>
      <c r="G875" s="6">
        <v>322000</v>
      </c>
      <c r="H875" s="12">
        <v>0.19</v>
      </c>
      <c r="I875" s="9">
        <v>329</v>
      </c>
      <c r="J875" s="50" t="s">
        <v>1612</v>
      </c>
      <c r="K875" s="15" t="str">
        <f>VLOOKUP(J875,'MAQ COTA'!$D$1:$E$76,2,0)</f>
        <v>SECRETARIA DE INFRAESTRUCTURA Y OBRAS PUBLICAS</v>
      </c>
      <c r="L875" s="15" t="s">
        <v>445</v>
      </c>
      <c r="M875" s="16">
        <v>329</v>
      </c>
      <c r="N875" s="32">
        <v>322000</v>
      </c>
      <c r="O875" s="31">
        <v>0</v>
      </c>
      <c r="P875" s="31">
        <v>322000</v>
      </c>
      <c r="Q875" s="31">
        <v>644000</v>
      </c>
      <c r="R875" s="31">
        <v>122360</v>
      </c>
      <c r="S875" s="31">
        <v>766360</v>
      </c>
    </row>
    <row r="876" spans="1:19" ht="13" x14ac:dyDescent="0.3">
      <c r="A876" s="47" t="s">
        <v>1788</v>
      </c>
      <c r="B876" s="27">
        <v>45637</v>
      </c>
      <c r="C876" s="28">
        <v>1</v>
      </c>
      <c r="D876" s="16">
        <v>2</v>
      </c>
      <c r="E876" s="34" t="s">
        <v>1789</v>
      </c>
      <c r="F876" s="15" t="s">
        <v>1790</v>
      </c>
      <c r="G876" s="17">
        <v>2412833</v>
      </c>
      <c r="H876" s="73">
        <v>0.19</v>
      </c>
      <c r="I876" s="9">
        <v>704</v>
      </c>
      <c r="J876" s="50" t="s">
        <v>491</v>
      </c>
      <c r="K876" s="15" t="e">
        <f>VLOOKUP(J876,'MAQ COTA'!$D$1:$E$76,2,0)</f>
        <v>#N/A</v>
      </c>
      <c r="L876" s="15" t="s">
        <v>445</v>
      </c>
      <c r="M876" s="16">
        <v>704</v>
      </c>
      <c r="N876" s="32">
        <v>2412833</v>
      </c>
      <c r="O876" s="31">
        <v>0</v>
      </c>
      <c r="P876" s="31">
        <v>2412833</v>
      </c>
      <c r="Q876" s="31">
        <v>4825666</v>
      </c>
      <c r="R876" s="31">
        <v>916876.54</v>
      </c>
      <c r="S876" s="31">
        <v>5742542.54</v>
      </c>
    </row>
    <row r="877" spans="1:19" ht="13" x14ac:dyDescent="0.3">
      <c r="A877" s="47" t="s">
        <v>1788</v>
      </c>
      <c r="B877" s="27">
        <v>45637</v>
      </c>
      <c r="C877" s="28">
        <v>2</v>
      </c>
      <c r="D877" s="16">
        <v>2</v>
      </c>
      <c r="E877" s="34" t="s">
        <v>1791</v>
      </c>
      <c r="F877" s="15" t="s">
        <v>1790</v>
      </c>
      <c r="G877" s="17">
        <v>4957833</v>
      </c>
      <c r="H877" s="73">
        <v>0.19</v>
      </c>
      <c r="I877" s="9">
        <v>706</v>
      </c>
      <c r="J877" s="50" t="s">
        <v>491</v>
      </c>
      <c r="K877" s="15" t="e">
        <f>VLOOKUP(J877,'MAQ COTA'!$D$1:$E$76,2,0)</f>
        <v>#N/A</v>
      </c>
      <c r="L877" s="15" t="s">
        <v>445</v>
      </c>
      <c r="M877" s="16">
        <v>706</v>
      </c>
      <c r="N877" s="32">
        <v>4957833</v>
      </c>
      <c r="O877" s="31">
        <v>0</v>
      </c>
      <c r="P877" s="31">
        <v>4957833</v>
      </c>
      <c r="Q877" s="31">
        <v>9915666</v>
      </c>
      <c r="R877" s="31">
        <v>1883976.54</v>
      </c>
      <c r="S877" s="31">
        <v>11799642.539999999</v>
      </c>
    </row>
    <row r="878" spans="1:19" ht="13" x14ac:dyDescent="0.25">
      <c r="A878" s="47" t="s">
        <v>1792</v>
      </c>
      <c r="B878" s="27">
        <v>45638</v>
      </c>
      <c r="C878" s="28">
        <v>1</v>
      </c>
      <c r="D878" s="9">
        <v>2</v>
      </c>
      <c r="E878" s="16" t="s">
        <v>1793</v>
      </c>
      <c r="F878" s="18" t="s">
        <v>1500</v>
      </c>
      <c r="G878" s="17">
        <v>144167</v>
      </c>
      <c r="H878" s="12">
        <v>0</v>
      </c>
      <c r="I878" s="9">
        <v>56</v>
      </c>
      <c r="J878" s="50" t="s">
        <v>1152</v>
      </c>
      <c r="K878" s="15" t="e">
        <f>VLOOKUP(J878,'MAQ COTA'!$D$1:$E$76,2,0)</f>
        <v>#N/A</v>
      </c>
      <c r="L878" s="15" t="s">
        <v>445</v>
      </c>
      <c r="M878" s="16">
        <v>56</v>
      </c>
      <c r="N878" s="32">
        <v>144167</v>
      </c>
      <c r="O878" s="31">
        <v>0</v>
      </c>
      <c r="P878" s="31">
        <v>144167</v>
      </c>
      <c r="Q878" s="31">
        <v>288334</v>
      </c>
      <c r="R878" s="31">
        <v>0</v>
      </c>
      <c r="S878" s="31">
        <v>288334</v>
      </c>
    </row>
    <row r="879" spans="1:19" ht="13" x14ac:dyDescent="0.25">
      <c r="A879" s="47" t="s">
        <v>1792</v>
      </c>
      <c r="B879" s="27">
        <v>45638</v>
      </c>
      <c r="C879" s="28">
        <v>2</v>
      </c>
      <c r="D879" s="9">
        <v>1</v>
      </c>
      <c r="E879" s="16" t="s">
        <v>1793</v>
      </c>
      <c r="F879" s="18" t="s">
        <v>1794</v>
      </c>
      <c r="G879" s="17">
        <v>76333</v>
      </c>
      <c r="H879" s="73">
        <v>0.19</v>
      </c>
      <c r="I879" s="9">
        <v>57</v>
      </c>
      <c r="J879" s="50" t="s">
        <v>1152</v>
      </c>
      <c r="K879" s="15" t="e">
        <f>VLOOKUP(J879,'MAQ COTA'!$D$1:$E$76,2,0)</f>
        <v>#N/A</v>
      </c>
      <c r="L879" s="15" t="s">
        <v>445</v>
      </c>
      <c r="M879" s="16">
        <v>57</v>
      </c>
      <c r="N879" s="32">
        <v>76333</v>
      </c>
      <c r="O879" s="31">
        <v>0</v>
      </c>
      <c r="P879" s="31">
        <v>76333</v>
      </c>
      <c r="Q879" s="31">
        <v>76333</v>
      </c>
      <c r="R879" s="31">
        <v>14503.27</v>
      </c>
      <c r="S879" s="31">
        <v>90836.27</v>
      </c>
    </row>
    <row r="880" spans="1:19" ht="13" x14ac:dyDescent="0.25">
      <c r="A880" s="47" t="s">
        <v>1792</v>
      </c>
      <c r="B880" s="27">
        <v>45638</v>
      </c>
      <c r="C880" s="28">
        <v>3</v>
      </c>
      <c r="D880" s="9">
        <v>1</v>
      </c>
      <c r="E880" s="16" t="s">
        <v>1793</v>
      </c>
      <c r="F880" s="18" t="s">
        <v>1326</v>
      </c>
      <c r="G880" s="17">
        <v>65167</v>
      </c>
      <c r="H880" s="73">
        <v>0.19</v>
      </c>
      <c r="I880" s="9">
        <v>58</v>
      </c>
      <c r="J880" s="50" t="s">
        <v>1152</v>
      </c>
      <c r="K880" s="15" t="e">
        <f>VLOOKUP(J880,'MAQ COTA'!$D$1:$E$76,2,0)</f>
        <v>#N/A</v>
      </c>
      <c r="L880" s="15" t="s">
        <v>445</v>
      </c>
      <c r="M880" s="16">
        <v>58</v>
      </c>
      <c r="N880" s="32">
        <v>65167</v>
      </c>
      <c r="O880" s="31">
        <v>0</v>
      </c>
      <c r="P880" s="31">
        <v>65167</v>
      </c>
      <c r="Q880" s="31">
        <v>65167</v>
      </c>
      <c r="R880" s="31">
        <v>12381.73</v>
      </c>
      <c r="S880" s="31">
        <v>77548.73</v>
      </c>
    </row>
    <row r="881" spans="1:19" ht="13" x14ac:dyDescent="0.25">
      <c r="A881" s="47" t="s">
        <v>1792</v>
      </c>
      <c r="B881" s="27">
        <v>45638</v>
      </c>
      <c r="C881" s="28">
        <v>4</v>
      </c>
      <c r="D881" s="9">
        <v>1</v>
      </c>
      <c r="E881" s="16" t="s">
        <v>1793</v>
      </c>
      <c r="F881" s="18" t="s">
        <v>1795</v>
      </c>
      <c r="G881" s="6">
        <v>133500</v>
      </c>
      <c r="H881" s="73">
        <v>0.19</v>
      </c>
      <c r="I881" s="9">
        <v>68</v>
      </c>
      <c r="J881" s="50" t="s">
        <v>1152</v>
      </c>
      <c r="K881" s="15" t="e">
        <f>VLOOKUP(J881,'MAQ COTA'!$D$1:$E$76,2,0)</f>
        <v>#N/A</v>
      </c>
      <c r="L881" s="15" t="s">
        <v>445</v>
      </c>
      <c r="M881" s="16">
        <v>68</v>
      </c>
      <c r="N881" s="32">
        <v>133500</v>
      </c>
      <c r="O881" s="31">
        <v>0</v>
      </c>
      <c r="P881" s="31">
        <v>133500</v>
      </c>
      <c r="Q881" s="31">
        <v>133500</v>
      </c>
      <c r="R881" s="31">
        <v>25365</v>
      </c>
      <c r="S881" s="31">
        <v>158865</v>
      </c>
    </row>
    <row r="882" spans="1:19" ht="13" x14ac:dyDescent="0.25">
      <c r="A882" s="47" t="s">
        <v>1792</v>
      </c>
      <c r="B882" s="27">
        <v>45638</v>
      </c>
      <c r="C882" s="28">
        <v>5</v>
      </c>
      <c r="D882" s="9">
        <v>1</v>
      </c>
      <c r="E882" s="16" t="s">
        <v>1793</v>
      </c>
      <c r="F882" s="18" t="s">
        <v>1796</v>
      </c>
      <c r="G882" s="6">
        <v>7254000</v>
      </c>
      <c r="H882" s="73">
        <v>0.19</v>
      </c>
      <c r="I882" s="9">
        <v>69</v>
      </c>
      <c r="J882" s="50" t="s">
        <v>1152</v>
      </c>
      <c r="K882" s="15" t="e">
        <f>VLOOKUP(J882,'MAQ COTA'!$D$1:$E$76,2,0)</f>
        <v>#N/A</v>
      </c>
      <c r="L882" s="15" t="s">
        <v>445</v>
      </c>
      <c r="M882" s="16">
        <v>69</v>
      </c>
      <c r="N882" s="32">
        <v>7254000</v>
      </c>
      <c r="O882" s="31">
        <v>0</v>
      </c>
      <c r="P882" s="31">
        <v>7254000</v>
      </c>
      <c r="Q882" s="31">
        <v>7254000</v>
      </c>
      <c r="R882" s="31">
        <v>1378260</v>
      </c>
      <c r="S882" s="31">
        <v>8632260</v>
      </c>
    </row>
    <row r="883" spans="1:19" ht="13" x14ac:dyDescent="0.25">
      <c r="A883" s="47" t="s">
        <v>1792</v>
      </c>
      <c r="B883" s="27">
        <v>45638</v>
      </c>
      <c r="C883" s="28">
        <v>6</v>
      </c>
      <c r="D883" s="9">
        <v>1</v>
      </c>
      <c r="E883" s="16" t="s">
        <v>1793</v>
      </c>
      <c r="F883" s="18" t="s">
        <v>1797</v>
      </c>
      <c r="G883" s="6">
        <v>6420333</v>
      </c>
      <c r="H883" s="73">
        <v>0.19</v>
      </c>
      <c r="I883" s="9">
        <v>70</v>
      </c>
      <c r="J883" s="50" t="s">
        <v>1152</v>
      </c>
      <c r="K883" s="15" t="e">
        <f>VLOOKUP(J883,'MAQ COTA'!$D$1:$E$76,2,0)</f>
        <v>#N/A</v>
      </c>
      <c r="L883" s="15" t="s">
        <v>445</v>
      </c>
      <c r="M883" s="16">
        <v>70</v>
      </c>
      <c r="N883" s="32">
        <v>6420333</v>
      </c>
      <c r="O883" s="31">
        <v>0</v>
      </c>
      <c r="P883" s="31">
        <v>6420333</v>
      </c>
      <c r="Q883" s="31">
        <v>6420333</v>
      </c>
      <c r="R883" s="31">
        <v>1219863.27</v>
      </c>
      <c r="S883" s="31">
        <v>7640196.2699999996</v>
      </c>
    </row>
    <row r="884" spans="1:19" ht="13" x14ac:dyDescent="0.25">
      <c r="A884" s="47" t="s">
        <v>1792</v>
      </c>
      <c r="B884" s="27">
        <v>45638</v>
      </c>
      <c r="C884" s="28">
        <v>7</v>
      </c>
      <c r="D884" s="9">
        <v>1</v>
      </c>
      <c r="E884" s="16" t="s">
        <v>1793</v>
      </c>
      <c r="F884" s="18" t="s">
        <v>1798</v>
      </c>
      <c r="G884" s="6">
        <v>248500</v>
      </c>
      <c r="H884" s="73">
        <v>0.19</v>
      </c>
      <c r="I884" s="9">
        <v>71</v>
      </c>
      <c r="J884" s="50" t="s">
        <v>1152</v>
      </c>
      <c r="K884" s="15" t="e">
        <f>VLOOKUP(J884,'MAQ COTA'!$D$1:$E$76,2,0)</f>
        <v>#N/A</v>
      </c>
      <c r="L884" s="15" t="s">
        <v>445</v>
      </c>
      <c r="M884" s="16">
        <v>71</v>
      </c>
      <c r="N884" s="32">
        <v>248500</v>
      </c>
      <c r="O884" s="31">
        <v>0</v>
      </c>
      <c r="P884" s="31">
        <v>248500</v>
      </c>
      <c r="Q884" s="31">
        <v>248500</v>
      </c>
      <c r="R884" s="31">
        <v>47215</v>
      </c>
      <c r="S884" s="31">
        <v>295715</v>
      </c>
    </row>
    <row r="885" spans="1:19" ht="13" x14ac:dyDescent="0.25">
      <c r="A885" s="47" t="s">
        <v>1792</v>
      </c>
      <c r="B885" s="27">
        <v>45638</v>
      </c>
      <c r="C885" s="28">
        <v>8</v>
      </c>
      <c r="D885" s="9">
        <v>1</v>
      </c>
      <c r="E885" s="16" t="s">
        <v>1793</v>
      </c>
      <c r="F885" s="18" t="s">
        <v>1799</v>
      </c>
      <c r="G885" s="6">
        <v>508833</v>
      </c>
      <c r="H885" s="73">
        <v>0.19</v>
      </c>
      <c r="I885" s="9">
        <v>72</v>
      </c>
      <c r="J885" s="50" t="s">
        <v>1152</v>
      </c>
      <c r="K885" s="15" t="e">
        <f>VLOOKUP(J885,'MAQ COTA'!$D$1:$E$76,2,0)</f>
        <v>#N/A</v>
      </c>
      <c r="L885" s="15" t="s">
        <v>445</v>
      </c>
      <c r="M885" s="16">
        <v>72</v>
      </c>
      <c r="N885" s="32">
        <v>508833</v>
      </c>
      <c r="O885" s="31">
        <v>0</v>
      </c>
      <c r="P885" s="31">
        <v>508833</v>
      </c>
      <c r="Q885" s="31">
        <v>508833</v>
      </c>
      <c r="R885" s="31">
        <v>96678.27</v>
      </c>
      <c r="S885" s="31">
        <v>605511.27</v>
      </c>
    </row>
    <row r="886" spans="1:19" ht="13" x14ac:dyDescent="0.25">
      <c r="A886" s="47" t="s">
        <v>1792</v>
      </c>
      <c r="B886" s="27">
        <v>45638</v>
      </c>
      <c r="C886" s="28">
        <v>9</v>
      </c>
      <c r="D886" s="9">
        <v>1</v>
      </c>
      <c r="E886" s="16" t="s">
        <v>1793</v>
      </c>
      <c r="F886" s="18" t="s">
        <v>1800</v>
      </c>
      <c r="G886" s="6">
        <v>132500</v>
      </c>
      <c r="H886" s="73">
        <v>0.19</v>
      </c>
      <c r="I886" s="9">
        <v>73</v>
      </c>
      <c r="J886" s="50" t="s">
        <v>1152</v>
      </c>
      <c r="K886" s="15" t="e">
        <f>VLOOKUP(J886,'MAQ COTA'!$D$1:$E$76,2,0)</f>
        <v>#N/A</v>
      </c>
      <c r="L886" s="15" t="s">
        <v>445</v>
      </c>
      <c r="M886" s="16">
        <v>73</v>
      </c>
      <c r="N886" s="32">
        <v>132500</v>
      </c>
      <c r="O886" s="31">
        <v>0</v>
      </c>
      <c r="P886" s="31">
        <v>132500</v>
      </c>
      <c r="Q886" s="31">
        <v>132500</v>
      </c>
      <c r="R886" s="31">
        <v>25175</v>
      </c>
      <c r="S886" s="31">
        <v>157675</v>
      </c>
    </row>
    <row r="887" spans="1:19" ht="37.5" x14ac:dyDescent="0.25">
      <c r="A887" s="47" t="s">
        <v>1792</v>
      </c>
      <c r="B887" s="27">
        <v>45638</v>
      </c>
      <c r="C887" s="28">
        <v>10</v>
      </c>
      <c r="D887" s="9">
        <v>1</v>
      </c>
      <c r="E887" s="16" t="s">
        <v>1793</v>
      </c>
      <c r="F887" s="18" t="s">
        <v>1801</v>
      </c>
      <c r="G887" s="6">
        <v>1440167</v>
      </c>
      <c r="H887" s="73">
        <v>0.19</v>
      </c>
      <c r="I887" s="9">
        <v>74</v>
      </c>
      <c r="J887" s="50" t="s">
        <v>1152</v>
      </c>
      <c r="K887" s="15" t="e">
        <f>VLOOKUP(J887,'MAQ COTA'!$D$1:$E$76,2,0)</f>
        <v>#N/A</v>
      </c>
      <c r="L887" s="15" t="s">
        <v>445</v>
      </c>
      <c r="M887" s="16">
        <v>74</v>
      </c>
      <c r="N887" s="32">
        <v>1440167</v>
      </c>
      <c r="O887" s="31">
        <v>0</v>
      </c>
      <c r="P887" s="31">
        <v>1440167</v>
      </c>
      <c r="Q887" s="31">
        <v>1440167</v>
      </c>
      <c r="R887" s="31">
        <v>273631.73</v>
      </c>
      <c r="S887" s="31">
        <v>1713798.73</v>
      </c>
    </row>
    <row r="888" spans="1:19" ht="13" x14ac:dyDescent="0.25">
      <c r="A888" s="47" t="s">
        <v>1792</v>
      </c>
      <c r="B888" s="27">
        <v>45638</v>
      </c>
      <c r="C888" s="28">
        <v>11</v>
      </c>
      <c r="D888" s="9">
        <v>2</v>
      </c>
      <c r="E888" s="16" t="s">
        <v>1793</v>
      </c>
      <c r="F888" s="18" t="s">
        <v>1802</v>
      </c>
      <c r="G888" s="6">
        <v>133167</v>
      </c>
      <c r="H888" s="73">
        <v>0.19</v>
      </c>
      <c r="I888" s="9">
        <v>75</v>
      </c>
      <c r="J888" s="50" t="s">
        <v>1152</v>
      </c>
      <c r="K888" s="15" t="e">
        <f>VLOOKUP(J888,'MAQ COTA'!$D$1:$E$76,2,0)</f>
        <v>#N/A</v>
      </c>
      <c r="L888" s="15" t="s">
        <v>445</v>
      </c>
      <c r="M888" s="16">
        <v>75</v>
      </c>
      <c r="N888" s="32">
        <v>133167</v>
      </c>
      <c r="O888" s="31">
        <v>0</v>
      </c>
      <c r="P888" s="31">
        <v>133167</v>
      </c>
      <c r="Q888" s="31">
        <v>266334</v>
      </c>
      <c r="R888" s="31">
        <v>50603.46</v>
      </c>
      <c r="S888" s="31">
        <v>316937.46000000002</v>
      </c>
    </row>
    <row r="889" spans="1:19" ht="13" x14ac:dyDescent="0.25">
      <c r="A889" s="47" t="s">
        <v>1792</v>
      </c>
      <c r="B889" s="27">
        <v>45638</v>
      </c>
      <c r="C889" s="28">
        <v>12</v>
      </c>
      <c r="D889" s="9">
        <v>2</v>
      </c>
      <c r="E889" s="16" t="s">
        <v>1793</v>
      </c>
      <c r="F889" s="18" t="s">
        <v>1803</v>
      </c>
      <c r="G889" s="6">
        <v>1089333</v>
      </c>
      <c r="H889" s="73">
        <v>0.19</v>
      </c>
      <c r="I889" s="9">
        <v>76</v>
      </c>
      <c r="J889" s="50" t="s">
        <v>1152</v>
      </c>
      <c r="K889" s="15" t="e">
        <f>VLOOKUP(J889,'MAQ COTA'!$D$1:$E$76,2,0)</f>
        <v>#N/A</v>
      </c>
      <c r="L889" s="15" t="s">
        <v>445</v>
      </c>
      <c r="M889" s="16">
        <v>76</v>
      </c>
      <c r="N889" s="32">
        <v>1089333</v>
      </c>
      <c r="O889" s="31">
        <v>0</v>
      </c>
      <c r="P889" s="31">
        <v>1089333</v>
      </c>
      <c r="Q889" s="31">
        <v>2178666</v>
      </c>
      <c r="R889" s="31">
        <v>413946.54</v>
      </c>
      <c r="S889" s="31">
        <v>2592612.54</v>
      </c>
    </row>
    <row r="890" spans="1:19" ht="13" x14ac:dyDescent="0.25">
      <c r="A890" s="47" t="s">
        <v>1792</v>
      </c>
      <c r="B890" s="27">
        <v>45638</v>
      </c>
      <c r="C890" s="28">
        <v>13</v>
      </c>
      <c r="D890" s="9">
        <v>2</v>
      </c>
      <c r="E890" s="16" t="s">
        <v>1793</v>
      </c>
      <c r="F890" s="18" t="s">
        <v>1804</v>
      </c>
      <c r="G890" s="6">
        <v>250333</v>
      </c>
      <c r="H890" s="73">
        <v>0.19</v>
      </c>
      <c r="I890" s="9">
        <v>77</v>
      </c>
      <c r="J890" s="50" t="s">
        <v>1152</v>
      </c>
      <c r="K890" s="15" t="e">
        <f>VLOOKUP(J890,'MAQ COTA'!$D$1:$E$76,2,0)</f>
        <v>#N/A</v>
      </c>
      <c r="L890" s="15" t="s">
        <v>445</v>
      </c>
      <c r="M890" s="16">
        <v>77</v>
      </c>
      <c r="N890" s="32">
        <v>250333</v>
      </c>
      <c r="O890" s="31">
        <v>0</v>
      </c>
      <c r="P890" s="31">
        <v>250333</v>
      </c>
      <c r="Q890" s="31">
        <v>500666</v>
      </c>
      <c r="R890" s="31">
        <v>95126.540000000008</v>
      </c>
      <c r="S890" s="31">
        <v>595792.54</v>
      </c>
    </row>
    <row r="891" spans="1:19" ht="25" x14ac:dyDescent="0.25">
      <c r="A891" s="47" t="s">
        <v>1792</v>
      </c>
      <c r="B891" s="27">
        <v>45638</v>
      </c>
      <c r="C891" s="28">
        <v>14</v>
      </c>
      <c r="D891" s="9">
        <v>1</v>
      </c>
      <c r="E891" s="16" t="s">
        <v>1793</v>
      </c>
      <c r="F891" s="18" t="s">
        <v>1805</v>
      </c>
      <c r="G891" s="6">
        <v>134167</v>
      </c>
      <c r="H891" s="73">
        <v>0.19</v>
      </c>
      <c r="I891" s="9">
        <v>78</v>
      </c>
      <c r="J891" s="50" t="s">
        <v>1152</v>
      </c>
      <c r="K891" s="15" t="e">
        <f>VLOOKUP(J891,'MAQ COTA'!$D$1:$E$76,2,0)</f>
        <v>#N/A</v>
      </c>
      <c r="L891" s="15" t="s">
        <v>445</v>
      </c>
      <c r="M891" s="16">
        <v>78</v>
      </c>
      <c r="N891" s="32">
        <v>134167</v>
      </c>
      <c r="O891" s="31">
        <v>0</v>
      </c>
      <c r="P891" s="31">
        <v>134167</v>
      </c>
      <c r="Q891" s="31">
        <v>134167</v>
      </c>
      <c r="R891" s="31">
        <v>25491.73</v>
      </c>
      <c r="S891" s="31">
        <v>159658.73000000001</v>
      </c>
    </row>
    <row r="892" spans="1:19" ht="13" x14ac:dyDescent="0.25">
      <c r="A892" s="47" t="s">
        <v>1792</v>
      </c>
      <c r="B892" s="27">
        <v>45638</v>
      </c>
      <c r="C892" s="28">
        <v>15</v>
      </c>
      <c r="D892" s="9">
        <v>1</v>
      </c>
      <c r="E892" s="16" t="s">
        <v>1793</v>
      </c>
      <c r="F892" s="18" t="s">
        <v>1806</v>
      </c>
      <c r="G892" s="6">
        <v>373500</v>
      </c>
      <c r="H892" s="73">
        <v>0.19</v>
      </c>
      <c r="I892" s="9">
        <v>79</v>
      </c>
      <c r="J892" s="50" t="s">
        <v>1152</v>
      </c>
      <c r="K892" s="15" t="e">
        <f>VLOOKUP(J892,'MAQ COTA'!$D$1:$E$76,2,0)</f>
        <v>#N/A</v>
      </c>
      <c r="L892" s="15" t="s">
        <v>445</v>
      </c>
      <c r="M892" s="16">
        <v>79</v>
      </c>
      <c r="N892" s="32">
        <v>373500</v>
      </c>
      <c r="O892" s="31">
        <v>0</v>
      </c>
      <c r="P892" s="31">
        <v>373500</v>
      </c>
      <c r="Q892" s="31">
        <v>373500</v>
      </c>
      <c r="R892" s="31">
        <v>70965</v>
      </c>
      <c r="S892" s="31">
        <v>444465</v>
      </c>
    </row>
    <row r="893" spans="1:19" ht="13" x14ac:dyDescent="0.25">
      <c r="A893" s="47" t="s">
        <v>1792</v>
      </c>
      <c r="B893" s="27">
        <v>45638</v>
      </c>
      <c r="C893" s="28">
        <v>16</v>
      </c>
      <c r="D893" s="9">
        <v>1</v>
      </c>
      <c r="E893" s="16" t="s">
        <v>1793</v>
      </c>
      <c r="F893" s="18" t="s">
        <v>1807</v>
      </c>
      <c r="G893" s="6">
        <v>489333</v>
      </c>
      <c r="H893" s="73">
        <v>0.19</v>
      </c>
      <c r="I893" s="9">
        <v>80</v>
      </c>
      <c r="J893" s="50" t="s">
        <v>1152</v>
      </c>
      <c r="K893" s="15" t="e">
        <f>VLOOKUP(J893,'MAQ COTA'!$D$1:$E$76,2,0)</f>
        <v>#N/A</v>
      </c>
      <c r="L893" s="15" t="s">
        <v>445</v>
      </c>
      <c r="M893" s="16">
        <v>80</v>
      </c>
      <c r="N893" s="32">
        <v>489333</v>
      </c>
      <c r="O893" s="31">
        <v>0</v>
      </c>
      <c r="P893" s="31">
        <v>489333</v>
      </c>
      <c r="Q893" s="31">
        <v>489333</v>
      </c>
      <c r="R893" s="31">
        <v>92973.27</v>
      </c>
      <c r="S893" s="31">
        <v>582306.27</v>
      </c>
    </row>
    <row r="894" spans="1:19" ht="13" x14ac:dyDescent="0.25">
      <c r="A894" s="47" t="s">
        <v>1792</v>
      </c>
      <c r="B894" s="27">
        <v>45638</v>
      </c>
      <c r="C894" s="28">
        <v>17</v>
      </c>
      <c r="D894" s="9">
        <v>1</v>
      </c>
      <c r="E894" s="16" t="s">
        <v>1793</v>
      </c>
      <c r="F894" s="18" t="s">
        <v>1808</v>
      </c>
      <c r="G894" s="6">
        <v>1085333</v>
      </c>
      <c r="H894" s="73">
        <v>0.19</v>
      </c>
      <c r="I894" s="9">
        <v>81</v>
      </c>
      <c r="J894" s="50" t="s">
        <v>1152</v>
      </c>
      <c r="K894" s="15" t="e">
        <f>VLOOKUP(J894,'MAQ COTA'!$D$1:$E$76,2,0)</f>
        <v>#N/A</v>
      </c>
      <c r="L894" s="15" t="s">
        <v>445</v>
      </c>
      <c r="M894" s="16">
        <v>81</v>
      </c>
      <c r="N894" s="32">
        <v>1085333</v>
      </c>
      <c r="O894" s="31">
        <v>0</v>
      </c>
      <c r="P894" s="31">
        <v>1085333</v>
      </c>
      <c r="Q894" s="31">
        <v>1085333</v>
      </c>
      <c r="R894" s="31">
        <v>206213.27</v>
      </c>
      <c r="S894" s="31">
        <v>1291546.27</v>
      </c>
    </row>
    <row r="895" spans="1:19" ht="13" x14ac:dyDescent="0.25">
      <c r="A895" s="47" t="s">
        <v>1792</v>
      </c>
      <c r="B895" s="27">
        <v>45638</v>
      </c>
      <c r="C895" s="28">
        <v>18</v>
      </c>
      <c r="D895" s="9">
        <v>1</v>
      </c>
      <c r="E895" s="16" t="s">
        <v>1793</v>
      </c>
      <c r="F895" s="18" t="s">
        <v>1809</v>
      </c>
      <c r="G895" s="6">
        <v>405667</v>
      </c>
      <c r="H895" s="73">
        <v>0.19</v>
      </c>
      <c r="I895" s="9">
        <v>82</v>
      </c>
      <c r="J895" s="50" t="s">
        <v>1152</v>
      </c>
      <c r="K895" s="15" t="e">
        <f>VLOOKUP(J895,'MAQ COTA'!$D$1:$E$76,2,0)</f>
        <v>#N/A</v>
      </c>
      <c r="L895" s="15" t="s">
        <v>445</v>
      </c>
      <c r="M895" s="16">
        <v>82</v>
      </c>
      <c r="N895" s="32">
        <v>405667</v>
      </c>
      <c r="O895" s="31">
        <v>0</v>
      </c>
      <c r="P895" s="31">
        <v>405667</v>
      </c>
      <c r="Q895" s="31">
        <v>405667</v>
      </c>
      <c r="R895" s="31">
        <v>77076.73</v>
      </c>
      <c r="S895" s="31">
        <v>482743.73</v>
      </c>
    </row>
    <row r="896" spans="1:19" ht="13" x14ac:dyDescent="0.25">
      <c r="A896" s="47" t="s">
        <v>1792</v>
      </c>
      <c r="B896" s="27">
        <v>45638</v>
      </c>
      <c r="C896" s="28">
        <v>19</v>
      </c>
      <c r="D896" s="9">
        <v>1</v>
      </c>
      <c r="E896" s="16" t="s">
        <v>1793</v>
      </c>
      <c r="F896" s="18" t="s">
        <v>1810</v>
      </c>
      <c r="G896" s="6">
        <v>165833</v>
      </c>
      <c r="H896" s="73">
        <v>0.19</v>
      </c>
      <c r="I896" s="9">
        <v>83</v>
      </c>
      <c r="J896" s="50" t="s">
        <v>1152</v>
      </c>
      <c r="K896" s="15" t="e">
        <f>VLOOKUP(J896,'MAQ COTA'!$D$1:$E$76,2,0)</f>
        <v>#N/A</v>
      </c>
      <c r="L896" s="15" t="s">
        <v>445</v>
      </c>
      <c r="M896" s="16">
        <v>83</v>
      </c>
      <c r="N896" s="32">
        <v>165833</v>
      </c>
      <c r="O896" s="31">
        <v>0</v>
      </c>
      <c r="P896" s="31">
        <v>165833</v>
      </c>
      <c r="Q896" s="31">
        <v>165833</v>
      </c>
      <c r="R896" s="31">
        <v>31508.27</v>
      </c>
      <c r="S896" s="31">
        <v>197341.27</v>
      </c>
    </row>
    <row r="897" spans="1:19" ht="13" x14ac:dyDescent="0.25">
      <c r="A897" s="47" t="s">
        <v>1792</v>
      </c>
      <c r="B897" s="27">
        <v>45638</v>
      </c>
      <c r="C897" s="28">
        <v>20</v>
      </c>
      <c r="D897" s="9">
        <v>1</v>
      </c>
      <c r="E897" s="16" t="s">
        <v>1793</v>
      </c>
      <c r="F897" s="18" t="s">
        <v>1811</v>
      </c>
      <c r="G897" s="6">
        <v>765333</v>
      </c>
      <c r="H897" s="73">
        <v>0.19</v>
      </c>
      <c r="I897" s="9">
        <v>84</v>
      </c>
      <c r="J897" s="50" t="s">
        <v>1152</v>
      </c>
      <c r="K897" s="15" t="e">
        <f>VLOOKUP(J897,'MAQ COTA'!$D$1:$E$76,2,0)</f>
        <v>#N/A</v>
      </c>
      <c r="L897" s="15" t="s">
        <v>445</v>
      </c>
      <c r="M897" s="16">
        <v>84</v>
      </c>
      <c r="N897" s="32">
        <v>765333</v>
      </c>
      <c r="O897" s="31">
        <v>0</v>
      </c>
      <c r="P897" s="31">
        <v>765333</v>
      </c>
      <c r="Q897" s="31">
        <v>765333</v>
      </c>
      <c r="R897" s="31">
        <v>145413.26999999999</v>
      </c>
      <c r="S897" s="31">
        <v>910746.27</v>
      </c>
    </row>
    <row r="898" spans="1:19" ht="13" x14ac:dyDescent="0.25">
      <c r="A898" s="47" t="s">
        <v>1792</v>
      </c>
      <c r="B898" s="27">
        <v>45638</v>
      </c>
      <c r="C898" s="28">
        <v>21</v>
      </c>
      <c r="D898" s="9">
        <v>2</v>
      </c>
      <c r="E898" s="16" t="s">
        <v>1793</v>
      </c>
      <c r="F898" s="18" t="s">
        <v>1812</v>
      </c>
      <c r="G898" s="6">
        <v>298833</v>
      </c>
      <c r="H898" s="73">
        <v>0.19</v>
      </c>
      <c r="I898" s="9">
        <v>85</v>
      </c>
      <c r="J898" s="50" t="s">
        <v>1152</v>
      </c>
      <c r="K898" s="15" t="e">
        <f>VLOOKUP(J898,'MAQ COTA'!$D$1:$E$76,2,0)</f>
        <v>#N/A</v>
      </c>
      <c r="L898" s="15" t="s">
        <v>445</v>
      </c>
      <c r="M898" s="16">
        <v>85</v>
      </c>
      <c r="N898" s="32">
        <v>298833</v>
      </c>
      <c r="O898" s="31">
        <v>0</v>
      </c>
      <c r="P898" s="31">
        <v>298833</v>
      </c>
      <c r="Q898" s="31">
        <v>597666</v>
      </c>
      <c r="R898" s="31">
        <v>113556.54000000001</v>
      </c>
      <c r="S898" s="31">
        <v>711222.54</v>
      </c>
    </row>
    <row r="899" spans="1:19" ht="13" x14ac:dyDescent="0.25">
      <c r="A899" s="47" t="s">
        <v>1792</v>
      </c>
      <c r="B899" s="27">
        <v>45638</v>
      </c>
      <c r="C899" s="28">
        <v>22</v>
      </c>
      <c r="D899" s="9">
        <v>1</v>
      </c>
      <c r="E899" s="16" t="s">
        <v>1793</v>
      </c>
      <c r="F899" s="18" t="s">
        <v>1813</v>
      </c>
      <c r="G899" s="6">
        <v>58000</v>
      </c>
      <c r="H899" s="73">
        <v>0.19</v>
      </c>
      <c r="I899" s="9">
        <v>86</v>
      </c>
      <c r="J899" s="50" t="s">
        <v>1152</v>
      </c>
      <c r="K899" s="15" t="e">
        <f>VLOOKUP(J899,'MAQ COTA'!$D$1:$E$76,2,0)</f>
        <v>#N/A</v>
      </c>
      <c r="L899" s="15" t="s">
        <v>445</v>
      </c>
      <c r="M899" s="16">
        <v>86</v>
      </c>
      <c r="N899" s="32">
        <v>58000</v>
      </c>
      <c r="O899" s="31">
        <v>0</v>
      </c>
      <c r="P899" s="31">
        <v>58000</v>
      </c>
      <c r="Q899" s="31">
        <v>58000</v>
      </c>
      <c r="R899" s="31">
        <v>11020</v>
      </c>
      <c r="S899" s="31">
        <v>69020</v>
      </c>
    </row>
    <row r="900" spans="1:19" ht="13" x14ac:dyDescent="0.25">
      <c r="A900" s="47" t="s">
        <v>1792</v>
      </c>
      <c r="B900" s="27">
        <v>45638</v>
      </c>
      <c r="C900" s="28">
        <v>23</v>
      </c>
      <c r="D900" s="9">
        <v>2</v>
      </c>
      <c r="E900" s="16" t="s">
        <v>1793</v>
      </c>
      <c r="F900" s="18" t="s">
        <v>1814</v>
      </c>
      <c r="G900" s="6">
        <v>439833</v>
      </c>
      <c r="H900" s="73">
        <v>0.19</v>
      </c>
      <c r="I900" s="9">
        <v>87</v>
      </c>
      <c r="J900" s="50" t="s">
        <v>1152</v>
      </c>
      <c r="K900" s="15" t="e">
        <f>VLOOKUP(J900,'MAQ COTA'!$D$1:$E$76,2,0)</f>
        <v>#N/A</v>
      </c>
      <c r="L900" s="15" t="s">
        <v>445</v>
      </c>
      <c r="M900" s="16">
        <v>87</v>
      </c>
      <c r="N900" s="32">
        <v>439833</v>
      </c>
      <c r="O900" s="31">
        <v>0</v>
      </c>
      <c r="P900" s="31">
        <v>439833</v>
      </c>
      <c r="Q900" s="31">
        <v>879666</v>
      </c>
      <c r="R900" s="31">
        <v>167136.54</v>
      </c>
      <c r="S900" s="31">
        <v>1046802.54</v>
      </c>
    </row>
    <row r="901" spans="1:19" ht="13" x14ac:dyDescent="0.25">
      <c r="A901" s="47" t="s">
        <v>1792</v>
      </c>
      <c r="B901" s="27">
        <v>45638</v>
      </c>
      <c r="C901" s="28">
        <v>24</v>
      </c>
      <c r="D901" s="9">
        <v>1</v>
      </c>
      <c r="E901" s="16" t="s">
        <v>1793</v>
      </c>
      <c r="F901" s="18" t="s">
        <v>1815</v>
      </c>
      <c r="G901" s="6">
        <v>1147167</v>
      </c>
      <c r="H901" s="73">
        <v>0.19</v>
      </c>
      <c r="I901" s="9">
        <v>88</v>
      </c>
      <c r="J901" s="50" t="s">
        <v>1152</v>
      </c>
      <c r="K901" s="15" t="e">
        <f>VLOOKUP(J901,'MAQ COTA'!$D$1:$E$76,2,0)</f>
        <v>#N/A</v>
      </c>
      <c r="L901" s="15" t="s">
        <v>445</v>
      </c>
      <c r="M901" s="16">
        <v>88</v>
      </c>
      <c r="N901" s="32">
        <v>1147167</v>
      </c>
      <c r="O901" s="31">
        <v>0</v>
      </c>
      <c r="P901" s="31">
        <v>1147167</v>
      </c>
      <c r="Q901" s="31">
        <v>1147167</v>
      </c>
      <c r="R901" s="31">
        <v>217961.73</v>
      </c>
      <c r="S901" s="31">
        <v>1365128.73</v>
      </c>
    </row>
    <row r="902" spans="1:19" ht="13" x14ac:dyDescent="0.25">
      <c r="A902" s="47" t="s">
        <v>1792</v>
      </c>
      <c r="B902" s="27">
        <v>45638</v>
      </c>
      <c r="C902" s="28">
        <v>25</v>
      </c>
      <c r="D902" s="9">
        <v>1</v>
      </c>
      <c r="E902" s="16" t="s">
        <v>1793</v>
      </c>
      <c r="F902" s="18" t="s">
        <v>1816</v>
      </c>
      <c r="G902" s="6">
        <v>896000</v>
      </c>
      <c r="H902" s="73">
        <v>0.19</v>
      </c>
      <c r="I902" s="9">
        <v>89</v>
      </c>
      <c r="J902" s="50" t="s">
        <v>1152</v>
      </c>
      <c r="K902" s="15" t="e">
        <f>VLOOKUP(J902,'MAQ COTA'!$D$1:$E$76,2,0)</f>
        <v>#N/A</v>
      </c>
      <c r="L902" s="15" t="s">
        <v>445</v>
      </c>
      <c r="M902" s="16">
        <v>89</v>
      </c>
      <c r="N902" s="32">
        <v>896000</v>
      </c>
      <c r="O902" s="31">
        <v>0</v>
      </c>
      <c r="P902" s="31">
        <v>896000</v>
      </c>
      <c r="Q902" s="31">
        <v>896000</v>
      </c>
      <c r="R902" s="31">
        <v>170240</v>
      </c>
      <c r="S902" s="31">
        <v>1066240</v>
      </c>
    </row>
    <row r="903" spans="1:19" ht="13" x14ac:dyDescent="0.25">
      <c r="A903" s="47" t="s">
        <v>1792</v>
      </c>
      <c r="B903" s="27">
        <v>45638</v>
      </c>
      <c r="C903" s="28">
        <v>26</v>
      </c>
      <c r="D903" s="9">
        <v>1</v>
      </c>
      <c r="E903" s="16" t="s">
        <v>1793</v>
      </c>
      <c r="F903" s="18" t="s">
        <v>1817</v>
      </c>
      <c r="G903" s="6">
        <v>110333</v>
      </c>
      <c r="H903" s="73">
        <v>0.19</v>
      </c>
      <c r="I903" s="9">
        <v>90</v>
      </c>
      <c r="J903" s="50" t="s">
        <v>1152</v>
      </c>
      <c r="K903" s="15" t="e">
        <f>VLOOKUP(J903,'MAQ COTA'!$D$1:$E$76,2,0)</f>
        <v>#N/A</v>
      </c>
      <c r="L903" s="15" t="s">
        <v>445</v>
      </c>
      <c r="M903" s="16">
        <v>90</v>
      </c>
      <c r="N903" s="32">
        <v>110333</v>
      </c>
      <c r="O903" s="31">
        <v>0</v>
      </c>
      <c r="P903" s="31">
        <v>110333</v>
      </c>
      <c r="Q903" s="31">
        <v>110333</v>
      </c>
      <c r="R903" s="31">
        <v>20963.27</v>
      </c>
      <c r="S903" s="31">
        <v>131296.26999999999</v>
      </c>
    </row>
    <row r="904" spans="1:19" ht="13" x14ac:dyDescent="0.25">
      <c r="A904" s="47" t="s">
        <v>1792</v>
      </c>
      <c r="B904" s="27">
        <v>45638</v>
      </c>
      <c r="C904" s="28">
        <v>27</v>
      </c>
      <c r="D904" s="9">
        <v>1</v>
      </c>
      <c r="E904" s="16" t="s">
        <v>1793</v>
      </c>
      <c r="F904" s="18" t="s">
        <v>1818</v>
      </c>
      <c r="G904" s="6">
        <v>120000</v>
      </c>
      <c r="H904" s="73">
        <v>0</v>
      </c>
      <c r="I904" s="9">
        <v>91</v>
      </c>
      <c r="J904" s="50" t="s">
        <v>1152</v>
      </c>
      <c r="K904" s="15" t="e">
        <f>VLOOKUP(J904,'MAQ COTA'!$D$1:$E$76,2,0)</f>
        <v>#N/A</v>
      </c>
      <c r="L904" s="15" t="s">
        <v>445</v>
      </c>
      <c r="M904" s="16">
        <v>91</v>
      </c>
      <c r="N904" s="32">
        <v>120000</v>
      </c>
      <c r="O904" s="31">
        <v>0</v>
      </c>
      <c r="P904" s="31">
        <v>120000</v>
      </c>
      <c r="Q904" s="31">
        <v>120000</v>
      </c>
      <c r="R904" s="31">
        <v>0</v>
      </c>
      <c r="S904" s="31">
        <v>120000</v>
      </c>
    </row>
    <row r="905" spans="1:19" ht="13" x14ac:dyDescent="0.25">
      <c r="A905" s="47" t="s">
        <v>1792</v>
      </c>
      <c r="B905" s="27">
        <v>45638</v>
      </c>
      <c r="C905" s="28">
        <v>28</v>
      </c>
      <c r="D905" s="9">
        <v>1</v>
      </c>
      <c r="E905" s="16" t="s">
        <v>1793</v>
      </c>
      <c r="F905" s="18" t="s">
        <v>1819</v>
      </c>
      <c r="G905" s="6">
        <v>83167</v>
      </c>
      <c r="H905" s="73">
        <v>0.19</v>
      </c>
      <c r="I905" s="9">
        <v>92</v>
      </c>
      <c r="J905" s="50" t="s">
        <v>1152</v>
      </c>
      <c r="K905" s="15" t="e">
        <f>VLOOKUP(J905,'MAQ COTA'!$D$1:$E$76,2,0)</f>
        <v>#N/A</v>
      </c>
      <c r="L905" s="15" t="s">
        <v>445</v>
      </c>
      <c r="M905" s="16">
        <v>92</v>
      </c>
      <c r="N905" s="32">
        <v>83167</v>
      </c>
      <c r="O905" s="31">
        <v>0</v>
      </c>
      <c r="P905" s="31">
        <v>83167</v>
      </c>
      <c r="Q905" s="31">
        <v>83167</v>
      </c>
      <c r="R905" s="31">
        <v>15801.73</v>
      </c>
      <c r="S905" s="31">
        <v>98968.73</v>
      </c>
    </row>
    <row r="906" spans="1:19" ht="13" x14ac:dyDescent="0.25">
      <c r="A906" s="47" t="s">
        <v>1792</v>
      </c>
      <c r="B906" s="27">
        <v>45638</v>
      </c>
      <c r="C906" s="28">
        <v>29</v>
      </c>
      <c r="D906" s="9">
        <v>1</v>
      </c>
      <c r="E906" s="16" t="s">
        <v>1793</v>
      </c>
      <c r="F906" s="18" t="s">
        <v>1820</v>
      </c>
      <c r="G906" s="6">
        <v>247333</v>
      </c>
      <c r="H906" s="73">
        <v>0.19</v>
      </c>
      <c r="I906" s="9">
        <v>93</v>
      </c>
      <c r="J906" s="50" t="s">
        <v>1152</v>
      </c>
      <c r="K906" s="15" t="e">
        <f>VLOOKUP(J906,'MAQ COTA'!$D$1:$E$76,2,0)</f>
        <v>#N/A</v>
      </c>
      <c r="L906" s="15" t="s">
        <v>445</v>
      </c>
      <c r="M906" s="16">
        <v>93</v>
      </c>
      <c r="N906" s="32">
        <v>247333</v>
      </c>
      <c r="O906" s="31">
        <v>0</v>
      </c>
      <c r="P906" s="31">
        <v>247333</v>
      </c>
      <c r="Q906" s="31">
        <v>247333</v>
      </c>
      <c r="R906" s="31">
        <v>46993.270000000004</v>
      </c>
      <c r="S906" s="31">
        <v>294326.27</v>
      </c>
    </row>
    <row r="907" spans="1:19" ht="13" x14ac:dyDescent="0.25">
      <c r="A907" s="47" t="s">
        <v>1792</v>
      </c>
      <c r="B907" s="27">
        <v>45638</v>
      </c>
      <c r="C907" s="28">
        <v>30</v>
      </c>
      <c r="D907" s="9">
        <v>1</v>
      </c>
      <c r="E907" s="16" t="s">
        <v>1793</v>
      </c>
      <c r="F907" s="18" t="s">
        <v>1821</v>
      </c>
      <c r="G907" s="6">
        <v>6670667</v>
      </c>
      <c r="H907" s="73">
        <v>0.19</v>
      </c>
      <c r="I907" s="9">
        <v>94</v>
      </c>
      <c r="J907" s="50" t="s">
        <v>1152</v>
      </c>
      <c r="K907" s="15" t="e">
        <f>VLOOKUP(J907,'MAQ COTA'!$D$1:$E$76,2,0)</f>
        <v>#N/A</v>
      </c>
      <c r="L907" s="15" t="s">
        <v>445</v>
      </c>
      <c r="M907" s="16">
        <v>94</v>
      </c>
      <c r="N907" s="32">
        <v>6670667</v>
      </c>
      <c r="O907" s="31">
        <v>0</v>
      </c>
      <c r="P907" s="31">
        <v>6670667</v>
      </c>
      <c r="Q907" s="31">
        <v>6670667</v>
      </c>
      <c r="R907" s="31">
        <v>1267426.73</v>
      </c>
      <c r="S907" s="31">
        <v>7938093.7300000004</v>
      </c>
    </row>
    <row r="908" spans="1:19" ht="13" x14ac:dyDescent="0.25">
      <c r="A908" s="47" t="s">
        <v>1792</v>
      </c>
      <c r="B908" s="27">
        <v>45638</v>
      </c>
      <c r="C908" s="28">
        <v>31</v>
      </c>
      <c r="D908" s="9">
        <v>4</v>
      </c>
      <c r="E908" s="16" t="s">
        <v>1793</v>
      </c>
      <c r="F908" s="18" t="s">
        <v>1822</v>
      </c>
      <c r="G908" s="6">
        <v>271333</v>
      </c>
      <c r="H908" s="73">
        <v>0.19</v>
      </c>
      <c r="I908" s="9">
        <v>95</v>
      </c>
      <c r="J908" s="50" t="s">
        <v>1152</v>
      </c>
      <c r="K908" s="15" t="e">
        <f>VLOOKUP(J908,'MAQ COTA'!$D$1:$E$76,2,0)</f>
        <v>#N/A</v>
      </c>
      <c r="L908" s="15" t="s">
        <v>445</v>
      </c>
      <c r="M908" s="16">
        <v>95</v>
      </c>
      <c r="N908" s="32">
        <v>271333</v>
      </c>
      <c r="O908" s="31">
        <v>0</v>
      </c>
      <c r="P908" s="31">
        <v>271333</v>
      </c>
      <c r="Q908" s="31">
        <v>1085332</v>
      </c>
      <c r="R908" s="31">
        <v>206213.08000000002</v>
      </c>
      <c r="S908" s="31">
        <v>1291545.08</v>
      </c>
    </row>
    <row r="909" spans="1:19" ht="13" x14ac:dyDescent="0.25">
      <c r="A909" s="47" t="s">
        <v>1792</v>
      </c>
      <c r="B909" s="27">
        <v>45638</v>
      </c>
      <c r="C909" s="28">
        <v>32</v>
      </c>
      <c r="D909" s="9">
        <v>1</v>
      </c>
      <c r="E909" s="16" t="s">
        <v>1793</v>
      </c>
      <c r="F909" s="18" t="s">
        <v>1823</v>
      </c>
      <c r="G909" s="6">
        <v>151833</v>
      </c>
      <c r="H909" s="73">
        <v>0.19</v>
      </c>
      <c r="I909" s="9">
        <v>96</v>
      </c>
      <c r="J909" s="50" t="s">
        <v>1152</v>
      </c>
      <c r="K909" s="15" t="e">
        <f>VLOOKUP(J909,'MAQ COTA'!$D$1:$E$76,2,0)</f>
        <v>#N/A</v>
      </c>
      <c r="L909" s="15" t="s">
        <v>445</v>
      </c>
      <c r="M909" s="16">
        <v>96</v>
      </c>
      <c r="N909" s="32">
        <v>151833</v>
      </c>
      <c r="O909" s="31">
        <v>0</v>
      </c>
      <c r="P909" s="31">
        <v>151833</v>
      </c>
      <c r="Q909" s="31">
        <v>151833</v>
      </c>
      <c r="R909" s="31">
        <v>28848.27</v>
      </c>
      <c r="S909" s="31">
        <v>180681.27</v>
      </c>
    </row>
    <row r="910" spans="1:19" ht="13" x14ac:dyDescent="0.25">
      <c r="A910" s="47" t="s">
        <v>1792</v>
      </c>
      <c r="B910" s="27">
        <v>45638</v>
      </c>
      <c r="C910" s="28">
        <v>33</v>
      </c>
      <c r="D910" s="9">
        <v>4</v>
      </c>
      <c r="E910" s="16" t="s">
        <v>1793</v>
      </c>
      <c r="F910" s="18" t="s">
        <v>1824</v>
      </c>
      <c r="G910" s="6">
        <v>1534167</v>
      </c>
      <c r="H910" s="73">
        <v>0.19</v>
      </c>
      <c r="I910" s="9">
        <v>97</v>
      </c>
      <c r="J910" s="50" t="s">
        <v>1152</v>
      </c>
      <c r="K910" s="15" t="e">
        <f>VLOOKUP(J910,'MAQ COTA'!$D$1:$E$76,2,0)</f>
        <v>#N/A</v>
      </c>
      <c r="L910" s="15" t="s">
        <v>445</v>
      </c>
      <c r="M910" s="16">
        <v>97</v>
      </c>
      <c r="N910" s="32">
        <v>1534167</v>
      </c>
      <c r="O910" s="31">
        <v>0</v>
      </c>
      <c r="P910" s="31">
        <v>1534167</v>
      </c>
      <c r="Q910" s="31">
        <v>6136668</v>
      </c>
      <c r="R910" s="31">
        <v>1165966.92</v>
      </c>
      <c r="S910" s="31">
        <v>7302634.9199999999</v>
      </c>
    </row>
    <row r="911" spans="1:19" ht="25" x14ac:dyDescent="0.25">
      <c r="A911" s="47" t="s">
        <v>1792</v>
      </c>
      <c r="B911" s="27">
        <v>45638</v>
      </c>
      <c r="C911" s="28">
        <v>34</v>
      </c>
      <c r="D911" s="9">
        <v>1</v>
      </c>
      <c r="E911" s="16" t="s">
        <v>1793</v>
      </c>
      <c r="F911" s="18" t="s">
        <v>1825</v>
      </c>
      <c r="G911" s="6">
        <v>588167</v>
      </c>
      <c r="H911" s="73">
        <v>0.19</v>
      </c>
      <c r="I911" s="9">
        <v>98</v>
      </c>
      <c r="J911" s="50" t="s">
        <v>1152</v>
      </c>
      <c r="K911" s="15" t="e">
        <f>VLOOKUP(J911,'MAQ COTA'!$D$1:$E$76,2,0)</f>
        <v>#N/A</v>
      </c>
      <c r="L911" s="15" t="s">
        <v>445</v>
      </c>
      <c r="M911" s="16">
        <v>98</v>
      </c>
      <c r="N911" s="32">
        <v>588167</v>
      </c>
      <c r="O911" s="31">
        <v>0</v>
      </c>
      <c r="P911" s="31">
        <v>588167</v>
      </c>
      <c r="Q911" s="31">
        <v>588167</v>
      </c>
      <c r="R911" s="31">
        <v>111751.73</v>
      </c>
      <c r="S911" s="31">
        <v>699918.73</v>
      </c>
    </row>
    <row r="912" spans="1:19" ht="13" x14ac:dyDescent="0.25">
      <c r="A912" s="47" t="s">
        <v>1792</v>
      </c>
      <c r="B912" s="27">
        <v>45638</v>
      </c>
      <c r="C912" s="28">
        <v>35</v>
      </c>
      <c r="D912" s="9">
        <v>1</v>
      </c>
      <c r="E912" s="16" t="s">
        <v>1793</v>
      </c>
      <c r="F912" s="18" t="s">
        <v>1826</v>
      </c>
      <c r="G912" s="6">
        <v>202667</v>
      </c>
      <c r="H912" s="73">
        <v>0.19</v>
      </c>
      <c r="I912" s="9">
        <v>99</v>
      </c>
      <c r="J912" s="50" t="s">
        <v>1152</v>
      </c>
      <c r="K912" s="15" t="e">
        <f>VLOOKUP(J912,'MAQ COTA'!$D$1:$E$76,2,0)</f>
        <v>#N/A</v>
      </c>
      <c r="L912" s="15" t="s">
        <v>445</v>
      </c>
      <c r="M912" s="16">
        <v>99</v>
      </c>
      <c r="N912" s="32">
        <v>202667</v>
      </c>
      <c r="O912" s="31">
        <v>0</v>
      </c>
      <c r="P912" s="31">
        <v>202667</v>
      </c>
      <c r="Q912" s="31">
        <v>202667</v>
      </c>
      <c r="R912" s="31">
        <v>38506.730000000003</v>
      </c>
      <c r="S912" s="31">
        <v>241173.73</v>
      </c>
    </row>
    <row r="913" spans="1:19" ht="13" x14ac:dyDescent="0.25">
      <c r="A913" s="47" t="s">
        <v>1792</v>
      </c>
      <c r="B913" s="27">
        <v>45638</v>
      </c>
      <c r="C913" s="28">
        <v>36</v>
      </c>
      <c r="D913" s="9">
        <v>1</v>
      </c>
      <c r="E913" s="16" t="s">
        <v>1793</v>
      </c>
      <c r="F913" s="18" t="s">
        <v>1827</v>
      </c>
      <c r="G913" s="6">
        <v>4196833</v>
      </c>
      <c r="H913" s="73">
        <v>0.19</v>
      </c>
      <c r="I913" s="9">
        <v>100</v>
      </c>
      <c r="J913" s="50" t="s">
        <v>1152</v>
      </c>
      <c r="K913" s="15" t="e">
        <f>VLOOKUP(J913,'MAQ COTA'!$D$1:$E$76,2,0)</f>
        <v>#N/A</v>
      </c>
      <c r="L913" s="15" t="s">
        <v>445</v>
      </c>
      <c r="M913" s="16">
        <v>100</v>
      </c>
      <c r="N913" s="32">
        <v>4196833</v>
      </c>
      <c r="O913" s="31">
        <v>0</v>
      </c>
      <c r="P913" s="31">
        <v>4196833</v>
      </c>
      <c r="Q913" s="31">
        <v>4196833</v>
      </c>
      <c r="R913" s="31">
        <v>797398.27</v>
      </c>
      <c r="S913" s="31">
        <v>4994231.2699999996</v>
      </c>
    </row>
    <row r="914" spans="1:19" ht="13" x14ac:dyDescent="0.25">
      <c r="A914" s="47" t="s">
        <v>1792</v>
      </c>
      <c r="B914" s="27">
        <v>45638</v>
      </c>
      <c r="C914" s="28">
        <v>37</v>
      </c>
      <c r="D914" s="9">
        <v>1</v>
      </c>
      <c r="E914" s="16" t="s">
        <v>1793</v>
      </c>
      <c r="F914" s="18" t="s">
        <v>1828</v>
      </c>
      <c r="G914" s="6">
        <v>775833</v>
      </c>
      <c r="H914" s="73">
        <v>0.19</v>
      </c>
      <c r="I914" s="9">
        <v>101</v>
      </c>
      <c r="J914" s="50" t="s">
        <v>1152</v>
      </c>
      <c r="K914" s="15" t="e">
        <f>VLOOKUP(J914,'MAQ COTA'!$D$1:$E$76,2,0)</f>
        <v>#N/A</v>
      </c>
      <c r="L914" s="15" t="s">
        <v>445</v>
      </c>
      <c r="M914" s="16">
        <v>101</v>
      </c>
      <c r="N914" s="32">
        <v>775833</v>
      </c>
      <c r="O914" s="31">
        <v>0</v>
      </c>
      <c r="P914" s="31">
        <v>775833</v>
      </c>
      <c r="Q914" s="31">
        <v>775833</v>
      </c>
      <c r="R914" s="31">
        <v>147408.26999999999</v>
      </c>
      <c r="S914" s="31">
        <v>923241.27</v>
      </c>
    </row>
    <row r="915" spans="1:19" ht="13" x14ac:dyDescent="0.25">
      <c r="A915" s="47" t="s">
        <v>1792</v>
      </c>
      <c r="B915" s="27">
        <v>45638</v>
      </c>
      <c r="C915" s="28">
        <v>38</v>
      </c>
      <c r="D915" s="9">
        <v>1</v>
      </c>
      <c r="E915" s="16" t="s">
        <v>1793</v>
      </c>
      <c r="F915" s="18" t="s">
        <v>1829</v>
      </c>
      <c r="G915" s="6">
        <v>671333</v>
      </c>
      <c r="H915" s="73">
        <v>0.19</v>
      </c>
      <c r="I915" s="9">
        <v>102</v>
      </c>
      <c r="J915" s="50" t="s">
        <v>1152</v>
      </c>
      <c r="K915" s="15" t="e">
        <f>VLOOKUP(J915,'MAQ COTA'!$D$1:$E$76,2,0)</f>
        <v>#N/A</v>
      </c>
      <c r="L915" s="15" t="s">
        <v>445</v>
      </c>
      <c r="M915" s="16">
        <v>102</v>
      </c>
      <c r="N915" s="32">
        <v>671333</v>
      </c>
      <c r="O915" s="31">
        <v>0</v>
      </c>
      <c r="P915" s="31">
        <v>671333</v>
      </c>
      <c r="Q915" s="31">
        <v>671333</v>
      </c>
      <c r="R915" s="31">
        <v>127553.27</v>
      </c>
      <c r="S915" s="31">
        <v>798886.27</v>
      </c>
    </row>
    <row r="916" spans="1:19" ht="13" x14ac:dyDescent="0.25">
      <c r="A916" s="47" t="s">
        <v>1831</v>
      </c>
      <c r="B916" s="27">
        <v>45638</v>
      </c>
      <c r="C916" s="28">
        <v>1</v>
      </c>
      <c r="D916" s="9">
        <v>1</v>
      </c>
      <c r="E916" s="13" t="s">
        <v>1832</v>
      </c>
      <c r="F916" s="18" t="s">
        <v>1833</v>
      </c>
      <c r="G916" s="6">
        <v>10767500</v>
      </c>
      <c r="H916" s="12">
        <v>0.19</v>
      </c>
      <c r="I916" s="9">
        <v>381</v>
      </c>
      <c r="J916" s="50" t="s">
        <v>1301</v>
      </c>
      <c r="K916" s="15" t="e">
        <f>VLOOKUP(J916,'MAQ COTA'!$D$1:$E$76,2,0)</f>
        <v>#N/A</v>
      </c>
      <c r="L916" s="15" t="s">
        <v>445</v>
      </c>
      <c r="M916" s="16">
        <v>381</v>
      </c>
      <c r="N916" s="32">
        <v>10767500</v>
      </c>
      <c r="O916" s="31">
        <v>0</v>
      </c>
      <c r="P916" s="31">
        <v>10767500</v>
      </c>
      <c r="Q916" s="31">
        <v>10767500</v>
      </c>
      <c r="R916" s="31">
        <v>2045825</v>
      </c>
      <c r="S916" s="31">
        <v>12813325</v>
      </c>
    </row>
    <row r="917" spans="1:19" ht="13" x14ac:dyDescent="0.25">
      <c r="A917" s="47" t="s">
        <v>1847</v>
      </c>
      <c r="B917" s="27">
        <v>45639</v>
      </c>
      <c r="C917" s="28">
        <v>1</v>
      </c>
      <c r="D917" s="9">
        <v>1</v>
      </c>
      <c r="E917" s="13"/>
      <c r="F917" s="18" t="s">
        <v>1848</v>
      </c>
      <c r="G917" s="6">
        <v>64167</v>
      </c>
      <c r="H917" s="12">
        <v>0.19</v>
      </c>
      <c r="I917" s="9">
        <v>39</v>
      </c>
      <c r="J917" s="50" t="s">
        <v>1285</v>
      </c>
      <c r="K917" s="15" t="e">
        <f>VLOOKUP(J917,'MAQ COTA'!$D$1:$E$76,2,0)</f>
        <v>#N/A</v>
      </c>
      <c r="L917" s="15" t="s">
        <v>445</v>
      </c>
      <c r="M917" s="16">
        <v>39</v>
      </c>
      <c r="N917" s="32">
        <v>64167</v>
      </c>
      <c r="O917" s="31">
        <v>0</v>
      </c>
      <c r="P917" s="31">
        <v>64167</v>
      </c>
      <c r="Q917" s="31">
        <v>64167</v>
      </c>
      <c r="R917" s="31">
        <v>12191.73</v>
      </c>
      <c r="S917" s="31">
        <v>76358.73</v>
      </c>
    </row>
    <row r="918" spans="1:19" ht="13" x14ac:dyDescent="0.25">
      <c r="A918" s="47" t="s">
        <v>1847</v>
      </c>
      <c r="B918" s="27">
        <v>45639</v>
      </c>
      <c r="C918" s="28">
        <v>2</v>
      </c>
      <c r="D918" s="9">
        <v>1</v>
      </c>
      <c r="E918" s="13"/>
      <c r="F918" s="18" t="s">
        <v>1391</v>
      </c>
      <c r="G918" s="6">
        <v>1108667</v>
      </c>
      <c r="H918" s="12">
        <v>0.19</v>
      </c>
      <c r="I918" s="9">
        <v>40</v>
      </c>
      <c r="J918" s="50" t="s">
        <v>1285</v>
      </c>
      <c r="K918" s="15" t="e">
        <f>VLOOKUP(J918,'MAQ COTA'!$D$1:$E$76,2,0)</f>
        <v>#N/A</v>
      </c>
      <c r="L918" s="15" t="s">
        <v>445</v>
      </c>
      <c r="M918" s="16">
        <v>40</v>
      </c>
      <c r="N918" s="32">
        <v>1108667</v>
      </c>
      <c r="O918" s="31">
        <v>0</v>
      </c>
      <c r="P918" s="31">
        <v>1108667</v>
      </c>
      <c r="Q918" s="31">
        <v>1108667</v>
      </c>
      <c r="R918" s="31">
        <v>210646.73</v>
      </c>
      <c r="S918" s="31">
        <v>1319313.73</v>
      </c>
    </row>
    <row r="919" spans="1:19" ht="13" x14ac:dyDescent="0.25">
      <c r="A919" s="47" t="s">
        <v>1847</v>
      </c>
      <c r="B919" s="27">
        <v>45639</v>
      </c>
      <c r="C919" s="28">
        <v>3</v>
      </c>
      <c r="D919" s="9">
        <v>1</v>
      </c>
      <c r="E919" s="13"/>
      <c r="F919" s="18" t="s">
        <v>1849</v>
      </c>
      <c r="G919" s="6">
        <v>284167</v>
      </c>
      <c r="H919" s="12">
        <v>0.19</v>
      </c>
      <c r="I919" s="9">
        <v>41</v>
      </c>
      <c r="J919" s="50" t="s">
        <v>1285</v>
      </c>
      <c r="K919" s="15" t="e">
        <f>VLOOKUP(J919,'MAQ COTA'!$D$1:$E$76,2,0)</f>
        <v>#N/A</v>
      </c>
      <c r="L919" s="15" t="s">
        <v>445</v>
      </c>
      <c r="M919" s="16">
        <v>41</v>
      </c>
      <c r="N919" s="32">
        <v>284167</v>
      </c>
      <c r="O919" s="31">
        <v>0</v>
      </c>
      <c r="P919" s="31">
        <v>284167</v>
      </c>
      <c r="Q919" s="31">
        <v>284167</v>
      </c>
      <c r="R919" s="31">
        <v>53991.73</v>
      </c>
      <c r="S919" s="31">
        <v>338158.73</v>
      </c>
    </row>
    <row r="920" spans="1:19" ht="13" x14ac:dyDescent="0.25">
      <c r="A920" s="47" t="s">
        <v>1847</v>
      </c>
      <c r="B920" s="27">
        <v>45639</v>
      </c>
      <c r="C920" s="28">
        <v>4</v>
      </c>
      <c r="D920" s="9">
        <v>1</v>
      </c>
      <c r="E920" s="13"/>
      <c r="F920" s="18" t="s">
        <v>1850</v>
      </c>
      <c r="G920" s="6">
        <v>352833</v>
      </c>
      <c r="H920" s="12">
        <v>0.19</v>
      </c>
      <c r="I920" s="9">
        <v>42</v>
      </c>
      <c r="J920" s="50" t="s">
        <v>1285</v>
      </c>
      <c r="K920" s="15" t="e">
        <f>VLOOKUP(J920,'MAQ COTA'!$D$1:$E$76,2,0)</f>
        <v>#N/A</v>
      </c>
      <c r="L920" s="15" t="s">
        <v>445</v>
      </c>
      <c r="M920" s="16">
        <v>42</v>
      </c>
      <c r="N920" s="32">
        <v>352833</v>
      </c>
      <c r="O920" s="31">
        <v>0</v>
      </c>
      <c r="P920" s="31">
        <v>352833</v>
      </c>
      <c r="Q920" s="31">
        <v>352833</v>
      </c>
      <c r="R920" s="31">
        <v>67038.27</v>
      </c>
      <c r="S920" s="31">
        <v>419871.27</v>
      </c>
    </row>
    <row r="921" spans="1:19" ht="13" x14ac:dyDescent="0.25">
      <c r="A921" s="47" t="s">
        <v>1847</v>
      </c>
      <c r="B921" s="27">
        <v>45639</v>
      </c>
      <c r="C921" s="28">
        <v>5</v>
      </c>
      <c r="D921" s="9">
        <v>1</v>
      </c>
      <c r="E921" s="13"/>
      <c r="F921" s="18" t="s">
        <v>1851</v>
      </c>
      <c r="G921" s="6">
        <v>751000</v>
      </c>
      <c r="H921" s="12">
        <v>0.19</v>
      </c>
      <c r="I921" s="9">
        <v>46</v>
      </c>
      <c r="J921" s="50" t="s">
        <v>1285</v>
      </c>
      <c r="K921" s="15" t="e">
        <f>VLOOKUP(J921,'MAQ COTA'!$D$1:$E$76,2,0)</f>
        <v>#N/A</v>
      </c>
      <c r="L921" s="15" t="s">
        <v>445</v>
      </c>
      <c r="M921" s="16">
        <v>46</v>
      </c>
      <c r="N921" s="32">
        <v>751000</v>
      </c>
      <c r="O921" s="31">
        <v>0</v>
      </c>
      <c r="P921" s="31">
        <v>751000</v>
      </c>
      <c r="Q921" s="31">
        <v>751000</v>
      </c>
      <c r="R921" s="31">
        <v>142690</v>
      </c>
      <c r="S921" s="31">
        <v>893690</v>
      </c>
    </row>
    <row r="922" spans="1:19" ht="13" x14ac:dyDescent="0.25">
      <c r="A922" s="47" t="s">
        <v>1847</v>
      </c>
      <c r="B922" s="27">
        <v>45639</v>
      </c>
      <c r="C922" s="28">
        <v>6</v>
      </c>
      <c r="D922" s="9">
        <v>1</v>
      </c>
      <c r="E922" s="13"/>
      <c r="F922" s="18" t="s">
        <v>1852</v>
      </c>
      <c r="G922" s="6">
        <v>321500</v>
      </c>
      <c r="H922" s="12">
        <v>0.19</v>
      </c>
      <c r="I922" s="9">
        <v>49</v>
      </c>
      <c r="J922" s="50" t="s">
        <v>1285</v>
      </c>
      <c r="K922" s="15" t="e">
        <f>VLOOKUP(J922,'MAQ COTA'!$D$1:$E$76,2,0)</f>
        <v>#N/A</v>
      </c>
      <c r="L922" s="15" t="s">
        <v>445</v>
      </c>
      <c r="M922" s="16">
        <v>49</v>
      </c>
      <c r="N922" s="32">
        <v>321500</v>
      </c>
      <c r="O922" s="31">
        <v>0</v>
      </c>
      <c r="P922" s="31">
        <v>321500</v>
      </c>
      <c r="Q922" s="31">
        <v>321500</v>
      </c>
      <c r="R922" s="31">
        <v>61085</v>
      </c>
      <c r="S922" s="31">
        <v>382585</v>
      </c>
    </row>
    <row r="923" spans="1:19" ht="13" x14ac:dyDescent="0.25">
      <c r="A923" s="26" t="s">
        <v>450</v>
      </c>
      <c r="B923" s="27">
        <v>45329</v>
      </c>
      <c r="C923" s="28">
        <v>2</v>
      </c>
      <c r="D923" s="9">
        <v>1</v>
      </c>
      <c r="E923" s="13" t="s">
        <v>397</v>
      </c>
      <c r="F923" s="18" t="s">
        <v>218</v>
      </c>
      <c r="G923" s="6">
        <v>94500</v>
      </c>
      <c r="H923" s="12">
        <v>0.19</v>
      </c>
      <c r="I923" s="9">
        <v>460</v>
      </c>
      <c r="J923" s="50" t="s">
        <v>451</v>
      </c>
      <c r="L923" s="15" t="s">
        <v>452</v>
      </c>
      <c r="M923" s="16">
        <v>460</v>
      </c>
      <c r="N923" s="32">
        <v>94500</v>
      </c>
      <c r="O923" s="31">
        <v>0</v>
      </c>
      <c r="P923" s="31">
        <v>94500</v>
      </c>
      <c r="Q923" s="31">
        <v>94500</v>
      </c>
      <c r="R923" s="31">
        <v>17955</v>
      </c>
      <c r="S923" s="31">
        <v>112455</v>
      </c>
    </row>
    <row r="924" spans="1:19" ht="25.5" x14ac:dyDescent="0.3">
      <c r="A924" s="26" t="s">
        <v>450</v>
      </c>
      <c r="B924" s="27">
        <v>45329</v>
      </c>
      <c r="C924" s="28">
        <v>3</v>
      </c>
      <c r="D924" s="9">
        <v>1</v>
      </c>
      <c r="E924" s="13" t="s">
        <v>394</v>
      </c>
      <c r="F924" s="18" t="s">
        <v>446</v>
      </c>
      <c r="G924" s="6">
        <v>83667</v>
      </c>
      <c r="H924" s="12">
        <v>0.19</v>
      </c>
      <c r="I924" s="9">
        <v>461</v>
      </c>
      <c r="J924" s="50" t="s">
        <v>451</v>
      </c>
      <c r="K924" s="38"/>
      <c r="L924" s="15" t="s">
        <v>452</v>
      </c>
      <c r="M924" s="16">
        <v>461</v>
      </c>
      <c r="N924" s="32">
        <v>83667</v>
      </c>
      <c r="O924" s="31">
        <v>0</v>
      </c>
      <c r="P924" s="31">
        <v>83667</v>
      </c>
      <c r="Q924" s="31">
        <v>83667</v>
      </c>
      <c r="R924" s="31">
        <v>15896.73</v>
      </c>
      <c r="S924" s="31">
        <v>99563.73</v>
      </c>
    </row>
    <row r="925" spans="1:19" ht="25" x14ac:dyDescent="0.25">
      <c r="A925" s="26" t="s">
        <v>450</v>
      </c>
      <c r="B925" s="27">
        <v>45329</v>
      </c>
      <c r="C925" s="28">
        <v>8</v>
      </c>
      <c r="D925" s="9">
        <v>1</v>
      </c>
      <c r="E925" s="13" t="s">
        <v>448</v>
      </c>
      <c r="F925" s="18" t="s">
        <v>449</v>
      </c>
      <c r="G925" s="6">
        <v>120000</v>
      </c>
      <c r="H925" s="12">
        <v>0</v>
      </c>
      <c r="I925" s="9" t="s">
        <v>107</v>
      </c>
      <c r="J925" s="50" t="s">
        <v>451</v>
      </c>
      <c r="L925" s="15" t="s">
        <v>452</v>
      </c>
      <c r="M925" s="16" t="s">
        <v>107</v>
      </c>
      <c r="N925" s="32">
        <v>120000</v>
      </c>
      <c r="O925" s="31">
        <v>0</v>
      </c>
      <c r="P925" s="31">
        <v>120000</v>
      </c>
      <c r="Q925" s="31">
        <v>120000</v>
      </c>
      <c r="R925" s="31">
        <v>0</v>
      </c>
      <c r="S925" s="31">
        <v>120000</v>
      </c>
    </row>
    <row r="926" spans="1:19" ht="13" x14ac:dyDescent="0.25">
      <c r="A926" s="26" t="s">
        <v>462</v>
      </c>
      <c r="B926" s="27">
        <v>45337</v>
      </c>
      <c r="C926" s="28">
        <v>1</v>
      </c>
      <c r="D926" s="9">
        <v>1</v>
      </c>
      <c r="E926" s="13" t="s">
        <v>463</v>
      </c>
      <c r="F926" s="18" t="s">
        <v>464</v>
      </c>
      <c r="G926" s="6">
        <v>510000</v>
      </c>
      <c r="H926" s="12">
        <v>0</v>
      </c>
      <c r="I926" s="9" t="s">
        <v>107</v>
      </c>
      <c r="J926" s="50" t="s">
        <v>465</v>
      </c>
      <c r="L926" s="15" t="s">
        <v>452</v>
      </c>
      <c r="M926" s="16" t="s">
        <v>107</v>
      </c>
      <c r="N926" s="32">
        <v>510000</v>
      </c>
      <c r="O926" s="31">
        <v>0</v>
      </c>
      <c r="P926" s="31">
        <v>510000</v>
      </c>
      <c r="Q926" s="31">
        <v>510000</v>
      </c>
      <c r="R926" s="31">
        <v>0</v>
      </c>
      <c r="S926" s="31">
        <v>510000</v>
      </c>
    </row>
    <row r="927" spans="1:19" ht="25" x14ac:dyDescent="0.25">
      <c r="A927" s="26" t="s">
        <v>462</v>
      </c>
      <c r="B927" s="27">
        <v>45337</v>
      </c>
      <c r="C927" s="28">
        <v>2</v>
      </c>
      <c r="D927" s="9">
        <v>1</v>
      </c>
      <c r="E927" s="13" t="s">
        <v>463</v>
      </c>
      <c r="F927" s="18" t="s">
        <v>466</v>
      </c>
      <c r="G927" s="6">
        <v>620000</v>
      </c>
      <c r="H927" s="12">
        <v>0</v>
      </c>
      <c r="I927" s="9" t="s">
        <v>107</v>
      </c>
      <c r="J927" s="50" t="s">
        <v>451</v>
      </c>
      <c r="L927" s="15" t="s">
        <v>452</v>
      </c>
      <c r="M927" s="16" t="s">
        <v>107</v>
      </c>
      <c r="N927" s="32">
        <v>620000</v>
      </c>
      <c r="O927" s="31">
        <v>0</v>
      </c>
      <c r="P927" s="31">
        <v>620000</v>
      </c>
      <c r="Q927" s="31">
        <v>620000</v>
      </c>
      <c r="R927" s="31">
        <v>0</v>
      </c>
      <c r="S927" s="31">
        <v>620000</v>
      </c>
    </row>
    <row r="928" spans="1:19" ht="13" x14ac:dyDescent="0.25">
      <c r="A928" s="26" t="s">
        <v>474</v>
      </c>
      <c r="B928" s="27">
        <v>45348</v>
      </c>
      <c r="C928" s="28">
        <v>3</v>
      </c>
      <c r="D928" s="9">
        <v>1</v>
      </c>
      <c r="E928" s="13" t="s">
        <v>479</v>
      </c>
      <c r="F928" s="18" t="s">
        <v>251</v>
      </c>
      <c r="G928" s="6">
        <v>65000</v>
      </c>
      <c r="H928" s="12">
        <v>0.19</v>
      </c>
      <c r="I928" s="9" t="s">
        <v>107</v>
      </c>
      <c r="J928" s="50" t="s">
        <v>476</v>
      </c>
      <c r="L928" s="15" t="s">
        <v>452</v>
      </c>
      <c r="M928" s="16" t="s">
        <v>107</v>
      </c>
      <c r="N928" s="32">
        <v>65000</v>
      </c>
      <c r="O928" s="31">
        <v>0</v>
      </c>
      <c r="P928" s="31">
        <v>65000</v>
      </c>
      <c r="Q928" s="31">
        <v>65000</v>
      </c>
      <c r="R928" s="31">
        <v>12350</v>
      </c>
      <c r="S928" s="31">
        <v>77350</v>
      </c>
    </row>
    <row r="929" spans="1:19" ht="13" x14ac:dyDescent="0.25">
      <c r="A929" s="26" t="s">
        <v>474</v>
      </c>
      <c r="B929" s="27">
        <v>45348</v>
      </c>
      <c r="C929" s="28">
        <v>6</v>
      </c>
      <c r="D929" s="9">
        <v>3</v>
      </c>
      <c r="E929" s="13" t="s">
        <v>32</v>
      </c>
      <c r="F929" s="18" t="s">
        <v>482</v>
      </c>
      <c r="G929" s="6">
        <v>480000</v>
      </c>
      <c r="H929" s="12">
        <v>0</v>
      </c>
      <c r="I929" s="9" t="s">
        <v>107</v>
      </c>
      <c r="J929" s="50" t="s">
        <v>476</v>
      </c>
      <c r="L929" s="15" t="s">
        <v>452</v>
      </c>
      <c r="M929" s="16" t="s">
        <v>107</v>
      </c>
      <c r="N929" s="32">
        <v>480000</v>
      </c>
      <c r="O929" s="31">
        <v>0</v>
      </c>
      <c r="P929" s="31">
        <v>480000</v>
      </c>
      <c r="Q929" s="31">
        <v>1440000</v>
      </c>
      <c r="R929" s="31">
        <v>0</v>
      </c>
      <c r="S929" s="31">
        <v>1440000</v>
      </c>
    </row>
    <row r="930" spans="1:19" ht="13" x14ac:dyDescent="0.25">
      <c r="A930" s="26" t="s">
        <v>474</v>
      </c>
      <c r="B930" s="27">
        <v>45348</v>
      </c>
      <c r="C930" s="28">
        <v>7</v>
      </c>
      <c r="D930" s="9">
        <v>3</v>
      </c>
      <c r="E930" s="13" t="s">
        <v>35</v>
      </c>
      <c r="F930" s="18" t="s">
        <v>483</v>
      </c>
      <c r="G930" s="6">
        <v>580000</v>
      </c>
      <c r="H930" s="12">
        <v>0</v>
      </c>
      <c r="I930" s="9" t="s">
        <v>107</v>
      </c>
      <c r="J930" s="50" t="s">
        <v>476</v>
      </c>
      <c r="L930" s="15" t="s">
        <v>452</v>
      </c>
      <c r="M930" s="16" t="s">
        <v>107</v>
      </c>
      <c r="N930" s="32">
        <v>580000</v>
      </c>
      <c r="O930" s="31">
        <v>0</v>
      </c>
      <c r="P930" s="31">
        <v>580000</v>
      </c>
      <c r="Q930" s="31">
        <v>1740000</v>
      </c>
      <c r="R930" s="31">
        <v>0</v>
      </c>
      <c r="S930" s="31">
        <v>1740000</v>
      </c>
    </row>
    <row r="931" spans="1:19" ht="13" x14ac:dyDescent="0.25">
      <c r="A931" s="26" t="s">
        <v>514</v>
      </c>
      <c r="B931" s="27">
        <v>45348</v>
      </c>
      <c r="C931" s="28">
        <v>3</v>
      </c>
      <c r="D931" s="9">
        <v>1</v>
      </c>
      <c r="E931" s="13" t="s">
        <v>518</v>
      </c>
      <c r="F931" s="18" t="s">
        <v>519</v>
      </c>
      <c r="G931" s="6">
        <v>590000</v>
      </c>
      <c r="H931" s="12">
        <v>0</v>
      </c>
      <c r="I931" s="9" t="s">
        <v>107</v>
      </c>
      <c r="J931" s="50" t="s">
        <v>502</v>
      </c>
      <c r="L931" s="15" t="s">
        <v>452</v>
      </c>
      <c r="M931" s="16" t="s">
        <v>107</v>
      </c>
      <c r="N931" s="32">
        <v>590000</v>
      </c>
      <c r="O931" s="31">
        <v>0</v>
      </c>
      <c r="P931" s="31">
        <v>590000</v>
      </c>
      <c r="Q931" s="31">
        <v>590000</v>
      </c>
      <c r="R931" s="31">
        <v>0</v>
      </c>
      <c r="S931" s="31">
        <v>590000</v>
      </c>
    </row>
    <row r="932" spans="1:19" ht="25" x14ac:dyDescent="0.25">
      <c r="A932" s="26" t="s">
        <v>514</v>
      </c>
      <c r="B932" s="27">
        <v>45348</v>
      </c>
      <c r="C932" s="28">
        <v>10</v>
      </c>
      <c r="D932" s="9">
        <v>1</v>
      </c>
      <c r="E932" s="13" t="s">
        <v>33</v>
      </c>
      <c r="F932" s="18" t="s">
        <v>527</v>
      </c>
      <c r="G932" s="6">
        <v>580000</v>
      </c>
      <c r="H932" s="12">
        <v>0</v>
      </c>
      <c r="I932" s="9" t="s">
        <v>107</v>
      </c>
      <c r="J932" s="50" t="s">
        <v>502</v>
      </c>
      <c r="L932" s="15" t="s">
        <v>452</v>
      </c>
      <c r="M932" s="16" t="s">
        <v>107</v>
      </c>
      <c r="N932" s="32">
        <v>580000</v>
      </c>
      <c r="O932" s="31">
        <v>0</v>
      </c>
      <c r="P932" s="31">
        <v>580000</v>
      </c>
      <c r="Q932" s="31">
        <v>580000</v>
      </c>
      <c r="R932" s="31">
        <v>0</v>
      </c>
      <c r="S932" s="31">
        <v>580000</v>
      </c>
    </row>
    <row r="933" spans="1:19" ht="25" x14ac:dyDescent="0.25">
      <c r="A933" s="26" t="s">
        <v>561</v>
      </c>
      <c r="B933" s="27">
        <v>45350</v>
      </c>
      <c r="C933" s="28">
        <v>1</v>
      </c>
      <c r="D933" s="9">
        <v>1</v>
      </c>
      <c r="E933" s="13" t="s">
        <v>375</v>
      </c>
      <c r="F933" s="18" t="s">
        <v>562</v>
      </c>
      <c r="G933" s="6">
        <v>210000</v>
      </c>
      <c r="H933" s="12">
        <v>0</v>
      </c>
      <c r="I933" s="9" t="s">
        <v>107</v>
      </c>
      <c r="J933" s="50" t="s">
        <v>563</v>
      </c>
      <c r="L933" s="15" t="s">
        <v>452</v>
      </c>
      <c r="M933" s="16" t="s">
        <v>107</v>
      </c>
      <c r="N933" s="32">
        <v>210000</v>
      </c>
      <c r="O933" s="31">
        <v>0</v>
      </c>
      <c r="P933" s="31">
        <v>210000</v>
      </c>
      <c r="Q933" s="31">
        <v>210000</v>
      </c>
      <c r="R933" s="31">
        <v>0</v>
      </c>
      <c r="S933" s="31">
        <v>210000</v>
      </c>
    </row>
    <row r="934" spans="1:19" ht="13" x14ac:dyDescent="0.25">
      <c r="A934" s="26" t="s">
        <v>583</v>
      </c>
      <c r="B934" s="27">
        <v>45361</v>
      </c>
      <c r="C934" s="28">
        <v>1</v>
      </c>
      <c r="D934" s="9">
        <v>1</v>
      </c>
      <c r="E934" s="13" t="s">
        <v>584</v>
      </c>
      <c r="F934" s="18" t="s">
        <v>585</v>
      </c>
      <c r="G934" s="6">
        <v>470000</v>
      </c>
      <c r="H934" s="12">
        <v>0.19</v>
      </c>
      <c r="I934" s="9" t="s">
        <v>107</v>
      </c>
      <c r="J934" s="50" t="s">
        <v>586</v>
      </c>
      <c r="L934" s="15" t="s">
        <v>452</v>
      </c>
      <c r="M934" s="16" t="s">
        <v>107</v>
      </c>
      <c r="N934" s="32">
        <v>470000</v>
      </c>
      <c r="O934" s="31">
        <v>0</v>
      </c>
      <c r="P934" s="31">
        <v>470000</v>
      </c>
      <c r="Q934" s="31">
        <v>470000</v>
      </c>
      <c r="R934" s="31">
        <v>89300</v>
      </c>
      <c r="S934" s="31">
        <v>559300</v>
      </c>
    </row>
    <row r="935" spans="1:19" ht="14.5" x14ac:dyDescent="0.35">
      <c r="A935" s="26" t="s">
        <v>588</v>
      </c>
      <c r="B935" s="27">
        <v>45361</v>
      </c>
      <c r="C935" s="28">
        <v>1</v>
      </c>
      <c r="D935" s="35">
        <v>1</v>
      </c>
      <c r="E935" s="13" t="s">
        <v>589</v>
      </c>
      <c r="F935" s="51" t="s">
        <v>590</v>
      </c>
      <c r="G935" s="39">
        <v>55000</v>
      </c>
      <c r="H935" s="12">
        <v>0.19</v>
      </c>
      <c r="I935" s="9" t="s">
        <v>107</v>
      </c>
      <c r="J935" s="50" t="s">
        <v>550</v>
      </c>
      <c r="L935" s="15" t="s">
        <v>452</v>
      </c>
      <c r="M935" s="16" t="s">
        <v>107</v>
      </c>
      <c r="N935" s="32">
        <v>55000</v>
      </c>
      <c r="O935" s="31">
        <v>0</v>
      </c>
      <c r="P935" s="31">
        <v>55000</v>
      </c>
      <c r="Q935" s="31">
        <v>55000</v>
      </c>
      <c r="R935" s="31">
        <v>10450</v>
      </c>
      <c r="S935" s="31">
        <v>65450</v>
      </c>
    </row>
    <row r="936" spans="1:19" ht="13" x14ac:dyDescent="0.25">
      <c r="A936" s="26" t="s">
        <v>588</v>
      </c>
      <c r="B936" s="27">
        <v>45361</v>
      </c>
      <c r="C936" s="28">
        <v>34</v>
      </c>
      <c r="D936" s="9">
        <v>1</v>
      </c>
      <c r="E936" s="13"/>
      <c r="F936" s="18" t="s">
        <v>625</v>
      </c>
      <c r="G936" s="6">
        <v>210000</v>
      </c>
      <c r="H936" s="12">
        <v>0.19</v>
      </c>
      <c r="I936" s="9" t="s">
        <v>107</v>
      </c>
      <c r="J936" s="50" t="s">
        <v>550</v>
      </c>
      <c r="L936" s="15" t="s">
        <v>452</v>
      </c>
      <c r="M936" s="16" t="s">
        <v>107</v>
      </c>
      <c r="N936" s="32">
        <v>210000</v>
      </c>
      <c r="O936" s="31">
        <v>0</v>
      </c>
      <c r="P936" s="31">
        <v>210000</v>
      </c>
      <c r="Q936" s="31">
        <v>210000</v>
      </c>
      <c r="R936" s="31">
        <v>39900</v>
      </c>
      <c r="S936" s="31">
        <v>249900</v>
      </c>
    </row>
    <row r="937" spans="1:19" ht="13" x14ac:dyDescent="0.25">
      <c r="A937" s="26" t="s">
        <v>642</v>
      </c>
      <c r="B937" s="27">
        <v>45362</v>
      </c>
      <c r="C937" s="28">
        <v>2</v>
      </c>
      <c r="D937" s="9">
        <v>1</v>
      </c>
      <c r="E937" s="13" t="s">
        <v>645</v>
      </c>
      <c r="F937" s="18" t="s">
        <v>646</v>
      </c>
      <c r="G937" s="6">
        <v>199000</v>
      </c>
      <c r="H937" s="12">
        <v>0.19</v>
      </c>
      <c r="I937" s="9" t="s">
        <v>107</v>
      </c>
      <c r="J937" s="50" t="s">
        <v>476</v>
      </c>
      <c r="L937" s="15" t="s">
        <v>452</v>
      </c>
      <c r="M937" s="16" t="s">
        <v>107</v>
      </c>
      <c r="N937" s="32">
        <v>199000</v>
      </c>
      <c r="O937" s="31">
        <v>0</v>
      </c>
      <c r="P937" s="31">
        <v>199000</v>
      </c>
      <c r="Q937" s="31">
        <v>199000</v>
      </c>
      <c r="R937" s="31">
        <v>37810</v>
      </c>
      <c r="S937" s="31">
        <v>236810</v>
      </c>
    </row>
    <row r="938" spans="1:19" ht="13" x14ac:dyDescent="0.25">
      <c r="A938" s="26" t="s">
        <v>642</v>
      </c>
      <c r="B938" s="27">
        <v>45362</v>
      </c>
      <c r="C938" s="28">
        <v>3</v>
      </c>
      <c r="D938" s="9">
        <v>1</v>
      </c>
      <c r="E938" s="13" t="s">
        <v>557</v>
      </c>
      <c r="F938" s="18" t="s">
        <v>647</v>
      </c>
      <c r="G938" s="6">
        <v>298000</v>
      </c>
      <c r="H938" s="12">
        <v>0.19</v>
      </c>
      <c r="I938" s="9" t="s">
        <v>107</v>
      </c>
      <c r="J938" s="50" t="s">
        <v>476</v>
      </c>
      <c r="L938" s="15" t="s">
        <v>452</v>
      </c>
      <c r="M938" s="16" t="s">
        <v>107</v>
      </c>
      <c r="N938" s="32">
        <v>298000</v>
      </c>
      <c r="O938" s="31">
        <v>0</v>
      </c>
      <c r="P938" s="31">
        <v>298000</v>
      </c>
      <c r="Q938" s="31">
        <v>298000</v>
      </c>
      <c r="R938" s="31">
        <v>56620</v>
      </c>
      <c r="S938" s="31">
        <v>354620</v>
      </c>
    </row>
    <row r="939" spans="1:19" ht="13" x14ac:dyDescent="0.25">
      <c r="A939" s="26" t="s">
        <v>642</v>
      </c>
      <c r="B939" s="27">
        <v>45362</v>
      </c>
      <c r="C939" s="28">
        <v>4</v>
      </c>
      <c r="D939" s="9">
        <v>1</v>
      </c>
      <c r="E939" s="13" t="s">
        <v>555</v>
      </c>
      <c r="F939" s="18" t="s">
        <v>648</v>
      </c>
      <c r="G939" s="6">
        <v>132000</v>
      </c>
      <c r="H939" s="12">
        <v>0.19</v>
      </c>
      <c r="I939" s="9" t="s">
        <v>107</v>
      </c>
      <c r="J939" s="50" t="s">
        <v>476</v>
      </c>
      <c r="L939" s="15" t="s">
        <v>452</v>
      </c>
      <c r="M939" s="16" t="s">
        <v>107</v>
      </c>
      <c r="N939" s="32">
        <v>132000</v>
      </c>
      <c r="O939" s="31">
        <v>0</v>
      </c>
      <c r="P939" s="31">
        <v>132000</v>
      </c>
      <c r="Q939" s="31">
        <v>132000</v>
      </c>
      <c r="R939" s="31">
        <v>25080</v>
      </c>
      <c r="S939" s="31">
        <v>157080</v>
      </c>
    </row>
    <row r="940" spans="1:19" ht="25" x14ac:dyDescent="0.25">
      <c r="A940" s="26" t="s">
        <v>661</v>
      </c>
      <c r="B940" s="27">
        <v>45363</v>
      </c>
      <c r="C940" s="28">
        <v>2</v>
      </c>
      <c r="D940" s="9">
        <v>2</v>
      </c>
      <c r="E940" s="13" t="s">
        <v>664</v>
      </c>
      <c r="F940" s="18" t="s">
        <v>665</v>
      </c>
      <c r="G940" s="6">
        <v>750000</v>
      </c>
      <c r="H940" s="12">
        <v>0.19</v>
      </c>
      <c r="I940" s="9" t="s">
        <v>107</v>
      </c>
      <c r="J940" s="50" t="s">
        <v>476</v>
      </c>
      <c r="L940" s="15" t="s">
        <v>452</v>
      </c>
      <c r="M940" s="16" t="s">
        <v>107</v>
      </c>
      <c r="N940" s="32">
        <v>750000</v>
      </c>
      <c r="O940" s="31">
        <v>0</v>
      </c>
      <c r="P940" s="31">
        <v>750000</v>
      </c>
      <c r="Q940" s="31">
        <v>1500000</v>
      </c>
      <c r="R940" s="31">
        <v>285000</v>
      </c>
      <c r="S940" s="31">
        <v>1785000</v>
      </c>
    </row>
    <row r="941" spans="1:19" ht="25" x14ac:dyDescent="0.25">
      <c r="A941" s="26" t="s">
        <v>661</v>
      </c>
      <c r="B941" s="27">
        <v>45363</v>
      </c>
      <c r="C941" s="28">
        <v>3</v>
      </c>
      <c r="D941" s="9">
        <v>2</v>
      </c>
      <c r="E941" s="13">
        <v>45509</v>
      </c>
      <c r="F941" s="18" t="s">
        <v>666</v>
      </c>
      <c r="G941" s="6">
        <v>75000</v>
      </c>
      <c r="H941" s="12">
        <v>0.19</v>
      </c>
      <c r="I941" s="9" t="s">
        <v>107</v>
      </c>
      <c r="J941" s="50" t="s">
        <v>476</v>
      </c>
      <c r="L941" s="15" t="s">
        <v>452</v>
      </c>
      <c r="M941" s="16" t="s">
        <v>107</v>
      </c>
      <c r="N941" s="32">
        <v>75000</v>
      </c>
      <c r="O941" s="31">
        <v>0</v>
      </c>
      <c r="P941" s="31">
        <v>75000</v>
      </c>
      <c r="Q941" s="31">
        <v>150000</v>
      </c>
      <c r="R941" s="31">
        <v>28500</v>
      </c>
      <c r="S941" s="31">
        <v>178500</v>
      </c>
    </row>
    <row r="942" spans="1:19" ht="137.5" x14ac:dyDescent="0.25">
      <c r="A942" s="26" t="s">
        <v>670</v>
      </c>
      <c r="B942" s="27">
        <v>45365</v>
      </c>
      <c r="C942" s="28">
        <v>3</v>
      </c>
      <c r="D942" s="9">
        <v>1</v>
      </c>
      <c r="E942" s="9" t="s">
        <v>671</v>
      </c>
      <c r="F942" s="40" t="s">
        <v>674</v>
      </c>
      <c r="G942" s="11">
        <v>680000</v>
      </c>
      <c r="H942" s="12">
        <v>0.19</v>
      </c>
      <c r="I942" s="9" t="s">
        <v>107</v>
      </c>
      <c r="J942" s="50" t="s">
        <v>476</v>
      </c>
      <c r="L942" s="15" t="s">
        <v>452</v>
      </c>
      <c r="M942" s="16" t="s">
        <v>107</v>
      </c>
      <c r="N942" s="32">
        <v>680000</v>
      </c>
      <c r="O942" s="31">
        <v>0</v>
      </c>
      <c r="P942" s="31">
        <v>680000</v>
      </c>
      <c r="Q942" s="31">
        <v>680000</v>
      </c>
      <c r="R942" s="31">
        <v>129200</v>
      </c>
      <c r="S942" s="31">
        <v>809200</v>
      </c>
    </row>
    <row r="943" spans="1:19" ht="25" x14ac:dyDescent="0.25">
      <c r="A943" s="26" t="s">
        <v>686</v>
      </c>
      <c r="B943" s="27">
        <v>45372</v>
      </c>
      <c r="C943" s="28">
        <v>1</v>
      </c>
      <c r="D943" s="9">
        <v>1</v>
      </c>
      <c r="E943" s="13" t="s">
        <v>687</v>
      </c>
      <c r="F943" s="18" t="s">
        <v>688</v>
      </c>
      <c r="G943" s="6">
        <v>396000</v>
      </c>
      <c r="H943" s="12">
        <v>0</v>
      </c>
      <c r="I943" s="9" t="s">
        <v>107</v>
      </c>
      <c r="J943" s="50" t="s">
        <v>631</v>
      </c>
      <c r="L943" s="15" t="s">
        <v>452</v>
      </c>
      <c r="M943" s="16" t="s">
        <v>107</v>
      </c>
      <c r="N943" s="32">
        <v>396000</v>
      </c>
      <c r="O943" s="31">
        <v>0</v>
      </c>
      <c r="P943" s="31">
        <v>396000</v>
      </c>
      <c r="Q943" s="31">
        <v>396000</v>
      </c>
      <c r="R943" s="31">
        <v>0</v>
      </c>
      <c r="S943" s="31">
        <v>396000</v>
      </c>
    </row>
    <row r="944" spans="1:19" ht="42" x14ac:dyDescent="0.3">
      <c r="A944" s="26" t="s">
        <v>691</v>
      </c>
      <c r="B944" s="27">
        <v>45372</v>
      </c>
      <c r="C944" s="28">
        <v>2</v>
      </c>
      <c r="D944" s="9">
        <v>1</v>
      </c>
      <c r="E944" s="13" t="s">
        <v>689</v>
      </c>
      <c r="F944" s="52" t="s">
        <v>693</v>
      </c>
      <c r="G944" s="11">
        <v>360000</v>
      </c>
      <c r="H944" s="12">
        <v>0.19</v>
      </c>
      <c r="I944" s="9" t="s">
        <v>107</v>
      </c>
      <c r="J944" s="50" t="s">
        <v>476</v>
      </c>
      <c r="L944" s="15" t="s">
        <v>452</v>
      </c>
      <c r="M944" s="16" t="s">
        <v>107</v>
      </c>
      <c r="N944" s="32">
        <v>360000</v>
      </c>
      <c r="O944" s="31">
        <v>0</v>
      </c>
      <c r="P944" s="31">
        <v>360000</v>
      </c>
      <c r="Q944" s="31">
        <v>360000</v>
      </c>
      <c r="R944" s="31">
        <v>68400</v>
      </c>
      <c r="S944" s="31">
        <v>428400</v>
      </c>
    </row>
    <row r="945" spans="1:19" ht="13" x14ac:dyDescent="0.25">
      <c r="A945" s="26" t="s">
        <v>697</v>
      </c>
      <c r="B945" s="27">
        <v>45377</v>
      </c>
      <c r="C945" s="28">
        <v>2</v>
      </c>
      <c r="D945" s="9">
        <v>1</v>
      </c>
      <c r="E945" s="13" t="s">
        <v>699</v>
      </c>
      <c r="F945" s="18" t="s">
        <v>700</v>
      </c>
      <c r="G945" s="6">
        <v>220000</v>
      </c>
      <c r="H945" s="12">
        <v>0.19</v>
      </c>
      <c r="I945" s="9" t="s">
        <v>107</v>
      </c>
      <c r="J945" s="50" t="s">
        <v>550</v>
      </c>
      <c r="L945" s="15" t="s">
        <v>452</v>
      </c>
      <c r="M945" s="16" t="s">
        <v>107</v>
      </c>
      <c r="N945" s="32">
        <v>220000</v>
      </c>
      <c r="O945" s="31">
        <v>0</v>
      </c>
      <c r="P945" s="31">
        <v>220000</v>
      </c>
      <c r="Q945" s="31">
        <v>220000</v>
      </c>
      <c r="R945" s="31">
        <v>41800</v>
      </c>
      <c r="S945" s="31">
        <v>261800</v>
      </c>
    </row>
    <row r="946" spans="1:19" ht="13" x14ac:dyDescent="0.25">
      <c r="A946" s="26" t="s">
        <v>697</v>
      </c>
      <c r="B946" s="27">
        <v>45377</v>
      </c>
      <c r="C946" s="28">
        <v>3</v>
      </c>
      <c r="D946" s="9">
        <v>1</v>
      </c>
      <c r="E946" s="13" t="s">
        <v>699</v>
      </c>
      <c r="F946" s="18" t="s">
        <v>700</v>
      </c>
      <c r="G946" s="6">
        <v>220000</v>
      </c>
      <c r="H946" s="12">
        <v>0.19</v>
      </c>
      <c r="I946" s="9" t="s">
        <v>107</v>
      </c>
      <c r="J946" s="50" t="s">
        <v>631</v>
      </c>
      <c r="L946" s="15" t="s">
        <v>452</v>
      </c>
      <c r="M946" s="16" t="s">
        <v>107</v>
      </c>
      <c r="N946" s="32">
        <v>220000</v>
      </c>
      <c r="O946" s="31">
        <v>0</v>
      </c>
      <c r="P946" s="31">
        <v>220000</v>
      </c>
      <c r="Q946" s="31">
        <v>220000</v>
      </c>
      <c r="R946" s="31">
        <v>41800</v>
      </c>
      <c r="S946" s="31">
        <v>261800</v>
      </c>
    </row>
    <row r="947" spans="1:19" ht="25" x14ac:dyDescent="0.25">
      <c r="A947" s="26" t="s">
        <v>718</v>
      </c>
      <c r="B947" s="27">
        <v>45379</v>
      </c>
      <c r="C947" s="28">
        <v>1</v>
      </c>
      <c r="D947" s="9">
        <v>1</v>
      </c>
      <c r="E947" s="13" t="s">
        <v>719</v>
      </c>
      <c r="F947" s="18" t="s">
        <v>720</v>
      </c>
      <c r="G947" s="6">
        <v>75000</v>
      </c>
      <c r="H947" s="12">
        <v>0.19</v>
      </c>
      <c r="I947" s="9" t="s">
        <v>107</v>
      </c>
      <c r="J947" s="50" t="s">
        <v>550</v>
      </c>
      <c r="L947" s="15" t="s">
        <v>452</v>
      </c>
      <c r="M947" s="16" t="s">
        <v>107</v>
      </c>
      <c r="N947" s="32">
        <v>75000</v>
      </c>
      <c r="O947" s="31">
        <v>0</v>
      </c>
      <c r="P947" s="31">
        <v>75000</v>
      </c>
      <c r="Q947" s="31">
        <v>75000</v>
      </c>
      <c r="R947" s="31">
        <v>14250</v>
      </c>
      <c r="S947" s="31">
        <v>89250</v>
      </c>
    </row>
    <row r="948" spans="1:19" ht="13" x14ac:dyDescent="0.25">
      <c r="A948" s="26" t="s">
        <v>751</v>
      </c>
      <c r="B948" s="27">
        <v>45388</v>
      </c>
      <c r="C948" s="28">
        <v>3</v>
      </c>
      <c r="D948" s="9">
        <v>1</v>
      </c>
      <c r="E948" s="13" t="s">
        <v>752</v>
      </c>
      <c r="F948" s="18" t="s">
        <v>753</v>
      </c>
      <c r="G948" s="6">
        <v>570000</v>
      </c>
      <c r="H948" s="12">
        <v>0.19</v>
      </c>
      <c r="I948" s="9" t="s">
        <v>107</v>
      </c>
      <c r="J948" s="50" t="s">
        <v>755</v>
      </c>
      <c r="L948" s="15" t="s">
        <v>452</v>
      </c>
      <c r="M948" s="16" t="s">
        <v>107</v>
      </c>
      <c r="N948" s="32">
        <v>570000</v>
      </c>
      <c r="O948" s="31">
        <v>0</v>
      </c>
      <c r="P948" s="31">
        <v>570000</v>
      </c>
      <c r="Q948" s="31">
        <v>570000</v>
      </c>
      <c r="R948" s="31">
        <v>108300</v>
      </c>
      <c r="S948" s="31">
        <v>678300</v>
      </c>
    </row>
    <row r="949" spans="1:19" ht="25" x14ac:dyDescent="0.25">
      <c r="A949" s="26" t="s">
        <v>756</v>
      </c>
      <c r="B949" s="27">
        <v>45392</v>
      </c>
      <c r="C949" s="28">
        <v>1</v>
      </c>
      <c r="D949" s="9">
        <v>2</v>
      </c>
      <c r="E949" s="9" t="s">
        <v>757</v>
      </c>
      <c r="F949" s="40" t="s">
        <v>758</v>
      </c>
      <c r="G949" s="11">
        <v>155000</v>
      </c>
      <c r="H949" s="12">
        <v>0.19</v>
      </c>
      <c r="I949" s="9" t="s">
        <v>107</v>
      </c>
      <c r="J949" s="50" t="s">
        <v>476</v>
      </c>
      <c r="L949" s="15" t="s">
        <v>452</v>
      </c>
      <c r="M949" s="16" t="s">
        <v>107</v>
      </c>
      <c r="N949" s="32">
        <v>155000</v>
      </c>
      <c r="O949" s="31">
        <v>0</v>
      </c>
      <c r="P949" s="31">
        <v>155000</v>
      </c>
      <c r="Q949" s="31">
        <v>310000</v>
      </c>
      <c r="R949" s="31">
        <v>58900</v>
      </c>
      <c r="S949" s="31">
        <v>368900</v>
      </c>
    </row>
    <row r="950" spans="1:19" ht="37.5" x14ac:dyDescent="0.25">
      <c r="A950" s="26" t="s">
        <v>756</v>
      </c>
      <c r="B950" s="27">
        <v>45392</v>
      </c>
      <c r="C950" s="28">
        <v>2</v>
      </c>
      <c r="D950" s="9">
        <v>2</v>
      </c>
      <c r="E950" s="9" t="s">
        <v>51</v>
      </c>
      <c r="F950" s="40" t="s">
        <v>759</v>
      </c>
      <c r="G950" s="4">
        <v>220000</v>
      </c>
      <c r="H950" s="12">
        <v>0.19</v>
      </c>
      <c r="I950" s="9" t="s">
        <v>107</v>
      </c>
      <c r="J950" s="50" t="s">
        <v>476</v>
      </c>
      <c r="L950" s="15" t="s">
        <v>452</v>
      </c>
      <c r="M950" s="16" t="s">
        <v>107</v>
      </c>
      <c r="N950" s="32">
        <v>220000</v>
      </c>
      <c r="O950" s="31">
        <v>0</v>
      </c>
      <c r="P950" s="31">
        <v>220000</v>
      </c>
      <c r="Q950" s="31">
        <v>440000</v>
      </c>
      <c r="R950" s="31">
        <v>83600</v>
      </c>
      <c r="S950" s="31">
        <v>523600</v>
      </c>
    </row>
    <row r="951" spans="1:19" ht="13" x14ac:dyDescent="0.25">
      <c r="A951" s="26" t="s">
        <v>790</v>
      </c>
      <c r="B951" s="27">
        <v>45394</v>
      </c>
      <c r="C951" s="28">
        <v>1</v>
      </c>
      <c r="D951" s="9">
        <v>1</v>
      </c>
      <c r="E951" s="13" t="s">
        <v>791</v>
      </c>
      <c r="F951" s="18" t="s">
        <v>792</v>
      </c>
      <c r="G951" s="6">
        <v>430000</v>
      </c>
      <c r="H951" s="12">
        <v>0</v>
      </c>
      <c r="I951" s="9" t="s">
        <v>107</v>
      </c>
      <c r="J951" s="50" t="s">
        <v>793</v>
      </c>
      <c r="L951" s="15" t="s">
        <v>452</v>
      </c>
      <c r="M951" s="16" t="s">
        <v>107</v>
      </c>
      <c r="N951" s="32">
        <v>430000</v>
      </c>
      <c r="O951" s="31">
        <v>0</v>
      </c>
      <c r="P951" s="31">
        <v>430000</v>
      </c>
      <c r="Q951" s="31">
        <v>430000</v>
      </c>
      <c r="R951" s="31">
        <v>0</v>
      </c>
      <c r="S951" s="31">
        <v>430000</v>
      </c>
    </row>
    <row r="952" spans="1:19" ht="13" x14ac:dyDescent="0.25">
      <c r="A952" s="26" t="s">
        <v>823</v>
      </c>
      <c r="B952" s="27">
        <v>45398</v>
      </c>
      <c r="C952" s="28">
        <v>4</v>
      </c>
      <c r="D952" s="9">
        <v>24</v>
      </c>
      <c r="E952" s="13" t="s">
        <v>826</v>
      </c>
      <c r="F952" s="18" t="s">
        <v>827</v>
      </c>
      <c r="G952" s="6">
        <v>24500</v>
      </c>
      <c r="H952" s="12">
        <v>0</v>
      </c>
      <c r="I952" s="9" t="s">
        <v>107</v>
      </c>
      <c r="J952" s="50" t="s">
        <v>828</v>
      </c>
      <c r="L952" s="15" t="s">
        <v>452</v>
      </c>
      <c r="M952" s="16" t="s">
        <v>107</v>
      </c>
      <c r="N952" s="32">
        <v>24500</v>
      </c>
      <c r="O952" s="31">
        <v>0</v>
      </c>
      <c r="P952" s="31">
        <v>24500</v>
      </c>
      <c r="Q952" s="31">
        <v>588000</v>
      </c>
      <c r="R952" s="31">
        <v>0</v>
      </c>
      <c r="S952" s="31">
        <v>588000</v>
      </c>
    </row>
    <row r="953" spans="1:19" ht="13" x14ac:dyDescent="0.25">
      <c r="A953" s="26" t="s">
        <v>835</v>
      </c>
      <c r="B953" s="27">
        <v>45401</v>
      </c>
      <c r="C953" s="28">
        <v>1</v>
      </c>
      <c r="D953" s="9">
        <v>1</v>
      </c>
      <c r="E953" s="9" t="s">
        <v>836</v>
      </c>
      <c r="F953" s="40" t="s">
        <v>837</v>
      </c>
      <c r="G953" s="6">
        <v>290000</v>
      </c>
      <c r="H953" s="12">
        <v>0.19</v>
      </c>
      <c r="I953" s="9" t="s">
        <v>107</v>
      </c>
      <c r="J953" s="50" t="s">
        <v>838</v>
      </c>
      <c r="L953" s="15" t="s">
        <v>452</v>
      </c>
      <c r="M953" s="16" t="s">
        <v>107</v>
      </c>
      <c r="N953" s="32">
        <v>290000</v>
      </c>
      <c r="O953" s="31">
        <v>0</v>
      </c>
      <c r="P953" s="31">
        <v>290000</v>
      </c>
      <c r="Q953" s="31">
        <v>290000</v>
      </c>
      <c r="R953" s="31">
        <v>55100</v>
      </c>
      <c r="S953" s="31">
        <v>345100</v>
      </c>
    </row>
    <row r="954" spans="1:19" ht="13" x14ac:dyDescent="0.25">
      <c r="A954" s="26" t="s">
        <v>835</v>
      </c>
      <c r="B954" s="27">
        <v>45401</v>
      </c>
      <c r="C954" s="28">
        <v>5</v>
      </c>
      <c r="D954" s="9">
        <v>1</v>
      </c>
      <c r="E954" s="9" t="s">
        <v>844</v>
      </c>
      <c r="F954" s="18" t="s">
        <v>845</v>
      </c>
      <c r="G954" s="6">
        <v>183667</v>
      </c>
      <c r="H954" s="12">
        <v>0.19</v>
      </c>
      <c r="I954" s="9" t="s">
        <v>107</v>
      </c>
      <c r="J954" s="50" t="s">
        <v>846</v>
      </c>
      <c r="L954" s="15" t="s">
        <v>452</v>
      </c>
      <c r="M954" s="16" t="s">
        <v>107</v>
      </c>
      <c r="N954" s="32">
        <v>183667</v>
      </c>
      <c r="O954" s="31">
        <v>0</v>
      </c>
      <c r="P954" s="31">
        <v>183667</v>
      </c>
      <c r="Q954" s="31">
        <v>183667</v>
      </c>
      <c r="R954" s="31">
        <v>34896.730000000003</v>
      </c>
      <c r="S954" s="31">
        <v>218563.73</v>
      </c>
    </row>
    <row r="955" spans="1:19" ht="13" x14ac:dyDescent="0.25">
      <c r="A955" s="26" t="s">
        <v>835</v>
      </c>
      <c r="B955" s="27">
        <v>45401</v>
      </c>
      <c r="C955" s="28">
        <v>6</v>
      </c>
      <c r="D955" s="9">
        <v>1</v>
      </c>
      <c r="E955" s="9" t="s">
        <v>847</v>
      </c>
      <c r="F955" s="18" t="s">
        <v>845</v>
      </c>
      <c r="G955" s="6">
        <v>183667</v>
      </c>
      <c r="H955" s="12">
        <v>0.19</v>
      </c>
      <c r="I955" s="9" t="s">
        <v>107</v>
      </c>
      <c r="J955" s="50" t="s">
        <v>843</v>
      </c>
      <c r="L955" s="15" t="s">
        <v>452</v>
      </c>
      <c r="M955" s="16" t="s">
        <v>107</v>
      </c>
      <c r="N955" s="32">
        <v>183667</v>
      </c>
      <c r="O955" s="31">
        <v>0</v>
      </c>
      <c r="P955" s="31">
        <v>183667</v>
      </c>
      <c r="Q955" s="31">
        <v>183667</v>
      </c>
      <c r="R955" s="31">
        <v>34896.730000000003</v>
      </c>
      <c r="S955" s="31">
        <v>218563.73</v>
      </c>
    </row>
    <row r="956" spans="1:19" ht="13" x14ac:dyDescent="0.25">
      <c r="A956" s="26" t="s">
        <v>835</v>
      </c>
      <c r="B956" s="27">
        <v>45401</v>
      </c>
      <c r="C956" s="28">
        <v>7</v>
      </c>
      <c r="D956" s="9">
        <v>1</v>
      </c>
      <c r="E956" s="9" t="s">
        <v>847</v>
      </c>
      <c r="F956" s="18" t="s">
        <v>845</v>
      </c>
      <c r="G956" s="6">
        <v>183667</v>
      </c>
      <c r="H956" s="12">
        <v>0.19</v>
      </c>
      <c r="I956" s="9" t="s">
        <v>107</v>
      </c>
      <c r="J956" s="50" t="s">
        <v>848</v>
      </c>
      <c r="L956" s="15" t="s">
        <v>452</v>
      </c>
      <c r="M956" s="16" t="s">
        <v>107</v>
      </c>
      <c r="N956" s="32">
        <v>183667</v>
      </c>
      <c r="O956" s="31">
        <v>0</v>
      </c>
      <c r="P956" s="31">
        <v>183667</v>
      </c>
      <c r="Q956" s="31">
        <v>183667</v>
      </c>
      <c r="R956" s="31">
        <v>34896.730000000003</v>
      </c>
      <c r="S956" s="31">
        <v>218563.73</v>
      </c>
    </row>
    <row r="957" spans="1:19" ht="13" x14ac:dyDescent="0.25">
      <c r="A957" s="26" t="s">
        <v>835</v>
      </c>
      <c r="B957" s="27">
        <v>45401</v>
      </c>
      <c r="C957" s="28">
        <v>8</v>
      </c>
      <c r="D957" s="9">
        <v>1</v>
      </c>
      <c r="E957" s="9" t="s">
        <v>849</v>
      </c>
      <c r="F957" s="40" t="s">
        <v>850</v>
      </c>
      <c r="G957" s="6">
        <v>47000</v>
      </c>
      <c r="H957" s="12">
        <v>0.19</v>
      </c>
      <c r="I957" s="9" t="s">
        <v>107</v>
      </c>
      <c r="J957" s="50" t="s">
        <v>851</v>
      </c>
      <c r="L957" s="15" t="s">
        <v>452</v>
      </c>
      <c r="M957" s="16" t="s">
        <v>107</v>
      </c>
      <c r="N957" s="32">
        <v>47000</v>
      </c>
      <c r="O957" s="31">
        <v>0</v>
      </c>
      <c r="P957" s="31">
        <v>47000</v>
      </c>
      <c r="Q957" s="31">
        <v>47000</v>
      </c>
      <c r="R957" s="31">
        <v>8930</v>
      </c>
      <c r="S957" s="31">
        <v>55930</v>
      </c>
    </row>
    <row r="958" spans="1:19" ht="13" x14ac:dyDescent="0.25">
      <c r="A958" s="26" t="s">
        <v>860</v>
      </c>
      <c r="B958" s="27">
        <v>45406</v>
      </c>
      <c r="C958" s="28">
        <v>2</v>
      </c>
      <c r="D958" s="9">
        <v>1</v>
      </c>
      <c r="E958" s="13" t="s">
        <v>863</v>
      </c>
      <c r="F958" s="18" t="s">
        <v>864</v>
      </c>
      <c r="G958" s="6">
        <v>275000</v>
      </c>
      <c r="H958" s="12">
        <v>0.19</v>
      </c>
      <c r="I958" s="9" t="s">
        <v>107</v>
      </c>
      <c r="J958" s="56" t="s">
        <v>865</v>
      </c>
      <c r="L958" s="15" t="s">
        <v>452</v>
      </c>
      <c r="M958" s="16" t="s">
        <v>107</v>
      </c>
      <c r="N958" s="32">
        <v>275000</v>
      </c>
      <c r="O958" s="31">
        <v>0</v>
      </c>
      <c r="P958" s="31">
        <v>275000</v>
      </c>
      <c r="Q958" s="31">
        <v>275000</v>
      </c>
      <c r="R958" s="31">
        <v>52250</v>
      </c>
      <c r="S958" s="31">
        <v>327250</v>
      </c>
    </row>
    <row r="959" spans="1:19" ht="13" x14ac:dyDescent="0.25">
      <c r="A959" s="26" t="s">
        <v>860</v>
      </c>
      <c r="B959" s="27">
        <v>45406</v>
      </c>
      <c r="C959" s="28">
        <v>3</v>
      </c>
      <c r="D959" s="9">
        <v>1</v>
      </c>
      <c r="E959" s="13" t="s">
        <v>866</v>
      </c>
      <c r="F959" s="18" t="s">
        <v>867</v>
      </c>
      <c r="G959" s="6">
        <v>195000</v>
      </c>
      <c r="H959" s="12">
        <v>0.19</v>
      </c>
      <c r="I959" s="9" t="s">
        <v>107</v>
      </c>
      <c r="J959" s="56" t="s">
        <v>865</v>
      </c>
      <c r="L959" s="15" t="s">
        <v>452</v>
      </c>
      <c r="M959" s="16" t="s">
        <v>107</v>
      </c>
      <c r="N959" s="32">
        <v>195000</v>
      </c>
      <c r="O959" s="31">
        <v>0</v>
      </c>
      <c r="P959" s="31">
        <v>195000</v>
      </c>
      <c r="Q959" s="31">
        <v>195000</v>
      </c>
      <c r="R959" s="31">
        <v>37050</v>
      </c>
      <c r="S959" s="31">
        <v>232050</v>
      </c>
    </row>
    <row r="960" spans="1:19" ht="13" x14ac:dyDescent="0.25">
      <c r="A960" s="26" t="s">
        <v>877</v>
      </c>
      <c r="B960" s="27">
        <v>45407</v>
      </c>
      <c r="C960" s="28">
        <v>1</v>
      </c>
      <c r="D960" s="9">
        <v>1</v>
      </c>
      <c r="E960" s="13" t="s">
        <v>878</v>
      </c>
      <c r="F960" s="18" t="s">
        <v>879</v>
      </c>
      <c r="G960" s="11">
        <v>56500</v>
      </c>
      <c r="H960" s="12">
        <v>0</v>
      </c>
      <c r="I960" s="9" t="s">
        <v>107</v>
      </c>
      <c r="J960" s="50" t="s">
        <v>793</v>
      </c>
      <c r="L960" s="15" t="s">
        <v>452</v>
      </c>
      <c r="M960" s="16" t="s">
        <v>107</v>
      </c>
      <c r="N960" s="32">
        <v>56500</v>
      </c>
      <c r="O960" s="31">
        <v>0</v>
      </c>
      <c r="P960" s="31">
        <v>56500</v>
      </c>
      <c r="Q960" s="31">
        <v>56500</v>
      </c>
      <c r="R960" s="31">
        <v>0</v>
      </c>
      <c r="S960" s="31">
        <v>56500</v>
      </c>
    </row>
    <row r="961" spans="1:19" ht="13" x14ac:dyDescent="0.25">
      <c r="A961" s="26" t="s">
        <v>877</v>
      </c>
      <c r="B961" s="27">
        <v>45407</v>
      </c>
      <c r="C961" s="28">
        <v>4</v>
      </c>
      <c r="D961" s="9">
        <v>1</v>
      </c>
      <c r="E961" s="13" t="s">
        <v>878</v>
      </c>
      <c r="F961" s="18" t="s">
        <v>879</v>
      </c>
      <c r="G961" s="11">
        <v>56500</v>
      </c>
      <c r="H961" s="12">
        <v>0</v>
      </c>
      <c r="I961" s="9" t="s">
        <v>107</v>
      </c>
      <c r="J961" s="50" t="s">
        <v>793</v>
      </c>
      <c r="L961" s="15" t="s">
        <v>452</v>
      </c>
      <c r="M961" s="16" t="s">
        <v>107</v>
      </c>
      <c r="N961" s="32">
        <v>56500</v>
      </c>
      <c r="O961" s="31">
        <v>0</v>
      </c>
      <c r="P961" s="31">
        <v>56500</v>
      </c>
      <c r="Q961" s="31">
        <v>56500</v>
      </c>
      <c r="R961" s="31">
        <v>0</v>
      </c>
      <c r="S961" s="31">
        <v>56500</v>
      </c>
    </row>
    <row r="962" spans="1:19" ht="13" x14ac:dyDescent="0.25">
      <c r="A962" s="26" t="s">
        <v>915</v>
      </c>
      <c r="B962" s="27">
        <v>45408</v>
      </c>
      <c r="C962" s="28">
        <v>8</v>
      </c>
      <c r="D962" s="9">
        <v>1</v>
      </c>
      <c r="E962" s="13" t="s">
        <v>916</v>
      </c>
      <c r="F962" s="18" t="s">
        <v>590</v>
      </c>
      <c r="G962" s="6">
        <v>54550</v>
      </c>
      <c r="H962" s="12">
        <v>0.190000000000001</v>
      </c>
      <c r="I962" s="9" t="s">
        <v>107</v>
      </c>
      <c r="J962" s="50" t="s">
        <v>465</v>
      </c>
      <c r="L962" s="15" t="s">
        <v>452</v>
      </c>
      <c r="M962" s="16" t="s">
        <v>107</v>
      </c>
      <c r="N962" s="32">
        <v>54550</v>
      </c>
      <c r="O962" s="31">
        <v>0</v>
      </c>
      <c r="P962" s="31">
        <v>54550</v>
      </c>
      <c r="Q962" s="31">
        <v>54550</v>
      </c>
      <c r="R962" s="31">
        <v>10364.500000000055</v>
      </c>
      <c r="S962" s="31">
        <v>64914.500000000058</v>
      </c>
    </row>
    <row r="963" spans="1:19" ht="25" x14ac:dyDescent="0.25">
      <c r="A963" s="26" t="s">
        <v>944</v>
      </c>
      <c r="B963" s="27">
        <v>45412</v>
      </c>
      <c r="C963" s="28">
        <v>1</v>
      </c>
      <c r="D963" s="9">
        <v>1</v>
      </c>
      <c r="E963" s="13" t="s">
        <v>945</v>
      </c>
      <c r="F963" s="18" t="s">
        <v>946</v>
      </c>
      <c r="G963" s="6">
        <v>350000</v>
      </c>
      <c r="H963" s="12">
        <v>0.19</v>
      </c>
      <c r="I963" s="9" t="s">
        <v>107</v>
      </c>
      <c r="J963" s="50" t="s">
        <v>851</v>
      </c>
      <c r="L963" s="15" t="s">
        <v>452</v>
      </c>
      <c r="M963" s="16" t="s">
        <v>107</v>
      </c>
      <c r="N963" s="32">
        <v>350000</v>
      </c>
      <c r="O963" s="31">
        <v>0</v>
      </c>
      <c r="P963" s="31">
        <v>350000</v>
      </c>
      <c r="Q963" s="31">
        <v>350000</v>
      </c>
      <c r="R963" s="31">
        <v>66500</v>
      </c>
      <c r="S963" s="31">
        <v>416500</v>
      </c>
    </row>
    <row r="964" spans="1:19" ht="25" x14ac:dyDescent="0.25">
      <c r="A964" s="26" t="s">
        <v>944</v>
      </c>
      <c r="B964" s="27">
        <v>45412</v>
      </c>
      <c r="C964" s="28">
        <v>2</v>
      </c>
      <c r="D964" s="9">
        <v>1</v>
      </c>
      <c r="E964" s="13" t="s">
        <v>945</v>
      </c>
      <c r="F964" s="18" t="s">
        <v>947</v>
      </c>
      <c r="G964" s="6">
        <v>80000</v>
      </c>
      <c r="H964" s="12">
        <v>0.19</v>
      </c>
      <c r="I964" s="9" t="s">
        <v>107</v>
      </c>
      <c r="J964" s="50" t="s">
        <v>851</v>
      </c>
      <c r="L964" s="15" t="s">
        <v>452</v>
      </c>
      <c r="M964" s="16" t="s">
        <v>107</v>
      </c>
      <c r="N964" s="32">
        <v>80000</v>
      </c>
      <c r="O964" s="31">
        <v>0</v>
      </c>
      <c r="P964" s="31">
        <v>80000</v>
      </c>
      <c r="Q964" s="31">
        <v>80000</v>
      </c>
      <c r="R964" s="31">
        <v>15200</v>
      </c>
      <c r="S964" s="31">
        <v>95200</v>
      </c>
    </row>
    <row r="965" spans="1:19" ht="25" x14ac:dyDescent="0.25">
      <c r="A965" s="26" t="s">
        <v>944</v>
      </c>
      <c r="B965" s="27">
        <v>45412</v>
      </c>
      <c r="C965" s="28">
        <v>3</v>
      </c>
      <c r="D965" s="9">
        <v>1</v>
      </c>
      <c r="E965" s="13" t="s">
        <v>945</v>
      </c>
      <c r="F965" s="18" t="s">
        <v>948</v>
      </c>
      <c r="G965" s="6">
        <v>350000</v>
      </c>
      <c r="H965" s="12">
        <v>0.19</v>
      </c>
      <c r="I965" s="9" t="s">
        <v>107</v>
      </c>
      <c r="J965" s="50" t="s">
        <v>949</v>
      </c>
      <c r="L965" s="15" t="s">
        <v>452</v>
      </c>
      <c r="M965" s="16" t="s">
        <v>107</v>
      </c>
      <c r="N965" s="32">
        <v>350000</v>
      </c>
      <c r="O965" s="31">
        <v>0</v>
      </c>
      <c r="P965" s="31">
        <v>350000</v>
      </c>
      <c r="Q965" s="31">
        <v>350000</v>
      </c>
      <c r="R965" s="31">
        <v>66500</v>
      </c>
      <c r="S965" s="31">
        <v>416500</v>
      </c>
    </row>
    <row r="966" spans="1:19" ht="25" x14ac:dyDescent="0.25">
      <c r="A966" s="26" t="s">
        <v>944</v>
      </c>
      <c r="B966" s="27">
        <v>45412</v>
      </c>
      <c r="C966" s="28">
        <v>4</v>
      </c>
      <c r="D966" s="9">
        <v>1</v>
      </c>
      <c r="E966" s="13" t="s">
        <v>945</v>
      </c>
      <c r="F966" s="18" t="s">
        <v>947</v>
      </c>
      <c r="G966" s="6">
        <v>80000</v>
      </c>
      <c r="H966" s="12">
        <v>0.19</v>
      </c>
      <c r="I966" s="9" t="s">
        <v>107</v>
      </c>
      <c r="J966" s="50" t="s">
        <v>949</v>
      </c>
      <c r="L966" s="15" t="s">
        <v>452</v>
      </c>
      <c r="M966" s="16" t="s">
        <v>107</v>
      </c>
      <c r="N966" s="32">
        <v>80000</v>
      </c>
      <c r="O966" s="31">
        <v>0</v>
      </c>
      <c r="P966" s="31">
        <v>80000</v>
      </c>
      <c r="Q966" s="31">
        <v>80000</v>
      </c>
      <c r="R966" s="31">
        <v>15200</v>
      </c>
      <c r="S966" s="31">
        <v>95200</v>
      </c>
    </row>
    <row r="967" spans="1:19" ht="25" x14ac:dyDescent="0.25">
      <c r="A967" s="26" t="s">
        <v>944</v>
      </c>
      <c r="B967" s="27">
        <v>45412</v>
      </c>
      <c r="C967" s="28">
        <v>5</v>
      </c>
      <c r="D967" s="9">
        <v>1</v>
      </c>
      <c r="E967" s="13" t="s">
        <v>945</v>
      </c>
      <c r="F967" s="18" t="s">
        <v>950</v>
      </c>
      <c r="G967" s="6">
        <v>350000</v>
      </c>
      <c r="H967" s="12">
        <v>0.19</v>
      </c>
      <c r="I967" s="9" t="s">
        <v>107</v>
      </c>
      <c r="J967" s="50" t="s">
        <v>951</v>
      </c>
      <c r="L967" s="15" t="s">
        <v>452</v>
      </c>
      <c r="M967" s="16" t="s">
        <v>107</v>
      </c>
      <c r="N967" s="32">
        <v>350000</v>
      </c>
      <c r="O967" s="31">
        <v>0</v>
      </c>
      <c r="P967" s="31">
        <v>350000</v>
      </c>
      <c r="Q967" s="31">
        <v>350000</v>
      </c>
      <c r="R967" s="31">
        <v>66500</v>
      </c>
      <c r="S967" s="31">
        <v>416500</v>
      </c>
    </row>
    <row r="968" spans="1:19" ht="25" x14ac:dyDescent="0.25">
      <c r="A968" s="26" t="s">
        <v>944</v>
      </c>
      <c r="B968" s="27">
        <v>45412</v>
      </c>
      <c r="C968" s="28">
        <v>6</v>
      </c>
      <c r="D968" s="9">
        <v>1</v>
      </c>
      <c r="E968" s="13" t="s">
        <v>945</v>
      </c>
      <c r="F968" s="18" t="s">
        <v>947</v>
      </c>
      <c r="G968" s="6">
        <v>80000</v>
      </c>
      <c r="H968" s="12">
        <v>0.19</v>
      </c>
      <c r="I968" s="9" t="s">
        <v>107</v>
      </c>
      <c r="J968" s="50" t="s">
        <v>951</v>
      </c>
      <c r="L968" s="15" t="s">
        <v>452</v>
      </c>
      <c r="M968" s="16" t="s">
        <v>107</v>
      </c>
      <c r="N968" s="32">
        <v>80000</v>
      </c>
      <c r="O968" s="31">
        <v>0</v>
      </c>
      <c r="P968" s="31">
        <v>80000</v>
      </c>
      <c r="Q968" s="31">
        <v>80000</v>
      </c>
      <c r="R968" s="31">
        <v>15200</v>
      </c>
      <c r="S968" s="31">
        <v>95200</v>
      </c>
    </row>
    <row r="969" spans="1:19" ht="25" x14ac:dyDescent="0.25">
      <c r="A969" s="26" t="s">
        <v>944</v>
      </c>
      <c r="B969" s="27">
        <v>45412</v>
      </c>
      <c r="C969" s="28">
        <v>7</v>
      </c>
      <c r="D969" s="9">
        <v>1</v>
      </c>
      <c r="E969" s="13" t="s">
        <v>945</v>
      </c>
      <c r="F969" s="18" t="s">
        <v>952</v>
      </c>
      <c r="G969" s="6">
        <v>350000</v>
      </c>
      <c r="H969" s="12">
        <v>0.19</v>
      </c>
      <c r="I969" s="9" t="s">
        <v>107</v>
      </c>
      <c r="J969" s="50" t="s">
        <v>838</v>
      </c>
      <c r="L969" s="15" t="s">
        <v>452</v>
      </c>
      <c r="M969" s="16" t="s">
        <v>107</v>
      </c>
      <c r="N969" s="32">
        <v>350000</v>
      </c>
      <c r="O969" s="31">
        <v>0</v>
      </c>
      <c r="P969" s="31">
        <v>350000</v>
      </c>
      <c r="Q969" s="31">
        <v>350000</v>
      </c>
      <c r="R969" s="31">
        <v>66500</v>
      </c>
      <c r="S969" s="31">
        <v>416500</v>
      </c>
    </row>
    <row r="970" spans="1:19" ht="25" x14ac:dyDescent="0.25">
      <c r="A970" s="26" t="s">
        <v>944</v>
      </c>
      <c r="B970" s="27">
        <v>45412</v>
      </c>
      <c r="C970" s="28">
        <v>8</v>
      </c>
      <c r="D970" s="9">
        <v>1</v>
      </c>
      <c r="E970" s="13" t="s">
        <v>945</v>
      </c>
      <c r="F970" s="18" t="s">
        <v>947</v>
      </c>
      <c r="G970" s="6">
        <v>80000</v>
      </c>
      <c r="H970" s="12">
        <v>0.19</v>
      </c>
      <c r="I970" s="9" t="s">
        <v>107</v>
      </c>
      <c r="J970" s="50" t="s">
        <v>838</v>
      </c>
      <c r="L970" s="15" t="s">
        <v>452</v>
      </c>
      <c r="M970" s="16" t="s">
        <v>107</v>
      </c>
      <c r="N970" s="32">
        <v>80000</v>
      </c>
      <c r="O970" s="31">
        <v>0</v>
      </c>
      <c r="P970" s="31">
        <v>80000</v>
      </c>
      <c r="Q970" s="31">
        <v>80000</v>
      </c>
      <c r="R970" s="31">
        <v>15200</v>
      </c>
      <c r="S970" s="31">
        <v>95200</v>
      </c>
    </row>
    <row r="971" spans="1:19" ht="25" x14ac:dyDescent="0.25">
      <c r="A971" s="26" t="s">
        <v>944</v>
      </c>
      <c r="B971" s="27">
        <v>45412</v>
      </c>
      <c r="C971" s="28">
        <v>9</v>
      </c>
      <c r="D971" s="9">
        <v>1</v>
      </c>
      <c r="E971" s="13" t="s">
        <v>945</v>
      </c>
      <c r="F971" s="18" t="s">
        <v>953</v>
      </c>
      <c r="G971" s="6">
        <v>350000</v>
      </c>
      <c r="H971" s="12">
        <v>0.19</v>
      </c>
      <c r="I971" s="9" t="s">
        <v>107</v>
      </c>
      <c r="J971" s="50" t="s">
        <v>846</v>
      </c>
      <c r="L971" s="15" t="s">
        <v>452</v>
      </c>
      <c r="M971" s="16" t="s">
        <v>107</v>
      </c>
      <c r="N971" s="32">
        <v>350000</v>
      </c>
      <c r="O971" s="31">
        <v>0</v>
      </c>
      <c r="P971" s="31">
        <v>350000</v>
      </c>
      <c r="Q971" s="31">
        <v>350000</v>
      </c>
      <c r="R971" s="31">
        <v>66500</v>
      </c>
      <c r="S971" s="31">
        <v>416500</v>
      </c>
    </row>
    <row r="972" spans="1:19" ht="25" x14ac:dyDescent="0.25">
      <c r="A972" s="26" t="s">
        <v>944</v>
      </c>
      <c r="B972" s="27">
        <v>45412</v>
      </c>
      <c r="C972" s="28">
        <v>10</v>
      </c>
      <c r="D972" s="9">
        <v>1</v>
      </c>
      <c r="E972" s="13" t="s">
        <v>945</v>
      </c>
      <c r="F972" s="18" t="s">
        <v>947</v>
      </c>
      <c r="G972" s="6">
        <v>80000</v>
      </c>
      <c r="H972" s="12">
        <v>0.19</v>
      </c>
      <c r="I972" s="9" t="s">
        <v>107</v>
      </c>
      <c r="J972" s="50" t="s">
        <v>846</v>
      </c>
      <c r="L972" s="15" t="s">
        <v>452</v>
      </c>
      <c r="M972" s="16" t="s">
        <v>107</v>
      </c>
      <c r="N972" s="32">
        <v>80000</v>
      </c>
      <c r="O972" s="31">
        <v>0</v>
      </c>
      <c r="P972" s="31">
        <v>80000</v>
      </c>
      <c r="Q972" s="31">
        <v>80000</v>
      </c>
      <c r="R972" s="31">
        <v>15200</v>
      </c>
      <c r="S972" s="31">
        <v>95200</v>
      </c>
    </row>
    <row r="973" spans="1:19" ht="25" x14ac:dyDescent="0.25">
      <c r="A973" s="26" t="s">
        <v>944</v>
      </c>
      <c r="B973" s="27">
        <v>45412</v>
      </c>
      <c r="C973" s="28">
        <v>11</v>
      </c>
      <c r="D973" s="9">
        <v>1</v>
      </c>
      <c r="E973" s="13" t="s">
        <v>945</v>
      </c>
      <c r="F973" s="18" t="s">
        <v>954</v>
      </c>
      <c r="G973" s="6">
        <v>350000</v>
      </c>
      <c r="H973" s="12">
        <v>0.190000000000001</v>
      </c>
      <c r="I973" s="9" t="s">
        <v>107</v>
      </c>
      <c r="J973" s="50" t="s">
        <v>841</v>
      </c>
      <c r="L973" s="15" t="s">
        <v>452</v>
      </c>
      <c r="M973" s="16" t="s">
        <v>107</v>
      </c>
      <c r="N973" s="32">
        <v>350000</v>
      </c>
      <c r="O973" s="31">
        <v>0</v>
      </c>
      <c r="P973" s="31">
        <v>350000</v>
      </c>
      <c r="Q973" s="31">
        <v>350000</v>
      </c>
      <c r="R973" s="31">
        <v>66500.000000000349</v>
      </c>
      <c r="S973" s="31">
        <v>416500.00000000035</v>
      </c>
    </row>
    <row r="974" spans="1:19" ht="25" x14ac:dyDescent="0.25">
      <c r="A974" s="26" t="s">
        <v>944</v>
      </c>
      <c r="B974" s="27">
        <v>45412</v>
      </c>
      <c r="C974" s="28">
        <v>12</v>
      </c>
      <c r="D974" s="9">
        <v>1</v>
      </c>
      <c r="E974" s="13" t="s">
        <v>945</v>
      </c>
      <c r="F974" s="18" t="s">
        <v>947</v>
      </c>
      <c r="G974" s="6">
        <v>80000</v>
      </c>
      <c r="H974" s="12">
        <v>0.190000000000001</v>
      </c>
      <c r="I974" s="9" t="s">
        <v>107</v>
      </c>
      <c r="J974" s="50" t="s">
        <v>841</v>
      </c>
      <c r="L974" s="15" t="s">
        <v>452</v>
      </c>
      <c r="M974" s="16" t="s">
        <v>107</v>
      </c>
      <c r="N974" s="32">
        <v>80000</v>
      </c>
      <c r="O974" s="31">
        <v>0</v>
      </c>
      <c r="P974" s="31">
        <v>80000</v>
      </c>
      <c r="Q974" s="31">
        <v>80000</v>
      </c>
      <c r="R974" s="31">
        <v>15200.00000000008</v>
      </c>
      <c r="S974" s="31">
        <v>95200.000000000087</v>
      </c>
    </row>
    <row r="975" spans="1:19" ht="13" x14ac:dyDescent="0.25">
      <c r="A975" s="26" t="s">
        <v>1009</v>
      </c>
      <c r="B975" s="27">
        <v>45418</v>
      </c>
      <c r="C975" s="28">
        <v>1</v>
      </c>
      <c r="D975" s="9">
        <v>8</v>
      </c>
      <c r="E975" s="13" t="s">
        <v>1010</v>
      </c>
      <c r="F975" s="18" t="s">
        <v>1011</v>
      </c>
      <c r="G975" s="6">
        <v>127000</v>
      </c>
      <c r="H975" s="12">
        <v>0.19</v>
      </c>
      <c r="I975" s="9" t="s">
        <v>107</v>
      </c>
      <c r="J975" s="50" t="s">
        <v>841</v>
      </c>
      <c r="L975" s="15" t="s">
        <v>452</v>
      </c>
      <c r="M975" s="16" t="s">
        <v>107</v>
      </c>
      <c r="N975" s="32">
        <v>127000</v>
      </c>
      <c r="O975" s="31">
        <v>0</v>
      </c>
      <c r="P975" s="31">
        <v>127000</v>
      </c>
      <c r="Q975" s="31">
        <v>1016000</v>
      </c>
      <c r="R975" s="31">
        <v>193040</v>
      </c>
      <c r="S975" s="31">
        <v>1209040</v>
      </c>
    </row>
    <row r="976" spans="1:19" ht="25" x14ac:dyDescent="0.25">
      <c r="A976" s="26" t="s">
        <v>1009</v>
      </c>
      <c r="B976" s="27">
        <v>45418</v>
      </c>
      <c r="C976" s="28">
        <v>2</v>
      </c>
      <c r="D976" s="9">
        <v>1</v>
      </c>
      <c r="E976" s="13" t="s">
        <v>1010</v>
      </c>
      <c r="F976" s="18" t="s">
        <v>1012</v>
      </c>
      <c r="G976" s="6">
        <v>98000</v>
      </c>
      <c r="H976" s="12">
        <v>0.19</v>
      </c>
      <c r="I976" s="9" t="s">
        <v>107</v>
      </c>
      <c r="J976" s="50" t="s">
        <v>1013</v>
      </c>
      <c r="L976" s="15" t="s">
        <v>452</v>
      </c>
      <c r="M976" s="16" t="s">
        <v>107</v>
      </c>
      <c r="N976" s="32">
        <v>98000</v>
      </c>
      <c r="O976" s="31">
        <v>0</v>
      </c>
      <c r="P976" s="31">
        <v>98000</v>
      </c>
      <c r="Q976" s="31">
        <v>98000</v>
      </c>
      <c r="R976" s="31">
        <v>18620</v>
      </c>
      <c r="S976" s="31">
        <v>116620</v>
      </c>
    </row>
    <row r="977" spans="1:19" ht="25" x14ac:dyDescent="0.25">
      <c r="A977" s="26" t="s">
        <v>1009</v>
      </c>
      <c r="B977" s="27">
        <v>45418</v>
      </c>
      <c r="C977" s="28">
        <v>3</v>
      </c>
      <c r="D977" s="9">
        <v>1</v>
      </c>
      <c r="E977" s="13" t="s">
        <v>1010</v>
      </c>
      <c r="F977" s="18" t="s">
        <v>1012</v>
      </c>
      <c r="G977" s="6">
        <v>98000</v>
      </c>
      <c r="H977" s="12">
        <v>0.19</v>
      </c>
      <c r="I977" s="9" t="s">
        <v>107</v>
      </c>
      <c r="J977" s="50" t="s">
        <v>851</v>
      </c>
      <c r="L977" s="15" t="s">
        <v>452</v>
      </c>
      <c r="M977" s="16" t="s">
        <v>107</v>
      </c>
      <c r="N977" s="32">
        <v>98000</v>
      </c>
      <c r="O977" s="31">
        <v>0</v>
      </c>
      <c r="P977" s="31">
        <v>98000</v>
      </c>
      <c r="Q977" s="31">
        <v>98000</v>
      </c>
      <c r="R977" s="31">
        <v>18620</v>
      </c>
      <c r="S977" s="31">
        <v>116620</v>
      </c>
    </row>
    <row r="978" spans="1:19" ht="25" x14ac:dyDescent="0.25">
      <c r="A978" s="26" t="s">
        <v>1009</v>
      </c>
      <c r="B978" s="27">
        <v>45418</v>
      </c>
      <c r="C978" s="28">
        <v>4</v>
      </c>
      <c r="D978" s="9">
        <v>1</v>
      </c>
      <c r="E978" s="13" t="s">
        <v>1010</v>
      </c>
      <c r="F978" s="18" t="s">
        <v>1012</v>
      </c>
      <c r="G978" s="6">
        <v>98000</v>
      </c>
      <c r="H978" s="12">
        <v>0.19</v>
      </c>
      <c r="I978" s="9" t="s">
        <v>107</v>
      </c>
      <c r="J978" s="50" t="s">
        <v>843</v>
      </c>
      <c r="L978" s="15" t="s">
        <v>452</v>
      </c>
      <c r="M978" s="16" t="s">
        <v>107</v>
      </c>
      <c r="N978" s="32">
        <v>98000</v>
      </c>
      <c r="O978" s="31">
        <v>0</v>
      </c>
      <c r="P978" s="31">
        <v>98000</v>
      </c>
      <c r="Q978" s="31">
        <v>98000</v>
      </c>
      <c r="R978" s="31">
        <v>18620</v>
      </c>
      <c r="S978" s="31">
        <v>116620</v>
      </c>
    </row>
    <row r="979" spans="1:19" ht="25" x14ac:dyDescent="0.25">
      <c r="A979" s="26" t="s">
        <v>1009</v>
      </c>
      <c r="B979" s="27">
        <v>45418</v>
      </c>
      <c r="C979" s="28">
        <v>5</v>
      </c>
      <c r="D979" s="9">
        <v>1</v>
      </c>
      <c r="E979" s="13" t="s">
        <v>1010</v>
      </c>
      <c r="F979" s="18" t="s">
        <v>1012</v>
      </c>
      <c r="G979" s="6">
        <v>98000</v>
      </c>
      <c r="H979" s="12">
        <v>0.19</v>
      </c>
      <c r="I979" s="9" t="s">
        <v>107</v>
      </c>
      <c r="J979" s="50" t="s">
        <v>949</v>
      </c>
      <c r="L979" s="15" t="s">
        <v>452</v>
      </c>
      <c r="M979" s="16" t="s">
        <v>107</v>
      </c>
      <c r="N979" s="32">
        <v>98000</v>
      </c>
      <c r="O979" s="31">
        <v>0</v>
      </c>
      <c r="P979" s="31">
        <v>98000</v>
      </c>
      <c r="Q979" s="31">
        <v>98000</v>
      </c>
      <c r="R979" s="31">
        <v>18620</v>
      </c>
      <c r="S979" s="31">
        <v>116620</v>
      </c>
    </row>
    <row r="980" spans="1:19" ht="25" x14ac:dyDescent="0.25">
      <c r="A980" s="26" t="s">
        <v>1009</v>
      </c>
      <c r="B980" s="27">
        <v>45418</v>
      </c>
      <c r="C980" s="28">
        <v>6</v>
      </c>
      <c r="D980" s="9">
        <v>1</v>
      </c>
      <c r="E980" s="13" t="s">
        <v>1010</v>
      </c>
      <c r="F980" s="18" t="s">
        <v>1012</v>
      </c>
      <c r="G980" s="6">
        <v>98000</v>
      </c>
      <c r="H980" s="12">
        <v>0.19</v>
      </c>
      <c r="I980" s="9" t="s">
        <v>107</v>
      </c>
      <c r="J980" s="50" t="s">
        <v>838</v>
      </c>
      <c r="L980" s="15" t="s">
        <v>452</v>
      </c>
      <c r="M980" s="16" t="s">
        <v>107</v>
      </c>
      <c r="N980" s="32">
        <v>98000</v>
      </c>
      <c r="O980" s="31">
        <v>0</v>
      </c>
      <c r="P980" s="31">
        <v>98000</v>
      </c>
      <c r="Q980" s="31">
        <v>98000</v>
      </c>
      <c r="R980" s="31">
        <v>18620</v>
      </c>
      <c r="S980" s="31">
        <v>116620</v>
      </c>
    </row>
    <row r="981" spans="1:19" ht="25" x14ac:dyDescent="0.25">
      <c r="A981" s="26" t="s">
        <v>1009</v>
      </c>
      <c r="B981" s="27">
        <v>45418</v>
      </c>
      <c r="C981" s="28">
        <v>7</v>
      </c>
      <c r="D981" s="9">
        <v>1</v>
      </c>
      <c r="E981" s="13" t="s">
        <v>1010</v>
      </c>
      <c r="F981" s="18" t="s">
        <v>1012</v>
      </c>
      <c r="G981" s="6">
        <v>98000</v>
      </c>
      <c r="H981" s="12">
        <v>0.19</v>
      </c>
      <c r="I981" s="9" t="s">
        <v>107</v>
      </c>
      <c r="J981" s="50" t="s">
        <v>951</v>
      </c>
      <c r="L981" s="15" t="s">
        <v>452</v>
      </c>
      <c r="M981" s="16" t="s">
        <v>107</v>
      </c>
      <c r="N981" s="32">
        <v>98000</v>
      </c>
      <c r="O981" s="31">
        <v>0</v>
      </c>
      <c r="P981" s="31">
        <v>98000</v>
      </c>
      <c r="Q981" s="31">
        <v>98000</v>
      </c>
      <c r="R981" s="31">
        <v>18620</v>
      </c>
      <c r="S981" s="31">
        <v>116620</v>
      </c>
    </row>
    <row r="982" spans="1:19" ht="25" x14ac:dyDescent="0.25">
      <c r="A982" s="26" t="s">
        <v>1009</v>
      </c>
      <c r="B982" s="27">
        <v>45418</v>
      </c>
      <c r="C982" s="28">
        <v>8</v>
      </c>
      <c r="D982" s="9">
        <v>1</v>
      </c>
      <c r="E982" s="13" t="s">
        <v>1010</v>
      </c>
      <c r="F982" s="18" t="s">
        <v>1012</v>
      </c>
      <c r="G982" s="6">
        <v>98000</v>
      </c>
      <c r="H982" s="12">
        <v>0.19</v>
      </c>
      <c r="I982" s="9" t="s">
        <v>107</v>
      </c>
      <c r="J982" s="50" t="s">
        <v>846</v>
      </c>
      <c r="L982" s="15" t="s">
        <v>452</v>
      </c>
      <c r="M982" s="16" t="s">
        <v>107</v>
      </c>
      <c r="N982" s="32">
        <v>98000</v>
      </c>
      <c r="O982" s="31">
        <v>0</v>
      </c>
      <c r="P982" s="31">
        <v>98000</v>
      </c>
      <c r="Q982" s="31">
        <v>98000</v>
      </c>
      <c r="R982" s="31">
        <v>18620</v>
      </c>
      <c r="S982" s="31">
        <v>116620</v>
      </c>
    </row>
    <row r="983" spans="1:19" ht="25" x14ac:dyDescent="0.25">
      <c r="A983" s="26" t="s">
        <v>1009</v>
      </c>
      <c r="B983" s="27">
        <v>45418</v>
      </c>
      <c r="C983" s="28">
        <v>9</v>
      </c>
      <c r="D983" s="9">
        <v>1</v>
      </c>
      <c r="E983" s="13" t="s">
        <v>1010</v>
      </c>
      <c r="F983" s="18" t="s">
        <v>1012</v>
      </c>
      <c r="G983" s="6">
        <v>98000</v>
      </c>
      <c r="H983" s="12">
        <v>0.19</v>
      </c>
      <c r="I983" s="9" t="s">
        <v>107</v>
      </c>
      <c r="J983" s="50" t="s">
        <v>1014</v>
      </c>
      <c r="L983" s="15" t="s">
        <v>452</v>
      </c>
      <c r="M983" s="16" t="s">
        <v>107</v>
      </c>
      <c r="N983" s="32">
        <v>98000</v>
      </c>
      <c r="O983" s="31">
        <v>0</v>
      </c>
      <c r="P983" s="31">
        <v>98000</v>
      </c>
      <c r="Q983" s="31">
        <v>98000</v>
      </c>
      <c r="R983" s="31">
        <v>18620</v>
      </c>
      <c r="S983" s="31">
        <v>116620</v>
      </c>
    </row>
    <row r="984" spans="1:19" ht="13" x14ac:dyDescent="0.25">
      <c r="A984" s="26" t="s">
        <v>1009</v>
      </c>
      <c r="B984" s="27">
        <v>45418</v>
      </c>
      <c r="C984" s="28">
        <v>10</v>
      </c>
      <c r="D984" s="9">
        <v>1</v>
      </c>
      <c r="E984" s="13">
        <v>6205</v>
      </c>
      <c r="F984" s="18" t="s">
        <v>1015</v>
      </c>
      <c r="G984" s="6">
        <v>52000</v>
      </c>
      <c r="H984" s="12">
        <v>0.19</v>
      </c>
      <c r="I984" s="9" t="s">
        <v>107</v>
      </c>
      <c r="J984" s="50" t="s">
        <v>851</v>
      </c>
      <c r="L984" s="15" t="s">
        <v>452</v>
      </c>
      <c r="M984" s="16" t="s">
        <v>107</v>
      </c>
      <c r="N984" s="32">
        <v>52000</v>
      </c>
      <c r="O984" s="31">
        <v>0</v>
      </c>
      <c r="P984" s="31">
        <v>52000</v>
      </c>
      <c r="Q984" s="31">
        <v>52000</v>
      </c>
      <c r="R984" s="31">
        <v>9880</v>
      </c>
      <c r="S984" s="31">
        <v>61880</v>
      </c>
    </row>
    <row r="985" spans="1:19" ht="13" x14ac:dyDescent="0.25">
      <c r="A985" s="26" t="s">
        <v>1009</v>
      </c>
      <c r="B985" s="27">
        <v>45418</v>
      </c>
      <c r="C985" s="28">
        <v>11</v>
      </c>
      <c r="D985" s="9">
        <v>1</v>
      </c>
      <c r="E985" s="13" t="s">
        <v>1010</v>
      </c>
      <c r="F985" s="18" t="s">
        <v>1016</v>
      </c>
      <c r="G985" s="6">
        <v>18500</v>
      </c>
      <c r="H985" s="12">
        <v>0.19</v>
      </c>
      <c r="I985" s="9" t="s">
        <v>107</v>
      </c>
      <c r="J985" s="50" t="s">
        <v>846</v>
      </c>
      <c r="L985" s="15" t="s">
        <v>452</v>
      </c>
      <c r="M985" s="16" t="s">
        <v>107</v>
      </c>
      <c r="N985" s="32">
        <v>18500</v>
      </c>
      <c r="O985" s="31">
        <v>0</v>
      </c>
      <c r="P985" s="31">
        <v>18500</v>
      </c>
      <c r="Q985" s="31">
        <v>18500</v>
      </c>
      <c r="R985" s="31">
        <v>3515</v>
      </c>
      <c r="S985" s="31">
        <v>22015</v>
      </c>
    </row>
    <row r="986" spans="1:19" ht="13" x14ac:dyDescent="0.25">
      <c r="A986" s="26" t="s">
        <v>1009</v>
      </c>
      <c r="B986" s="27">
        <v>45418</v>
      </c>
      <c r="C986" s="28">
        <v>12</v>
      </c>
      <c r="D986" s="9">
        <v>1</v>
      </c>
      <c r="E986" s="13" t="s">
        <v>1010</v>
      </c>
      <c r="F986" s="18" t="s">
        <v>1016</v>
      </c>
      <c r="G986" s="6">
        <v>18500</v>
      </c>
      <c r="H986" s="12">
        <v>0.19</v>
      </c>
      <c r="I986" s="9" t="s">
        <v>107</v>
      </c>
      <c r="J986" s="50" t="s">
        <v>843</v>
      </c>
      <c r="L986" s="15" t="s">
        <v>452</v>
      </c>
      <c r="M986" s="16" t="s">
        <v>107</v>
      </c>
      <c r="N986" s="32">
        <v>18500</v>
      </c>
      <c r="O986" s="31">
        <v>0</v>
      </c>
      <c r="P986" s="31">
        <v>18500</v>
      </c>
      <c r="Q986" s="31">
        <v>18500</v>
      </c>
      <c r="R986" s="31">
        <v>3515</v>
      </c>
      <c r="S986" s="31">
        <v>22015</v>
      </c>
    </row>
    <row r="987" spans="1:19" ht="13" x14ac:dyDescent="0.25">
      <c r="A987" s="26" t="s">
        <v>1009</v>
      </c>
      <c r="B987" s="27">
        <v>45418</v>
      </c>
      <c r="C987" s="28">
        <v>13</v>
      </c>
      <c r="D987" s="9">
        <v>1</v>
      </c>
      <c r="E987" s="13" t="s">
        <v>1010</v>
      </c>
      <c r="F987" s="18" t="s">
        <v>1016</v>
      </c>
      <c r="G987" s="6">
        <v>18500</v>
      </c>
      <c r="H987" s="12">
        <v>0.19</v>
      </c>
      <c r="I987" s="9" t="s">
        <v>107</v>
      </c>
      <c r="J987" s="50" t="s">
        <v>848</v>
      </c>
      <c r="L987" s="15" t="s">
        <v>452</v>
      </c>
      <c r="M987" s="16" t="s">
        <v>107</v>
      </c>
      <c r="N987" s="32">
        <v>18500</v>
      </c>
      <c r="O987" s="31">
        <v>0</v>
      </c>
      <c r="P987" s="31">
        <v>18500</v>
      </c>
      <c r="Q987" s="31">
        <v>18500</v>
      </c>
      <c r="R987" s="31">
        <v>3515</v>
      </c>
      <c r="S987" s="31">
        <v>22015</v>
      </c>
    </row>
    <row r="988" spans="1:19" ht="13" x14ac:dyDescent="0.25">
      <c r="A988" s="26" t="s">
        <v>1009</v>
      </c>
      <c r="B988" s="27">
        <v>45418</v>
      </c>
      <c r="C988" s="28">
        <v>14</v>
      </c>
      <c r="D988" s="9">
        <v>3</v>
      </c>
      <c r="E988" s="13" t="s">
        <v>1010</v>
      </c>
      <c r="F988" s="18" t="s">
        <v>1017</v>
      </c>
      <c r="G988" s="6">
        <v>45500</v>
      </c>
      <c r="H988" s="12">
        <v>0.19</v>
      </c>
      <c r="I988" s="9" t="s">
        <v>107</v>
      </c>
      <c r="J988" s="56" t="s">
        <v>865</v>
      </c>
      <c r="L988" s="15" t="s">
        <v>452</v>
      </c>
      <c r="M988" s="16" t="s">
        <v>107</v>
      </c>
      <c r="N988" s="32">
        <v>45500</v>
      </c>
      <c r="O988" s="31">
        <v>0</v>
      </c>
      <c r="P988" s="31">
        <v>45500</v>
      </c>
      <c r="Q988" s="31">
        <v>136500</v>
      </c>
      <c r="R988" s="31">
        <v>25935</v>
      </c>
      <c r="S988" s="31">
        <v>162435</v>
      </c>
    </row>
    <row r="989" spans="1:19" ht="13" x14ac:dyDescent="0.25">
      <c r="A989" s="26" t="s">
        <v>1009</v>
      </c>
      <c r="B989" s="27">
        <v>45418</v>
      </c>
      <c r="C989" s="28">
        <v>15</v>
      </c>
      <c r="D989" s="9">
        <v>1</v>
      </c>
      <c r="E989" s="13" t="s">
        <v>1010</v>
      </c>
      <c r="F989" s="18" t="s">
        <v>433</v>
      </c>
      <c r="G989" s="6">
        <v>55000</v>
      </c>
      <c r="H989" s="12">
        <v>0.19</v>
      </c>
      <c r="I989" s="9" t="s">
        <v>107</v>
      </c>
      <c r="J989" s="50" t="s">
        <v>838</v>
      </c>
      <c r="L989" s="15" t="s">
        <v>452</v>
      </c>
      <c r="M989" s="16" t="s">
        <v>107</v>
      </c>
      <c r="N989" s="32">
        <v>55000</v>
      </c>
      <c r="O989" s="31">
        <v>0</v>
      </c>
      <c r="P989" s="31">
        <v>55000</v>
      </c>
      <c r="Q989" s="31">
        <v>55000</v>
      </c>
      <c r="R989" s="31">
        <v>10450</v>
      </c>
      <c r="S989" s="31">
        <v>65450</v>
      </c>
    </row>
    <row r="990" spans="1:19" ht="13" x14ac:dyDescent="0.25">
      <c r="A990" s="26" t="s">
        <v>1009</v>
      </c>
      <c r="B990" s="27">
        <v>45418</v>
      </c>
      <c r="C990" s="28">
        <v>16</v>
      </c>
      <c r="D990" s="9">
        <v>1</v>
      </c>
      <c r="E990" s="13" t="s">
        <v>1010</v>
      </c>
      <c r="F990" s="18" t="s">
        <v>433</v>
      </c>
      <c r="G990" s="6">
        <v>55000</v>
      </c>
      <c r="H990" s="12">
        <v>0.19</v>
      </c>
      <c r="I990" s="9" t="s">
        <v>107</v>
      </c>
      <c r="J990" s="50" t="s">
        <v>841</v>
      </c>
      <c r="L990" s="15" t="s">
        <v>452</v>
      </c>
      <c r="M990" s="16" t="s">
        <v>107</v>
      </c>
      <c r="N990" s="32">
        <v>55000</v>
      </c>
      <c r="O990" s="31">
        <v>0</v>
      </c>
      <c r="P990" s="31">
        <v>55000</v>
      </c>
      <c r="Q990" s="31">
        <v>55000</v>
      </c>
      <c r="R990" s="31">
        <v>10450</v>
      </c>
      <c r="S990" s="31">
        <v>65450</v>
      </c>
    </row>
    <row r="991" spans="1:19" ht="13" x14ac:dyDescent="0.25">
      <c r="A991" s="26" t="s">
        <v>1009</v>
      </c>
      <c r="B991" s="27">
        <v>45418</v>
      </c>
      <c r="C991" s="28">
        <v>17</v>
      </c>
      <c r="D991" s="9">
        <v>1</v>
      </c>
      <c r="E991" s="13" t="s">
        <v>1010</v>
      </c>
      <c r="F991" s="18" t="s">
        <v>433</v>
      </c>
      <c r="G991" s="6">
        <v>55000</v>
      </c>
      <c r="H991" s="12">
        <v>0.19</v>
      </c>
      <c r="I991" s="9" t="s">
        <v>107</v>
      </c>
      <c r="J991" s="50" t="s">
        <v>843</v>
      </c>
      <c r="L991" s="15" t="s">
        <v>452</v>
      </c>
      <c r="M991" s="16" t="s">
        <v>107</v>
      </c>
      <c r="N991" s="32">
        <v>55000</v>
      </c>
      <c r="O991" s="31">
        <v>0</v>
      </c>
      <c r="P991" s="31">
        <v>55000</v>
      </c>
      <c r="Q991" s="31">
        <v>55000</v>
      </c>
      <c r="R991" s="31">
        <v>10450</v>
      </c>
      <c r="S991" s="31">
        <v>65450</v>
      </c>
    </row>
    <row r="992" spans="1:19" ht="13" x14ac:dyDescent="0.25">
      <c r="A992" s="26" t="s">
        <v>1009</v>
      </c>
      <c r="B992" s="27">
        <v>45418</v>
      </c>
      <c r="C992" s="28">
        <v>18</v>
      </c>
      <c r="D992" s="9">
        <v>1</v>
      </c>
      <c r="E992" s="13" t="s">
        <v>1010</v>
      </c>
      <c r="F992" s="18" t="s">
        <v>1018</v>
      </c>
      <c r="G992" s="6">
        <v>73000</v>
      </c>
      <c r="H992" s="12">
        <v>0.19</v>
      </c>
      <c r="I992" s="9" t="s">
        <v>107</v>
      </c>
      <c r="J992" s="50" t="s">
        <v>949</v>
      </c>
      <c r="L992" s="15" t="s">
        <v>452</v>
      </c>
      <c r="M992" s="16" t="s">
        <v>107</v>
      </c>
      <c r="N992" s="32">
        <v>73000</v>
      </c>
      <c r="O992" s="31">
        <v>0</v>
      </c>
      <c r="P992" s="31">
        <v>73000</v>
      </c>
      <c r="Q992" s="31">
        <v>73000</v>
      </c>
      <c r="R992" s="31">
        <v>13870</v>
      </c>
      <c r="S992" s="31">
        <v>86870</v>
      </c>
    </row>
    <row r="993" spans="1:19" ht="13" x14ac:dyDescent="0.25">
      <c r="A993" s="26" t="s">
        <v>1020</v>
      </c>
      <c r="B993" s="27">
        <v>45422</v>
      </c>
      <c r="C993" s="28">
        <v>4</v>
      </c>
      <c r="D993" s="9">
        <v>1</v>
      </c>
      <c r="E993" s="13" t="s">
        <v>35</v>
      </c>
      <c r="F993" s="18" t="s">
        <v>1025</v>
      </c>
      <c r="G993" s="6">
        <v>125000</v>
      </c>
      <c r="H993" s="12">
        <v>0</v>
      </c>
      <c r="I993" s="9" t="s">
        <v>107</v>
      </c>
      <c r="J993" s="50" t="s">
        <v>930</v>
      </c>
      <c r="L993" s="15" t="s">
        <v>452</v>
      </c>
      <c r="M993" s="16" t="s">
        <v>107</v>
      </c>
      <c r="N993" s="32">
        <v>125000</v>
      </c>
      <c r="O993" s="31">
        <v>0</v>
      </c>
      <c r="P993" s="31">
        <v>125000</v>
      </c>
      <c r="Q993" s="31">
        <v>125000</v>
      </c>
      <c r="R993" s="31">
        <v>0</v>
      </c>
      <c r="S993" s="31">
        <v>125000</v>
      </c>
    </row>
    <row r="994" spans="1:19" ht="29" x14ac:dyDescent="0.35">
      <c r="A994" s="26" t="s">
        <v>1048</v>
      </c>
      <c r="B994" s="27">
        <v>45426</v>
      </c>
      <c r="C994" s="28">
        <v>11</v>
      </c>
      <c r="D994" s="9">
        <v>1</v>
      </c>
      <c r="E994" s="13" t="s">
        <v>1049</v>
      </c>
      <c r="F994" s="51" t="s">
        <v>1058</v>
      </c>
      <c r="G994" s="6">
        <v>140000</v>
      </c>
      <c r="H994" s="12">
        <v>0.19</v>
      </c>
      <c r="I994" s="9" t="s">
        <v>107</v>
      </c>
      <c r="J994" s="50" t="s">
        <v>586</v>
      </c>
      <c r="L994" s="15" t="s">
        <v>452</v>
      </c>
      <c r="M994" s="16" t="s">
        <v>107</v>
      </c>
      <c r="N994" s="32">
        <v>140000</v>
      </c>
      <c r="O994" s="31">
        <v>0</v>
      </c>
      <c r="P994" s="31">
        <v>140000</v>
      </c>
      <c r="Q994" s="31">
        <v>140000</v>
      </c>
      <c r="R994" s="31">
        <v>26600</v>
      </c>
      <c r="S994" s="31">
        <v>166600</v>
      </c>
    </row>
    <row r="995" spans="1:19" ht="13" x14ac:dyDescent="0.25">
      <c r="A995" s="26" t="s">
        <v>1059</v>
      </c>
      <c r="B995" s="27">
        <v>45426</v>
      </c>
      <c r="C995" s="28">
        <v>12</v>
      </c>
      <c r="D995" s="9">
        <v>1</v>
      </c>
      <c r="E995" s="13" t="s">
        <v>1060</v>
      </c>
      <c r="F995" s="57" t="s">
        <v>1062</v>
      </c>
      <c r="G995" s="6">
        <v>350000</v>
      </c>
      <c r="H995" s="12">
        <v>0.19</v>
      </c>
      <c r="I995" s="9" t="s">
        <v>107</v>
      </c>
      <c r="J995" s="50" t="s">
        <v>930</v>
      </c>
      <c r="L995" s="15" t="s">
        <v>452</v>
      </c>
      <c r="M995" s="16" t="s">
        <v>107</v>
      </c>
      <c r="N995" s="32">
        <v>350000</v>
      </c>
      <c r="O995" s="31">
        <v>0</v>
      </c>
      <c r="P995" s="31">
        <v>350000</v>
      </c>
      <c r="Q995" s="31">
        <v>350000</v>
      </c>
      <c r="R995" s="31">
        <v>66500</v>
      </c>
      <c r="S995" s="31">
        <v>416500</v>
      </c>
    </row>
    <row r="996" spans="1:19" ht="13" x14ac:dyDescent="0.25">
      <c r="A996" s="26" t="s">
        <v>1059</v>
      </c>
      <c r="B996" s="27">
        <v>45426</v>
      </c>
      <c r="C996" s="28">
        <v>15</v>
      </c>
      <c r="D996" s="9">
        <v>1</v>
      </c>
      <c r="E996" s="13" t="s">
        <v>1060</v>
      </c>
      <c r="F996" s="57" t="s">
        <v>68</v>
      </c>
      <c r="G996" s="6">
        <v>55000</v>
      </c>
      <c r="H996" s="12">
        <v>0.19</v>
      </c>
      <c r="I996" s="9" t="s">
        <v>107</v>
      </c>
      <c r="J996" s="50" t="s">
        <v>930</v>
      </c>
      <c r="L996" s="15" t="s">
        <v>452</v>
      </c>
      <c r="M996" s="16" t="s">
        <v>107</v>
      </c>
      <c r="N996" s="32">
        <v>55000</v>
      </c>
      <c r="O996" s="31">
        <v>0</v>
      </c>
      <c r="P996" s="31">
        <v>55000</v>
      </c>
      <c r="Q996" s="31">
        <v>55000</v>
      </c>
      <c r="R996" s="31">
        <v>10450</v>
      </c>
      <c r="S996" s="31">
        <v>65450</v>
      </c>
    </row>
    <row r="997" spans="1:19" ht="13" x14ac:dyDescent="0.25">
      <c r="A997" s="26" t="s">
        <v>1059</v>
      </c>
      <c r="B997" s="27">
        <v>45426</v>
      </c>
      <c r="C997" s="28">
        <v>34</v>
      </c>
      <c r="D997" s="9">
        <v>1</v>
      </c>
      <c r="E997" s="13" t="s">
        <v>1060</v>
      </c>
      <c r="F997" s="40" t="s">
        <v>1080</v>
      </c>
      <c r="G997" s="6">
        <v>375000</v>
      </c>
      <c r="H997" s="12">
        <v>0.19</v>
      </c>
      <c r="I997" s="9" t="s">
        <v>107</v>
      </c>
      <c r="J997" s="50" t="s">
        <v>930</v>
      </c>
      <c r="L997" s="15" t="s">
        <v>452</v>
      </c>
      <c r="M997" s="16" t="s">
        <v>107</v>
      </c>
      <c r="N997" s="32">
        <v>375000</v>
      </c>
      <c r="O997" s="31">
        <v>0</v>
      </c>
      <c r="P997" s="31">
        <v>375000</v>
      </c>
      <c r="Q997" s="31">
        <v>375000</v>
      </c>
      <c r="R997" s="31">
        <v>71250</v>
      </c>
      <c r="S997" s="31">
        <v>446250</v>
      </c>
    </row>
    <row r="998" spans="1:19" ht="14" x14ac:dyDescent="0.3">
      <c r="A998" s="26" t="s">
        <v>1098</v>
      </c>
      <c r="B998" s="27">
        <v>45457</v>
      </c>
      <c r="C998" s="28">
        <v>2</v>
      </c>
      <c r="D998" s="9">
        <v>1</v>
      </c>
      <c r="E998" s="13" t="s">
        <v>1099</v>
      </c>
      <c r="F998" s="58" t="s">
        <v>1102</v>
      </c>
      <c r="G998" s="46">
        <v>30000</v>
      </c>
      <c r="H998" s="12">
        <v>0.19</v>
      </c>
      <c r="I998" s="9" t="s">
        <v>107</v>
      </c>
      <c r="J998" s="50" t="s">
        <v>491</v>
      </c>
      <c r="L998" s="15" t="s">
        <v>452</v>
      </c>
      <c r="M998" s="16" t="s">
        <v>107</v>
      </c>
      <c r="N998" s="32">
        <v>30000</v>
      </c>
      <c r="O998" s="31">
        <v>0</v>
      </c>
      <c r="P998" s="31">
        <v>30000</v>
      </c>
      <c r="Q998" s="31">
        <v>30000</v>
      </c>
      <c r="R998" s="31">
        <v>5700</v>
      </c>
      <c r="S998" s="31">
        <v>35700</v>
      </c>
    </row>
    <row r="999" spans="1:19" ht="14" x14ac:dyDescent="0.3">
      <c r="A999" s="26" t="s">
        <v>1098</v>
      </c>
      <c r="B999" s="27">
        <v>45457</v>
      </c>
      <c r="C999" s="28">
        <v>3</v>
      </c>
      <c r="D999" s="9">
        <v>1</v>
      </c>
      <c r="E999" s="13" t="s">
        <v>1099</v>
      </c>
      <c r="F999" s="58" t="s">
        <v>1103</v>
      </c>
      <c r="G999" s="46">
        <v>55000</v>
      </c>
      <c r="H999" s="12">
        <v>0.19</v>
      </c>
      <c r="I999" s="9" t="s">
        <v>107</v>
      </c>
      <c r="J999" s="50" t="s">
        <v>491</v>
      </c>
      <c r="L999" s="15" t="s">
        <v>452</v>
      </c>
      <c r="M999" s="16" t="s">
        <v>107</v>
      </c>
      <c r="N999" s="32">
        <v>55000</v>
      </c>
      <c r="O999" s="31">
        <v>0</v>
      </c>
      <c r="P999" s="31">
        <v>55000</v>
      </c>
      <c r="Q999" s="31">
        <v>55000</v>
      </c>
      <c r="R999" s="31">
        <v>10450</v>
      </c>
      <c r="S999" s="31">
        <v>65450</v>
      </c>
    </row>
    <row r="1000" spans="1:19" ht="14" x14ac:dyDescent="0.3">
      <c r="A1000" s="26" t="s">
        <v>1098</v>
      </c>
      <c r="B1000" s="27">
        <v>45457</v>
      </c>
      <c r="C1000" s="28">
        <v>4</v>
      </c>
      <c r="D1000" s="9">
        <v>1</v>
      </c>
      <c r="E1000" s="13" t="s">
        <v>1099</v>
      </c>
      <c r="F1000" s="58" t="s">
        <v>1104</v>
      </c>
      <c r="G1000" s="46">
        <v>45000</v>
      </c>
      <c r="H1000" s="12">
        <v>0.19</v>
      </c>
      <c r="I1000" s="9" t="s">
        <v>107</v>
      </c>
      <c r="J1000" s="50" t="s">
        <v>491</v>
      </c>
      <c r="L1000" s="15" t="s">
        <v>452</v>
      </c>
      <c r="M1000" s="16" t="s">
        <v>107</v>
      </c>
      <c r="N1000" s="32">
        <v>45000</v>
      </c>
      <c r="O1000" s="31">
        <v>0</v>
      </c>
      <c r="P1000" s="31">
        <v>45000</v>
      </c>
      <c r="Q1000" s="31">
        <v>45000</v>
      </c>
      <c r="R1000" s="31">
        <v>8550</v>
      </c>
      <c r="S1000" s="31">
        <v>53550</v>
      </c>
    </row>
    <row r="1001" spans="1:19" ht="13" x14ac:dyDescent="0.25">
      <c r="A1001" s="26" t="s">
        <v>1119</v>
      </c>
      <c r="B1001" s="27">
        <v>45477</v>
      </c>
      <c r="C1001" s="28">
        <v>4</v>
      </c>
      <c r="D1001" s="9">
        <v>1</v>
      </c>
      <c r="E1001" s="13" t="s">
        <v>1122</v>
      </c>
      <c r="F1001" s="18" t="s">
        <v>355</v>
      </c>
      <c r="G1001" s="11">
        <v>51167</v>
      </c>
      <c r="H1001" s="12">
        <v>0.19</v>
      </c>
      <c r="I1001" s="9">
        <v>931</v>
      </c>
      <c r="J1001" s="50" t="s">
        <v>793</v>
      </c>
      <c r="L1001" s="15" t="s">
        <v>452</v>
      </c>
      <c r="M1001" s="16">
        <v>931</v>
      </c>
      <c r="N1001" s="32">
        <v>51167</v>
      </c>
      <c r="O1001" s="31">
        <v>0</v>
      </c>
      <c r="P1001" s="31">
        <v>51167</v>
      </c>
      <c r="Q1001" s="31">
        <v>51167</v>
      </c>
      <c r="R1001" s="31">
        <v>9721.73</v>
      </c>
      <c r="S1001" s="31">
        <v>60888.729999999996</v>
      </c>
    </row>
    <row r="1002" spans="1:19" ht="13" x14ac:dyDescent="0.25">
      <c r="A1002" s="26" t="s">
        <v>1119</v>
      </c>
      <c r="B1002" s="27">
        <v>45477</v>
      </c>
      <c r="C1002" s="28">
        <v>5</v>
      </c>
      <c r="D1002" s="9">
        <v>1</v>
      </c>
      <c r="E1002" s="13" t="s">
        <v>1123</v>
      </c>
      <c r="F1002" s="18" t="s">
        <v>1124</v>
      </c>
      <c r="G1002" s="11">
        <v>51167</v>
      </c>
      <c r="H1002" s="12">
        <v>0.19</v>
      </c>
      <c r="I1002" s="9">
        <v>931</v>
      </c>
      <c r="J1002" s="50" t="s">
        <v>793</v>
      </c>
      <c r="L1002" s="15" t="s">
        <v>452</v>
      </c>
      <c r="M1002" s="16">
        <v>931</v>
      </c>
      <c r="N1002" s="32">
        <v>51167</v>
      </c>
      <c r="O1002" s="31">
        <v>0</v>
      </c>
      <c r="P1002" s="31">
        <v>51167</v>
      </c>
      <c r="Q1002" s="31">
        <v>51167</v>
      </c>
      <c r="R1002" s="31">
        <v>9721.73</v>
      </c>
      <c r="S1002" s="31">
        <v>60888.729999999996</v>
      </c>
    </row>
    <row r="1003" spans="1:19" ht="25" x14ac:dyDescent="0.25">
      <c r="A1003" s="26" t="s">
        <v>1119</v>
      </c>
      <c r="B1003" s="27">
        <v>45477</v>
      </c>
      <c r="C1003" s="28">
        <v>7</v>
      </c>
      <c r="D1003" s="9">
        <v>1</v>
      </c>
      <c r="E1003" s="13" t="s">
        <v>1126</v>
      </c>
      <c r="F1003" s="18" t="s">
        <v>1127</v>
      </c>
      <c r="G1003" s="11">
        <v>100000</v>
      </c>
      <c r="H1003" s="12">
        <v>0.19</v>
      </c>
      <c r="I1003" s="9" t="s">
        <v>107</v>
      </c>
      <c r="J1003" s="50" t="s">
        <v>793</v>
      </c>
      <c r="L1003" s="15" t="s">
        <v>452</v>
      </c>
      <c r="M1003" s="16" t="s">
        <v>107</v>
      </c>
      <c r="N1003" s="32">
        <v>100000</v>
      </c>
      <c r="O1003" s="31">
        <v>0</v>
      </c>
      <c r="P1003" s="31">
        <v>100000</v>
      </c>
      <c r="Q1003" s="31">
        <v>100000</v>
      </c>
      <c r="R1003" s="31">
        <v>19000</v>
      </c>
      <c r="S1003" s="31">
        <v>119000</v>
      </c>
    </row>
    <row r="1004" spans="1:19" ht="13" x14ac:dyDescent="0.25">
      <c r="A1004" s="26" t="s">
        <v>1132</v>
      </c>
      <c r="B1004" s="27">
        <v>45408</v>
      </c>
      <c r="C1004" s="28">
        <v>8</v>
      </c>
      <c r="D1004" s="9">
        <v>2</v>
      </c>
      <c r="E1004" s="13" t="s">
        <v>1136</v>
      </c>
      <c r="F1004" s="18" t="s">
        <v>1137</v>
      </c>
      <c r="G1004" s="6">
        <v>65000</v>
      </c>
      <c r="H1004" s="12">
        <v>0</v>
      </c>
      <c r="I1004" s="9" t="s">
        <v>107</v>
      </c>
      <c r="J1004" s="50" t="s">
        <v>930</v>
      </c>
      <c r="L1004" s="15" t="s">
        <v>452</v>
      </c>
      <c r="M1004" s="16" t="s">
        <v>107</v>
      </c>
      <c r="N1004" s="32">
        <v>65000</v>
      </c>
      <c r="O1004" s="31">
        <v>0</v>
      </c>
      <c r="P1004" s="31">
        <v>65000</v>
      </c>
      <c r="Q1004" s="31">
        <v>130000</v>
      </c>
      <c r="R1004" s="31">
        <v>0</v>
      </c>
      <c r="S1004" s="31">
        <v>130000</v>
      </c>
    </row>
    <row r="1005" spans="1:19" ht="13" x14ac:dyDescent="0.25">
      <c r="A1005" s="26" t="s">
        <v>1142</v>
      </c>
      <c r="B1005" s="27">
        <v>45505</v>
      </c>
      <c r="C1005" s="28">
        <v>8</v>
      </c>
      <c r="D1005" s="9">
        <v>1</v>
      </c>
      <c r="E1005" s="13" t="s">
        <v>1148</v>
      </c>
      <c r="F1005" s="18" t="s">
        <v>1149</v>
      </c>
      <c r="G1005" s="60">
        <v>148000</v>
      </c>
      <c r="H1005" s="12">
        <v>0.19</v>
      </c>
      <c r="I1005" s="9" t="s">
        <v>107</v>
      </c>
      <c r="J1005" s="50" t="s">
        <v>456</v>
      </c>
      <c r="L1005" s="15" t="s">
        <v>452</v>
      </c>
      <c r="M1005" s="16" t="s">
        <v>107</v>
      </c>
      <c r="N1005" s="32">
        <v>148000</v>
      </c>
      <c r="O1005" s="31">
        <v>0</v>
      </c>
      <c r="P1005" s="31">
        <v>148000</v>
      </c>
      <c r="Q1005" s="31">
        <v>148000</v>
      </c>
      <c r="R1005" s="31">
        <v>28120</v>
      </c>
      <c r="S1005" s="31">
        <v>176120</v>
      </c>
    </row>
    <row r="1006" spans="1:19" ht="13" x14ac:dyDescent="0.25">
      <c r="A1006" s="26" t="s">
        <v>1160</v>
      </c>
      <c r="B1006" s="27">
        <v>45506</v>
      </c>
      <c r="C1006" s="28">
        <v>4</v>
      </c>
      <c r="D1006" s="9">
        <v>1</v>
      </c>
      <c r="E1006" s="13" t="s">
        <v>1161</v>
      </c>
      <c r="F1006" s="18" t="s">
        <v>1163</v>
      </c>
      <c r="G1006" s="6">
        <v>55000</v>
      </c>
      <c r="H1006" s="12">
        <v>0.19</v>
      </c>
      <c r="I1006" s="9" t="s">
        <v>107</v>
      </c>
      <c r="J1006" s="50" t="s">
        <v>768</v>
      </c>
      <c r="L1006" s="15" t="s">
        <v>452</v>
      </c>
      <c r="M1006" s="16" t="s">
        <v>107</v>
      </c>
      <c r="N1006" s="32">
        <v>55000</v>
      </c>
      <c r="O1006" s="31">
        <v>0</v>
      </c>
      <c r="P1006" s="31">
        <v>55000</v>
      </c>
      <c r="Q1006" s="31">
        <v>55000</v>
      </c>
      <c r="R1006" s="31">
        <v>10450</v>
      </c>
      <c r="S1006" s="31">
        <v>65450</v>
      </c>
    </row>
    <row r="1007" spans="1:19" ht="13" x14ac:dyDescent="0.25">
      <c r="A1007" s="26" t="s">
        <v>1160</v>
      </c>
      <c r="B1007" s="27">
        <v>45506</v>
      </c>
      <c r="C1007" s="28">
        <v>17</v>
      </c>
      <c r="D1007" s="9">
        <v>1</v>
      </c>
      <c r="E1007" s="13" t="s">
        <v>1161</v>
      </c>
      <c r="F1007" s="18" t="s">
        <v>792</v>
      </c>
      <c r="G1007" s="6">
        <v>430000</v>
      </c>
      <c r="H1007" s="12">
        <v>0</v>
      </c>
      <c r="I1007" s="9" t="s">
        <v>107</v>
      </c>
      <c r="J1007" s="50" t="s">
        <v>768</v>
      </c>
      <c r="L1007" s="15" t="s">
        <v>452</v>
      </c>
      <c r="M1007" s="16" t="s">
        <v>107</v>
      </c>
      <c r="N1007" s="32">
        <v>430000</v>
      </c>
      <c r="O1007" s="31">
        <v>0</v>
      </c>
      <c r="P1007" s="31">
        <v>430000</v>
      </c>
      <c r="Q1007" s="31">
        <v>430000</v>
      </c>
      <c r="R1007" s="31">
        <v>0</v>
      </c>
      <c r="S1007" s="31">
        <v>430000</v>
      </c>
    </row>
    <row r="1008" spans="1:19" ht="13" x14ac:dyDescent="0.25">
      <c r="A1008" s="26" t="s">
        <v>1160</v>
      </c>
      <c r="B1008" s="27">
        <v>45506</v>
      </c>
      <c r="C1008" s="28">
        <v>21</v>
      </c>
      <c r="D1008" s="9">
        <v>1</v>
      </c>
      <c r="E1008" s="13" t="s">
        <v>1175</v>
      </c>
      <c r="F1008" s="18" t="s">
        <v>385</v>
      </c>
      <c r="G1008" s="6">
        <v>56000</v>
      </c>
      <c r="H1008" s="12">
        <v>0.19</v>
      </c>
      <c r="I1008" s="9" t="s">
        <v>107</v>
      </c>
      <c r="J1008" s="50" t="s">
        <v>768</v>
      </c>
      <c r="L1008" s="15" t="s">
        <v>452</v>
      </c>
      <c r="M1008" s="16" t="s">
        <v>107</v>
      </c>
      <c r="N1008" s="32">
        <v>56000</v>
      </c>
      <c r="O1008" s="31">
        <v>0</v>
      </c>
      <c r="P1008" s="31">
        <v>56000</v>
      </c>
      <c r="Q1008" s="31">
        <v>56000</v>
      </c>
      <c r="R1008" s="31">
        <v>10640</v>
      </c>
      <c r="S1008" s="31">
        <v>66640</v>
      </c>
    </row>
    <row r="1009" spans="1:19" ht="13" x14ac:dyDescent="0.25">
      <c r="A1009" s="26" t="s">
        <v>1180</v>
      </c>
      <c r="B1009" s="27">
        <v>45513</v>
      </c>
      <c r="C1009" s="28">
        <v>1</v>
      </c>
      <c r="D1009" s="9">
        <v>1</v>
      </c>
      <c r="E1009" s="13" t="s">
        <v>386</v>
      </c>
      <c r="F1009" s="18" t="s">
        <v>11</v>
      </c>
      <c r="G1009" s="6">
        <v>720000</v>
      </c>
      <c r="H1009" s="12">
        <v>0.19</v>
      </c>
      <c r="I1009" s="9" t="s">
        <v>107</v>
      </c>
      <c r="J1009" s="50" t="s">
        <v>1121</v>
      </c>
      <c r="L1009" s="15" t="s">
        <v>452</v>
      </c>
      <c r="M1009" s="16" t="s">
        <v>107</v>
      </c>
      <c r="N1009" s="32">
        <v>720000</v>
      </c>
      <c r="O1009" s="31">
        <v>0</v>
      </c>
      <c r="P1009" s="31">
        <v>720000</v>
      </c>
      <c r="Q1009" s="31">
        <v>720000</v>
      </c>
      <c r="R1009" s="31">
        <v>136800</v>
      </c>
      <c r="S1009" s="31">
        <v>856800</v>
      </c>
    </row>
    <row r="1010" spans="1:19" ht="13" x14ac:dyDescent="0.25">
      <c r="A1010" s="26" t="s">
        <v>1181</v>
      </c>
      <c r="B1010" s="27">
        <v>45513</v>
      </c>
      <c r="C1010" s="28">
        <v>1</v>
      </c>
      <c r="D1010" s="9">
        <v>1</v>
      </c>
      <c r="E1010" s="13" t="s">
        <v>345</v>
      </c>
      <c r="F1010" s="18" t="s">
        <v>11</v>
      </c>
      <c r="G1010" s="6">
        <v>890000</v>
      </c>
      <c r="H1010" s="12">
        <v>0.19</v>
      </c>
      <c r="I1010" s="9" t="s">
        <v>107</v>
      </c>
      <c r="J1010" s="50" t="s">
        <v>930</v>
      </c>
      <c r="L1010" s="15" t="s">
        <v>452</v>
      </c>
      <c r="M1010" s="16" t="s">
        <v>107</v>
      </c>
      <c r="N1010" s="32">
        <v>890000</v>
      </c>
      <c r="O1010" s="31">
        <v>0</v>
      </c>
      <c r="P1010" s="31">
        <v>890000</v>
      </c>
      <c r="Q1010" s="31">
        <v>890000</v>
      </c>
      <c r="R1010" s="31">
        <v>169100</v>
      </c>
      <c r="S1010" s="31">
        <v>1059100</v>
      </c>
    </row>
    <row r="1011" spans="1:19" ht="50" x14ac:dyDescent="0.25">
      <c r="A1011" s="26" t="s">
        <v>1181</v>
      </c>
      <c r="B1011" s="27">
        <v>45513</v>
      </c>
      <c r="C1011" s="28">
        <v>2</v>
      </c>
      <c r="D1011" s="9">
        <v>1</v>
      </c>
      <c r="E1011" s="13" t="s">
        <v>51</v>
      </c>
      <c r="F1011" s="18" t="s">
        <v>1182</v>
      </c>
      <c r="G1011" s="6">
        <v>380000</v>
      </c>
      <c r="H1011" s="12">
        <v>0.19</v>
      </c>
      <c r="I1011" s="9" t="s">
        <v>107</v>
      </c>
      <c r="J1011" s="50" t="s">
        <v>930</v>
      </c>
      <c r="L1011" s="15" t="s">
        <v>452</v>
      </c>
      <c r="M1011" s="16" t="s">
        <v>107</v>
      </c>
      <c r="N1011" s="32">
        <v>380000</v>
      </c>
      <c r="O1011" s="31">
        <v>0</v>
      </c>
      <c r="P1011" s="31">
        <v>380000</v>
      </c>
      <c r="Q1011" s="31">
        <v>380000</v>
      </c>
      <c r="R1011" s="31">
        <v>72200</v>
      </c>
      <c r="S1011" s="31">
        <v>452200</v>
      </c>
    </row>
    <row r="1012" spans="1:19" ht="25" x14ac:dyDescent="0.25">
      <c r="A1012" s="26" t="s">
        <v>1181</v>
      </c>
      <c r="B1012" s="27">
        <v>45513</v>
      </c>
      <c r="C1012" s="28">
        <v>3</v>
      </c>
      <c r="D1012" s="9">
        <v>1</v>
      </c>
      <c r="E1012" s="13" t="s">
        <v>51</v>
      </c>
      <c r="F1012" s="18" t="s">
        <v>1183</v>
      </c>
      <c r="G1012" s="6">
        <v>180000</v>
      </c>
      <c r="H1012" s="12">
        <v>0.19</v>
      </c>
      <c r="I1012" s="9" t="s">
        <v>107</v>
      </c>
      <c r="J1012" s="50" t="s">
        <v>930</v>
      </c>
      <c r="L1012" s="15" t="s">
        <v>452</v>
      </c>
      <c r="M1012" s="16" t="s">
        <v>107</v>
      </c>
      <c r="N1012" s="32">
        <v>180000</v>
      </c>
      <c r="O1012" s="31">
        <v>0</v>
      </c>
      <c r="P1012" s="31">
        <v>180000</v>
      </c>
      <c r="Q1012" s="31">
        <v>180000</v>
      </c>
      <c r="R1012" s="31">
        <v>34200</v>
      </c>
      <c r="S1012" s="31">
        <v>214200</v>
      </c>
    </row>
    <row r="1013" spans="1:19" ht="25" x14ac:dyDescent="0.25">
      <c r="A1013" s="26" t="s">
        <v>1181</v>
      </c>
      <c r="B1013" s="27">
        <v>45513</v>
      </c>
      <c r="C1013" s="28">
        <v>4</v>
      </c>
      <c r="D1013" s="9">
        <v>1</v>
      </c>
      <c r="E1013" s="13" t="s">
        <v>51</v>
      </c>
      <c r="F1013" s="18" t="s">
        <v>1184</v>
      </c>
      <c r="G1013" s="6">
        <v>120000</v>
      </c>
      <c r="H1013" s="12">
        <v>0.19</v>
      </c>
      <c r="I1013" s="9" t="s">
        <v>107</v>
      </c>
      <c r="J1013" s="50" t="s">
        <v>930</v>
      </c>
      <c r="L1013" s="15" t="s">
        <v>452</v>
      </c>
      <c r="M1013" s="16" t="s">
        <v>107</v>
      </c>
      <c r="N1013" s="32">
        <v>120000</v>
      </c>
      <c r="O1013" s="31">
        <v>0</v>
      </c>
      <c r="P1013" s="31">
        <v>120000</v>
      </c>
      <c r="Q1013" s="31">
        <v>120000</v>
      </c>
      <c r="R1013" s="31">
        <v>22800</v>
      </c>
      <c r="S1013" s="31">
        <v>142800</v>
      </c>
    </row>
    <row r="1014" spans="1:19" ht="13" x14ac:dyDescent="0.25">
      <c r="A1014" s="26" t="s">
        <v>1181</v>
      </c>
      <c r="B1014" s="27">
        <v>45513</v>
      </c>
      <c r="C1014" s="28">
        <v>5</v>
      </c>
      <c r="D1014" s="9">
        <v>1</v>
      </c>
      <c r="E1014" s="13" t="s">
        <v>51</v>
      </c>
      <c r="F1014" s="18" t="s">
        <v>1185</v>
      </c>
      <c r="G1014" s="6">
        <v>55000</v>
      </c>
      <c r="H1014" s="12">
        <v>0.19</v>
      </c>
      <c r="I1014" s="9" t="s">
        <v>107</v>
      </c>
      <c r="J1014" s="50" t="s">
        <v>930</v>
      </c>
      <c r="L1014" s="15" t="s">
        <v>452</v>
      </c>
      <c r="M1014" s="16" t="s">
        <v>107</v>
      </c>
      <c r="N1014" s="32">
        <v>55000</v>
      </c>
      <c r="O1014" s="31">
        <v>0</v>
      </c>
      <c r="P1014" s="31">
        <v>55000</v>
      </c>
      <c r="Q1014" s="31">
        <v>55000</v>
      </c>
      <c r="R1014" s="31">
        <v>10450</v>
      </c>
      <c r="S1014" s="31">
        <v>65450</v>
      </c>
    </row>
    <row r="1015" spans="1:19" ht="13" x14ac:dyDescent="0.25">
      <c r="A1015" s="26" t="s">
        <v>1186</v>
      </c>
      <c r="B1015" s="27">
        <v>45517</v>
      </c>
      <c r="C1015" s="28">
        <v>1</v>
      </c>
      <c r="D1015" s="9">
        <v>1</v>
      </c>
      <c r="E1015" s="13" t="s">
        <v>997</v>
      </c>
      <c r="F1015" s="18" t="s">
        <v>406</v>
      </c>
      <c r="G1015" s="6">
        <v>850000</v>
      </c>
      <c r="H1015" s="12">
        <v>0.19</v>
      </c>
      <c r="I1015" s="9" t="s">
        <v>107</v>
      </c>
      <c r="J1015" s="50" t="s">
        <v>1187</v>
      </c>
      <c r="L1015" s="15" t="s">
        <v>452</v>
      </c>
      <c r="M1015" s="16" t="s">
        <v>107</v>
      </c>
      <c r="N1015" s="32">
        <v>850000</v>
      </c>
      <c r="O1015" s="31">
        <v>0</v>
      </c>
      <c r="P1015" s="31">
        <v>850000</v>
      </c>
      <c r="Q1015" s="31">
        <v>850000</v>
      </c>
      <c r="R1015" s="31">
        <v>161500</v>
      </c>
      <c r="S1015" s="31">
        <v>1011500</v>
      </c>
    </row>
    <row r="1016" spans="1:19" ht="13" x14ac:dyDescent="0.25">
      <c r="A1016" s="26" t="s">
        <v>1186</v>
      </c>
      <c r="B1016" s="27">
        <v>45517</v>
      </c>
      <c r="C1016" s="28">
        <v>2</v>
      </c>
      <c r="D1016" s="9">
        <v>1</v>
      </c>
      <c r="E1016" s="13" t="s">
        <v>997</v>
      </c>
      <c r="F1016" s="18" t="s">
        <v>406</v>
      </c>
      <c r="G1016" s="6">
        <v>850000</v>
      </c>
      <c r="H1016" s="12">
        <v>0.19</v>
      </c>
      <c r="I1016" s="9" t="s">
        <v>107</v>
      </c>
      <c r="J1016" s="50" t="s">
        <v>1188</v>
      </c>
      <c r="L1016" s="15" t="s">
        <v>452</v>
      </c>
      <c r="M1016" s="16" t="s">
        <v>107</v>
      </c>
      <c r="N1016" s="32">
        <v>850000</v>
      </c>
      <c r="O1016" s="31">
        <v>0</v>
      </c>
      <c r="P1016" s="31">
        <v>850000</v>
      </c>
      <c r="Q1016" s="31">
        <v>850000</v>
      </c>
      <c r="R1016" s="31">
        <v>161500</v>
      </c>
      <c r="S1016" s="31">
        <v>1011500</v>
      </c>
    </row>
    <row r="1017" spans="1:19" ht="13" x14ac:dyDescent="0.25">
      <c r="A1017" s="26" t="s">
        <v>1189</v>
      </c>
      <c r="B1017" s="27">
        <v>45520</v>
      </c>
      <c r="C1017" s="28">
        <v>3</v>
      </c>
      <c r="D1017" s="9">
        <v>2</v>
      </c>
      <c r="E1017" s="13" t="s">
        <v>1190</v>
      </c>
      <c r="F1017" s="18" t="s">
        <v>813</v>
      </c>
      <c r="G1017" s="6">
        <v>62500</v>
      </c>
      <c r="H1017" s="12">
        <v>0.19</v>
      </c>
      <c r="I1017" s="9" t="s">
        <v>107</v>
      </c>
      <c r="J1017" s="50" t="s">
        <v>1121</v>
      </c>
      <c r="L1017" s="15" t="s">
        <v>452</v>
      </c>
      <c r="M1017" s="16" t="s">
        <v>107</v>
      </c>
      <c r="N1017" s="32">
        <v>62500</v>
      </c>
      <c r="O1017" s="31">
        <v>0</v>
      </c>
      <c r="P1017" s="31">
        <v>62500</v>
      </c>
      <c r="Q1017" s="31">
        <v>125000</v>
      </c>
      <c r="R1017" s="31">
        <v>23750</v>
      </c>
      <c r="S1017" s="31">
        <v>148750</v>
      </c>
    </row>
    <row r="1018" spans="1:19" ht="13" x14ac:dyDescent="0.25">
      <c r="A1018" s="26" t="s">
        <v>1189</v>
      </c>
      <c r="B1018" s="27">
        <v>45520</v>
      </c>
      <c r="C1018" s="28">
        <v>4</v>
      </c>
      <c r="D1018" s="9">
        <v>1</v>
      </c>
      <c r="E1018" s="13" t="s">
        <v>1190</v>
      </c>
      <c r="F1018" s="18" t="s">
        <v>1193</v>
      </c>
      <c r="G1018" s="6">
        <v>33500</v>
      </c>
      <c r="H1018" s="12">
        <v>0.19</v>
      </c>
      <c r="I1018" s="9" t="s">
        <v>107</v>
      </c>
      <c r="J1018" s="50" t="s">
        <v>1121</v>
      </c>
      <c r="L1018" s="15" t="s">
        <v>452</v>
      </c>
      <c r="M1018" s="16" t="s">
        <v>107</v>
      </c>
      <c r="N1018" s="32">
        <v>33500</v>
      </c>
      <c r="O1018" s="31">
        <v>0</v>
      </c>
      <c r="P1018" s="31">
        <v>33500</v>
      </c>
      <c r="Q1018" s="31">
        <v>33500</v>
      </c>
      <c r="R1018" s="31">
        <v>6365</v>
      </c>
      <c r="S1018" s="31">
        <v>39865</v>
      </c>
    </row>
    <row r="1019" spans="1:19" ht="13" x14ac:dyDescent="0.25">
      <c r="A1019" s="26" t="s">
        <v>1189</v>
      </c>
      <c r="B1019" s="27">
        <v>45520</v>
      </c>
      <c r="C1019" s="28">
        <v>5</v>
      </c>
      <c r="D1019" s="9">
        <v>1</v>
      </c>
      <c r="E1019" s="13" t="s">
        <v>1190</v>
      </c>
      <c r="F1019" s="18" t="s">
        <v>1194</v>
      </c>
      <c r="G1019" s="6">
        <v>35000</v>
      </c>
      <c r="H1019" s="12">
        <v>0.19</v>
      </c>
      <c r="I1019" s="9" t="s">
        <v>107</v>
      </c>
      <c r="J1019" s="50" t="s">
        <v>1121</v>
      </c>
      <c r="L1019" s="15" t="s">
        <v>452</v>
      </c>
      <c r="M1019" s="16" t="s">
        <v>107</v>
      </c>
      <c r="N1019" s="32">
        <v>35000</v>
      </c>
      <c r="O1019" s="31">
        <v>0</v>
      </c>
      <c r="P1019" s="31">
        <v>35000</v>
      </c>
      <c r="Q1019" s="31">
        <v>35000</v>
      </c>
      <c r="R1019" s="31">
        <v>6650</v>
      </c>
      <c r="S1019" s="31">
        <v>41650</v>
      </c>
    </row>
    <row r="1020" spans="1:19" ht="37.5" x14ac:dyDescent="0.25">
      <c r="A1020" s="26" t="s">
        <v>1189</v>
      </c>
      <c r="B1020" s="27">
        <v>45520</v>
      </c>
      <c r="C1020" s="28">
        <v>6</v>
      </c>
      <c r="D1020" s="9">
        <v>1</v>
      </c>
      <c r="E1020" s="13" t="s">
        <v>1190</v>
      </c>
      <c r="F1020" s="18" t="s">
        <v>1195</v>
      </c>
      <c r="G1020" s="6">
        <v>252000</v>
      </c>
      <c r="H1020" s="12">
        <v>0.19</v>
      </c>
      <c r="I1020" s="9" t="s">
        <v>107</v>
      </c>
      <c r="J1020" s="50" t="s">
        <v>1121</v>
      </c>
      <c r="L1020" s="15" t="s">
        <v>452</v>
      </c>
      <c r="M1020" s="16" t="s">
        <v>107</v>
      </c>
      <c r="N1020" s="32">
        <v>252000</v>
      </c>
      <c r="O1020" s="31">
        <v>0</v>
      </c>
      <c r="P1020" s="31">
        <v>252000</v>
      </c>
      <c r="Q1020" s="31">
        <v>252000</v>
      </c>
      <c r="R1020" s="31">
        <v>47880</v>
      </c>
      <c r="S1020" s="31">
        <v>299880</v>
      </c>
    </row>
    <row r="1021" spans="1:19" ht="13" x14ac:dyDescent="0.25">
      <c r="A1021" s="26" t="s">
        <v>1196</v>
      </c>
      <c r="B1021" s="27">
        <v>45520</v>
      </c>
      <c r="C1021" s="28">
        <v>2</v>
      </c>
      <c r="D1021" s="9">
        <v>1</v>
      </c>
      <c r="E1021" s="13" t="s">
        <v>1197</v>
      </c>
      <c r="F1021" s="18" t="s">
        <v>1198</v>
      </c>
      <c r="G1021" s="6">
        <v>224000</v>
      </c>
      <c r="H1021" s="12">
        <v>0.19</v>
      </c>
      <c r="I1021" s="9" t="s">
        <v>107</v>
      </c>
      <c r="J1021" s="50" t="s">
        <v>1188</v>
      </c>
      <c r="L1021" s="15" t="s">
        <v>452</v>
      </c>
      <c r="M1021" s="16" t="s">
        <v>107</v>
      </c>
      <c r="N1021" s="32">
        <v>224000</v>
      </c>
      <c r="O1021" s="31">
        <v>0</v>
      </c>
      <c r="P1021" s="31">
        <v>224000</v>
      </c>
      <c r="Q1021" s="31">
        <v>224000</v>
      </c>
      <c r="R1021" s="31">
        <v>42560</v>
      </c>
      <c r="S1021" s="31">
        <v>266560</v>
      </c>
    </row>
    <row r="1022" spans="1:19" ht="25" x14ac:dyDescent="0.25">
      <c r="A1022" s="26" t="s">
        <v>1196</v>
      </c>
      <c r="B1022" s="27">
        <v>45520</v>
      </c>
      <c r="C1022" s="28">
        <v>3</v>
      </c>
      <c r="D1022" s="9">
        <v>1</v>
      </c>
      <c r="E1022" s="13" t="s">
        <v>1197</v>
      </c>
      <c r="F1022" s="18" t="s">
        <v>1199</v>
      </c>
      <c r="G1022" s="6">
        <v>226000</v>
      </c>
      <c r="H1022" s="12">
        <v>0.19</v>
      </c>
      <c r="I1022" s="9">
        <v>1093</v>
      </c>
      <c r="J1022" s="50" t="s">
        <v>1188</v>
      </c>
      <c r="L1022" s="15" t="s">
        <v>452</v>
      </c>
      <c r="M1022" s="16">
        <v>1093</v>
      </c>
      <c r="N1022" s="32">
        <v>226000</v>
      </c>
      <c r="O1022" s="31">
        <v>0</v>
      </c>
      <c r="P1022" s="31">
        <v>226000</v>
      </c>
      <c r="Q1022" s="31">
        <v>226000</v>
      </c>
      <c r="R1022" s="31">
        <v>42940</v>
      </c>
      <c r="S1022" s="31">
        <v>268940</v>
      </c>
    </row>
    <row r="1023" spans="1:19" ht="25" x14ac:dyDescent="0.25">
      <c r="A1023" s="26" t="s">
        <v>1200</v>
      </c>
      <c r="B1023" s="27">
        <v>45520</v>
      </c>
      <c r="C1023" s="28">
        <v>1</v>
      </c>
      <c r="D1023" s="9">
        <v>1</v>
      </c>
      <c r="E1023" s="13" t="s">
        <v>1201</v>
      </c>
      <c r="F1023" s="18" t="s">
        <v>1202</v>
      </c>
      <c r="G1023" s="6">
        <v>168000</v>
      </c>
      <c r="H1023" s="12">
        <v>0.19</v>
      </c>
      <c r="I1023" s="9" t="s">
        <v>107</v>
      </c>
      <c r="J1023" s="50" t="s">
        <v>586</v>
      </c>
      <c r="L1023" s="15" t="s">
        <v>452</v>
      </c>
      <c r="M1023" s="16" t="s">
        <v>107</v>
      </c>
      <c r="N1023" s="32">
        <v>168000</v>
      </c>
      <c r="O1023" s="31">
        <v>0</v>
      </c>
      <c r="P1023" s="31">
        <v>168000</v>
      </c>
      <c r="Q1023" s="31">
        <v>168000</v>
      </c>
      <c r="R1023" s="31">
        <v>31920</v>
      </c>
      <c r="S1023" s="31">
        <v>199920</v>
      </c>
    </row>
    <row r="1024" spans="1:19" ht="13" x14ac:dyDescent="0.25">
      <c r="A1024" s="26" t="s">
        <v>1200</v>
      </c>
      <c r="B1024" s="27">
        <v>45520</v>
      </c>
      <c r="C1024" s="28">
        <v>2</v>
      </c>
      <c r="D1024" s="9">
        <v>1</v>
      </c>
      <c r="E1024" s="13" t="s">
        <v>1201</v>
      </c>
      <c r="F1024" s="18" t="s">
        <v>415</v>
      </c>
      <c r="G1024" s="6">
        <v>208500</v>
      </c>
      <c r="H1024" s="12">
        <v>0.19</v>
      </c>
      <c r="I1024" s="9" t="s">
        <v>107</v>
      </c>
      <c r="J1024" s="50" t="s">
        <v>586</v>
      </c>
      <c r="L1024" s="15" t="s">
        <v>452</v>
      </c>
      <c r="M1024" s="16" t="s">
        <v>107</v>
      </c>
      <c r="N1024" s="32">
        <v>208500</v>
      </c>
      <c r="O1024" s="31">
        <v>0</v>
      </c>
      <c r="P1024" s="31">
        <v>208500</v>
      </c>
      <c r="Q1024" s="31">
        <v>208500</v>
      </c>
      <c r="R1024" s="31">
        <v>39615</v>
      </c>
      <c r="S1024" s="31">
        <v>248115</v>
      </c>
    </row>
    <row r="1025" spans="1:19" ht="13" x14ac:dyDescent="0.25">
      <c r="A1025" s="26" t="s">
        <v>1200</v>
      </c>
      <c r="B1025" s="27">
        <v>45520</v>
      </c>
      <c r="C1025" s="28">
        <v>3</v>
      </c>
      <c r="D1025" s="9">
        <v>2</v>
      </c>
      <c r="E1025" s="13" t="s">
        <v>1201</v>
      </c>
      <c r="F1025" s="18" t="s">
        <v>52</v>
      </c>
      <c r="G1025" s="6">
        <v>25000</v>
      </c>
      <c r="H1025" s="12">
        <v>0.19</v>
      </c>
      <c r="I1025" s="9" t="s">
        <v>107</v>
      </c>
      <c r="J1025" s="50" t="s">
        <v>586</v>
      </c>
      <c r="L1025" s="15" t="s">
        <v>452</v>
      </c>
      <c r="M1025" s="16" t="s">
        <v>107</v>
      </c>
      <c r="N1025" s="32">
        <v>25000</v>
      </c>
      <c r="O1025" s="31">
        <v>0</v>
      </c>
      <c r="P1025" s="31">
        <v>25000</v>
      </c>
      <c r="Q1025" s="31">
        <v>50000</v>
      </c>
      <c r="R1025" s="31">
        <v>9500</v>
      </c>
      <c r="S1025" s="31">
        <v>59500</v>
      </c>
    </row>
    <row r="1026" spans="1:19" ht="13" x14ac:dyDescent="0.25">
      <c r="A1026" s="26" t="s">
        <v>1200</v>
      </c>
      <c r="B1026" s="27">
        <v>45520</v>
      </c>
      <c r="C1026" s="28">
        <v>4</v>
      </c>
      <c r="D1026" s="9">
        <v>1</v>
      </c>
      <c r="E1026" s="13" t="s">
        <v>1201</v>
      </c>
      <c r="F1026" s="18" t="s">
        <v>1203</v>
      </c>
      <c r="G1026" s="6">
        <v>82500</v>
      </c>
      <c r="H1026" s="12">
        <v>0.19</v>
      </c>
      <c r="I1026" s="9" t="s">
        <v>107</v>
      </c>
      <c r="J1026" s="50" t="s">
        <v>586</v>
      </c>
      <c r="L1026" s="15" t="s">
        <v>452</v>
      </c>
      <c r="M1026" s="16" t="s">
        <v>107</v>
      </c>
      <c r="N1026" s="32">
        <v>82500</v>
      </c>
      <c r="O1026" s="31">
        <v>0</v>
      </c>
      <c r="P1026" s="31">
        <v>82500</v>
      </c>
      <c r="Q1026" s="31">
        <v>82500</v>
      </c>
      <c r="R1026" s="31">
        <v>15675</v>
      </c>
      <c r="S1026" s="31">
        <v>98175</v>
      </c>
    </row>
    <row r="1027" spans="1:19" ht="13" x14ac:dyDescent="0.25">
      <c r="A1027" s="26" t="s">
        <v>1200</v>
      </c>
      <c r="B1027" s="27">
        <v>45520</v>
      </c>
      <c r="C1027" s="28">
        <v>5</v>
      </c>
      <c r="D1027" s="9">
        <v>1</v>
      </c>
      <c r="E1027" s="13" t="s">
        <v>1201</v>
      </c>
      <c r="F1027" s="18" t="s">
        <v>1204</v>
      </c>
      <c r="G1027" s="6">
        <v>262000</v>
      </c>
      <c r="H1027" s="12">
        <v>0.19</v>
      </c>
      <c r="I1027" s="9" t="s">
        <v>107</v>
      </c>
      <c r="J1027" s="50" t="s">
        <v>586</v>
      </c>
      <c r="L1027" s="15" t="s">
        <v>452</v>
      </c>
      <c r="M1027" s="16" t="s">
        <v>107</v>
      </c>
      <c r="N1027" s="32">
        <v>262000</v>
      </c>
      <c r="O1027" s="31">
        <v>0</v>
      </c>
      <c r="P1027" s="31">
        <v>262000</v>
      </c>
      <c r="Q1027" s="31">
        <v>262000</v>
      </c>
      <c r="R1027" s="31">
        <v>49780</v>
      </c>
      <c r="S1027" s="31">
        <v>311780</v>
      </c>
    </row>
    <row r="1028" spans="1:19" ht="25" x14ac:dyDescent="0.25">
      <c r="A1028" s="26" t="s">
        <v>1205</v>
      </c>
      <c r="B1028" s="27">
        <v>45520</v>
      </c>
      <c r="C1028" s="28">
        <v>1</v>
      </c>
      <c r="D1028" s="9">
        <v>1</v>
      </c>
      <c r="E1028" s="13" t="s">
        <v>1206</v>
      </c>
      <c r="F1028" s="18" t="s">
        <v>1207</v>
      </c>
      <c r="G1028" s="6">
        <v>56000</v>
      </c>
      <c r="H1028" s="12">
        <v>0.19</v>
      </c>
      <c r="I1028" s="9" t="s">
        <v>107</v>
      </c>
      <c r="J1028" s="50" t="s">
        <v>1121</v>
      </c>
      <c r="L1028" s="15" t="s">
        <v>452</v>
      </c>
      <c r="M1028" s="16" t="s">
        <v>107</v>
      </c>
      <c r="N1028" s="32">
        <v>56000</v>
      </c>
      <c r="O1028" s="31">
        <v>0</v>
      </c>
      <c r="P1028" s="31">
        <v>56000</v>
      </c>
      <c r="Q1028" s="31">
        <v>56000</v>
      </c>
      <c r="R1028" s="31">
        <v>10640</v>
      </c>
      <c r="S1028" s="31">
        <v>66640</v>
      </c>
    </row>
    <row r="1029" spans="1:19" ht="13" x14ac:dyDescent="0.25">
      <c r="A1029" s="26" t="s">
        <v>1208</v>
      </c>
      <c r="B1029" s="27">
        <v>45533</v>
      </c>
      <c r="C1029" s="28">
        <v>1</v>
      </c>
      <c r="D1029" s="9">
        <v>1</v>
      </c>
      <c r="E1029" s="13" t="s">
        <v>1209</v>
      </c>
      <c r="F1029" s="18" t="s">
        <v>69</v>
      </c>
      <c r="G1029" s="6">
        <v>181167</v>
      </c>
      <c r="H1029" s="12">
        <v>0.19</v>
      </c>
      <c r="I1029" s="9">
        <v>361</v>
      </c>
      <c r="J1029" s="50" t="s">
        <v>1210</v>
      </c>
      <c r="L1029" s="15" t="s">
        <v>452</v>
      </c>
      <c r="M1029" s="16">
        <v>361</v>
      </c>
      <c r="N1029" s="32">
        <v>181167</v>
      </c>
      <c r="O1029" s="31">
        <v>0</v>
      </c>
      <c r="P1029" s="31">
        <v>181167</v>
      </c>
      <c r="Q1029" s="31">
        <v>181167</v>
      </c>
      <c r="R1029" s="31">
        <v>34421.730000000003</v>
      </c>
      <c r="S1029" s="31">
        <v>215588.73</v>
      </c>
    </row>
    <row r="1030" spans="1:19" ht="13" x14ac:dyDescent="0.25">
      <c r="A1030" s="26" t="s">
        <v>1208</v>
      </c>
      <c r="B1030" s="27">
        <v>45533</v>
      </c>
      <c r="C1030" s="28">
        <v>2</v>
      </c>
      <c r="D1030" s="9">
        <v>1</v>
      </c>
      <c r="E1030" s="13" t="s">
        <v>1095</v>
      </c>
      <c r="F1030" s="18" t="s">
        <v>1211</v>
      </c>
      <c r="G1030" s="6">
        <v>508000</v>
      </c>
      <c r="H1030" s="12">
        <v>0.19</v>
      </c>
      <c r="I1030" s="9" t="s">
        <v>107</v>
      </c>
      <c r="J1030" s="50" t="s">
        <v>1210</v>
      </c>
      <c r="L1030" s="15" t="s">
        <v>452</v>
      </c>
      <c r="M1030" s="16" t="s">
        <v>107</v>
      </c>
      <c r="N1030" s="32">
        <v>508000</v>
      </c>
      <c r="O1030" s="31">
        <v>0</v>
      </c>
      <c r="P1030" s="31">
        <v>508000</v>
      </c>
      <c r="Q1030" s="31">
        <v>508000</v>
      </c>
      <c r="R1030" s="31">
        <v>96520</v>
      </c>
      <c r="S1030" s="31">
        <v>604520</v>
      </c>
    </row>
    <row r="1031" spans="1:19" ht="13" x14ac:dyDescent="0.25">
      <c r="A1031" s="26" t="s">
        <v>1212</v>
      </c>
      <c r="B1031" s="27">
        <v>45534</v>
      </c>
      <c r="C1031" s="28">
        <v>7</v>
      </c>
      <c r="D1031" s="9">
        <v>1</v>
      </c>
      <c r="E1031" s="13" t="s">
        <v>1213</v>
      </c>
      <c r="F1031" s="18" t="s">
        <v>1217</v>
      </c>
      <c r="G1031" s="6">
        <v>557500</v>
      </c>
      <c r="H1031" s="12">
        <v>0.19</v>
      </c>
      <c r="I1031" s="9" t="s">
        <v>107</v>
      </c>
      <c r="J1031" s="50" t="s">
        <v>1215</v>
      </c>
      <c r="L1031" s="15" t="s">
        <v>452</v>
      </c>
      <c r="M1031" s="16" t="s">
        <v>107</v>
      </c>
      <c r="N1031" s="32">
        <v>557500</v>
      </c>
      <c r="O1031" s="31">
        <v>0</v>
      </c>
      <c r="P1031" s="31">
        <v>557500</v>
      </c>
      <c r="Q1031" s="31">
        <v>557500</v>
      </c>
      <c r="R1031" s="31">
        <v>105925</v>
      </c>
      <c r="S1031" s="31">
        <v>663425</v>
      </c>
    </row>
    <row r="1032" spans="1:19" ht="13" x14ac:dyDescent="0.25">
      <c r="A1032" s="26" t="s">
        <v>1212</v>
      </c>
      <c r="B1032" s="27">
        <v>45534</v>
      </c>
      <c r="C1032" s="28">
        <v>8</v>
      </c>
      <c r="D1032" s="9">
        <v>2</v>
      </c>
      <c r="E1032" s="13" t="s">
        <v>1213</v>
      </c>
      <c r="F1032" s="18" t="s">
        <v>1218</v>
      </c>
      <c r="G1032" s="6">
        <v>25000</v>
      </c>
      <c r="H1032" s="12">
        <v>0.19</v>
      </c>
      <c r="I1032" s="9" t="s">
        <v>107</v>
      </c>
      <c r="J1032" s="50" t="s">
        <v>1215</v>
      </c>
      <c r="L1032" s="15" t="s">
        <v>452</v>
      </c>
      <c r="M1032" s="16" t="s">
        <v>107</v>
      </c>
      <c r="N1032" s="32">
        <v>25000</v>
      </c>
      <c r="O1032" s="31">
        <v>0</v>
      </c>
      <c r="P1032" s="31">
        <v>25000</v>
      </c>
      <c r="Q1032" s="31">
        <v>50000</v>
      </c>
      <c r="R1032" s="31">
        <v>9500</v>
      </c>
      <c r="S1032" s="31">
        <v>59500</v>
      </c>
    </row>
    <row r="1033" spans="1:19" ht="13" x14ac:dyDescent="0.25">
      <c r="A1033" s="26" t="s">
        <v>1212</v>
      </c>
      <c r="B1033" s="27">
        <v>45534</v>
      </c>
      <c r="C1033" s="28">
        <v>12</v>
      </c>
      <c r="D1033" s="9">
        <v>1</v>
      </c>
      <c r="E1033" s="13" t="s">
        <v>1213</v>
      </c>
      <c r="F1033" s="18" t="s">
        <v>439</v>
      </c>
      <c r="G1033" s="6">
        <v>185000</v>
      </c>
      <c r="H1033" s="12">
        <v>0.19</v>
      </c>
      <c r="I1033" s="9" t="s">
        <v>107</v>
      </c>
      <c r="J1033" s="50" t="s">
        <v>1215</v>
      </c>
      <c r="L1033" s="15" t="s">
        <v>452</v>
      </c>
      <c r="M1033" s="16" t="s">
        <v>107</v>
      </c>
      <c r="N1033" s="32">
        <v>185000</v>
      </c>
      <c r="O1033" s="31">
        <v>0</v>
      </c>
      <c r="P1033" s="31">
        <v>185000</v>
      </c>
      <c r="Q1033" s="31">
        <v>185000</v>
      </c>
      <c r="R1033" s="31">
        <v>35150</v>
      </c>
      <c r="S1033" s="31">
        <v>220150</v>
      </c>
    </row>
    <row r="1034" spans="1:19" ht="13" x14ac:dyDescent="0.25">
      <c r="A1034" s="26" t="s">
        <v>1212</v>
      </c>
      <c r="B1034" s="27">
        <v>45534</v>
      </c>
      <c r="C1034" s="28">
        <v>13</v>
      </c>
      <c r="D1034" s="9">
        <v>1</v>
      </c>
      <c r="E1034" s="13" t="s">
        <v>1213</v>
      </c>
      <c r="F1034" s="18" t="s">
        <v>1221</v>
      </c>
      <c r="G1034" s="6">
        <v>168000</v>
      </c>
      <c r="H1034" s="12">
        <v>0.19</v>
      </c>
      <c r="I1034" s="9" t="s">
        <v>107</v>
      </c>
      <c r="J1034" s="50" t="s">
        <v>1215</v>
      </c>
      <c r="L1034" s="15" t="s">
        <v>452</v>
      </c>
      <c r="M1034" s="16" t="s">
        <v>107</v>
      </c>
      <c r="N1034" s="32">
        <v>168000</v>
      </c>
      <c r="O1034" s="31">
        <v>0</v>
      </c>
      <c r="P1034" s="31">
        <v>168000</v>
      </c>
      <c r="Q1034" s="31">
        <v>168000</v>
      </c>
      <c r="R1034" s="31">
        <v>31920</v>
      </c>
      <c r="S1034" s="31">
        <v>199920</v>
      </c>
    </row>
    <row r="1035" spans="1:19" ht="13" x14ac:dyDescent="0.25">
      <c r="A1035" s="26" t="s">
        <v>1212</v>
      </c>
      <c r="B1035" s="27">
        <v>45534</v>
      </c>
      <c r="C1035" s="28">
        <v>14</v>
      </c>
      <c r="D1035" s="9">
        <v>1</v>
      </c>
      <c r="E1035" s="13" t="s">
        <v>1213</v>
      </c>
      <c r="F1035" s="18" t="s">
        <v>440</v>
      </c>
      <c r="G1035" s="6">
        <v>1316500</v>
      </c>
      <c r="H1035" s="12">
        <v>0.19</v>
      </c>
      <c r="I1035" s="9" t="s">
        <v>107</v>
      </c>
      <c r="J1035" s="50" t="s">
        <v>1215</v>
      </c>
      <c r="L1035" s="15" t="s">
        <v>452</v>
      </c>
      <c r="M1035" s="16" t="s">
        <v>107</v>
      </c>
      <c r="N1035" s="32">
        <v>1316500</v>
      </c>
      <c r="O1035" s="31">
        <v>0</v>
      </c>
      <c r="P1035" s="31">
        <v>1316500</v>
      </c>
      <c r="Q1035" s="31">
        <v>1316500</v>
      </c>
      <c r="R1035" s="31">
        <v>250135</v>
      </c>
      <c r="S1035" s="31">
        <v>1566635</v>
      </c>
    </row>
    <row r="1036" spans="1:19" ht="25" x14ac:dyDescent="0.25">
      <c r="A1036" s="26" t="s">
        <v>1212</v>
      </c>
      <c r="B1036" s="27">
        <v>45534</v>
      </c>
      <c r="C1036" s="28">
        <v>15</v>
      </c>
      <c r="D1036" s="9">
        <v>1</v>
      </c>
      <c r="E1036" s="13" t="s">
        <v>1213</v>
      </c>
      <c r="F1036" s="18" t="s">
        <v>1222</v>
      </c>
      <c r="G1036" s="6">
        <v>364000</v>
      </c>
      <c r="H1036" s="12">
        <v>0.19</v>
      </c>
      <c r="I1036" s="9" t="s">
        <v>107</v>
      </c>
      <c r="J1036" s="50" t="s">
        <v>1215</v>
      </c>
      <c r="L1036" s="15" t="s">
        <v>452</v>
      </c>
      <c r="M1036" s="16" t="s">
        <v>107</v>
      </c>
      <c r="N1036" s="32">
        <v>364000</v>
      </c>
      <c r="O1036" s="31">
        <v>0</v>
      </c>
      <c r="P1036" s="31">
        <v>364000</v>
      </c>
      <c r="Q1036" s="31">
        <v>364000</v>
      </c>
      <c r="R1036" s="31">
        <v>69160</v>
      </c>
      <c r="S1036" s="31">
        <v>433160</v>
      </c>
    </row>
    <row r="1037" spans="1:19" ht="37.5" x14ac:dyDescent="0.25">
      <c r="A1037" s="26" t="s">
        <v>1212</v>
      </c>
      <c r="B1037" s="27">
        <v>45534</v>
      </c>
      <c r="C1037" s="28">
        <v>16</v>
      </c>
      <c r="D1037" s="9">
        <v>1</v>
      </c>
      <c r="E1037" s="13" t="s">
        <v>1213</v>
      </c>
      <c r="F1037" s="18" t="s">
        <v>1223</v>
      </c>
      <c r="G1037" s="6">
        <v>294000</v>
      </c>
      <c r="H1037" s="12">
        <v>0.19</v>
      </c>
      <c r="I1037" s="9" t="s">
        <v>107</v>
      </c>
      <c r="J1037" s="50" t="s">
        <v>1215</v>
      </c>
      <c r="L1037" s="15" t="s">
        <v>452</v>
      </c>
      <c r="M1037" s="16" t="s">
        <v>107</v>
      </c>
      <c r="N1037" s="32">
        <v>294000</v>
      </c>
      <c r="O1037" s="31">
        <v>0</v>
      </c>
      <c r="P1037" s="31">
        <v>294000</v>
      </c>
      <c r="Q1037" s="31">
        <v>294000</v>
      </c>
      <c r="R1037" s="31">
        <v>55860</v>
      </c>
      <c r="S1037" s="31">
        <v>349860</v>
      </c>
    </row>
    <row r="1038" spans="1:19" ht="13" x14ac:dyDescent="0.25">
      <c r="A1038" s="26" t="s">
        <v>1212</v>
      </c>
      <c r="B1038" s="27">
        <v>45534</v>
      </c>
      <c r="C1038" s="28">
        <v>17</v>
      </c>
      <c r="D1038" s="9">
        <v>2</v>
      </c>
      <c r="E1038" s="13" t="s">
        <v>1213</v>
      </c>
      <c r="F1038" s="18" t="s">
        <v>1224</v>
      </c>
      <c r="G1038" s="6">
        <v>47500</v>
      </c>
      <c r="H1038" s="12">
        <v>0.19</v>
      </c>
      <c r="I1038" s="9" t="s">
        <v>107</v>
      </c>
      <c r="J1038" s="50" t="s">
        <v>1215</v>
      </c>
      <c r="L1038" s="15" t="s">
        <v>452</v>
      </c>
      <c r="M1038" s="16" t="s">
        <v>107</v>
      </c>
      <c r="N1038" s="32">
        <v>47500</v>
      </c>
      <c r="O1038" s="31">
        <v>0</v>
      </c>
      <c r="P1038" s="31">
        <v>47500</v>
      </c>
      <c r="Q1038" s="31">
        <v>95000</v>
      </c>
      <c r="R1038" s="31">
        <v>18050</v>
      </c>
      <c r="S1038" s="31">
        <v>113050</v>
      </c>
    </row>
    <row r="1039" spans="1:19" ht="13" x14ac:dyDescent="0.25">
      <c r="A1039" s="26" t="s">
        <v>1212</v>
      </c>
      <c r="B1039" s="27">
        <v>45534</v>
      </c>
      <c r="C1039" s="28">
        <v>18</v>
      </c>
      <c r="D1039" s="9">
        <v>1</v>
      </c>
      <c r="E1039" s="13" t="s">
        <v>1213</v>
      </c>
      <c r="F1039" s="18" t="s">
        <v>1051</v>
      </c>
      <c r="G1039" s="6">
        <v>84000</v>
      </c>
      <c r="H1039" s="12">
        <v>0.19</v>
      </c>
      <c r="I1039" s="9" t="s">
        <v>107</v>
      </c>
      <c r="J1039" s="50" t="s">
        <v>1215</v>
      </c>
      <c r="L1039" s="15" t="s">
        <v>452</v>
      </c>
      <c r="M1039" s="16" t="s">
        <v>107</v>
      </c>
      <c r="N1039" s="32">
        <v>84000</v>
      </c>
      <c r="O1039" s="31">
        <v>0</v>
      </c>
      <c r="P1039" s="31">
        <v>84000</v>
      </c>
      <c r="Q1039" s="31">
        <v>84000</v>
      </c>
      <c r="R1039" s="31">
        <v>15960</v>
      </c>
      <c r="S1039" s="31">
        <v>99960</v>
      </c>
    </row>
    <row r="1040" spans="1:19" ht="13" x14ac:dyDescent="0.25">
      <c r="A1040" s="26" t="s">
        <v>1212</v>
      </c>
      <c r="B1040" s="27">
        <v>45534</v>
      </c>
      <c r="C1040" s="28">
        <v>19</v>
      </c>
      <c r="D1040" s="9">
        <v>1</v>
      </c>
      <c r="E1040" s="13" t="s">
        <v>1213</v>
      </c>
      <c r="F1040" s="18" t="s">
        <v>1225</v>
      </c>
      <c r="G1040" s="6">
        <v>46000</v>
      </c>
      <c r="H1040" s="12">
        <v>0.19</v>
      </c>
      <c r="I1040" s="9" t="s">
        <v>107</v>
      </c>
      <c r="J1040" s="50" t="s">
        <v>1215</v>
      </c>
      <c r="L1040" s="15" t="s">
        <v>452</v>
      </c>
      <c r="M1040" s="16" t="s">
        <v>107</v>
      </c>
      <c r="N1040" s="32">
        <v>46000</v>
      </c>
      <c r="O1040" s="31">
        <v>0</v>
      </c>
      <c r="P1040" s="31">
        <v>46000</v>
      </c>
      <c r="Q1040" s="31">
        <v>46000</v>
      </c>
      <c r="R1040" s="31">
        <v>8740</v>
      </c>
      <c r="S1040" s="31">
        <v>54740</v>
      </c>
    </row>
    <row r="1041" spans="1:19" ht="13" x14ac:dyDescent="0.25">
      <c r="A1041" s="26" t="s">
        <v>1212</v>
      </c>
      <c r="B1041" s="27">
        <v>45534</v>
      </c>
      <c r="C1041" s="28">
        <v>20</v>
      </c>
      <c r="D1041" s="9">
        <v>2</v>
      </c>
      <c r="E1041" s="13" t="s">
        <v>1213</v>
      </c>
      <c r="F1041" s="18" t="s">
        <v>1226</v>
      </c>
      <c r="G1041" s="6">
        <v>26500</v>
      </c>
      <c r="H1041" s="12">
        <v>0.19</v>
      </c>
      <c r="I1041" s="9" t="s">
        <v>107</v>
      </c>
      <c r="J1041" s="50" t="s">
        <v>1215</v>
      </c>
      <c r="L1041" s="15" t="s">
        <v>452</v>
      </c>
      <c r="M1041" s="16" t="s">
        <v>107</v>
      </c>
      <c r="N1041" s="32">
        <v>26500</v>
      </c>
      <c r="O1041" s="31">
        <v>0</v>
      </c>
      <c r="P1041" s="31">
        <v>26500</v>
      </c>
      <c r="Q1041" s="31">
        <v>53000</v>
      </c>
      <c r="R1041" s="31">
        <v>10070</v>
      </c>
      <c r="S1041" s="31">
        <v>63070</v>
      </c>
    </row>
    <row r="1042" spans="1:19" ht="25" x14ac:dyDescent="0.25">
      <c r="A1042" s="26" t="s">
        <v>1228</v>
      </c>
      <c r="B1042" s="27">
        <v>45534</v>
      </c>
      <c r="C1042" s="28">
        <v>1</v>
      </c>
      <c r="D1042" s="9">
        <v>1</v>
      </c>
      <c r="E1042" s="13" t="s">
        <v>1229</v>
      </c>
      <c r="F1042" s="18" t="s">
        <v>1230</v>
      </c>
      <c r="G1042" s="6">
        <v>294000</v>
      </c>
      <c r="H1042" s="12">
        <v>0.19</v>
      </c>
      <c r="I1042" s="9" t="s">
        <v>107</v>
      </c>
      <c r="J1042" s="50" t="s">
        <v>1188</v>
      </c>
      <c r="L1042" s="15" t="s">
        <v>452</v>
      </c>
      <c r="M1042" s="16" t="s">
        <v>107</v>
      </c>
      <c r="N1042" s="32">
        <v>294000</v>
      </c>
      <c r="O1042" s="31">
        <v>0</v>
      </c>
      <c r="P1042" s="31">
        <v>294000</v>
      </c>
      <c r="Q1042" s="31">
        <v>294000</v>
      </c>
      <c r="R1042" s="31">
        <v>55860</v>
      </c>
      <c r="S1042" s="31">
        <v>349860</v>
      </c>
    </row>
    <row r="1043" spans="1:19" ht="13" x14ac:dyDescent="0.25">
      <c r="A1043" s="26" t="s">
        <v>1228</v>
      </c>
      <c r="B1043" s="27">
        <v>45534</v>
      </c>
      <c r="C1043" s="28">
        <v>2</v>
      </c>
      <c r="D1043" s="9">
        <v>1</v>
      </c>
      <c r="E1043" s="13" t="s">
        <v>1229</v>
      </c>
      <c r="F1043" s="18" t="s">
        <v>1231</v>
      </c>
      <c r="G1043" s="6">
        <v>26500</v>
      </c>
      <c r="H1043" s="12">
        <v>0.19</v>
      </c>
      <c r="I1043" s="9" t="s">
        <v>107</v>
      </c>
      <c r="J1043" s="50" t="s">
        <v>1188</v>
      </c>
      <c r="L1043" s="15" t="s">
        <v>452</v>
      </c>
      <c r="M1043" s="16" t="s">
        <v>107</v>
      </c>
      <c r="N1043" s="32">
        <v>26500</v>
      </c>
      <c r="O1043" s="31">
        <v>0</v>
      </c>
      <c r="P1043" s="31">
        <v>26500</v>
      </c>
      <c r="Q1043" s="31">
        <v>26500</v>
      </c>
      <c r="R1043" s="31">
        <v>5035</v>
      </c>
      <c r="S1043" s="31">
        <v>31535</v>
      </c>
    </row>
    <row r="1044" spans="1:19" ht="13" x14ac:dyDescent="0.25">
      <c r="A1044" s="26" t="s">
        <v>1228</v>
      </c>
      <c r="B1044" s="27">
        <v>45534</v>
      </c>
      <c r="C1044" s="28">
        <v>4</v>
      </c>
      <c r="D1044" s="9">
        <v>3</v>
      </c>
      <c r="E1044" s="13" t="s">
        <v>1229</v>
      </c>
      <c r="F1044" s="18" t="s">
        <v>22</v>
      </c>
      <c r="G1044" s="6">
        <v>1500</v>
      </c>
      <c r="H1044" s="12">
        <v>0.19</v>
      </c>
      <c r="I1044" s="9" t="s">
        <v>107</v>
      </c>
      <c r="J1044" s="50" t="s">
        <v>1188</v>
      </c>
      <c r="L1044" s="15" t="s">
        <v>452</v>
      </c>
      <c r="M1044" s="16" t="s">
        <v>107</v>
      </c>
      <c r="N1044" s="32">
        <v>1500</v>
      </c>
      <c r="O1044" s="31">
        <v>0</v>
      </c>
      <c r="P1044" s="31">
        <v>1500</v>
      </c>
      <c r="Q1044" s="31">
        <v>4500</v>
      </c>
      <c r="R1044" s="31">
        <v>855</v>
      </c>
      <c r="S1044" s="31">
        <v>5355</v>
      </c>
    </row>
    <row r="1045" spans="1:19" ht="13" x14ac:dyDescent="0.25">
      <c r="A1045" s="26" t="s">
        <v>1228</v>
      </c>
      <c r="B1045" s="27">
        <v>45534</v>
      </c>
      <c r="C1045" s="28">
        <v>5</v>
      </c>
      <c r="D1045" s="9">
        <v>2</v>
      </c>
      <c r="E1045" s="13" t="s">
        <v>1229</v>
      </c>
      <c r="F1045" s="18" t="s">
        <v>1232</v>
      </c>
      <c r="G1045" s="6">
        <v>36500</v>
      </c>
      <c r="H1045" s="12">
        <v>0.19</v>
      </c>
      <c r="I1045" s="9" t="s">
        <v>107</v>
      </c>
      <c r="J1045" s="50" t="s">
        <v>1188</v>
      </c>
      <c r="L1045" s="15" t="s">
        <v>452</v>
      </c>
      <c r="M1045" s="16" t="s">
        <v>107</v>
      </c>
      <c r="N1045" s="32">
        <v>36500</v>
      </c>
      <c r="O1045" s="31">
        <v>0</v>
      </c>
      <c r="P1045" s="31">
        <v>36500</v>
      </c>
      <c r="Q1045" s="31">
        <v>73000</v>
      </c>
      <c r="R1045" s="31">
        <v>13870</v>
      </c>
      <c r="S1045" s="31">
        <v>86870</v>
      </c>
    </row>
    <row r="1046" spans="1:19" ht="25" x14ac:dyDescent="0.25">
      <c r="A1046" s="26" t="s">
        <v>1233</v>
      </c>
      <c r="B1046" s="27">
        <v>45534</v>
      </c>
      <c r="C1046" s="28">
        <v>1</v>
      </c>
      <c r="D1046" s="9">
        <v>1</v>
      </c>
      <c r="E1046" s="13"/>
      <c r="F1046" s="18" t="s">
        <v>1234</v>
      </c>
      <c r="G1046" s="6">
        <v>140000</v>
      </c>
      <c r="H1046" s="12">
        <v>0.19</v>
      </c>
      <c r="I1046" s="9" t="s">
        <v>107</v>
      </c>
      <c r="J1046" s="50" t="s">
        <v>451</v>
      </c>
      <c r="L1046" s="15" t="s">
        <v>452</v>
      </c>
      <c r="M1046" s="16" t="s">
        <v>107</v>
      </c>
      <c r="N1046" s="32">
        <v>140000</v>
      </c>
      <c r="O1046" s="31">
        <v>0</v>
      </c>
      <c r="P1046" s="31">
        <v>140000</v>
      </c>
      <c r="Q1046" s="31">
        <v>140000</v>
      </c>
      <c r="R1046" s="31">
        <v>26600</v>
      </c>
      <c r="S1046" s="31">
        <v>166600</v>
      </c>
    </row>
    <row r="1047" spans="1:19" ht="37.5" x14ac:dyDescent="0.25">
      <c r="A1047" s="26" t="s">
        <v>1235</v>
      </c>
      <c r="B1047" s="27">
        <v>45534</v>
      </c>
      <c r="C1047" s="28">
        <v>1</v>
      </c>
      <c r="D1047" s="9">
        <v>1</v>
      </c>
      <c r="E1047" s="13"/>
      <c r="F1047" s="18" t="s">
        <v>1236</v>
      </c>
      <c r="G1047" s="60">
        <v>480000</v>
      </c>
      <c r="H1047" s="12">
        <v>0.19</v>
      </c>
      <c r="I1047" s="9" t="s">
        <v>107</v>
      </c>
      <c r="J1047" s="50" t="s">
        <v>456</v>
      </c>
      <c r="L1047" s="15" t="s">
        <v>452</v>
      </c>
      <c r="M1047" s="16" t="s">
        <v>107</v>
      </c>
      <c r="N1047" s="32">
        <v>480000</v>
      </c>
      <c r="O1047" s="31">
        <v>0</v>
      </c>
      <c r="P1047" s="31">
        <v>480000</v>
      </c>
      <c r="Q1047" s="31">
        <v>480000</v>
      </c>
      <c r="R1047" s="31">
        <v>91200</v>
      </c>
      <c r="S1047" s="31">
        <v>571200</v>
      </c>
    </row>
    <row r="1048" spans="1:19" ht="37.5" x14ac:dyDescent="0.25">
      <c r="A1048" s="26" t="s">
        <v>1235</v>
      </c>
      <c r="B1048" s="27">
        <v>45534</v>
      </c>
      <c r="C1048" s="28">
        <v>2</v>
      </c>
      <c r="D1048" s="9">
        <v>1</v>
      </c>
      <c r="E1048" s="13"/>
      <c r="F1048" s="18" t="s">
        <v>1237</v>
      </c>
      <c r="G1048" s="60">
        <v>80000</v>
      </c>
      <c r="H1048" s="12">
        <v>0.19</v>
      </c>
      <c r="I1048" s="9" t="s">
        <v>107</v>
      </c>
      <c r="J1048" s="50" t="s">
        <v>456</v>
      </c>
      <c r="L1048" s="15" t="s">
        <v>452</v>
      </c>
      <c r="M1048" s="16" t="s">
        <v>107</v>
      </c>
      <c r="N1048" s="32">
        <v>80000</v>
      </c>
      <c r="O1048" s="31">
        <v>0</v>
      </c>
      <c r="P1048" s="31">
        <v>80000</v>
      </c>
      <c r="Q1048" s="31">
        <v>80000</v>
      </c>
      <c r="R1048" s="31">
        <v>15200</v>
      </c>
      <c r="S1048" s="31">
        <v>95200</v>
      </c>
    </row>
    <row r="1049" spans="1:19" ht="13" x14ac:dyDescent="0.25">
      <c r="A1049" s="26" t="s">
        <v>1240</v>
      </c>
      <c r="B1049" s="27">
        <v>45548</v>
      </c>
      <c r="C1049" s="28">
        <v>6</v>
      </c>
      <c r="D1049" s="9">
        <v>2</v>
      </c>
      <c r="E1049" s="13" t="s">
        <v>33</v>
      </c>
      <c r="F1049" s="40" t="s">
        <v>1246</v>
      </c>
      <c r="G1049" s="6">
        <v>146500</v>
      </c>
      <c r="H1049" s="12">
        <v>0</v>
      </c>
      <c r="I1049" s="9" t="s">
        <v>107</v>
      </c>
      <c r="J1049" s="50" t="s">
        <v>451</v>
      </c>
      <c r="L1049" s="15" t="s">
        <v>452</v>
      </c>
      <c r="M1049" s="16" t="s">
        <v>107</v>
      </c>
      <c r="N1049" s="32">
        <v>146500</v>
      </c>
      <c r="O1049" s="31">
        <v>0</v>
      </c>
      <c r="P1049" s="31">
        <v>146500</v>
      </c>
      <c r="Q1049" s="31">
        <v>293000</v>
      </c>
      <c r="R1049" s="31">
        <v>0</v>
      </c>
      <c r="S1049" s="31">
        <v>293000</v>
      </c>
    </row>
    <row r="1050" spans="1:19" ht="13" x14ac:dyDescent="0.25">
      <c r="A1050" s="26" t="s">
        <v>1240</v>
      </c>
      <c r="B1050" s="27">
        <v>45548</v>
      </c>
      <c r="C1050" s="28">
        <v>10</v>
      </c>
      <c r="D1050" s="9">
        <v>1</v>
      </c>
      <c r="E1050" s="13" t="s">
        <v>1250</v>
      </c>
      <c r="F1050" s="40" t="s">
        <v>1251</v>
      </c>
      <c r="G1050" s="6">
        <v>76500</v>
      </c>
      <c r="H1050" s="12">
        <v>0.19</v>
      </c>
      <c r="I1050" s="9" t="s">
        <v>107</v>
      </c>
      <c r="J1050" s="50" t="s">
        <v>551</v>
      </c>
      <c r="L1050" s="15" t="s">
        <v>452</v>
      </c>
      <c r="M1050" s="16" t="s">
        <v>107</v>
      </c>
      <c r="N1050" s="32">
        <v>76500</v>
      </c>
      <c r="O1050" s="31">
        <v>0</v>
      </c>
      <c r="P1050" s="31">
        <v>76500</v>
      </c>
      <c r="Q1050" s="31">
        <v>76500</v>
      </c>
      <c r="R1050" s="31">
        <v>14535</v>
      </c>
      <c r="S1050" s="31">
        <v>91035</v>
      </c>
    </row>
    <row r="1051" spans="1:19" ht="13" x14ac:dyDescent="0.25">
      <c r="A1051" s="26" t="s">
        <v>1252</v>
      </c>
      <c r="B1051" s="27">
        <v>45551</v>
      </c>
      <c r="C1051" s="28">
        <v>2</v>
      </c>
      <c r="D1051" s="9">
        <v>1</v>
      </c>
      <c r="E1051" s="13" t="s">
        <v>1254</v>
      </c>
      <c r="F1051" s="18" t="s">
        <v>382</v>
      </c>
      <c r="G1051" s="6">
        <v>473000</v>
      </c>
      <c r="H1051" s="12">
        <v>0.19</v>
      </c>
      <c r="I1051" s="9" t="s">
        <v>107</v>
      </c>
      <c r="J1051" s="50" t="s">
        <v>825</v>
      </c>
      <c r="L1051" s="15" t="s">
        <v>452</v>
      </c>
      <c r="M1051" s="16" t="s">
        <v>107</v>
      </c>
      <c r="N1051" s="32">
        <v>473000</v>
      </c>
      <c r="O1051" s="31">
        <v>0</v>
      </c>
      <c r="P1051" s="31">
        <v>473000</v>
      </c>
      <c r="Q1051" s="31">
        <v>473000</v>
      </c>
      <c r="R1051" s="31">
        <v>89870</v>
      </c>
      <c r="S1051" s="31">
        <v>562870</v>
      </c>
    </row>
    <row r="1052" spans="1:19" ht="13" x14ac:dyDescent="0.25">
      <c r="A1052" s="26" t="s">
        <v>1252</v>
      </c>
      <c r="B1052" s="27">
        <v>45551</v>
      </c>
      <c r="C1052" s="28">
        <v>5</v>
      </c>
      <c r="D1052" s="9">
        <v>1</v>
      </c>
      <c r="E1052" s="13" t="s">
        <v>1259</v>
      </c>
      <c r="F1052" s="18" t="s">
        <v>1260</v>
      </c>
      <c r="G1052" s="6">
        <v>180000</v>
      </c>
      <c r="H1052" s="12">
        <v>0.19</v>
      </c>
      <c r="I1052" s="9" t="s">
        <v>107</v>
      </c>
      <c r="J1052" s="50" t="s">
        <v>825</v>
      </c>
      <c r="L1052" s="15" t="s">
        <v>452</v>
      </c>
      <c r="M1052" s="16" t="s">
        <v>107</v>
      </c>
      <c r="N1052" s="32">
        <v>180000</v>
      </c>
      <c r="O1052" s="31">
        <v>0</v>
      </c>
      <c r="P1052" s="31">
        <v>180000</v>
      </c>
      <c r="Q1052" s="31">
        <v>180000</v>
      </c>
      <c r="R1052" s="31">
        <v>34200</v>
      </c>
      <c r="S1052" s="31">
        <v>214200</v>
      </c>
    </row>
    <row r="1053" spans="1:19" ht="37.5" x14ac:dyDescent="0.25">
      <c r="A1053" s="26" t="s">
        <v>1252</v>
      </c>
      <c r="B1053" s="27">
        <v>45551</v>
      </c>
      <c r="C1053" s="28">
        <v>7</v>
      </c>
      <c r="D1053" s="9">
        <v>1</v>
      </c>
      <c r="E1053" s="13" t="s">
        <v>1262</v>
      </c>
      <c r="F1053" s="40" t="s">
        <v>1263</v>
      </c>
      <c r="G1053" s="6">
        <v>850000</v>
      </c>
      <c r="H1053" s="12">
        <v>0.19</v>
      </c>
      <c r="I1053" s="9" t="s">
        <v>107</v>
      </c>
      <c r="J1053" s="50" t="s">
        <v>825</v>
      </c>
      <c r="L1053" s="15" t="s">
        <v>452</v>
      </c>
      <c r="M1053" s="16" t="s">
        <v>107</v>
      </c>
      <c r="N1053" s="32">
        <v>850000</v>
      </c>
      <c r="O1053" s="31">
        <v>0</v>
      </c>
      <c r="P1053" s="31">
        <v>850000</v>
      </c>
      <c r="Q1053" s="31">
        <v>850000</v>
      </c>
      <c r="R1053" s="31">
        <v>161500</v>
      </c>
      <c r="S1053" s="31">
        <v>1011500</v>
      </c>
    </row>
    <row r="1054" spans="1:19" ht="13" x14ac:dyDescent="0.25">
      <c r="A1054" s="26" t="s">
        <v>1264</v>
      </c>
      <c r="B1054" s="27">
        <v>45552</v>
      </c>
      <c r="C1054" s="28">
        <v>6</v>
      </c>
      <c r="D1054" s="9">
        <v>3</v>
      </c>
      <c r="E1054" s="13" t="s">
        <v>33</v>
      </c>
      <c r="F1054" s="18" t="s">
        <v>1266</v>
      </c>
      <c r="G1054" s="6">
        <v>146500</v>
      </c>
      <c r="H1054" s="12">
        <v>0</v>
      </c>
      <c r="I1054" s="9" t="s">
        <v>107</v>
      </c>
      <c r="J1054" s="50" t="s">
        <v>444</v>
      </c>
      <c r="L1054" s="15" t="s">
        <v>452</v>
      </c>
      <c r="M1054" s="16" t="s">
        <v>107</v>
      </c>
      <c r="N1054" s="32">
        <v>146500</v>
      </c>
      <c r="O1054" s="31">
        <v>0</v>
      </c>
      <c r="P1054" s="31">
        <v>146500</v>
      </c>
      <c r="Q1054" s="31">
        <v>439500</v>
      </c>
      <c r="R1054" s="31">
        <v>0</v>
      </c>
      <c r="S1054" s="31">
        <v>439500</v>
      </c>
    </row>
    <row r="1055" spans="1:19" ht="13" x14ac:dyDescent="0.25">
      <c r="A1055" s="26" t="s">
        <v>1267</v>
      </c>
      <c r="B1055" s="27">
        <v>45554</v>
      </c>
      <c r="C1055" s="28">
        <v>3</v>
      </c>
      <c r="D1055" s="9">
        <v>1</v>
      </c>
      <c r="E1055" s="13" t="s">
        <v>1268</v>
      </c>
      <c r="F1055" s="18" t="s">
        <v>69</v>
      </c>
      <c r="G1055" s="11">
        <v>51167</v>
      </c>
      <c r="H1055" s="12">
        <v>0.19</v>
      </c>
      <c r="I1055" s="9">
        <v>931</v>
      </c>
      <c r="J1055" s="50" t="s">
        <v>793</v>
      </c>
      <c r="L1055" s="15" t="s">
        <v>452</v>
      </c>
      <c r="M1055" s="16">
        <v>931</v>
      </c>
      <c r="N1055" s="32">
        <v>51167</v>
      </c>
      <c r="O1055" s="31">
        <v>0</v>
      </c>
      <c r="P1055" s="31">
        <v>51167</v>
      </c>
      <c r="Q1055" s="31">
        <v>51167</v>
      </c>
      <c r="R1055" s="31">
        <v>9721.73</v>
      </c>
      <c r="S1055" s="31">
        <v>60888.729999999996</v>
      </c>
    </row>
    <row r="1056" spans="1:19" ht="37.5" x14ac:dyDescent="0.25">
      <c r="A1056" s="26" t="s">
        <v>1267</v>
      </c>
      <c r="B1056" s="27">
        <v>45554</v>
      </c>
      <c r="C1056" s="28">
        <v>4</v>
      </c>
      <c r="D1056" s="9">
        <v>1</v>
      </c>
      <c r="E1056" s="13" t="s">
        <v>1268</v>
      </c>
      <c r="F1056" s="18" t="s">
        <v>1269</v>
      </c>
      <c r="G1056" s="11">
        <v>77000</v>
      </c>
      <c r="H1056" s="12">
        <v>0.19</v>
      </c>
      <c r="I1056" s="9" t="s">
        <v>107</v>
      </c>
      <c r="J1056" s="50" t="s">
        <v>793</v>
      </c>
      <c r="L1056" s="15" t="s">
        <v>452</v>
      </c>
      <c r="M1056" s="16" t="s">
        <v>107</v>
      </c>
      <c r="N1056" s="32">
        <v>77000</v>
      </c>
      <c r="O1056" s="31">
        <v>0</v>
      </c>
      <c r="P1056" s="31">
        <v>77000</v>
      </c>
      <c r="Q1056" s="31">
        <v>77000</v>
      </c>
      <c r="R1056" s="31">
        <v>14630</v>
      </c>
      <c r="S1056" s="31">
        <v>91630</v>
      </c>
    </row>
    <row r="1057" spans="1:19" ht="37.5" x14ac:dyDescent="0.25">
      <c r="A1057" s="26" t="s">
        <v>1272</v>
      </c>
      <c r="B1057" s="27">
        <v>45554</v>
      </c>
      <c r="C1057" s="28">
        <v>1</v>
      </c>
      <c r="D1057" s="9">
        <v>1</v>
      </c>
      <c r="E1057" s="13" t="s">
        <v>1273</v>
      </c>
      <c r="F1057" s="18" t="s">
        <v>1274</v>
      </c>
      <c r="G1057" s="6">
        <v>98000</v>
      </c>
      <c r="H1057" s="12">
        <v>0.190000000000001</v>
      </c>
      <c r="I1057" s="9" t="s">
        <v>107</v>
      </c>
      <c r="J1057" s="50" t="s">
        <v>465</v>
      </c>
      <c r="L1057" s="15" t="s">
        <v>452</v>
      </c>
      <c r="M1057" s="16" t="s">
        <v>107</v>
      </c>
      <c r="N1057" s="32">
        <v>98000</v>
      </c>
      <c r="O1057" s="31">
        <v>0</v>
      </c>
      <c r="P1057" s="31">
        <v>98000</v>
      </c>
      <c r="Q1057" s="31">
        <v>98000</v>
      </c>
      <c r="R1057" s="31">
        <v>18620.000000000098</v>
      </c>
      <c r="S1057" s="31">
        <v>116620.0000000001</v>
      </c>
    </row>
    <row r="1058" spans="1:19" ht="13" x14ac:dyDescent="0.25">
      <c r="A1058" s="26" t="s">
        <v>1272</v>
      </c>
      <c r="B1058" s="27">
        <v>45554</v>
      </c>
      <c r="C1058" s="28">
        <v>2</v>
      </c>
      <c r="D1058" s="9">
        <v>1</v>
      </c>
      <c r="E1058" s="13" t="s">
        <v>1273</v>
      </c>
      <c r="F1058" s="18" t="s">
        <v>61</v>
      </c>
      <c r="G1058" s="6">
        <v>50500</v>
      </c>
      <c r="H1058" s="12">
        <v>0.190000000000001</v>
      </c>
      <c r="I1058" s="9" t="s">
        <v>107</v>
      </c>
      <c r="J1058" s="50" t="s">
        <v>465</v>
      </c>
      <c r="L1058" s="15" t="s">
        <v>452</v>
      </c>
      <c r="M1058" s="16" t="s">
        <v>107</v>
      </c>
      <c r="N1058" s="32">
        <v>50500</v>
      </c>
      <c r="O1058" s="31">
        <v>0</v>
      </c>
      <c r="P1058" s="31">
        <v>50500</v>
      </c>
      <c r="Q1058" s="31">
        <v>50500</v>
      </c>
      <c r="R1058" s="31">
        <v>9595.0000000000509</v>
      </c>
      <c r="S1058" s="31">
        <v>60095.000000000051</v>
      </c>
    </row>
    <row r="1059" spans="1:19" ht="25" x14ac:dyDescent="0.25">
      <c r="A1059" s="26" t="s">
        <v>1275</v>
      </c>
      <c r="B1059" s="27">
        <v>45554</v>
      </c>
      <c r="C1059" s="28">
        <v>1</v>
      </c>
      <c r="D1059" s="9">
        <v>1</v>
      </c>
      <c r="E1059" s="13" t="s">
        <v>1276</v>
      </c>
      <c r="F1059" s="18" t="s">
        <v>1277</v>
      </c>
      <c r="G1059" s="6">
        <v>46000</v>
      </c>
      <c r="H1059" s="12">
        <v>0.19</v>
      </c>
      <c r="I1059" s="9" t="s">
        <v>107</v>
      </c>
      <c r="J1059" s="50" t="s">
        <v>444</v>
      </c>
      <c r="L1059" s="15" t="s">
        <v>452</v>
      </c>
      <c r="M1059" s="16" t="s">
        <v>107</v>
      </c>
      <c r="N1059" s="32">
        <v>46000</v>
      </c>
      <c r="O1059" s="31">
        <v>0</v>
      </c>
      <c r="P1059" s="31">
        <v>46000</v>
      </c>
      <c r="Q1059" s="31">
        <v>46000</v>
      </c>
      <c r="R1059" s="31">
        <v>8740</v>
      </c>
      <c r="S1059" s="31">
        <v>54740</v>
      </c>
    </row>
    <row r="1060" spans="1:19" ht="13" x14ac:dyDescent="0.25">
      <c r="A1060" s="26" t="s">
        <v>1275</v>
      </c>
      <c r="B1060" s="27">
        <v>45554</v>
      </c>
      <c r="C1060" s="28">
        <v>2</v>
      </c>
      <c r="D1060" s="9">
        <v>2</v>
      </c>
      <c r="E1060" s="13" t="s">
        <v>1276</v>
      </c>
      <c r="F1060" s="18" t="s">
        <v>1278</v>
      </c>
      <c r="G1060" s="6">
        <v>49000</v>
      </c>
      <c r="H1060" s="12">
        <v>0</v>
      </c>
      <c r="I1060" s="9" t="s">
        <v>107</v>
      </c>
      <c r="J1060" s="50" t="s">
        <v>444</v>
      </c>
      <c r="L1060" s="15" t="s">
        <v>452</v>
      </c>
      <c r="M1060" s="16" t="s">
        <v>107</v>
      </c>
      <c r="N1060" s="32">
        <v>49000</v>
      </c>
      <c r="O1060" s="31">
        <v>0</v>
      </c>
      <c r="P1060" s="31">
        <v>49000</v>
      </c>
      <c r="Q1060" s="31">
        <v>98000</v>
      </c>
      <c r="R1060" s="31">
        <v>0</v>
      </c>
      <c r="S1060" s="31">
        <v>98000</v>
      </c>
    </row>
    <row r="1061" spans="1:19" ht="13" x14ac:dyDescent="0.25">
      <c r="A1061" s="26" t="s">
        <v>1279</v>
      </c>
      <c r="B1061" s="27">
        <v>45554</v>
      </c>
      <c r="C1061" s="28">
        <v>1</v>
      </c>
      <c r="D1061" s="9">
        <v>1</v>
      </c>
      <c r="E1061" s="13" t="s">
        <v>1280</v>
      </c>
      <c r="F1061" s="18" t="s">
        <v>1281</v>
      </c>
      <c r="G1061" s="6">
        <v>81000</v>
      </c>
      <c r="H1061" s="12">
        <v>0.19</v>
      </c>
      <c r="I1061" s="9" t="s">
        <v>107</v>
      </c>
      <c r="J1061" s="50" t="s">
        <v>444</v>
      </c>
      <c r="L1061" s="15" t="s">
        <v>452</v>
      </c>
      <c r="M1061" s="16" t="s">
        <v>107</v>
      </c>
      <c r="N1061" s="32">
        <v>81000</v>
      </c>
      <c r="O1061" s="31">
        <v>0</v>
      </c>
      <c r="P1061" s="31">
        <v>81000</v>
      </c>
      <c r="Q1061" s="31">
        <v>81000</v>
      </c>
      <c r="R1061" s="31">
        <v>15390</v>
      </c>
      <c r="S1061" s="31">
        <v>96390</v>
      </c>
    </row>
    <row r="1062" spans="1:19" ht="25" x14ac:dyDescent="0.25">
      <c r="A1062" s="26" t="s">
        <v>1279</v>
      </c>
      <c r="B1062" s="27">
        <v>45554</v>
      </c>
      <c r="C1062" s="28">
        <v>2</v>
      </c>
      <c r="D1062" s="9">
        <v>1</v>
      </c>
      <c r="E1062" s="13" t="s">
        <v>1280</v>
      </c>
      <c r="F1062" s="18" t="s">
        <v>1282</v>
      </c>
      <c r="G1062" s="6">
        <v>68500</v>
      </c>
      <c r="H1062" s="12">
        <v>0.19</v>
      </c>
      <c r="I1062" s="9" t="s">
        <v>107</v>
      </c>
      <c r="J1062" s="50" t="s">
        <v>444</v>
      </c>
      <c r="L1062" s="15" t="s">
        <v>452</v>
      </c>
      <c r="M1062" s="16" t="s">
        <v>107</v>
      </c>
      <c r="N1062" s="32">
        <v>68500</v>
      </c>
      <c r="O1062" s="31">
        <v>0</v>
      </c>
      <c r="P1062" s="31">
        <v>68500</v>
      </c>
      <c r="Q1062" s="31">
        <v>68500</v>
      </c>
      <c r="R1062" s="31">
        <v>13015</v>
      </c>
      <c r="S1062" s="31">
        <v>81515</v>
      </c>
    </row>
    <row r="1063" spans="1:19" ht="13" x14ac:dyDescent="0.25">
      <c r="A1063" s="26" t="s">
        <v>1286</v>
      </c>
      <c r="B1063" s="27">
        <v>45574</v>
      </c>
      <c r="C1063" s="28">
        <v>1</v>
      </c>
      <c r="D1063" s="9">
        <v>1</v>
      </c>
      <c r="E1063" s="13" t="s">
        <v>1287</v>
      </c>
      <c r="F1063" s="18" t="s">
        <v>404</v>
      </c>
      <c r="G1063" s="6">
        <v>25000</v>
      </c>
      <c r="H1063" s="12">
        <v>0.19</v>
      </c>
      <c r="I1063" s="9" t="s">
        <v>107</v>
      </c>
      <c r="J1063" s="50" t="s">
        <v>631</v>
      </c>
      <c r="L1063" s="15" t="s">
        <v>452</v>
      </c>
      <c r="M1063" s="16" t="s">
        <v>107</v>
      </c>
      <c r="N1063" s="32">
        <v>25000</v>
      </c>
      <c r="O1063" s="31">
        <v>0</v>
      </c>
      <c r="P1063" s="31">
        <v>25000</v>
      </c>
      <c r="Q1063" s="31">
        <v>25000</v>
      </c>
      <c r="R1063" s="31">
        <v>4750</v>
      </c>
      <c r="S1063" s="31">
        <v>29750</v>
      </c>
    </row>
    <row r="1064" spans="1:19" ht="13" x14ac:dyDescent="0.25">
      <c r="A1064" s="26" t="s">
        <v>1289</v>
      </c>
      <c r="B1064" s="27">
        <v>45580</v>
      </c>
      <c r="C1064" s="28">
        <v>4</v>
      </c>
      <c r="D1064" s="62">
        <v>1</v>
      </c>
      <c r="E1064" s="63" t="s">
        <v>1290</v>
      </c>
      <c r="F1064" s="33" t="s">
        <v>421</v>
      </c>
      <c r="G1064" s="65">
        <v>20000</v>
      </c>
      <c r="H1064" s="12">
        <v>0.19</v>
      </c>
      <c r="I1064" s="9" t="s">
        <v>107</v>
      </c>
      <c r="J1064" s="50" t="s">
        <v>456</v>
      </c>
      <c r="L1064" s="15" t="s">
        <v>452</v>
      </c>
      <c r="M1064" s="16" t="s">
        <v>107</v>
      </c>
      <c r="N1064" s="32">
        <v>20000</v>
      </c>
      <c r="O1064" s="31">
        <v>0</v>
      </c>
      <c r="P1064" s="31">
        <v>20000</v>
      </c>
      <c r="Q1064" s="31">
        <v>20000</v>
      </c>
      <c r="R1064" s="31">
        <v>3800</v>
      </c>
      <c r="S1064" s="31">
        <v>23800</v>
      </c>
    </row>
    <row r="1065" spans="1:19" ht="13" x14ac:dyDescent="0.25">
      <c r="A1065" s="26" t="s">
        <v>1289</v>
      </c>
      <c r="B1065" s="27">
        <v>45580</v>
      </c>
      <c r="C1065" s="28">
        <v>6</v>
      </c>
      <c r="D1065" s="62">
        <v>5</v>
      </c>
      <c r="E1065" s="63" t="s">
        <v>1290</v>
      </c>
      <c r="F1065" s="33" t="s">
        <v>1291</v>
      </c>
      <c r="G1065" s="66">
        <v>15000</v>
      </c>
      <c r="H1065" s="12">
        <v>0.19</v>
      </c>
      <c r="I1065" s="9" t="s">
        <v>107</v>
      </c>
      <c r="J1065" s="50" t="s">
        <v>563</v>
      </c>
      <c r="L1065" s="15" t="s">
        <v>452</v>
      </c>
      <c r="M1065" s="16" t="s">
        <v>107</v>
      </c>
      <c r="N1065" s="32">
        <v>15000</v>
      </c>
      <c r="O1065" s="31">
        <v>0</v>
      </c>
      <c r="P1065" s="31">
        <v>15000</v>
      </c>
      <c r="Q1065" s="31">
        <v>75000</v>
      </c>
      <c r="R1065" s="31">
        <v>14250</v>
      </c>
      <c r="S1065" s="31">
        <v>89250</v>
      </c>
    </row>
    <row r="1066" spans="1:19" ht="25" x14ac:dyDescent="0.25">
      <c r="A1066" s="26" t="s">
        <v>1289</v>
      </c>
      <c r="B1066" s="27">
        <v>45580</v>
      </c>
      <c r="C1066" s="28">
        <v>7</v>
      </c>
      <c r="D1066" s="62">
        <v>1</v>
      </c>
      <c r="E1066" s="63" t="s">
        <v>1290</v>
      </c>
      <c r="F1066" s="33" t="s">
        <v>1292</v>
      </c>
      <c r="G1066" s="66">
        <v>150000</v>
      </c>
      <c r="H1066" s="12">
        <v>0.19</v>
      </c>
      <c r="I1066" s="9" t="s">
        <v>107</v>
      </c>
      <c r="J1066" s="50" t="s">
        <v>476</v>
      </c>
      <c r="L1066" s="15" t="s">
        <v>452</v>
      </c>
      <c r="M1066" s="16" t="s">
        <v>107</v>
      </c>
      <c r="N1066" s="32">
        <v>150000</v>
      </c>
      <c r="O1066" s="31">
        <v>0</v>
      </c>
      <c r="P1066" s="31">
        <v>150000</v>
      </c>
      <c r="Q1066" s="31">
        <v>150000</v>
      </c>
      <c r="R1066" s="31">
        <v>28500</v>
      </c>
      <c r="S1066" s="31">
        <v>178500</v>
      </c>
    </row>
    <row r="1067" spans="1:19" ht="13" x14ac:dyDescent="0.25">
      <c r="A1067" s="26" t="s">
        <v>1289</v>
      </c>
      <c r="B1067" s="27">
        <v>45580</v>
      </c>
      <c r="C1067" s="28">
        <v>9</v>
      </c>
      <c r="D1067" s="62">
        <v>1</v>
      </c>
      <c r="E1067" s="63" t="s">
        <v>1290</v>
      </c>
      <c r="F1067" s="33" t="s">
        <v>1294</v>
      </c>
      <c r="G1067" s="64">
        <v>50000</v>
      </c>
      <c r="H1067" s="12">
        <v>0.190000000000001</v>
      </c>
      <c r="I1067" s="9" t="s">
        <v>107</v>
      </c>
      <c r="J1067" s="50" t="s">
        <v>465</v>
      </c>
      <c r="L1067" s="15" t="s">
        <v>452</v>
      </c>
      <c r="M1067" s="16" t="s">
        <v>107</v>
      </c>
      <c r="N1067" s="32">
        <v>50000</v>
      </c>
      <c r="O1067" s="31">
        <v>0</v>
      </c>
      <c r="P1067" s="31">
        <v>50000</v>
      </c>
      <c r="Q1067" s="31">
        <v>50000</v>
      </c>
      <c r="R1067" s="31">
        <v>9500.0000000000509</v>
      </c>
      <c r="S1067" s="31">
        <v>59500.000000000051</v>
      </c>
    </row>
    <row r="1068" spans="1:19" ht="25" x14ac:dyDescent="0.25">
      <c r="A1068" s="26" t="s">
        <v>1289</v>
      </c>
      <c r="B1068" s="27">
        <v>45580</v>
      </c>
      <c r="C1068" s="28">
        <v>10</v>
      </c>
      <c r="D1068" s="63">
        <v>1</v>
      </c>
      <c r="E1068" s="63" t="s">
        <v>1290</v>
      </c>
      <c r="F1068" s="33" t="s">
        <v>1295</v>
      </c>
      <c r="G1068" s="64">
        <v>60000</v>
      </c>
      <c r="H1068" s="12">
        <v>0.19</v>
      </c>
      <c r="I1068" s="9" t="s">
        <v>107</v>
      </c>
      <c r="J1068" s="50" t="s">
        <v>1296</v>
      </c>
      <c r="L1068" s="15" t="s">
        <v>452</v>
      </c>
      <c r="M1068" s="16" t="s">
        <v>107</v>
      </c>
      <c r="N1068" s="32">
        <v>60000</v>
      </c>
      <c r="O1068" s="31">
        <v>0</v>
      </c>
      <c r="P1068" s="31">
        <v>60000</v>
      </c>
      <c r="Q1068" s="31">
        <v>60000</v>
      </c>
      <c r="R1068" s="31">
        <v>11400</v>
      </c>
      <c r="S1068" s="31">
        <v>71400</v>
      </c>
    </row>
    <row r="1069" spans="1:19" ht="13" x14ac:dyDescent="0.25">
      <c r="A1069" s="26" t="s">
        <v>1289</v>
      </c>
      <c r="B1069" s="27">
        <v>45580</v>
      </c>
      <c r="C1069" s="28">
        <v>12</v>
      </c>
      <c r="D1069" s="62">
        <v>3</v>
      </c>
      <c r="E1069" s="63" t="s">
        <v>1290</v>
      </c>
      <c r="F1069" s="33" t="s">
        <v>1298</v>
      </c>
      <c r="G1069" s="64">
        <v>55000</v>
      </c>
      <c r="H1069" s="12">
        <v>0.19</v>
      </c>
      <c r="I1069" s="9" t="s">
        <v>107</v>
      </c>
      <c r="J1069" s="50" t="s">
        <v>1299</v>
      </c>
      <c r="L1069" s="15" t="s">
        <v>452</v>
      </c>
      <c r="M1069" s="16" t="s">
        <v>107</v>
      </c>
      <c r="N1069" s="32">
        <v>55000</v>
      </c>
      <c r="O1069" s="31">
        <v>0</v>
      </c>
      <c r="P1069" s="31">
        <v>55000</v>
      </c>
      <c r="Q1069" s="31">
        <v>165000</v>
      </c>
      <c r="R1069" s="31">
        <v>31350</v>
      </c>
      <c r="S1069" s="31">
        <v>196350</v>
      </c>
    </row>
    <row r="1070" spans="1:19" ht="25" x14ac:dyDescent="0.25">
      <c r="A1070" s="26" t="s">
        <v>1304</v>
      </c>
      <c r="B1070" s="27">
        <v>45580</v>
      </c>
      <c r="C1070" s="28">
        <v>1</v>
      </c>
      <c r="D1070" s="9">
        <v>1</v>
      </c>
      <c r="E1070" s="13">
        <v>86577171</v>
      </c>
      <c r="F1070" s="18" t="s">
        <v>1305</v>
      </c>
      <c r="G1070" s="6">
        <v>1750000</v>
      </c>
      <c r="H1070" s="12">
        <v>0.19</v>
      </c>
      <c r="I1070" s="9" t="s">
        <v>107</v>
      </c>
      <c r="J1070" s="50" t="s">
        <v>1301</v>
      </c>
      <c r="L1070" s="15" t="s">
        <v>452</v>
      </c>
      <c r="M1070" s="16" t="s">
        <v>107</v>
      </c>
      <c r="N1070" s="32">
        <v>1750000</v>
      </c>
      <c r="O1070" s="31">
        <v>0</v>
      </c>
      <c r="P1070" s="31">
        <v>1750000</v>
      </c>
      <c r="Q1070" s="31">
        <v>1750000</v>
      </c>
      <c r="R1070" s="31">
        <v>332500</v>
      </c>
      <c r="S1070" s="31">
        <v>2082500</v>
      </c>
    </row>
    <row r="1071" spans="1:19" ht="13" x14ac:dyDescent="0.25">
      <c r="A1071" s="26" t="s">
        <v>1304</v>
      </c>
      <c r="B1071" s="27">
        <v>45580</v>
      </c>
      <c r="C1071" s="28">
        <v>2</v>
      </c>
      <c r="D1071" s="9">
        <v>9</v>
      </c>
      <c r="E1071" s="13" t="s">
        <v>144</v>
      </c>
      <c r="F1071" s="18" t="s">
        <v>378</v>
      </c>
      <c r="G1071" s="6">
        <v>6800</v>
      </c>
      <c r="H1071" s="12">
        <v>0.19</v>
      </c>
      <c r="I1071" s="9" t="s">
        <v>107</v>
      </c>
      <c r="J1071" s="50" t="s">
        <v>1301</v>
      </c>
      <c r="L1071" s="15" t="s">
        <v>452</v>
      </c>
      <c r="M1071" s="16" t="s">
        <v>107</v>
      </c>
      <c r="N1071" s="32">
        <v>6800</v>
      </c>
      <c r="O1071" s="31">
        <v>0</v>
      </c>
      <c r="P1071" s="31">
        <v>6800</v>
      </c>
      <c r="Q1071" s="31">
        <v>61200</v>
      </c>
      <c r="R1071" s="31">
        <v>11628</v>
      </c>
      <c r="S1071" s="31">
        <v>72828</v>
      </c>
    </row>
    <row r="1072" spans="1:19" ht="13" x14ac:dyDescent="0.25">
      <c r="A1072" s="26" t="s">
        <v>1304</v>
      </c>
      <c r="B1072" s="27">
        <v>45580</v>
      </c>
      <c r="C1072" s="28">
        <v>3</v>
      </c>
      <c r="D1072" s="9">
        <v>9</v>
      </c>
      <c r="E1072" s="13" t="s">
        <v>145</v>
      </c>
      <c r="F1072" s="18" t="s">
        <v>1306</v>
      </c>
      <c r="G1072" s="6">
        <v>2800</v>
      </c>
      <c r="H1072" s="12">
        <v>0.19</v>
      </c>
      <c r="I1072" s="9" t="s">
        <v>107</v>
      </c>
      <c r="J1072" s="50" t="s">
        <v>1301</v>
      </c>
      <c r="L1072" s="15" t="s">
        <v>452</v>
      </c>
      <c r="M1072" s="16" t="s">
        <v>107</v>
      </c>
      <c r="N1072" s="32">
        <v>2800</v>
      </c>
      <c r="O1072" s="31">
        <v>0</v>
      </c>
      <c r="P1072" s="31">
        <v>2800</v>
      </c>
      <c r="Q1072" s="31">
        <v>25200</v>
      </c>
      <c r="R1072" s="31">
        <v>4788</v>
      </c>
      <c r="S1072" s="31">
        <v>29988</v>
      </c>
    </row>
    <row r="1073" spans="1:19" ht="13" x14ac:dyDescent="0.25">
      <c r="A1073" s="26" t="s">
        <v>1321</v>
      </c>
      <c r="B1073" s="27">
        <v>45580</v>
      </c>
      <c r="C1073" s="28">
        <v>5</v>
      </c>
      <c r="D1073" s="9">
        <v>1</v>
      </c>
      <c r="E1073" s="13" t="s">
        <v>1329</v>
      </c>
      <c r="F1073" s="68" t="s">
        <v>1330</v>
      </c>
      <c r="G1073" s="6">
        <v>64000</v>
      </c>
      <c r="H1073" s="12">
        <v>0.19</v>
      </c>
      <c r="I1073" s="9" t="s">
        <v>107</v>
      </c>
      <c r="J1073" s="50" t="s">
        <v>1210</v>
      </c>
      <c r="L1073" s="15" t="s">
        <v>452</v>
      </c>
      <c r="M1073" s="16" t="s">
        <v>107</v>
      </c>
      <c r="N1073" s="32">
        <v>64000</v>
      </c>
      <c r="O1073" s="31">
        <v>0</v>
      </c>
      <c r="P1073" s="31">
        <v>64000</v>
      </c>
      <c r="Q1073" s="31">
        <v>64000</v>
      </c>
      <c r="R1073" s="31">
        <v>12160</v>
      </c>
      <c r="S1073" s="31">
        <v>76160</v>
      </c>
    </row>
    <row r="1074" spans="1:19" ht="25" x14ac:dyDescent="0.25">
      <c r="A1074" s="26" t="s">
        <v>1348</v>
      </c>
      <c r="B1074" s="27">
        <v>45582</v>
      </c>
      <c r="C1074" s="28">
        <v>1</v>
      </c>
      <c r="D1074" s="9">
        <v>1</v>
      </c>
      <c r="E1074" s="13" t="s">
        <v>1349</v>
      </c>
      <c r="F1074" s="18" t="s">
        <v>1350</v>
      </c>
      <c r="G1074" s="6">
        <v>266000</v>
      </c>
      <c r="H1074" s="12">
        <v>0.19</v>
      </c>
      <c r="I1074" s="9" t="s">
        <v>107</v>
      </c>
      <c r="J1074" s="50" t="s">
        <v>828</v>
      </c>
      <c r="L1074" s="15" t="s">
        <v>452</v>
      </c>
      <c r="M1074" s="16" t="s">
        <v>107</v>
      </c>
      <c r="N1074" s="32">
        <v>266000</v>
      </c>
      <c r="O1074" s="31">
        <v>0</v>
      </c>
      <c r="P1074" s="31">
        <v>266000</v>
      </c>
      <c r="Q1074" s="31">
        <v>266000</v>
      </c>
      <c r="R1074" s="31">
        <v>50540</v>
      </c>
      <c r="S1074" s="31">
        <v>316540</v>
      </c>
    </row>
    <row r="1075" spans="1:19" ht="37.5" x14ac:dyDescent="0.25">
      <c r="A1075" s="26" t="s">
        <v>1348</v>
      </c>
      <c r="B1075" s="27">
        <v>45582</v>
      </c>
      <c r="C1075" s="28">
        <v>2</v>
      </c>
      <c r="D1075" s="9">
        <v>2</v>
      </c>
      <c r="E1075" s="13" t="s">
        <v>1349</v>
      </c>
      <c r="F1075" s="18" t="s">
        <v>1351</v>
      </c>
      <c r="G1075" s="6">
        <v>133000</v>
      </c>
      <c r="H1075" s="12">
        <v>0.19</v>
      </c>
      <c r="I1075" s="9" t="s">
        <v>107</v>
      </c>
      <c r="J1075" s="50" t="s">
        <v>828</v>
      </c>
      <c r="L1075" s="15" t="s">
        <v>452</v>
      </c>
      <c r="M1075" s="16" t="s">
        <v>107</v>
      </c>
      <c r="N1075" s="32">
        <v>133000</v>
      </c>
      <c r="O1075" s="31">
        <v>0</v>
      </c>
      <c r="P1075" s="31">
        <v>133000</v>
      </c>
      <c r="Q1075" s="31">
        <v>266000</v>
      </c>
      <c r="R1075" s="31">
        <v>50540</v>
      </c>
      <c r="S1075" s="31">
        <v>316540</v>
      </c>
    </row>
    <row r="1076" spans="1:19" ht="25" x14ac:dyDescent="0.25">
      <c r="A1076" s="47" t="s">
        <v>1348</v>
      </c>
      <c r="B1076" s="36">
        <v>45582</v>
      </c>
      <c r="C1076" s="28">
        <v>3</v>
      </c>
      <c r="D1076" s="9">
        <v>1</v>
      </c>
      <c r="E1076" s="13" t="s">
        <v>1349</v>
      </c>
      <c r="F1076" s="18" t="s">
        <v>1352</v>
      </c>
      <c r="G1076" s="6">
        <v>67000</v>
      </c>
      <c r="H1076" s="12">
        <v>0.19</v>
      </c>
      <c r="I1076" s="9" t="s">
        <v>107</v>
      </c>
      <c r="J1076" s="50" t="s">
        <v>828</v>
      </c>
      <c r="L1076" s="15" t="s">
        <v>452</v>
      </c>
      <c r="M1076" s="16" t="s">
        <v>107</v>
      </c>
      <c r="N1076" s="32">
        <v>67000</v>
      </c>
      <c r="O1076" s="31">
        <v>0</v>
      </c>
      <c r="P1076" s="31">
        <v>67000</v>
      </c>
      <c r="Q1076" s="31">
        <v>67000</v>
      </c>
      <c r="R1076" s="31">
        <v>12730</v>
      </c>
      <c r="S1076" s="31">
        <v>79730</v>
      </c>
    </row>
    <row r="1077" spans="1:19" ht="37.5" x14ac:dyDescent="0.25">
      <c r="A1077" s="47" t="s">
        <v>1353</v>
      </c>
      <c r="B1077" s="36">
        <v>45589</v>
      </c>
      <c r="C1077" s="28">
        <v>1</v>
      </c>
      <c r="D1077" s="9">
        <v>1</v>
      </c>
      <c r="E1077" s="13"/>
      <c r="F1077" s="18" t="s">
        <v>1354</v>
      </c>
      <c r="G1077" s="6">
        <v>2083500</v>
      </c>
      <c r="H1077" s="12">
        <v>0.19</v>
      </c>
      <c r="I1077" s="9" t="s">
        <v>107</v>
      </c>
      <c r="J1077" s="50" t="s">
        <v>1355</v>
      </c>
      <c r="L1077" s="15" t="s">
        <v>452</v>
      </c>
      <c r="M1077" s="16" t="s">
        <v>107</v>
      </c>
      <c r="N1077" s="32">
        <v>2083500</v>
      </c>
      <c r="O1077" s="31">
        <v>0</v>
      </c>
      <c r="P1077" s="31">
        <v>2083500</v>
      </c>
      <c r="Q1077" s="31">
        <v>2083500</v>
      </c>
      <c r="R1077" s="31">
        <v>395865</v>
      </c>
      <c r="S1077" s="31">
        <v>2479365</v>
      </c>
    </row>
    <row r="1078" spans="1:19" ht="25" x14ac:dyDescent="0.25">
      <c r="A1078" s="47" t="s">
        <v>1353</v>
      </c>
      <c r="B1078" s="36">
        <v>45589</v>
      </c>
      <c r="C1078" s="28">
        <v>2</v>
      </c>
      <c r="D1078" s="9">
        <v>1</v>
      </c>
      <c r="E1078" s="13" t="s">
        <v>1356</v>
      </c>
      <c r="F1078" s="18" t="s">
        <v>1357</v>
      </c>
      <c r="G1078" s="6">
        <v>285000</v>
      </c>
      <c r="H1078" s="12">
        <v>0.19</v>
      </c>
      <c r="I1078" s="9" t="s">
        <v>107</v>
      </c>
      <c r="J1078" s="50" t="s">
        <v>1355</v>
      </c>
      <c r="L1078" s="15" t="s">
        <v>452</v>
      </c>
      <c r="M1078" s="16" t="s">
        <v>107</v>
      </c>
      <c r="N1078" s="32">
        <v>285000</v>
      </c>
      <c r="O1078" s="31">
        <v>0</v>
      </c>
      <c r="P1078" s="31">
        <v>285000</v>
      </c>
      <c r="Q1078" s="31">
        <v>285000</v>
      </c>
      <c r="R1078" s="31">
        <v>54150</v>
      </c>
      <c r="S1078" s="31">
        <v>339150</v>
      </c>
    </row>
    <row r="1079" spans="1:19" ht="37.5" x14ac:dyDescent="0.25">
      <c r="A1079" s="47" t="s">
        <v>1353</v>
      </c>
      <c r="B1079" s="36">
        <v>45589</v>
      </c>
      <c r="C1079" s="28">
        <v>3</v>
      </c>
      <c r="D1079" s="9">
        <v>1</v>
      </c>
      <c r="E1079" s="13">
        <v>53150507</v>
      </c>
      <c r="F1079" s="18" t="s">
        <v>1354</v>
      </c>
      <c r="G1079" s="6">
        <v>2083500</v>
      </c>
      <c r="H1079" s="12">
        <v>0.19</v>
      </c>
      <c r="I1079" s="9" t="s">
        <v>107</v>
      </c>
      <c r="J1079" s="50" t="s">
        <v>1358</v>
      </c>
      <c r="L1079" s="15" t="s">
        <v>452</v>
      </c>
      <c r="M1079" s="16" t="s">
        <v>107</v>
      </c>
      <c r="N1079" s="32">
        <v>2083500</v>
      </c>
      <c r="O1079" s="31">
        <v>0</v>
      </c>
      <c r="P1079" s="31">
        <v>2083500</v>
      </c>
      <c r="Q1079" s="31">
        <v>2083500</v>
      </c>
      <c r="R1079" s="31">
        <v>395865</v>
      </c>
      <c r="S1079" s="31">
        <v>2479365</v>
      </c>
    </row>
    <row r="1080" spans="1:19" ht="25" x14ac:dyDescent="0.25">
      <c r="A1080" s="47" t="s">
        <v>1353</v>
      </c>
      <c r="B1080" s="36">
        <v>45589</v>
      </c>
      <c r="C1080" s="28">
        <v>4</v>
      </c>
      <c r="D1080" s="9">
        <v>1</v>
      </c>
      <c r="E1080" s="13" t="s">
        <v>1356</v>
      </c>
      <c r="F1080" s="18" t="s">
        <v>1359</v>
      </c>
      <c r="G1080" s="6">
        <v>285000</v>
      </c>
      <c r="H1080" s="12">
        <v>0.19</v>
      </c>
      <c r="I1080" s="9" t="s">
        <v>107</v>
      </c>
      <c r="J1080" s="50" t="s">
        <v>1358</v>
      </c>
      <c r="L1080" s="15" t="s">
        <v>452</v>
      </c>
      <c r="M1080" s="16" t="s">
        <v>107</v>
      </c>
      <c r="N1080" s="32">
        <v>285000</v>
      </c>
      <c r="O1080" s="31">
        <v>0</v>
      </c>
      <c r="P1080" s="31">
        <v>285000</v>
      </c>
      <c r="Q1080" s="31">
        <v>285000</v>
      </c>
      <c r="R1080" s="31">
        <v>54150</v>
      </c>
      <c r="S1080" s="31">
        <v>339150</v>
      </c>
    </row>
    <row r="1081" spans="1:19" ht="13" x14ac:dyDescent="0.25">
      <c r="A1081" s="47" t="s">
        <v>1360</v>
      </c>
      <c r="B1081" s="36">
        <v>45589</v>
      </c>
      <c r="C1081" s="28">
        <v>3</v>
      </c>
      <c r="D1081" s="9">
        <v>6</v>
      </c>
      <c r="E1081" s="13" t="s">
        <v>339</v>
      </c>
      <c r="F1081" s="18" t="s">
        <v>1363</v>
      </c>
      <c r="G1081" s="6">
        <v>120000</v>
      </c>
      <c r="H1081" s="12">
        <v>0.19</v>
      </c>
      <c r="I1081" s="9" t="s">
        <v>107</v>
      </c>
      <c r="J1081" s="50" t="s">
        <v>1296</v>
      </c>
      <c r="L1081" s="15" t="s">
        <v>452</v>
      </c>
      <c r="M1081" s="16" t="s">
        <v>107</v>
      </c>
      <c r="N1081" s="32">
        <v>120000</v>
      </c>
      <c r="O1081" s="31">
        <v>0</v>
      </c>
      <c r="P1081" s="31">
        <v>120000</v>
      </c>
      <c r="Q1081" s="31">
        <v>720000</v>
      </c>
      <c r="R1081" s="31">
        <v>136800</v>
      </c>
      <c r="S1081" s="31">
        <v>856800</v>
      </c>
    </row>
    <row r="1082" spans="1:19" ht="13" x14ac:dyDescent="0.25">
      <c r="A1082" s="47" t="s">
        <v>1360</v>
      </c>
      <c r="B1082" s="36">
        <v>45589</v>
      </c>
      <c r="C1082" s="28">
        <v>4</v>
      </c>
      <c r="D1082" s="9">
        <v>1</v>
      </c>
      <c r="E1082" s="13" t="s">
        <v>1364</v>
      </c>
      <c r="F1082" s="18" t="s">
        <v>350</v>
      </c>
      <c r="G1082" s="6">
        <v>220000</v>
      </c>
      <c r="H1082" s="12">
        <v>0.19</v>
      </c>
      <c r="I1082" s="9" t="s">
        <v>107</v>
      </c>
      <c r="J1082" s="50" t="s">
        <v>1296</v>
      </c>
      <c r="L1082" s="15" t="s">
        <v>452</v>
      </c>
      <c r="M1082" s="16" t="s">
        <v>107</v>
      </c>
      <c r="N1082" s="32">
        <v>220000</v>
      </c>
      <c r="O1082" s="31">
        <v>0</v>
      </c>
      <c r="P1082" s="31">
        <v>220000</v>
      </c>
      <c r="Q1082" s="31">
        <v>220000</v>
      </c>
      <c r="R1082" s="31">
        <v>41800</v>
      </c>
      <c r="S1082" s="31">
        <v>261800</v>
      </c>
    </row>
    <row r="1083" spans="1:19" ht="25" x14ac:dyDescent="0.25">
      <c r="A1083" s="47" t="s">
        <v>1360</v>
      </c>
      <c r="B1083" s="36">
        <v>45589</v>
      </c>
      <c r="C1083" s="28">
        <v>5</v>
      </c>
      <c r="D1083" s="9">
        <v>1</v>
      </c>
      <c r="E1083" s="13" t="s">
        <v>1365</v>
      </c>
      <c r="F1083" s="18" t="s">
        <v>1366</v>
      </c>
      <c r="G1083" s="6">
        <v>495000</v>
      </c>
      <c r="H1083" s="12">
        <v>0.19</v>
      </c>
      <c r="I1083" s="9" t="s">
        <v>107</v>
      </c>
      <c r="J1083" s="50" t="s">
        <v>1296</v>
      </c>
      <c r="L1083" s="15" t="s">
        <v>452</v>
      </c>
      <c r="M1083" s="16" t="s">
        <v>107</v>
      </c>
      <c r="N1083" s="32">
        <v>495000</v>
      </c>
      <c r="O1083" s="31">
        <v>0</v>
      </c>
      <c r="P1083" s="31">
        <v>495000</v>
      </c>
      <c r="Q1083" s="31">
        <v>495000</v>
      </c>
      <c r="R1083" s="31">
        <v>94050</v>
      </c>
      <c r="S1083" s="31">
        <v>589050</v>
      </c>
    </row>
    <row r="1084" spans="1:19" ht="13" x14ac:dyDescent="0.25">
      <c r="A1084" s="47" t="s">
        <v>1369</v>
      </c>
      <c r="B1084" s="36">
        <v>45589</v>
      </c>
      <c r="C1084" s="28">
        <v>1</v>
      </c>
      <c r="D1084" s="9">
        <v>2</v>
      </c>
      <c r="E1084" s="13" t="s">
        <v>1370</v>
      </c>
      <c r="F1084" s="18" t="s">
        <v>71</v>
      </c>
      <c r="G1084" s="6">
        <v>280000</v>
      </c>
      <c r="H1084" s="12">
        <v>0.19</v>
      </c>
      <c r="I1084" s="9" t="s">
        <v>107</v>
      </c>
      <c r="J1084" s="50" t="s">
        <v>1121</v>
      </c>
      <c r="L1084" s="15" t="s">
        <v>452</v>
      </c>
      <c r="M1084" s="16" t="s">
        <v>107</v>
      </c>
      <c r="N1084" s="32">
        <v>280000</v>
      </c>
      <c r="O1084" s="31">
        <v>0</v>
      </c>
      <c r="P1084" s="31">
        <v>280000</v>
      </c>
      <c r="Q1084" s="31">
        <v>560000</v>
      </c>
      <c r="R1084" s="31">
        <v>106400</v>
      </c>
      <c r="S1084" s="31">
        <v>666400</v>
      </c>
    </row>
    <row r="1085" spans="1:19" ht="13" x14ac:dyDescent="0.25">
      <c r="A1085" s="47" t="s">
        <v>1369</v>
      </c>
      <c r="B1085" s="36">
        <v>45589</v>
      </c>
      <c r="C1085" s="28">
        <v>4</v>
      </c>
      <c r="D1085" s="9">
        <v>2</v>
      </c>
      <c r="E1085" s="13">
        <v>39489</v>
      </c>
      <c r="F1085" s="18" t="s">
        <v>1375</v>
      </c>
      <c r="G1085" s="6">
        <v>28000</v>
      </c>
      <c r="H1085" s="12">
        <v>0.19</v>
      </c>
      <c r="I1085" s="9" t="s">
        <v>107</v>
      </c>
      <c r="J1085" s="50" t="s">
        <v>1121</v>
      </c>
      <c r="L1085" s="15" t="s">
        <v>452</v>
      </c>
      <c r="M1085" s="16" t="s">
        <v>107</v>
      </c>
      <c r="N1085" s="32">
        <v>28000</v>
      </c>
      <c r="O1085" s="31">
        <v>0</v>
      </c>
      <c r="P1085" s="31">
        <v>28000</v>
      </c>
      <c r="Q1085" s="31">
        <v>56000</v>
      </c>
      <c r="R1085" s="31">
        <v>10640</v>
      </c>
      <c r="S1085" s="31">
        <v>66640</v>
      </c>
    </row>
    <row r="1086" spans="1:19" ht="13" x14ac:dyDescent="0.25">
      <c r="A1086" s="47" t="s">
        <v>1369</v>
      </c>
      <c r="B1086" s="36">
        <v>45589</v>
      </c>
      <c r="C1086" s="28">
        <v>5</v>
      </c>
      <c r="D1086" s="9">
        <v>1</v>
      </c>
      <c r="E1086" s="13" t="s">
        <v>1376</v>
      </c>
      <c r="F1086" s="18" t="s">
        <v>1377</v>
      </c>
      <c r="G1086" s="6">
        <v>560000</v>
      </c>
      <c r="H1086" s="12">
        <v>0.19</v>
      </c>
      <c r="I1086" s="9" t="s">
        <v>107</v>
      </c>
      <c r="J1086" s="50" t="s">
        <v>1121</v>
      </c>
      <c r="L1086" s="15" t="s">
        <v>452</v>
      </c>
      <c r="M1086" s="16" t="s">
        <v>107</v>
      </c>
      <c r="N1086" s="32">
        <v>560000</v>
      </c>
      <c r="O1086" s="31">
        <v>0</v>
      </c>
      <c r="P1086" s="31">
        <v>560000</v>
      </c>
      <c r="Q1086" s="31">
        <v>560000</v>
      </c>
      <c r="R1086" s="31">
        <v>106400</v>
      </c>
      <c r="S1086" s="31">
        <v>666400</v>
      </c>
    </row>
    <row r="1087" spans="1:19" ht="13" x14ac:dyDescent="0.25">
      <c r="A1087" s="47" t="s">
        <v>1378</v>
      </c>
      <c r="B1087" s="36">
        <v>45589</v>
      </c>
      <c r="C1087" s="28">
        <v>1</v>
      </c>
      <c r="D1087" s="9">
        <v>1</v>
      </c>
      <c r="E1087" s="13" t="s">
        <v>1379</v>
      </c>
      <c r="F1087" s="18" t="s">
        <v>1380</v>
      </c>
      <c r="G1087" s="6">
        <v>333167</v>
      </c>
      <c r="H1087" s="12">
        <v>0.19</v>
      </c>
      <c r="I1087" s="9" t="s">
        <v>1381</v>
      </c>
      <c r="J1087" s="50" t="s">
        <v>1013</v>
      </c>
      <c r="L1087" s="15" t="s">
        <v>452</v>
      </c>
      <c r="M1087" s="16" t="s">
        <v>1381</v>
      </c>
      <c r="N1087" s="32">
        <v>333167</v>
      </c>
      <c r="O1087" s="31">
        <v>0</v>
      </c>
      <c r="P1087" s="31">
        <v>333167</v>
      </c>
      <c r="Q1087" s="31">
        <v>333167</v>
      </c>
      <c r="R1087" s="31">
        <v>63301.73</v>
      </c>
      <c r="S1087" s="31">
        <v>396468.73</v>
      </c>
    </row>
    <row r="1088" spans="1:19" ht="13" x14ac:dyDescent="0.25">
      <c r="A1088" s="47" t="s">
        <v>1378</v>
      </c>
      <c r="B1088" s="36">
        <v>45589</v>
      </c>
      <c r="C1088" s="28">
        <v>2</v>
      </c>
      <c r="D1088" s="9">
        <v>1</v>
      </c>
      <c r="E1088" s="13" t="s">
        <v>1379</v>
      </c>
      <c r="F1088" s="18" t="s">
        <v>1382</v>
      </c>
      <c r="G1088" s="6">
        <v>348333</v>
      </c>
      <c r="H1088" s="12">
        <v>0.19</v>
      </c>
      <c r="I1088" s="9" t="s">
        <v>1383</v>
      </c>
      <c r="J1088" s="50" t="s">
        <v>1013</v>
      </c>
      <c r="L1088" s="15" t="s">
        <v>452</v>
      </c>
      <c r="M1088" s="16" t="s">
        <v>1383</v>
      </c>
      <c r="N1088" s="32">
        <v>348333</v>
      </c>
      <c r="O1088" s="31">
        <v>0</v>
      </c>
      <c r="P1088" s="31">
        <v>348333</v>
      </c>
      <c r="Q1088" s="31">
        <v>348333</v>
      </c>
      <c r="R1088" s="31">
        <v>66183.27</v>
      </c>
      <c r="S1088" s="31">
        <v>414516.27</v>
      </c>
    </row>
    <row r="1089" spans="1:19" ht="13" x14ac:dyDescent="0.25">
      <c r="A1089" s="47" t="s">
        <v>1378</v>
      </c>
      <c r="B1089" s="36">
        <v>45589</v>
      </c>
      <c r="C1089" s="28">
        <v>6</v>
      </c>
      <c r="D1089" s="9">
        <v>1</v>
      </c>
      <c r="E1089" s="13" t="s">
        <v>1379</v>
      </c>
      <c r="F1089" s="18" t="s">
        <v>845</v>
      </c>
      <c r="G1089" s="6">
        <v>183667</v>
      </c>
      <c r="H1089" s="12">
        <v>0.19</v>
      </c>
      <c r="I1089" s="9" t="s">
        <v>1386</v>
      </c>
      <c r="J1089" s="50" t="s">
        <v>1013</v>
      </c>
      <c r="L1089" s="15" t="s">
        <v>452</v>
      </c>
      <c r="M1089" s="16" t="s">
        <v>1386</v>
      </c>
      <c r="N1089" s="32">
        <v>183667</v>
      </c>
      <c r="O1089" s="31">
        <v>0</v>
      </c>
      <c r="P1089" s="31">
        <v>183667</v>
      </c>
      <c r="Q1089" s="31">
        <v>183667</v>
      </c>
      <c r="R1089" s="31">
        <v>34896.730000000003</v>
      </c>
      <c r="S1089" s="31">
        <v>218563.73</v>
      </c>
    </row>
    <row r="1090" spans="1:19" ht="13" x14ac:dyDescent="0.25">
      <c r="A1090" s="47" t="s">
        <v>1378</v>
      </c>
      <c r="B1090" s="36">
        <v>45589</v>
      </c>
      <c r="C1090" s="28">
        <v>7</v>
      </c>
      <c r="D1090" s="9">
        <v>1</v>
      </c>
      <c r="E1090" s="13" t="s">
        <v>1379</v>
      </c>
      <c r="F1090" s="18" t="s">
        <v>1387</v>
      </c>
      <c r="G1090" s="6">
        <v>165000</v>
      </c>
      <c r="H1090" s="12">
        <v>0.19</v>
      </c>
      <c r="I1090" s="9" t="s">
        <v>107</v>
      </c>
      <c r="J1090" s="50" t="s">
        <v>1013</v>
      </c>
      <c r="L1090" s="15" t="s">
        <v>452</v>
      </c>
      <c r="M1090" s="16" t="s">
        <v>107</v>
      </c>
      <c r="N1090" s="32">
        <v>165000</v>
      </c>
      <c r="O1090" s="31">
        <v>0</v>
      </c>
      <c r="P1090" s="31">
        <v>165000</v>
      </c>
      <c r="Q1090" s="31">
        <v>165000</v>
      </c>
      <c r="R1090" s="31">
        <v>31350</v>
      </c>
      <c r="S1090" s="31">
        <v>196350</v>
      </c>
    </row>
    <row r="1091" spans="1:19" ht="13" x14ac:dyDescent="0.25">
      <c r="A1091" s="47" t="s">
        <v>1378</v>
      </c>
      <c r="B1091" s="36">
        <v>45589</v>
      </c>
      <c r="C1091" s="28">
        <v>11</v>
      </c>
      <c r="D1091" s="9">
        <v>1</v>
      </c>
      <c r="E1091" s="13" t="s">
        <v>1388</v>
      </c>
      <c r="F1091" s="18" t="s">
        <v>1389</v>
      </c>
      <c r="G1091" s="6">
        <v>45000</v>
      </c>
      <c r="H1091" s="12">
        <v>0.19</v>
      </c>
      <c r="I1091" s="9" t="s">
        <v>107</v>
      </c>
      <c r="J1091" s="50" t="s">
        <v>1013</v>
      </c>
      <c r="L1091" s="15" t="s">
        <v>452</v>
      </c>
      <c r="M1091" s="16" t="s">
        <v>107</v>
      </c>
      <c r="N1091" s="32">
        <v>45000</v>
      </c>
      <c r="O1091" s="31">
        <v>0</v>
      </c>
      <c r="P1091" s="31">
        <v>45000</v>
      </c>
      <c r="Q1091" s="31">
        <v>45000</v>
      </c>
      <c r="R1091" s="31">
        <v>8550</v>
      </c>
      <c r="S1091" s="31">
        <v>53550</v>
      </c>
    </row>
    <row r="1092" spans="1:19" ht="13" x14ac:dyDescent="0.25">
      <c r="A1092" s="47" t="s">
        <v>1378</v>
      </c>
      <c r="B1092" s="36">
        <v>45589</v>
      </c>
      <c r="C1092" s="28">
        <v>12</v>
      </c>
      <c r="D1092" s="9">
        <v>1</v>
      </c>
      <c r="E1092" s="13" t="s">
        <v>1388</v>
      </c>
      <c r="F1092" s="18" t="s">
        <v>1390</v>
      </c>
      <c r="G1092" s="6">
        <v>85000</v>
      </c>
      <c r="H1092" s="12">
        <v>0.19</v>
      </c>
      <c r="I1092" s="9" t="s">
        <v>107</v>
      </c>
      <c r="J1092" s="50" t="s">
        <v>1013</v>
      </c>
      <c r="L1092" s="15" t="s">
        <v>452</v>
      </c>
      <c r="M1092" s="16" t="s">
        <v>107</v>
      </c>
      <c r="N1092" s="32">
        <v>85000</v>
      </c>
      <c r="O1092" s="31">
        <v>0</v>
      </c>
      <c r="P1092" s="31">
        <v>85000</v>
      </c>
      <c r="Q1092" s="31">
        <v>85000</v>
      </c>
      <c r="R1092" s="31">
        <v>16150</v>
      </c>
      <c r="S1092" s="31">
        <v>101150</v>
      </c>
    </row>
    <row r="1093" spans="1:19" ht="25" x14ac:dyDescent="0.25">
      <c r="A1093" s="47" t="s">
        <v>1378</v>
      </c>
      <c r="B1093" s="36">
        <v>45589</v>
      </c>
      <c r="C1093" s="28">
        <v>14</v>
      </c>
      <c r="D1093" s="9">
        <v>1</v>
      </c>
      <c r="E1093" s="13" t="s">
        <v>1379</v>
      </c>
      <c r="F1093" s="18" t="s">
        <v>1392</v>
      </c>
      <c r="G1093" s="6">
        <v>40000</v>
      </c>
      <c r="H1093" s="12">
        <v>0</v>
      </c>
      <c r="I1093" s="9" t="s">
        <v>107</v>
      </c>
      <c r="J1093" s="50" t="s">
        <v>1013</v>
      </c>
      <c r="L1093" s="15" t="s">
        <v>452</v>
      </c>
      <c r="M1093" s="16" t="s">
        <v>107</v>
      </c>
      <c r="N1093" s="32">
        <v>40000</v>
      </c>
      <c r="O1093" s="31">
        <v>0</v>
      </c>
      <c r="P1093" s="31">
        <v>40000</v>
      </c>
      <c r="Q1093" s="31">
        <v>40000</v>
      </c>
      <c r="R1093" s="31">
        <v>0</v>
      </c>
      <c r="S1093" s="31">
        <v>40000</v>
      </c>
    </row>
    <row r="1094" spans="1:19" ht="13" x14ac:dyDescent="0.25">
      <c r="A1094" s="47" t="s">
        <v>1378</v>
      </c>
      <c r="B1094" s="36">
        <v>45589</v>
      </c>
      <c r="C1094" s="28">
        <v>22</v>
      </c>
      <c r="D1094" s="9">
        <v>1</v>
      </c>
      <c r="E1094" s="13" t="s">
        <v>1379</v>
      </c>
      <c r="F1094" s="18" t="s">
        <v>1387</v>
      </c>
      <c r="G1094" s="6">
        <v>165000</v>
      </c>
      <c r="H1094" s="12">
        <v>0.19</v>
      </c>
      <c r="I1094" s="9" t="s">
        <v>107</v>
      </c>
      <c r="J1094" s="50" t="s">
        <v>851</v>
      </c>
      <c r="L1094" s="15" t="s">
        <v>452</v>
      </c>
      <c r="M1094" s="16" t="s">
        <v>107</v>
      </c>
      <c r="N1094" s="32">
        <v>165000</v>
      </c>
      <c r="O1094" s="31">
        <v>0</v>
      </c>
      <c r="P1094" s="31">
        <v>165000</v>
      </c>
      <c r="Q1094" s="31">
        <v>165000</v>
      </c>
      <c r="R1094" s="31">
        <v>31350</v>
      </c>
      <c r="S1094" s="31">
        <v>196350</v>
      </c>
    </row>
    <row r="1095" spans="1:19" ht="13" x14ac:dyDescent="0.25">
      <c r="A1095" s="47" t="s">
        <v>1378</v>
      </c>
      <c r="B1095" s="36">
        <v>45589</v>
      </c>
      <c r="C1095" s="28">
        <v>26</v>
      </c>
      <c r="D1095" s="9">
        <v>1</v>
      </c>
      <c r="E1095" s="13" t="s">
        <v>1388</v>
      </c>
      <c r="F1095" s="18" t="s">
        <v>1389</v>
      </c>
      <c r="G1095" s="6">
        <v>45000</v>
      </c>
      <c r="H1095" s="12">
        <v>0.19</v>
      </c>
      <c r="I1095" s="9" t="s">
        <v>107</v>
      </c>
      <c r="J1095" s="50" t="s">
        <v>851</v>
      </c>
      <c r="L1095" s="15" t="s">
        <v>452</v>
      </c>
      <c r="M1095" s="16" t="s">
        <v>107</v>
      </c>
      <c r="N1095" s="32">
        <v>45000</v>
      </c>
      <c r="O1095" s="31">
        <v>0</v>
      </c>
      <c r="P1095" s="31">
        <v>45000</v>
      </c>
      <c r="Q1095" s="31">
        <v>45000</v>
      </c>
      <c r="R1095" s="31">
        <v>8550</v>
      </c>
      <c r="S1095" s="31">
        <v>53550</v>
      </c>
    </row>
    <row r="1096" spans="1:19" ht="13" x14ac:dyDescent="0.25">
      <c r="A1096" s="47" t="s">
        <v>1378</v>
      </c>
      <c r="B1096" s="36">
        <v>45589</v>
      </c>
      <c r="C1096" s="28">
        <v>27</v>
      </c>
      <c r="D1096" s="9">
        <v>1</v>
      </c>
      <c r="E1096" s="13" t="s">
        <v>1388</v>
      </c>
      <c r="F1096" s="18" t="s">
        <v>1390</v>
      </c>
      <c r="G1096" s="6">
        <v>85000</v>
      </c>
      <c r="H1096" s="12">
        <v>0.19</v>
      </c>
      <c r="I1096" s="9" t="s">
        <v>107</v>
      </c>
      <c r="J1096" s="50" t="s">
        <v>851</v>
      </c>
      <c r="L1096" s="15" t="s">
        <v>452</v>
      </c>
      <c r="M1096" s="16" t="s">
        <v>107</v>
      </c>
      <c r="N1096" s="32">
        <v>85000</v>
      </c>
      <c r="O1096" s="31">
        <v>0</v>
      </c>
      <c r="P1096" s="31">
        <v>85000</v>
      </c>
      <c r="Q1096" s="31">
        <v>85000</v>
      </c>
      <c r="R1096" s="31">
        <v>16150</v>
      </c>
      <c r="S1096" s="31">
        <v>101150</v>
      </c>
    </row>
    <row r="1097" spans="1:19" ht="13" x14ac:dyDescent="0.25">
      <c r="A1097" s="47" t="s">
        <v>1378</v>
      </c>
      <c r="B1097" s="36">
        <v>45589</v>
      </c>
      <c r="C1097" s="28">
        <v>28</v>
      </c>
      <c r="D1097" s="9">
        <v>1</v>
      </c>
      <c r="E1097" s="13" t="s">
        <v>1379</v>
      </c>
      <c r="F1097" s="18" t="s">
        <v>1394</v>
      </c>
      <c r="G1097" s="6">
        <v>25000</v>
      </c>
      <c r="H1097" s="12">
        <v>0.19</v>
      </c>
      <c r="I1097" s="9" t="s">
        <v>107</v>
      </c>
      <c r="J1097" s="50" t="s">
        <v>851</v>
      </c>
      <c r="L1097" s="15" t="s">
        <v>452</v>
      </c>
      <c r="M1097" s="16" t="s">
        <v>107</v>
      </c>
      <c r="N1097" s="32">
        <v>25000</v>
      </c>
      <c r="O1097" s="31">
        <v>0</v>
      </c>
      <c r="P1097" s="31">
        <v>25000</v>
      </c>
      <c r="Q1097" s="31">
        <v>25000</v>
      </c>
      <c r="R1097" s="31">
        <v>4750</v>
      </c>
      <c r="S1097" s="31">
        <v>29750</v>
      </c>
    </row>
    <row r="1098" spans="1:19" ht="25" x14ac:dyDescent="0.25">
      <c r="A1098" s="47" t="s">
        <v>1378</v>
      </c>
      <c r="B1098" s="36">
        <v>45589</v>
      </c>
      <c r="C1098" s="28">
        <v>31</v>
      </c>
      <c r="D1098" s="9">
        <v>1</v>
      </c>
      <c r="E1098" s="13" t="s">
        <v>1379</v>
      </c>
      <c r="F1098" s="18" t="s">
        <v>1392</v>
      </c>
      <c r="G1098" s="6">
        <v>40000</v>
      </c>
      <c r="H1098" s="12">
        <v>0</v>
      </c>
      <c r="I1098" s="9" t="s">
        <v>107</v>
      </c>
      <c r="J1098" s="50" t="s">
        <v>851</v>
      </c>
      <c r="L1098" s="15" t="s">
        <v>452</v>
      </c>
      <c r="M1098" s="16" t="s">
        <v>107</v>
      </c>
      <c r="N1098" s="32">
        <v>40000</v>
      </c>
      <c r="O1098" s="31">
        <v>0</v>
      </c>
      <c r="P1098" s="31">
        <v>40000</v>
      </c>
      <c r="Q1098" s="31">
        <v>40000</v>
      </c>
      <c r="R1098" s="31">
        <v>0</v>
      </c>
      <c r="S1098" s="31">
        <v>40000</v>
      </c>
    </row>
    <row r="1099" spans="1:19" ht="13" x14ac:dyDescent="0.25">
      <c r="A1099" s="47" t="s">
        <v>1378</v>
      </c>
      <c r="B1099" s="36">
        <v>45589</v>
      </c>
      <c r="C1099" s="28">
        <v>32</v>
      </c>
      <c r="D1099" s="9">
        <v>1</v>
      </c>
      <c r="E1099" s="13" t="s">
        <v>1379</v>
      </c>
      <c r="F1099" s="18" t="s">
        <v>1380</v>
      </c>
      <c r="G1099" s="6">
        <v>333167</v>
      </c>
      <c r="H1099" s="12">
        <v>0.19</v>
      </c>
      <c r="I1099" s="9" t="s">
        <v>1381</v>
      </c>
      <c r="J1099" s="50" t="s">
        <v>843</v>
      </c>
      <c r="L1099" s="15" t="s">
        <v>452</v>
      </c>
      <c r="M1099" s="16" t="s">
        <v>1381</v>
      </c>
      <c r="N1099" s="32">
        <v>333167</v>
      </c>
      <c r="O1099" s="31">
        <v>0</v>
      </c>
      <c r="P1099" s="31">
        <v>333167</v>
      </c>
      <c r="Q1099" s="31">
        <v>333167</v>
      </c>
      <c r="R1099" s="31">
        <v>63301.73</v>
      </c>
      <c r="S1099" s="31">
        <v>396468.73</v>
      </c>
    </row>
    <row r="1100" spans="1:19" ht="13" x14ac:dyDescent="0.25">
      <c r="A1100" s="47" t="s">
        <v>1378</v>
      </c>
      <c r="B1100" s="36">
        <v>45589</v>
      </c>
      <c r="C1100" s="28">
        <v>33</v>
      </c>
      <c r="D1100" s="9">
        <v>1</v>
      </c>
      <c r="E1100" s="13" t="s">
        <v>1379</v>
      </c>
      <c r="F1100" s="18" t="s">
        <v>1382</v>
      </c>
      <c r="G1100" s="6">
        <v>215000</v>
      </c>
      <c r="H1100" s="12">
        <v>0.19</v>
      </c>
      <c r="I1100" s="9" t="s">
        <v>107</v>
      </c>
      <c r="J1100" s="50" t="s">
        <v>843</v>
      </c>
      <c r="L1100" s="15" t="s">
        <v>452</v>
      </c>
      <c r="M1100" s="16" t="s">
        <v>107</v>
      </c>
      <c r="N1100" s="32">
        <v>215000</v>
      </c>
      <c r="O1100" s="31">
        <v>0</v>
      </c>
      <c r="P1100" s="31">
        <v>215000</v>
      </c>
      <c r="Q1100" s="31">
        <v>215000</v>
      </c>
      <c r="R1100" s="31">
        <v>40850</v>
      </c>
      <c r="S1100" s="31">
        <v>255850</v>
      </c>
    </row>
    <row r="1101" spans="1:19" ht="13" x14ac:dyDescent="0.25">
      <c r="A1101" s="47" t="s">
        <v>1378</v>
      </c>
      <c r="B1101" s="36">
        <v>45589</v>
      </c>
      <c r="C1101" s="28">
        <v>41</v>
      </c>
      <c r="D1101" s="9">
        <v>1</v>
      </c>
      <c r="E1101" s="13" t="s">
        <v>51</v>
      </c>
      <c r="F1101" s="18" t="s">
        <v>1389</v>
      </c>
      <c r="G1101" s="6">
        <v>45000</v>
      </c>
      <c r="H1101" s="12">
        <v>0.19</v>
      </c>
      <c r="I1101" s="9" t="s">
        <v>107</v>
      </c>
      <c r="J1101" s="50" t="s">
        <v>843</v>
      </c>
      <c r="L1101" s="15" t="s">
        <v>452</v>
      </c>
      <c r="M1101" s="16" t="s">
        <v>107</v>
      </c>
      <c r="N1101" s="32">
        <v>45000</v>
      </c>
      <c r="O1101" s="31">
        <v>0</v>
      </c>
      <c r="P1101" s="31">
        <v>45000</v>
      </c>
      <c r="Q1101" s="31">
        <v>45000</v>
      </c>
      <c r="R1101" s="31">
        <v>8550</v>
      </c>
      <c r="S1101" s="31">
        <v>53550</v>
      </c>
    </row>
    <row r="1102" spans="1:19" ht="25" x14ac:dyDescent="0.25">
      <c r="A1102" s="47" t="s">
        <v>1378</v>
      </c>
      <c r="B1102" s="36">
        <v>45589</v>
      </c>
      <c r="C1102" s="28">
        <v>44</v>
      </c>
      <c r="D1102" s="9">
        <v>1</v>
      </c>
      <c r="E1102" s="13" t="s">
        <v>1379</v>
      </c>
      <c r="F1102" s="18" t="s">
        <v>1392</v>
      </c>
      <c r="G1102" s="6">
        <v>40000</v>
      </c>
      <c r="H1102" s="12">
        <v>0</v>
      </c>
      <c r="I1102" s="9" t="s">
        <v>107</v>
      </c>
      <c r="J1102" s="50" t="s">
        <v>843</v>
      </c>
      <c r="L1102" s="15" t="s">
        <v>452</v>
      </c>
      <c r="M1102" s="16" t="s">
        <v>107</v>
      </c>
      <c r="N1102" s="32">
        <v>40000</v>
      </c>
      <c r="O1102" s="31">
        <v>0</v>
      </c>
      <c r="P1102" s="31">
        <v>40000</v>
      </c>
      <c r="Q1102" s="31">
        <v>40000</v>
      </c>
      <c r="R1102" s="31">
        <v>0</v>
      </c>
      <c r="S1102" s="31">
        <v>40000</v>
      </c>
    </row>
    <row r="1103" spans="1:19" ht="13" x14ac:dyDescent="0.25">
      <c r="A1103" s="47" t="s">
        <v>1395</v>
      </c>
      <c r="B1103" s="36">
        <v>45589</v>
      </c>
      <c r="C1103" s="28">
        <v>6</v>
      </c>
      <c r="D1103" s="9">
        <v>1</v>
      </c>
      <c r="E1103" s="13" t="s">
        <v>1379</v>
      </c>
      <c r="F1103" s="18" t="s">
        <v>845</v>
      </c>
      <c r="G1103" s="6">
        <v>183667</v>
      </c>
      <c r="H1103" s="12">
        <v>0.19</v>
      </c>
      <c r="I1103" s="9" t="s">
        <v>1386</v>
      </c>
      <c r="J1103" s="50" t="s">
        <v>949</v>
      </c>
      <c r="L1103" s="15" t="s">
        <v>452</v>
      </c>
      <c r="M1103" s="16" t="s">
        <v>1386</v>
      </c>
      <c r="N1103" s="32">
        <v>183667</v>
      </c>
      <c r="O1103" s="31">
        <v>0</v>
      </c>
      <c r="P1103" s="31">
        <v>183667</v>
      </c>
      <c r="Q1103" s="31">
        <v>183667</v>
      </c>
      <c r="R1103" s="31">
        <v>34896.730000000003</v>
      </c>
      <c r="S1103" s="31">
        <v>218563.73</v>
      </c>
    </row>
    <row r="1104" spans="1:19" ht="13" x14ac:dyDescent="0.25">
      <c r="A1104" s="47" t="s">
        <v>1395</v>
      </c>
      <c r="B1104" s="36">
        <v>45589</v>
      </c>
      <c r="C1104" s="28">
        <v>7</v>
      </c>
      <c r="D1104" s="9">
        <v>1</v>
      </c>
      <c r="E1104" s="13" t="s">
        <v>1379</v>
      </c>
      <c r="F1104" s="18" t="s">
        <v>1387</v>
      </c>
      <c r="G1104" s="6">
        <v>165000</v>
      </c>
      <c r="H1104" s="12">
        <v>0.19</v>
      </c>
      <c r="I1104" s="9" t="s">
        <v>107</v>
      </c>
      <c r="J1104" s="50" t="s">
        <v>949</v>
      </c>
      <c r="L1104" s="15" t="s">
        <v>452</v>
      </c>
      <c r="M1104" s="16" t="s">
        <v>107</v>
      </c>
      <c r="N1104" s="32">
        <v>165000</v>
      </c>
      <c r="O1104" s="31">
        <v>0</v>
      </c>
      <c r="P1104" s="31">
        <v>165000</v>
      </c>
      <c r="Q1104" s="31">
        <v>165000</v>
      </c>
      <c r="R1104" s="31">
        <v>31350</v>
      </c>
      <c r="S1104" s="31">
        <v>196350</v>
      </c>
    </row>
    <row r="1105" spans="1:19" ht="13" x14ac:dyDescent="0.25">
      <c r="A1105" s="47" t="s">
        <v>1395</v>
      </c>
      <c r="B1105" s="36">
        <v>45589</v>
      </c>
      <c r="C1105" s="28">
        <v>11</v>
      </c>
      <c r="D1105" s="9">
        <v>1</v>
      </c>
      <c r="E1105" s="13" t="s">
        <v>1388</v>
      </c>
      <c r="F1105" s="18" t="s">
        <v>1389</v>
      </c>
      <c r="G1105" s="6">
        <v>45000</v>
      </c>
      <c r="H1105" s="12">
        <v>0.19</v>
      </c>
      <c r="I1105" s="9" t="s">
        <v>107</v>
      </c>
      <c r="J1105" s="50" t="s">
        <v>949</v>
      </c>
      <c r="L1105" s="15" t="s">
        <v>452</v>
      </c>
      <c r="M1105" s="16" t="s">
        <v>107</v>
      </c>
      <c r="N1105" s="32">
        <v>45000</v>
      </c>
      <c r="O1105" s="31">
        <v>0</v>
      </c>
      <c r="P1105" s="31">
        <v>45000</v>
      </c>
      <c r="Q1105" s="31">
        <v>45000</v>
      </c>
      <c r="R1105" s="31">
        <v>8550</v>
      </c>
      <c r="S1105" s="31">
        <v>53550</v>
      </c>
    </row>
    <row r="1106" spans="1:19" ht="13" x14ac:dyDescent="0.25">
      <c r="A1106" s="47" t="s">
        <v>1395</v>
      </c>
      <c r="B1106" s="36">
        <v>45589</v>
      </c>
      <c r="C1106" s="28">
        <v>12</v>
      </c>
      <c r="D1106" s="9">
        <v>1</v>
      </c>
      <c r="E1106" s="13" t="s">
        <v>1379</v>
      </c>
      <c r="F1106" s="18" t="s">
        <v>1397</v>
      </c>
      <c r="G1106" s="6">
        <v>25000</v>
      </c>
      <c r="H1106" s="12">
        <v>0.19</v>
      </c>
      <c r="I1106" s="9" t="s">
        <v>107</v>
      </c>
      <c r="J1106" s="50" t="s">
        <v>949</v>
      </c>
      <c r="L1106" s="15" t="s">
        <v>452</v>
      </c>
      <c r="M1106" s="16" t="s">
        <v>107</v>
      </c>
      <c r="N1106" s="32">
        <v>25000</v>
      </c>
      <c r="O1106" s="31">
        <v>0</v>
      </c>
      <c r="P1106" s="31">
        <v>25000</v>
      </c>
      <c r="Q1106" s="31">
        <v>25000</v>
      </c>
      <c r="R1106" s="31">
        <v>4750</v>
      </c>
      <c r="S1106" s="31">
        <v>29750</v>
      </c>
    </row>
    <row r="1107" spans="1:19" ht="13" x14ac:dyDescent="0.25">
      <c r="A1107" s="47" t="s">
        <v>1395</v>
      </c>
      <c r="B1107" s="36">
        <v>45589</v>
      </c>
      <c r="C1107" s="28">
        <v>13</v>
      </c>
      <c r="D1107" s="9">
        <v>1</v>
      </c>
      <c r="E1107" s="13" t="s">
        <v>1379</v>
      </c>
      <c r="F1107" s="18" t="s">
        <v>1398</v>
      </c>
      <c r="G1107" s="6">
        <v>55000</v>
      </c>
      <c r="H1107" s="12">
        <v>0.19</v>
      </c>
      <c r="I1107" s="9" t="s">
        <v>107</v>
      </c>
      <c r="J1107" s="50" t="s">
        <v>949</v>
      </c>
      <c r="L1107" s="15" t="s">
        <v>452</v>
      </c>
      <c r="M1107" s="16" t="s">
        <v>107</v>
      </c>
      <c r="N1107" s="32">
        <v>55000</v>
      </c>
      <c r="O1107" s="31">
        <v>0</v>
      </c>
      <c r="P1107" s="31">
        <v>55000</v>
      </c>
      <c r="Q1107" s="31">
        <v>55000</v>
      </c>
      <c r="R1107" s="31">
        <v>10450</v>
      </c>
      <c r="S1107" s="31">
        <v>65450</v>
      </c>
    </row>
    <row r="1108" spans="1:19" ht="25" x14ac:dyDescent="0.25">
      <c r="A1108" s="47" t="s">
        <v>1395</v>
      </c>
      <c r="B1108" s="36">
        <v>45589</v>
      </c>
      <c r="C1108" s="28">
        <v>16</v>
      </c>
      <c r="D1108" s="9">
        <v>1</v>
      </c>
      <c r="E1108" s="13" t="s">
        <v>1379</v>
      </c>
      <c r="F1108" s="18" t="s">
        <v>1392</v>
      </c>
      <c r="G1108" s="6">
        <v>40000</v>
      </c>
      <c r="H1108" s="12">
        <v>0</v>
      </c>
      <c r="I1108" s="9" t="s">
        <v>107</v>
      </c>
      <c r="J1108" s="50" t="s">
        <v>949</v>
      </c>
      <c r="L1108" s="15" t="s">
        <v>452</v>
      </c>
      <c r="M1108" s="16" t="s">
        <v>107</v>
      </c>
      <c r="N1108" s="32">
        <v>40000</v>
      </c>
      <c r="O1108" s="31">
        <v>0</v>
      </c>
      <c r="P1108" s="31">
        <v>40000</v>
      </c>
      <c r="Q1108" s="31">
        <v>40000</v>
      </c>
      <c r="R1108" s="31">
        <v>0</v>
      </c>
      <c r="S1108" s="31">
        <v>40000</v>
      </c>
    </row>
    <row r="1109" spans="1:19" ht="13" x14ac:dyDescent="0.25">
      <c r="A1109" s="47" t="s">
        <v>1395</v>
      </c>
      <c r="B1109" s="36">
        <v>45589</v>
      </c>
      <c r="C1109" s="28">
        <v>20</v>
      </c>
      <c r="D1109" s="9">
        <v>1</v>
      </c>
      <c r="E1109" s="13" t="s">
        <v>1379</v>
      </c>
      <c r="F1109" s="18" t="s">
        <v>845</v>
      </c>
      <c r="G1109" s="6">
        <v>183667</v>
      </c>
      <c r="H1109" s="12">
        <v>0.19</v>
      </c>
      <c r="I1109" s="9" t="s">
        <v>1386</v>
      </c>
      <c r="J1109" s="50" t="s">
        <v>838</v>
      </c>
      <c r="L1109" s="15" t="s">
        <v>452</v>
      </c>
      <c r="M1109" s="16" t="s">
        <v>1386</v>
      </c>
      <c r="N1109" s="32">
        <v>183667</v>
      </c>
      <c r="O1109" s="31">
        <v>0</v>
      </c>
      <c r="P1109" s="31">
        <v>183667</v>
      </c>
      <c r="Q1109" s="31">
        <v>183667</v>
      </c>
      <c r="R1109" s="31">
        <v>34896.730000000003</v>
      </c>
      <c r="S1109" s="31">
        <v>218563.73</v>
      </c>
    </row>
    <row r="1110" spans="1:19" ht="13" x14ac:dyDescent="0.25">
      <c r="A1110" s="47" t="s">
        <v>1395</v>
      </c>
      <c r="B1110" s="36">
        <v>45589</v>
      </c>
      <c r="C1110" s="28">
        <v>24</v>
      </c>
      <c r="D1110" s="9">
        <v>1</v>
      </c>
      <c r="E1110" s="13" t="s">
        <v>51</v>
      </c>
      <c r="F1110" s="18" t="s">
        <v>1389</v>
      </c>
      <c r="G1110" s="6">
        <v>45000</v>
      </c>
      <c r="H1110" s="12">
        <v>0.19</v>
      </c>
      <c r="I1110" s="9" t="s">
        <v>107</v>
      </c>
      <c r="J1110" s="50" t="s">
        <v>838</v>
      </c>
      <c r="L1110" s="15" t="s">
        <v>452</v>
      </c>
      <c r="M1110" s="16" t="s">
        <v>107</v>
      </c>
      <c r="N1110" s="32">
        <v>45000</v>
      </c>
      <c r="O1110" s="31">
        <v>0</v>
      </c>
      <c r="P1110" s="31">
        <v>45000</v>
      </c>
      <c r="Q1110" s="31">
        <v>45000</v>
      </c>
      <c r="R1110" s="31">
        <v>8550</v>
      </c>
      <c r="S1110" s="31">
        <v>53550</v>
      </c>
    </row>
    <row r="1111" spans="1:19" ht="13" x14ac:dyDescent="0.25">
      <c r="A1111" s="47" t="s">
        <v>1395</v>
      </c>
      <c r="B1111" s="36">
        <v>45589</v>
      </c>
      <c r="C1111" s="28">
        <v>25</v>
      </c>
      <c r="D1111" s="9">
        <v>1</v>
      </c>
      <c r="E1111" s="13" t="s">
        <v>1379</v>
      </c>
      <c r="F1111" s="18" t="s">
        <v>1397</v>
      </c>
      <c r="G1111" s="6">
        <v>25000</v>
      </c>
      <c r="H1111" s="12">
        <v>0.19</v>
      </c>
      <c r="I1111" s="9" t="s">
        <v>107</v>
      </c>
      <c r="J1111" s="50" t="s">
        <v>838</v>
      </c>
      <c r="L1111" s="15" t="s">
        <v>452</v>
      </c>
      <c r="M1111" s="16" t="s">
        <v>107</v>
      </c>
      <c r="N1111" s="32">
        <v>25000</v>
      </c>
      <c r="O1111" s="31">
        <v>0</v>
      </c>
      <c r="P1111" s="31">
        <v>25000</v>
      </c>
      <c r="Q1111" s="31">
        <v>25000</v>
      </c>
      <c r="R1111" s="31">
        <v>4750</v>
      </c>
      <c r="S1111" s="31">
        <v>29750</v>
      </c>
    </row>
    <row r="1112" spans="1:19" ht="13" x14ac:dyDescent="0.25">
      <c r="A1112" s="47" t="s">
        <v>1395</v>
      </c>
      <c r="B1112" s="36">
        <v>45589</v>
      </c>
      <c r="C1112" s="28">
        <v>26</v>
      </c>
      <c r="D1112" s="9">
        <v>1</v>
      </c>
      <c r="E1112" s="13" t="s">
        <v>1379</v>
      </c>
      <c r="F1112" s="18" t="s">
        <v>1398</v>
      </c>
      <c r="G1112" s="6">
        <v>55000</v>
      </c>
      <c r="H1112" s="12">
        <v>0.19</v>
      </c>
      <c r="I1112" s="9" t="s">
        <v>107</v>
      </c>
      <c r="J1112" s="50" t="s">
        <v>838</v>
      </c>
      <c r="L1112" s="15" t="s">
        <v>452</v>
      </c>
      <c r="M1112" s="16" t="s">
        <v>107</v>
      </c>
      <c r="N1112" s="32">
        <v>55000</v>
      </c>
      <c r="O1112" s="31">
        <v>0</v>
      </c>
      <c r="P1112" s="31">
        <v>55000</v>
      </c>
      <c r="Q1112" s="31">
        <v>55000</v>
      </c>
      <c r="R1112" s="31">
        <v>10450</v>
      </c>
      <c r="S1112" s="31">
        <v>65450</v>
      </c>
    </row>
    <row r="1113" spans="1:19" ht="25" x14ac:dyDescent="0.25">
      <c r="A1113" s="47" t="s">
        <v>1395</v>
      </c>
      <c r="B1113" s="36">
        <v>45589</v>
      </c>
      <c r="C1113" s="28">
        <v>29</v>
      </c>
      <c r="D1113" s="9">
        <v>1</v>
      </c>
      <c r="E1113" s="13" t="s">
        <v>1379</v>
      </c>
      <c r="F1113" s="18" t="s">
        <v>1392</v>
      </c>
      <c r="G1113" s="6">
        <v>40000</v>
      </c>
      <c r="H1113" s="12">
        <v>0</v>
      </c>
      <c r="I1113" s="9" t="s">
        <v>107</v>
      </c>
      <c r="J1113" s="50" t="s">
        <v>838</v>
      </c>
      <c r="L1113" s="15" t="s">
        <v>452</v>
      </c>
      <c r="M1113" s="16" t="s">
        <v>107</v>
      </c>
      <c r="N1113" s="32">
        <v>40000</v>
      </c>
      <c r="O1113" s="31">
        <v>0</v>
      </c>
      <c r="P1113" s="31">
        <v>40000</v>
      </c>
      <c r="Q1113" s="31">
        <v>40000</v>
      </c>
      <c r="R1113" s="31">
        <v>0</v>
      </c>
      <c r="S1113" s="31">
        <v>40000</v>
      </c>
    </row>
    <row r="1114" spans="1:19" ht="13" x14ac:dyDescent="0.25">
      <c r="A1114" s="47" t="s">
        <v>1395</v>
      </c>
      <c r="B1114" s="36">
        <v>45589</v>
      </c>
      <c r="C1114" s="28">
        <v>30</v>
      </c>
      <c r="D1114" s="9">
        <v>1</v>
      </c>
      <c r="E1114" s="13" t="s">
        <v>1379</v>
      </c>
      <c r="F1114" s="41" t="s">
        <v>1380</v>
      </c>
      <c r="G1114" s="8">
        <v>333167</v>
      </c>
      <c r="H1114" s="12">
        <v>0.19</v>
      </c>
      <c r="I1114" s="37" t="s">
        <v>1381</v>
      </c>
      <c r="J1114" s="50" t="s">
        <v>951</v>
      </c>
      <c r="L1114" s="15" t="s">
        <v>452</v>
      </c>
      <c r="M1114" s="16" t="s">
        <v>1381</v>
      </c>
      <c r="N1114" s="32">
        <v>333167</v>
      </c>
      <c r="O1114" s="31">
        <v>0</v>
      </c>
      <c r="P1114" s="31">
        <v>333167</v>
      </c>
      <c r="Q1114" s="31">
        <v>333167</v>
      </c>
      <c r="R1114" s="31">
        <v>63301.73</v>
      </c>
      <c r="S1114" s="31">
        <v>396468.73</v>
      </c>
    </row>
    <row r="1115" spans="1:19" ht="13" x14ac:dyDescent="0.25">
      <c r="A1115" s="47" t="s">
        <v>1395</v>
      </c>
      <c r="B1115" s="36">
        <v>45589</v>
      </c>
      <c r="C1115" s="28">
        <v>31</v>
      </c>
      <c r="D1115" s="9">
        <v>1</v>
      </c>
      <c r="E1115" s="13" t="s">
        <v>1379</v>
      </c>
      <c r="F1115" s="41" t="s">
        <v>1382</v>
      </c>
      <c r="G1115" s="8">
        <v>348333</v>
      </c>
      <c r="H1115" s="12">
        <v>0.19</v>
      </c>
      <c r="I1115" s="37" t="s">
        <v>1383</v>
      </c>
      <c r="J1115" s="50" t="s">
        <v>951</v>
      </c>
      <c r="L1115" s="15" t="s">
        <v>452</v>
      </c>
      <c r="M1115" s="16" t="s">
        <v>1383</v>
      </c>
      <c r="N1115" s="32">
        <v>348333</v>
      </c>
      <c r="O1115" s="31">
        <v>0</v>
      </c>
      <c r="P1115" s="31">
        <v>348333</v>
      </c>
      <c r="Q1115" s="31">
        <v>348333</v>
      </c>
      <c r="R1115" s="31">
        <v>66183.27</v>
      </c>
      <c r="S1115" s="31">
        <v>414516.27</v>
      </c>
    </row>
    <row r="1116" spans="1:19" ht="13" x14ac:dyDescent="0.25">
      <c r="A1116" s="47" t="s">
        <v>1395</v>
      </c>
      <c r="B1116" s="36">
        <v>45589</v>
      </c>
      <c r="C1116" s="28">
        <v>35</v>
      </c>
      <c r="D1116" s="9">
        <v>1</v>
      </c>
      <c r="E1116" s="13" t="s">
        <v>1379</v>
      </c>
      <c r="F1116" s="18" t="s">
        <v>845</v>
      </c>
      <c r="G1116" s="6">
        <v>183667</v>
      </c>
      <c r="H1116" s="12">
        <v>0.19</v>
      </c>
      <c r="I1116" s="9" t="s">
        <v>1386</v>
      </c>
      <c r="J1116" s="50" t="s">
        <v>951</v>
      </c>
      <c r="L1116" s="15" t="s">
        <v>452</v>
      </c>
      <c r="M1116" s="16" t="s">
        <v>1386</v>
      </c>
      <c r="N1116" s="32">
        <v>183667</v>
      </c>
      <c r="O1116" s="31">
        <v>0</v>
      </c>
      <c r="P1116" s="31">
        <v>183667</v>
      </c>
      <c r="Q1116" s="31">
        <v>183667</v>
      </c>
      <c r="R1116" s="31">
        <v>34896.730000000003</v>
      </c>
      <c r="S1116" s="31">
        <v>218563.73</v>
      </c>
    </row>
    <row r="1117" spans="1:19" ht="13" x14ac:dyDescent="0.25">
      <c r="A1117" s="47" t="s">
        <v>1395</v>
      </c>
      <c r="B1117" s="36">
        <v>45589</v>
      </c>
      <c r="C1117" s="28">
        <v>36</v>
      </c>
      <c r="D1117" s="9">
        <v>1</v>
      </c>
      <c r="E1117" s="13" t="s">
        <v>1379</v>
      </c>
      <c r="F1117" s="18" t="s">
        <v>1387</v>
      </c>
      <c r="G1117" s="6">
        <v>165000</v>
      </c>
      <c r="H1117" s="12">
        <v>0.19</v>
      </c>
      <c r="I1117" s="9" t="s">
        <v>107</v>
      </c>
      <c r="J1117" s="50" t="s">
        <v>951</v>
      </c>
      <c r="L1117" s="15" t="s">
        <v>452</v>
      </c>
      <c r="M1117" s="16" t="s">
        <v>107</v>
      </c>
      <c r="N1117" s="32">
        <v>165000</v>
      </c>
      <c r="O1117" s="31">
        <v>0</v>
      </c>
      <c r="P1117" s="31">
        <v>165000</v>
      </c>
      <c r="Q1117" s="31">
        <v>165000</v>
      </c>
      <c r="R1117" s="31">
        <v>31350</v>
      </c>
      <c r="S1117" s="31">
        <v>196350</v>
      </c>
    </row>
    <row r="1118" spans="1:19" ht="13" x14ac:dyDescent="0.25">
      <c r="A1118" s="47" t="s">
        <v>1395</v>
      </c>
      <c r="B1118" s="36">
        <v>45589</v>
      </c>
      <c r="C1118" s="28">
        <v>40</v>
      </c>
      <c r="D1118" s="9">
        <v>1</v>
      </c>
      <c r="E1118" s="13" t="s">
        <v>1388</v>
      </c>
      <c r="F1118" s="18" t="s">
        <v>1389</v>
      </c>
      <c r="G1118" s="6">
        <v>45000</v>
      </c>
      <c r="H1118" s="12">
        <v>0.19</v>
      </c>
      <c r="I1118" s="9" t="s">
        <v>107</v>
      </c>
      <c r="J1118" s="50" t="s">
        <v>951</v>
      </c>
      <c r="L1118" s="15" t="s">
        <v>452</v>
      </c>
      <c r="M1118" s="16" t="s">
        <v>107</v>
      </c>
      <c r="N1118" s="32">
        <v>45000</v>
      </c>
      <c r="O1118" s="31">
        <v>0</v>
      </c>
      <c r="P1118" s="31">
        <v>45000</v>
      </c>
      <c r="Q1118" s="31">
        <v>45000</v>
      </c>
      <c r="R1118" s="31">
        <v>8550</v>
      </c>
      <c r="S1118" s="31">
        <v>53550</v>
      </c>
    </row>
    <row r="1119" spans="1:19" ht="13" x14ac:dyDescent="0.25">
      <c r="A1119" s="47" t="s">
        <v>1395</v>
      </c>
      <c r="B1119" s="36">
        <v>45589</v>
      </c>
      <c r="C1119" s="28">
        <v>41</v>
      </c>
      <c r="D1119" s="9">
        <v>1</v>
      </c>
      <c r="E1119" s="13" t="s">
        <v>1379</v>
      </c>
      <c r="F1119" s="18" t="s">
        <v>1397</v>
      </c>
      <c r="G1119" s="6">
        <v>25000</v>
      </c>
      <c r="H1119" s="12">
        <v>0.19</v>
      </c>
      <c r="I1119" s="9" t="s">
        <v>107</v>
      </c>
      <c r="J1119" s="50" t="s">
        <v>951</v>
      </c>
      <c r="L1119" s="15" t="s">
        <v>452</v>
      </c>
      <c r="M1119" s="16" t="s">
        <v>107</v>
      </c>
      <c r="N1119" s="32">
        <v>25000</v>
      </c>
      <c r="O1119" s="31">
        <v>0</v>
      </c>
      <c r="P1119" s="31">
        <v>25000</v>
      </c>
      <c r="Q1119" s="31">
        <v>25000</v>
      </c>
      <c r="R1119" s="31">
        <v>4750</v>
      </c>
      <c r="S1119" s="31">
        <v>29750</v>
      </c>
    </row>
    <row r="1120" spans="1:19" ht="13" x14ac:dyDescent="0.25">
      <c r="A1120" s="47" t="s">
        <v>1395</v>
      </c>
      <c r="B1120" s="36">
        <v>45589</v>
      </c>
      <c r="C1120" s="28">
        <v>42</v>
      </c>
      <c r="D1120" s="9">
        <v>1</v>
      </c>
      <c r="E1120" s="13" t="s">
        <v>1379</v>
      </c>
      <c r="F1120" s="18" t="s">
        <v>1398</v>
      </c>
      <c r="G1120" s="6">
        <v>55000</v>
      </c>
      <c r="H1120" s="12">
        <v>0.19</v>
      </c>
      <c r="I1120" s="9" t="s">
        <v>107</v>
      </c>
      <c r="J1120" s="50" t="s">
        <v>951</v>
      </c>
      <c r="L1120" s="15" t="s">
        <v>452</v>
      </c>
      <c r="M1120" s="16" t="s">
        <v>107</v>
      </c>
      <c r="N1120" s="32">
        <v>55000</v>
      </c>
      <c r="O1120" s="31">
        <v>0</v>
      </c>
      <c r="P1120" s="31">
        <v>55000</v>
      </c>
      <c r="Q1120" s="31">
        <v>55000</v>
      </c>
      <c r="R1120" s="31">
        <v>10450</v>
      </c>
      <c r="S1120" s="31">
        <v>65450</v>
      </c>
    </row>
    <row r="1121" spans="1:19" ht="13" x14ac:dyDescent="0.25">
      <c r="A1121" s="47" t="s">
        <v>1395</v>
      </c>
      <c r="B1121" s="36">
        <v>45589</v>
      </c>
      <c r="C1121" s="28">
        <v>43</v>
      </c>
      <c r="D1121" s="9">
        <v>1</v>
      </c>
      <c r="E1121" s="13" t="s">
        <v>1379</v>
      </c>
      <c r="F1121" s="18" t="s">
        <v>1401</v>
      </c>
      <c r="G1121" s="6">
        <v>180000</v>
      </c>
      <c r="H1121" s="12">
        <v>0.19</v>
      </c>
      <c r="I1121" s="9" t="s">
        <v>107</v>
      </c>
      <c r="J1121" s="50" t="s">
        <v>951</v>
      </c>
      <c r="L1121" s="15" t="s">
        <v>452</v>
      </c>
      <c r="M1121" s="16" t="s">
        <v>107</v>
      </c>
      <c r="N1121" s="32">
        <v>180000</v>
      </c>
      <c r="O1121" s="31">
        <v>0</v>
      </c>
      <c r="P1121" s="31">
        <v>180000</v>
      </c>
      <c r="Q1121" s="31">
        <v>180000</v>
      </c>
      <c r="R1121" s="31">
        <v>34200</v>
      </c>
      <c r="S1121" s="31">
        <v>214200</v>
      </c>
    </row>
    <row r="1122" spans="1:19" ht="13" x14ac:dyDescent="0.25">
      <c r="A1122" s="47" t="s">
        <v>1395</v>
      </c>
      <c r="B1122" s="36">
        <v>45589</v>
      </c>
      <c r="C1122" s="28">
        <v>44</v>
      </c>
      <c r="D1122" s="9">
        <v>1</v>
      </c>
      <c r="E1122" s="13" t="s">
        <v>1379</v>
      </c>
      <c r="F1122" s="18" t="s">
        <v>1402</v>
      </c>
      <c r="G1122" s="6">
        <v>40000</v>
      </c>
      <c r="H1122" s="12">
        <v>0.19</v>
      </c>
      <c r="I1122" s="9" t="s">
        <v>107</v>
      </c>
      <c r="J1122" s="50" t="s">
        <v>951</v>
      </c>
      <c r="L1122" s="15" t="s">
        <v>452</v>
      </c>
      <c r="M1122" s="16" t="s">
        <v>107</v>
      </c>
      <c r="N1122" s="32">
        <v>40000</v>
      </c>
      <c r="O1122" s="31">
        <v>0</v>
      </c>
      <c r="P1122" s="31">
        <v>40000</v>
      </c>
      <c r="Q1122" s="31">
        <v>40000</v>
      </c>
      <c r="R1122" s="31">
        <v>7600</v>
      </c>
      <c r="S1122" s="31">
        <v>47600</v>
      </c>
    </row>
    <row r="1123" spans="1:19" ht="25" x14ac:dyDescent="0.25">
      <c r="A1123" s="47" t="s">
        <v>1395</v>
      </c>
      <c r="B1123" s="36">
        <v>45589</v>
      </c>
      <c r="C1123" s="28">
        <v>48</v>
      </c>
      <c r="D1123" s="9">
        <v>1</v>
      </c>
      <c r="E1123" s="13" t="s">
        <v>1379</v>
      </c>
      <c r="F1123" s="18" t="s">
        <v>1392</v>
      </c>
      <c r="G1123" s="6">
        <v>40000</v>
      </c>
      <c r="H1123" s="12">
        <v>0</v>
      </c>
      <c r="I1123" s="9" t="s">
        <v>107</v>
      </c>
      <c r="J1123" s="50" t="s">
        <v>951</v>
      </c>
      <c r="L1123" s="15" t="s">
        <v>452</v>
      </c>
      <c r="M1123" s="16" t="s">
        <v>107</v>
      </c>
      <c r="N1123" s="32">
        <v>40000</v>
      </c>
      <c r="O1123" s="31">
        <v>0</v>
      </c>
      <c r="P1123" s="31">
        <v>40000</v>
      </c>
      <c r="Q1123" s="31">
        <v>40000</v>
      </c>
      <c r="R1123" s="31">
        <v>0</v>
      </c>
      <c r="S1123" s="31">
        <v>40000</v>
      </c>
    </row>
    <row r="1124" spans="1:19" ht="13" x14ac:dyDescent="0.25">
      <c r="A1124" s="47" t="s">
        <v>1404</v>
      </c>
      <c r="B1124" s="36">
        <v>45589</v>
      </c>
      <c r="C1124" s="28">
        <v>8</v>
      </c>
      <c r="D1124" s="9">
        <v>1</v>
      </c>
      <c r="E1124" s="13" t="s">
        <v>51</v>
      </c>
      <c r="F1124" s="18" t="s">
        <v>1389</v>
      </c>
      <c r="G1124" s="6">
        <v>45000</v>
      </c>
      <c r="H1124" s="12">
        <v>0.19</v>
      </c>
      <c r="I1124" s="9" t="s">
        <v>107</v>
      </c>
      <c r="J1124" s="50" t="s">
        <v>846</v>
      </c>
      <c r="L1124" s="15" t="s">
        <v>452</v>
      </c>
      <c r="M1124" s="16" t="s">
        <v>107</v>
      </c>
      <c r="N1124" s="32">
        <v>45000</v>
      </c>
      <c r="O1124" s="31">
        <v>0</v>
      </c>
      <c r="P1124" s="31">
        <v>45000</v>
      </c>
      <c r="Q1124" s="31">
        <v>45000</v>
      </c>
      <c r="R1124" s="31">
        <v>8550</v>
      </c>
      <c r="S1124" s="31">
        <v>53550</v>
      </c>
    </row>
    <row r="1125" spans="1:19" ht="25" x14ac:dyDescent="0.25">
      <c r="A1125" s="47" t="s">
        <v>1404</v>
      </c>
      <c r="B1125" s="36">
        <v>45589</v>
      </c>
      <c r="C1125" s="28">
        <v>12</v>
      </c>
      <c r="D1125" s="9">
        <v>1</v>
      </c>
      <c r="E1125" s="13" t="s">
        <v>1379</v>
      </c>
      <c r="F1125" s="18" t="s">
        <v>1392</v>
      </c>
      <c r="G1125" s="6">
        <v>40000</v>
      </c>
      <c r="H1125" s="12">
        <v>0</v>
      </c>
      <c r="I1125" s="9" t="s">
        <v>107</v>
      </c>
      <c r="J1125" s="50" t="s">
        <v>846</v>
      </c>
      <c r="L1125" s="15" t="s">
        <v>452</v>
      </c>
      <c r="M1125" s="16" t="s">
        <v>107</v>
      </c>
      <c r="N1125" s="32">
        <v>40000</v>
      </c>
      <c r="O1125" s="31">
        <v>0</v>
      </c>
      <c r="P1125" s="31">
        <v>40000</v>
      </c>
      <c r="Q1125" s="31">
        <v>40000</v>
      </c>
      <c r="R1125" s="31">
        <v>0</v>
      </c>
      <c r="S1125" s="31">
        <v>40000</v>
      </c>
    </row>
    <row r="1126" spans="1:19" ht="13" x14ac:dyDescent="0.25">
      <c r="A1126" s="47" t="s">
        <v>1404</v>
      </c>
      <c r="B1126" s="36">
        <v>45589</v>
      </c>
      <c r="C1126" s="28">
        <v>13</v>
      </c>
      <c r="D1126" s="9">
        <v>1</v>
      </c>
      <c r="E1126" s="13" t="s">
        <v>1379</v>
      </c>
      <c r="F1126" s="41" t="s">
        <v>1380</v>
      </c>
      <c r="G1126" s="8">
        <v>333167</v>
      </c>
      <c r="H1126" s="12">
        <v>0.19</v>
      </c>
      <c r="I1126" s="37" t="s">
        <v>1381</v>
      </c>
      <c r="J1126" s="50" t="s">
        <v>1405</v>
      </c>
      <c r="L1126" s="15" t="s">
        <v>452</v>
      </c>
      <c r="M1126" s="16" t="s">
        <v>1381</v>
      </c>
      <c r="N1126" s="32">
        <v>333167</v>
      </c>
      <c r="O1126" s="31">
        <v>0</v>
      </c>
      <c r="P1126" s="31">
        <v>333167</v>
      </c>
      <c r="Q1126" s="31">
        <v>333167</v>
      </c>
      <c r="R1126" s="31">
        <v>63301.73</v>
      </c>
      <c r="S1126" s="31">
        <v>396468.73</v>
      </c>
    </row>
    <row r="1127" spans="1:19" ht="13" x14ac:dyDescent="0.25">
      <c r="A1127" s="47" t="s">
        <v>1404</v>
      </c>
      <c r="B1127" s="36">
        <v>45589</v>
      </c>
      <c r="C1127" s="28">
        <v>14</v>
      </c>
      <c r="D1127" s="9">
        <v>1</v>
      </c>
      <c r="E1127" s="13" t="s">
        <v>1379</v>
      </c>
      <c r="F1127" s="41" t="s">
        <v>1382</v>
      </c>
      <c r="G1127" s="8">
        <v>348333</v>
      </c>
      <c r="H1127" s="12">
        <v>0.19</v>
      </c>
      <c r="I1127" s="37" t="s">
        <v>1383</v>
      </c>
      <c r="J1127" s="50" t="s">
        <v>1405</v>
      </c>
      <c r="L1127" s="15" t="s">
        <v>452</v>
      </c>
      <c r="M1127" s="16" t="s">
        <v>1383</v>
      </c>
      <c r="N1127" s="32">
        <v>348333</v>
      </c>
      <c r="O1127" s="31">
        <v>0</v>
      </c>
      <c r="P1127" s="31">
        <v>348333</v>
      </c>
      <c r="Q1127" s="31">
        <v>348333</v>
      </c>
      <c r="R1127" s="31">
        <v>66183.27</v>
      </c>
      <c r="S1127" s="31">
        <v>414516.27</v>
      </c>
    </row>
    <row r="1128" spans="1:19" ht="13" x14ac:dyDescent="0.25">
      <c r="A1128" s="47" t="s">
        <v>1404</v>
      </c>
      <c r="B1128" s="36">
        <v>45589</v>
      </c>
      <c r="C1128" s="28">
        <v>17</v>
      </c>
      <c r="D1128" s="9">
        <v>1</v>
      </c>
      <c r="E1128" s="13" t="s">
        <v>1379</v>
      </c>
      <c r="F1128" s="18" t="s">
        <v>1385</v>
      </c>
      <c r="G1128" s="6">
        <v>183333</v>
      </c>
      <c r="H1128" s="12">
        <v>0.19</v>
      </c>
      <c r="I1128" s="9" t="s">
        <v>1408</v>
      </c>
      <c r="J1128" s="50" t="s">
        <v>1405</v>
      </c>
      <c r="L1128" s="15" t="s">
        <v>452</v>
      </c>
      <c r="M1128" s="16" t="s">
        <v>1408</v>
      </c>
      <c r="N1128" s="32">
        <v>183333</v>
      </c>
      <c r="O1128" s="31">
        <v>0</v>
      </c>
      <c r="P1128" s="31">
        <v>183333</v>
      </c>
      <c r="Q1128" s="31">
        <v>183333</v>
      </c>
      <c r="R1128" s="31">
        <v>34833.269999999997</v>
      </c>
      <c r="S1128" s="31">
        <v>218166.27</v>
      </c>
    </row>
    <row r="1129" spans="1:19" ht="13" x14ac:dyDescent="0.25">
      <c r="A1129" s="47" t="s">
        <v>1404</v>
      </c>
      <c r="B1129" s="36">
        <v>45589</v>
      </c>
      <c r="C1129" s="28">
        <v>19</v>
      </c>
      <c r="D1129" s="9">
        <v>1</v>
      </c>
      <c r="E1129" s="13" t="s">
        <v>1379</v>
      </c>
      <c r="F1129" s="18" t="s">
        <v>1409</v>
      </c>
      <c r="G1129" s="6">
        <v>183667</v>
      </c>
      <c r="H1129" s="12">
        <v>0.19</v>
      </c>
      <c r="I1129" s="9" t="s">
        <v>1386</v>
      </c>
      <c r="J1129" s="50" t="s">
        <v>1405</v>
      </c>
      <c r="L1129" s="15" t="s">
        <v>452</v>
      </c>
      <c r="M1129" s="16" t="s">
        <v>1386</v>
      </c>
      <c r="N1129" s="32">
        <v>183667</v>
      </c>
      <c r="O1129" s="31">
        <v>0</v>
      </c>
      <c r="P1129" s="31">
        <v>183667</v>
      </c>
      <c r="Q1129" s="31">
        <v>183667</v>
      </c>
      <c r="R1129" s="31">
        <v>34896.730000000003</v>
      </c>
      <c r="S1129" s="31">
        <v>218563.73</v>
      </c>
    </row>
    <row r="1130" spans="1:19" ht="13" x14ac:dyDescent="0.25">
      <c r="A1130" s="47" t="s">
        <v>1404</v>
      </c>
      <c r="B1130" s="36">
        <v>45589</v>
      </c>
      <c r="C1130" s="28">
        <v>20</v>
      </c>
      <c r="D1130" s="9">
        <v>1</v>
      </c>
      <c r="E1130" s="13" t="s">
        <v>1379</v>
      </c>
      <c r="F1130" s="18" t="s">
        <v>1387</v>
      </c>
      <c r="G1130" s="6">
        <v>165000</v>
      </c>
      <c r="H1130" s="12">
        <v>0.19</v>
      </c>
      <c r="I1130" s="9" t="s">
        <v>107</v>
      </c>
      <c r="J1130" s="50" t="s">
        <v>1405</v>
      </c>
      <c r="L1130" s="15" t="s">
        <v>452</v>
      </c>
      <c r="M1130" s="16" t="s">
        <v>107</v>
      </c>
      <c r="N1130" s="32">
        <v>165000</v>
      </c>
      <c r="O1130" s="31">
        <v>0</v>
      </c>
      <c r="P1130" s="31">
        <v>165000</v>
      </c>
      <c r="Q1130" s="31">
        <v>165000</v>
      </c>
      <c r="R1130" s="31">
        <v>31350</v>
      </c>
      <c r="S1130" s="31">
        <v>196350</v>
      </c>
    </row>
    <row r="1131" spans="1:19" ht="13" x14ac:dyDescent="0.25">
      <c r="A1131" s="47" t="s">
        <v>1404</v>
      </c>
      <c r="B1131" s="36">
        <v>45589</v>
      </c>
      <c r="C1131" s="28">
        <v>24</v>
      </c>
      <c r="D1131" s="9">
        <v>1</v>
      </c>
      <c r="E1131" s="13" t="s">
        <v>51</v>
      </c>
      <c r="F1131" s="18" t="s">
        <v>1389</v>
      </c>
      <c r="G1131" s="6">
        <v>45000</v>
      </c>
      <c r="H1131" s="12">
        <v>0.19</v>
      </c>
      <c r="I1131" s="9" t="s">
        <v>107</v>
      </c>
      <c r="J1131" s="50" t="s">
        <v>1405</v>
      </c>
      <c r="L1131" s="15" t="s">
        <v>452</v>
      </c>
      <c r="M1131" s="16" t="s">
        <v>107</v>
      </c>
      <c r="N1131" s="32">
        <v>45000</v>
      </c>
      <c r="O1131" s="31">
        <v>0</v>
      </c>
      <c r="P1131" s="31">
        <v>45000</v>
      </c>
      <c r="Q1131" s="31">
        <v>45000</v>
      </c>
      <c r="R1131" s="31">
        <v>8550</v>
      </c>
      <c r="S1131" s="31">
        <v>53550</v>
      </c>
    </row>
    <row r="1132" spans="1:19" ht="13" x14ac:dyDescent="0.25">
      <c r="A1132" s="47" t="s">
        <v>1404</v>
      </c>
      <c r="B1132" s="36">
        <v>45589</v>
      </c>
      <c r="C1132" s="28">
        <v>25</v>
      </c>
      <c r="D1132" s="9">
        <v>1</v>
      </c>
      <c r="E1132" s="13" t="s">
        <v>1379</v>
      </c>
      <c r="F1132" s="18" t="s">
        <v>1397</v>
      </c>
      <c r="G1132" s="6">
        <v>25000</v>
      </c>
      <c r="H1132" s="12">
        <v>0.19</v>
      </c>
      <c r="I1132" s="9" t="s">
        <v>107</v>
      </c>
      <c r="J1132" s="50" t="s">
        <v>1405</v>
      </c>
      <c r="L1132" s="15" t="s">
        <v>452</v>
      </c>
      <c r="M1132" s="16" t="s">
        <v>107</v>
      </c>
      <c r="N1132" s="32">
        <v>25000</v>
      </c>
      <c r="O1132" s="31">
        <v>0</v>
      </c>
      <c r="P1132" s="31">
        <v>25000</v>
      </c>
      <c r="Q1132" s="31">
        <v>25000</v>
      </c>
      <c r="R1132" s="31">
        <v>4750</v>
      </c>
      <c r="S1132" s="31">
        <v>29750</v>
      </c>
    </row>
    <row r="1133" spans="1:19" ht="13" x14ac:dyDescent="0.25">
      <c r="A1133" s="47" t="s">
        <v>1404</v>
      </c>
      <c r="B1133" s="36">
        <v>45589</v>
      </c>
      <c r="C1133" s="28">
        <v>26</v>
      </c>
      <c r="D1133" s="9">
        <v>1</v>
      </c>
      <c r="E1133" s="13" t="s">
        <v>1379</v>
      </c>
      <c r="F1133" s="18" t="s">
        <v>1398</v>
      </c>
      <c r="G1133" s="6">
        <v>55000</v>
      </c>
      <c r="H1133" s="12">
        <v>0.19</v>
      </c>
      <c r="I1133" s="9" t="s">
        <v>107</v>
      </c>
      <c r="J1133" s="50" t="s">
        <v>1405</v>
      </c>
      <c r="L1133" s="15" t="s">
        <v>452</v>
      </c>
      <c r="M1133" s="16" t="s">
        <v>107</v>
      </c>
      <c r="N1133" s="32">
        <v>55000</v>
      </c>
      <c r="O1133" s="31">
        <v>0</v>
      </c>
      <c r="P1133" s="31">
        <v>55000</v>
      </c>
      <c r="Q1133" s="31">
        <v>55000</v>
      </c>
      <c r="R1133" s="31">
        <v>10450</v>
      </c>
      <c r="S1133" s="31">
        <v>65450</v>
      </c>
    </row>
    <row r="1134" spans="1:19" ht="25" x14ac:dyDescent="0.25">
      <c r="A1134" s="47" t="s">
        <v>1404</v>
      </c>
      <c r="B1134" s="36">
        <v>45589</v>
      </c>
      <c r="C1134" s="28">
        <v>28</v>
      </c>
      <c r="D1134" s="9">
        <v>1</v>
      </c>
      <c r="E1134" s="13" t="s">
        <v>1379</v>
      </c>
      <c r="F1134" s="18" t="s">
        <v>1392</v>
      </c>
      <c r="G1134" s="6">
        <v>40000</v>
      </c>
      <c r="H1134" s="12">
        <v>0</v>
      </c>
      <c r="I1134" s="9" t="s">
        <v>107</v>
      </c>
      <c r="J1134" s="50" t="s">
        <v>1405</v>
      </c>
      <c r="L1134" s="15" t="s">
        <v>452</v>
      </c>
      <c r="M1134" s="16" t="s">
        <v>107</v>
      </c>
      <c r="N1134" s="32">
        <v>40000</v>
      </c>
      <c r="O1134" s="31">
        <v>0</v>
      </c>
      <c r="P1134" s="31">
        <v>40000</v>
      </c>
      <c r="Q1134" s="31">
        <v>40000</v>
      </c>
      <c r="R1134" s="31">
        <v>0</v>
      </c>
      <c r="S1134" s="31">
        <v>40000</v>
      </c>
    </row>
    <row r="1135" spans="1:19" ht="13" x14ac:dyDescent="0.25">
      <c r="A1135" s="47" t="s">
        <v>1404</v>
      </c>
      <c r="B1135" s="36">
        <v>45589</v>
      </c>
      <c r="C1135" s="28">
        <v>29</v>
      </c>
      <c r="D1135" s="9">
        <v>1</v>
      </c>
      <c r="E1135" s="13" t="s">
        <v>1379</v>
      </c>
      <c r="F1135" s="41" t="s">
        <v>1380</v>
      </c>
      <c r="G1135" s="8">
        <v>333167</v>
      </c>
      <c r="H1135" s="12">
        <v>0.19</v>
      </c>
      <c r="I1135" s="37" t="s">
        <v>1381</v>
      </c>
      <c r="J1135" s="50" t="s">
        <v>1014</v>
      </c>
      <c r="L1135" s="15" t="s">
        <v>452</v>
      </c>
      <c r="M1135" s="16" t="s">
        <v>1381</v>
      </c>
      <c r="N1135" s="32">
        <v>333167</v>
      </c>
      <c r="O1135" s="31">
        <v>0</v>
      </c>
      <c r="P1135" s="31">
        <v>333167</v>
      </c>
      <c r="Q1135" s="31">
        <v>333167</v>
      </c>
      <c r="R1135" s="31">
        <v>63301.73</v>
      </c>
      <c r="S1135" s="31">
        <v>396468.73</v>
      </c>
    </row>
    <row r="1136" spans="1:19" ht="13" x14ac:dyDescent="0.25">
      <c r="A1136" s="47" t="s">
        <v>1404</v>
      </c>
      <c r="B1136" s="36">
        <v>45589</v>
      </c>
      <c r="C1136" s="28">
        <v>30</v>
      </c>
      <c r="D1136" s="9">
        <v>1</v>
      </c>
      <c r="E1136" s="13" t="s">
        <v>1379</v>
      </c>
      <c r="F1136" s="41" t="s">
        <v>1382</v>
      </c>
      <c r="G1136" s="8">
        <v>348333</v>
      </c>
      <c r="H1136" s="12">
        <v>0.19</v>
      </c>
      <c r="I1136" s="37" t="s">
        <v>1383</v>
      </c>
      <c r="J1136" s="50" t="s">
        <v>1014</v>
      </c>
      <c r="L1136" s="15" t="s">
        <v>452</v>
      </c>
      <c r="M1136" s="16" t="s">
        <v>1383</v>
      </c>
      <c r="N1136" s="32">
        <v>348333</v>
      </c>
      <c r="O1136" s="31">
        <v>0</v>
      </c>
      <c r="P1136" s="31">
        <v>348333</v>
      </c>
      <c r="Q1136" s="31">
        <v>348333</v>
      </c>
      <c r="R1136" s="31">
        <v>66183.27</v>
      </c>
      <c r="S1136" s="31">
        <v>414516.27</v>
      </c>
    </row>
    <row r="1137" spans="1:19" ht="13" x14ac:dyDescent="0.25">
      <c r="A1137" s="47" t="s">
        <v>1404</v>
      </c>
      <c r="B1137" s="36">
        <v>45589</v>
      </c>
      <c r="C1137" s="28">
        <v>34</v>
      </c>
      <c r="D1137" s="9">
        <v>1</v>
      </c>
      <c r="E1137" s="13" t="s">
        <v>1379</v>
      </c>
      <c r="F1137" s="18" t="s">
        <v>1387</v>
      </c>
      <c r="G1137" s="6">
        <v>165000</v>
      </c>
      <c r="H1137" s="12">
        <v>0.19</v>
      </c>
      <c r="I1137" s="9" t="s">
        <v>107</v>
      </c>
      <c r="J1137" s="50" t="s">
        <v>1014</v>
      </c>
      <c r="L1137" s="15" t="s">
        <v>452</v>
      </c>
      <c r="M1137" s="16" t="s">
        <v>107</v>
      </c>
      <c r="N1137" s="32">
        <v>165000</v>
      </c>
      <c r="O1137" s="31">
        <v>0</v>
      </c>
      <c r="P1137" s="31">
        <v>165000</v>
      </c>
      <c r="Q1137" s="31">
        <v>165000</v>
      </c>
      <c r="R1137" s="31">
        <v>31350</v>
      </c>
      <c r="S1137" s="31">
        <v>196350</v>
      </c>
    </row>
    <row r="1138" spans="1:19" ht="13" x14ac:dyDescent="0.25">
      <c r="A1138" s="47" t="s">
        <v>1404</v>
      </c>
      <c r="B1138" s="36">
        <v>45589</v>
      </c>
      <c r="C1138" s="28">
        <v>38</v>
      </c>
      <c r="D1138" s="9">
        <v>1</v>
      </c>
      <c r="E1138" s="13" t="s">
        <v>51</v>
      </c>
      <c r="F1138" s="18" t="s">
        <v>1389</v>
      </c>
      <c r="G1138" s="6">
        <v>45000</v>
      </c>
      <c r="H1138" s="12">
        <v>0.19</v>
      </c>
      <c r="I1138" s="9" t="s">
        <v>107</v>
      </c>
      <c r="J1138" s="50" t="s">
        <v>1014</v>
      </c>
      <c r="L1138" s="15" t="s">
        <v>452</v>
      </c>
      <c r="M1138" s="16" t="s">
        <v>107</v>
      </c>
      <c r="N1138" s="32">
        <v>45000</v>
      </c>
      <c r="O1138" s="31">
        <v>0</v>
      </c>
      <c r="P1138" s="31">
        <v>45000</v>
      </c>
      <c r="Q1138" s="31">
        <v>45000</v>
      </c>
      <c r="R1138" s="31">
        <v>8550</v>
      </c>
      <c r="S1138" s="31">
        <v>53550</v>
      </c>
    </row>
    <row r="1139" spans="1:19" ht="13" x14ac:dyDescent="0.25">
      <c r="A1139" s="47" t="s">
        <v>1404</v>
      </c>
      <c r="B1139" s="36">
        <v>45589</v>
      </c>
      <c r="C1139" s="28">
        <v>39</v>
      </c>
      <c r="D1139" s="9">
        <v>1</v>
      </c>
      <c r="E1139" s="13" t="s">
        <v>1379</v>
      </c>
      <c r="F1139" s="18" t="s">
        <v>1397</v>
      </c>
      <c r="G1139" s="6">
        <v>25000</v>
      </c>
      <c r="H1139" s="12">
        <v>0.19</v>
      </c>
      <c r="I1139" s="9" t="s">
        <v>107</v>
      </c>
      <c r="J1139" s="50" t="s">
        <v>1014</v>
      </c>
      <c r="L1139" s="15" t="s">
        <v>452</v>
      </c>
      <c r="M1139" s="16" t="s">
        <v>107</v>
      </c>
      <c r="N1139" s="32">
        <v>25000</v>
      </c>
      <c r="O1139" s="31">
        <v>0</v>
      </c>
      <c r="P1139" s="31">
        <v>25000</v>
      </c>
      <c r="Q1139" s="31">
        <v>25000</v>
      </c>
      <c r="R1139" s="31">
        <v>4750</v>
      </c>
      <c r="S1139" s="31">
        <v>29750</v>
      </c>
    </row>
    <row r="1140" spans="1:19" ht="13" x14ac:dyDescent="0.25">
      <c r="A1140" s="47" t="s">
        <v>1404</v>
      </c>
      <c r="B1140" s="36">
        <v>45589</v>
      </c>
      <c r="C1140" s="28">
        <v>40</v>
      </c>
      <c r="D1140" s="9">
        <v>1</v>
      </c>
      <c r="E1140" s="13" t="s">
        <v>1379</v>
      </c>
      <c r="F1140" s="18" t="s">
        <v>1398</v>
      </c>
      <c r="G1140" s="6">
        <v>55000</v>
      </c>
      <c r="H1140" s="12">
        <v>0.19</v>
      </c>
      <c r="I1140" s="9" t="s">
        <v>107</v>
      </c>
      <c r="J1140" s="50" t="s">
        <v>1014</v>
      </c>
      <c r="L1140" s="15" t="s">
        <v>452</v>
      </c>
      <c r="M1140" s="16" t="s">
        <v>107</v>
      </c>
      <c r="N1140" s="32">
        <v>55000</v>
      </c>
      <c r="O1140" s="31">
        <v>0</v>
      </c>
      <c r="P1140" s="31">
        <v>55000</v>
      </c>
      <c r="Q1140" s="31">
        <v>55000</v>
      </c>
      <c r="R1140" s="31">
        <v>10450</v>
      </c>
      <c r="S1140" s="31">
        <v>65450</v>
      </c>
    </row>
    <row r="1141" spans="1:19" ht="25" x14ac:dyDescent="0.25">
      <c r="A1141" s="47" t="s">
        <v>1404</v>
      </c>
      <c r="B1141" s="36">
        <v>45589</v>
      </c>
      <c r="C1141" s="28">
        <v>45</v>
      </c>
      <c r="D1141" s="9">
        <v>1</v>
      </c>
      <c r="E1141" s="13" t="s">
        <v>1379</v>
      </c>
      <c r="F1141" s="18" t="s">
        <v>1392</v>
      </c>
      <c r="G1141" s="6">
        <v>40000</v>
      </c>
      <c r="H1141" s="12">
        <v>0</v>
      </c>
      <c r="I1141" s="9" t="s">
        <v>107</v>
      </c>
      <c r="J1141" s="50" t="s">
        <v>1014</v>
      </c>
      <c r="L1141" s="15" t="s">
        <v>452</v>
      </c>
      <c r="M1141" s="16" t="s">
        <v>107</v>
      </c>
      <c r="N1141" s="32">
        <v>40000</v>
      </c>
      <c r="O1141" s="31">
        <v>0</v>
      </c>
      <c r="P1141" s="31">
        <v>40000</v>
      </c>
      <c r="Q1141" s="31">
        <v>40000</v>
      </c>
      <c r="R1141" s="31">
        <v>0</v>
      </c>
      <c r="S1141" s="31">
        <v>40000</v>
      </c>
    </row>
    <row r="1142" spans="1:19" ht="13" x14ac:dyDescent="0.25">
      <c r="A1142" s="47" t="s">
        <v>1410</v>
      </c>
      <c r="B1142" s="36">
        <v>45589</v>
      </c>
      <c r="C1142" s="28">
        <v>1</v>
      </c>
      <c r="D1142" s="9">
        <v>1</v>
      </c>
      <c r="E1142" s="13" t="s">
        <v>1379</v>
      </c>
      <c r="F1142" s="41" t="s">
        <v>1380</v>
      </c>
      <c r="G1142" s="8">
        <v>333167</v>
      </c>
      <c r="H1142" s="12">
        <v>0.19</v>
      </c>
      <c r="I1142" s="37" t="s">
        <v>1381</v>
      </c>
      <c r="J1142" s="50" t="s">
        <v>848</v>
      </c>
      <c r="L1142" s="15" t="s">
        <v>452</v>
      </c>
      <c r="M1142" s="16" t="s">
        <v>1381</v>
      </c>
      <c r="N1142" s="32">
        <v>333167</v>
      </c>
      <c r="O1142" s="31">
        <v>0</v>
      </c>
      <c r="P1142" s="31">
        <v>333167</v>
      </c>
      <c r="Q1142" s="31">
        <v>333167</v>
      </c>
      <c r="R1142" s="31">
        <v>63301.73</v>
      </c>
      <c r="S1142" s="31">
        <v>396468.73</v>
      </c>
    </row>
    <row r="1143" spans="1:19" ht="13" x14ac:dyDescent="0.25">
      <c r="A1143" s="47" t="s">
        <v>1410</v>
      </c>
      <c r="B1143" s="36">
        <v>45589</v>
      </c>
      <c r="C1143" s="28">
        <v>2</v>
      </c>
      <c r="D1143" s="9">
        <v>1</v>
      </c>
      <c r="E1143" s="13" t="s">
        <v>1379</v>
      </c>
      <c r="F1143" s="41" t="s">
        <v>1382</v>
      </c>
      <c r="G1143" s="8">
        <v>348333</v>
      </c>
      <c r="H1143" s="12">
        <v>0.19</v>
      </c>
      <c r="I1143" s="37" t="s">
        <v>1383</v>
      </c>
      <c r="J1143" s="50" t="s">
        <v>848</v>
      </c>
      <c r="L1143" s="15" t="s">
        <v>452</v>
      </c>
      <c r="M1143" s="16" t="s">
        <v>1383</v>
      </c>
      <c r="N1143" s="32">
        <v>348333</v>
      </c>
      <c r="O1143" s="31">
        <v>0</v>
      </c>
      <c r="P1143" s="31">
        <v>348333</v>
      </c>
      <c r="Q1143" s="31">
        <v>348333</v>
      </c>
      <c r="R1143" s="31">
        <v>66183.27</v>
      </c>
      <c r="S1143" s="31">
        <v>414516.27</v>
      </c>
    </row>
    <row r="1144" spans="1:19" ht="13" x14ac:dyDescent="0.25">
      <c r="A1144" s="47" t="s">
        <v>1410</v>
      </c>
      <c r="B1144" s="36">
        <v>45589</v>
      </c>
      <c r="C1144" s="28">
        <v>6</v>
      </c>
      <c r="D1144" s="9">
        <v>1</v>
      </c>
      <c r="E1144" s="13" t="s">
        <v>1379</v>
      </c>
      <c r="F1144" s="18" t="s">
        <v>1387</v>
      </c>
      <c r="G1144" s="6">
        <v>165000</v>
      </c>
      <c r="H1144" s="12">
        <v>0.19</v>
      </c>
      <c r="I1144" s="9" t="s">
        <v>107</v>
      </c>
      <c r="J1144" s="50" t="s">
        <v>848</v>
      </c>
      <c r="L1144" s="15" t="s">
        <v>452</v>
      </c>
      <c r="M1144" s="16" t="s">
        <v>107</v>
      </c>
      <c r="N1144" s="32">
        <v>165000</v>
      </c>
      <c r="O1144" s="31">
        <v>0</v>
      </c>
      <c r="P1144" s="31">
        <v>165000</v>
      </c>
      <c r="Q1144" s="31">
        <v>165000</v>
      </c>
      <c r="R1144" s="31">
        <v>31350</v>
      </c>
      <c r="S1144" s="31">
        <v>196350</v>
      </c>
    </row>
    <row r="1145" spans="1:19" ht="13" x14ac:dyDescent="0.25">
      <c r="A1145" s="47" t="s">
        <v>1410</v>
      </c>
      <c r="B1145" s="36">
        <v>45589</v>
      </c>
      <c r="C1145" s="28">
        <v>10</v>
      </c>
      <c r="D1145" s="9">
        <v>1</v>
      </c>
      <c r="E1145" s="13" t="s">
        <v>1388</v>
      </c>
      <c r="F1145" s="18" t="s">
        <v>1389</v>
      </c>
      <c r="G1145" s="6">
        <v>45000</v>
      </c>
      <c r="H1145" s="12">
        <v>0.19</v>
      </c>
      <c r="I1145" s="9" t="s">
        <v>107</v>
      </c>
      <c r="J1145" s="50" t="s">
        <v>848</v>
      </c>
      <c r="L1145" s="15" t="s">
        <v>452</v>
      </c>
      <c r="M1145" s="16" t="s">
        <v>107</v>
      </c>
      <c r="N1145" s="32">
        <v>45000</v>
      </c>
      <c r="O1145" s="31">
        <v>0</v>
      </c>
      <c r="P1145" s="31">
        <v>45000</v>
      </c>
      <c r="Q1145" s="31">
        <v>45000</v>
      </c>
      <c r="R1145" s="31">
        <v>8550</v>
      </c>
      <c r="S1145" s="31">
        <v>53550</v>
      </c>
    </row>
    <row r="1146" spans="1:19" ht="13" x14ac:dyDescent="0.25">
      <c r="A1146" s="47" t="s">
        <v>1410</v>
      </c>
      <c r="B1146" s="36">
        <v>45589</v>
      </c>
      <c r="C1146" s="28">
        <v>11</v>
      </c>
      <c r="D1146" s="9">
        <v>1</v>
      </c>
      <c r="E1146" s="13" t="s">
        <v>1379</v>
      </c>
      <c r="F1146" s="18" t="s">
        <v>1397</v>
      </c>
      <c r="G1146" s="6">
        <v>25000</v>
      </c>
      <c r="H1146" s="12">
        <v>0.19</v>
      </c>
      <c r="I1146" s="9" t="s">
        <v>107</v>
      </c>
      <c r="J1146" s="50" t="s">
        <v>848</v>
      </c>
      <c r="L1146" s="15" t="s">
        <v>452</v>
      </c>
      <c r="M1146" s="16" t="s">
        <v>107</v>
      </c>
      <c r="N1146" s="32">
        <v>25000</v>
      </c>
      <c r="O1146" s="31">
        <v>0</v>
      </c>
      <c r="P1146" s="31">
        <v>25000</v>
      </c>
      <c r="Q1146" s="31">
        <v>25000</v>
      </c>
      <c r="R1146" s="31">
        <v>4750</v>
      </c>
      <c r="S1146" s="31">
        <v>29750</v>
      </c>
    </row>
    <row r="1147" spans="1:19" ht="13" x14ac:dyDescent="0.25">
      <c r="A1147" s="47" t="s">
        <v>1410</v>
      </c>
      <c r="B1147" s="36">
        <v>45589</v>
      </c>
      <c r="C1147" s="28">
        <v>12</v>
      </c>
      <c r="D1147" s="9">
        <v>1</v>
      </c>
      <c r="E1147" s="13" t="s">
        <v>1379</v>
      </c>
      <c r="F1147" s="18" t="s">
        <v>1398</v>
      </c>
      <c r="G1147" s="6">
        <v>55000</v>
      </c>
      <c r="H1147" s="12">
        <v>0.19</v>
      </c>
      <c r="I1147" s="9" t="s">
        <v>107</v>
      </c>
      <c r="J1147" s="50" t="s">
        <v>848</v>
      </c>
      <c r="L1147" s="15" t="s">
        <v>452</v>
      </c>
      <c r="M1147" s="16" t="s">
        <v>107</v>
      </c>
      <c r="N1147" s="32">
        <v>55000</v>
      </c>
      <c r="O1147" s="31">
        <v>0</v>
      </c>
      <c r="P1147" s="31">
        <v>55000</v>
      </c>
      <c r="Q1147" s="31">
        <v>55000</v>
      </c>
      <c r="R1147" s="31">
        <v>10450</v>
      </c>
      <c r="S1147" s="31">
        <v>65450</v>
      </c>
    </row>
    <row r="1148" spans="1:19" ht="25" x14ac:dyDescent="0.25">
      <c r="A1148" s="47" t="s">
        <v>1410</v>
      </c>
      <c r="B1148" s="36">
        <v>45589</v>
      </c>
      <c r="C1148" s="28">
        <v>17</v>
      </c>
      <c r="D1148" s="9">
        <v>1</v>
      </c>
      <c r="E1148" s="13" t="s">
        <v>1379</v>
      </c>
      <c r="F1148" s="18" t="s">
        <v>1392</v>
      </c>
      <c r="G1148" s="6">
        <v>40000</v>
      </c>
      <c r="H1148" s="12">
        <v>0</v>
      </c>
      <c r="I1148" s="9" t="s">
        <v>107</v>
      </c>
      <c r="J1148" s="50" t="s">
        <v>848</v>
      </c>
      <c r="L1148" s="15" t="s">
        <v>452</v>
      </c>
      <c r="M1148" s="16" t="s">
        <v>107</v>
      </c>
      <c r="N1148" s="32">
        <v>40000</v>
      </c>
      <c r="O1148" s="31">
        <v>0</v>
      </c>
      <c r="P1148" s="31">
        <v>40000</v>
      </c>
      <c r="Q1148" s="31">
        <v>40000</v>
      </c>
      <c r="R1148" s="31">
        <v>0</v>
      </c>
      <c r="S1148" s="31">
        <v>40000</v>
      </c>
    </row>
    <row r="1149" spans="1:19" ht="13" x14ac:dyDescent="0.25">
      <c r="A1149" s="47" t="s">
        <v>1411</v>
      </c>
      <c r="B1149" s="36">
        <v>45589</v>
      </c>
      <c r="C1149" s="28">
        <v>1</v>
      </c>
      <c r="D1149" s="9">
        <v>4</v>
      </c>
      <c r="E1149" s="13" t="s">
        <v>1412</v>
      </c>
      <c r="F1149" s="40" t="s">
        <v>1413</v>
      </c>
      <c r="G1149" s="6">
        <v>520000</v>
      </c>
      <c r="H1149" s="12">
        <v>0.19</v>
      </c>
      <c r="I1149" s="9" t="s">
        <v>107</v>
      </c>
      <c r="J1149" s="50" t="s">
        <v>1188</v>
      </c>
      <c r="L1149" s="15" t="s">
        <v>452</v>
      </c>
      <c r="M1149" s="16" t="s">
        <v>107</v>
      </c>
      <c r="N1149" s="32">
        <v>520000</v>
      </c>
      <c r="O1149" s="31">
        <v>0</v>
      </c>
      <c r="P1149" s="31">
        <v>520000</v>
      </c>
      <c r="Q1149" s="31">
        <v>2080000</v>
      </c>
      <c r="R1149" s="31">
        <v>395200</v>
      </c>
      <c r="S1149" s="31">
        <v>2475200</v>
      </c>
    </row>
    <row r="1150" spans="1:19" ht="25" x14ac:dyDescent="0.25">
      <c r="A1150" s="47" t="s">
        <v>1419</v>
      </c>
      <c r="B1150" s="27">
        <v>45589</v>
      </c>
      <c r="C1150" s="28">
        <v>1</v>
      </c>
      <c r="D1150" s="9">
        <v>2</v>
      </c>
      <c r="E1150" s="5" t="s">
        <v>1420</v>
      </c>
      <c r="F1150" s="18" t="s">
        <v>1421</v>
      </c>
      <c r="G1150" s="60">
        <v>190000</v>
      </c>
      <c r="H1150" s="12">
        <v>0.19</v>
      </c>
      <c r="I1150" s="9" t="s">
        <v>107</v>
      </c>
      <c r="J1150" s="50" t="s">
        <v>456</v>
      </c>
      <c r="L1150" s="15" t="s">
        <v>452</v>
      </c>
      <c r="M1150" s="16" t="s">
        <v>107</v>
      </c>
      <c r="N1150" s="32">
        <v>190000</v>
      </c>
      <c r="O1150" s="31">
        <v>0</v>
      </c>
      <c r="P1150" s="31">
        <v>190000</v>
      </c>
      <c r="Q1150" s="31">
        <v>380000</v>
      </c>
      <c r="R1150" s="31">
        <v>72200</v>
      </c>
      <c r="S1150" s="31">
        <v>452200</v>
      </c>
    </row>
    <row r="1151" spans="1:19" ht="13" x14ac:dyDescent="0.25">
      <c r="A1151" s="47" t="s">
        <v>1422</v>
      </c>
      <c r="B1151" s="36">
        <v>45589</v>
      </c>
      <c r="C1151" s="28">
        <v>1</v>
      </c>
      <c r="D1151" s="9">
        <v>1</v>
      </c>
      <c r="E1151" s="5" t="s">
        <v>1423</v>
      </c>
      <c r="F1151" s="18" t="s">
        <v>1424</v>
      </c>
      <c r="G1151" s="60">
        <v>168000</v>
      </c>
      <c r="H1151" s="12">
        <v>0.19</v>
      </c>
      <c r="I1151" s="9" t="s">
        <v>107</v>
      </c>
      <c r="J1151" s="50" t="s">
        <v>456</v>
      </c>
      <c r="L1151" s="15" t="s">
        <v>452</v>
      </c>
      <c r="M1151" s="16" t="s">
        <v>107</v>
      </c>
      <c r="N1151" s="32">
        <v>168000</v>
      </c>
      <c r="O1151" s="31">
        <v>0</v>
      </c>
      <c r="P1151" s="31">
        <v>168000</v>
      </c>
      <c r="Q1151" s="31">
        <v>168000</v>
      </c>
      <c r="R1151" s="31">
        <v>31920</v>
      </c>
      <c r="S1151" s="31">
        <v>199920</v>
      </c>
    </row>
    <row r="1152" spans="1:19" ht="13" x14ac:dyDescent="0.25">
      <c r="A1152" s="47" t="s">
        <v>1425</v>
      </c>
      <c r="B1152" s="36">
        <v>45590</v>
      </c>
      <c r="C1152" s="28">
        <v>1</v>
      </c>
      <c r="D1152" s="9">
        <v>2</v>
      </c>
      <c r="E1152" s="13" t="s">
        <v>33</v>
      </c>
      <c r="F1152" s="18" t="s">
        <v>1426</v>
      </c>
      <c r="G1152" s="6">
        <v>146500</v>
      </c>
      <c r="H1152" s="12">
        <v>0</v>
      </c>
      <c r="I1152" s="9" t="s">
        <v>107</v>
      </c>
      <c r="J1152" s="50" t="s">
        <v>1188</v>
      </c>
      <c r="L1152" s="15" t="s">
        <v>452</v>
      </c>
      <c r="M1152" s="16" t="s">
        <v>107</v>
      </c>
      <c r="N1152" s="32">
        <v>146500</v>
      </c>
      <c r="O1152" s="31">
        <v>0</v>
      </c>
      <c r="P1152" s="31">
        <v>146500</v>
      </c>
      <c r="Q1152" s="31">
        <v>293000</v>
      </c>
      <c r="R1152" s="31">
        <v>0</v>
      </c>
      <c r="S1152" s="31">
        <v>293000</v>
      </c>
    </row>
    <row r="1153" spans="1:19" ht="13" x14ac:dyDescent="0.25">
      <c r="A1153" s="47" t="s">
        <v>1427</v>
      </c>
      <c r="B1153" s="27">
        <v>45591</v>
      </c>
      <c r="C1153" s="28">
        <v>1</v>
      </c>
      <c r="D1153" s="9">
        <v>1</v>
      </c>
      <c r="E1153" s="5" t="s">
        <v>1428</v>
      </c>
      <c r="F1153" s="18" t="s">
        <v>1429</v>
      </c>
      <c r="G1153" s="6">
        <v>168000</v>
      </c>
      <c r="H1153" s="12">
        <v>0.19</v>
      </c>
      <c r="I1153" s="9" t="s">
        <v>107</v>
      </c>
      <c r="J1153" s="50" t="s">
        <v>1121</v>
      </c>
      <c r="L1153" s="15" t="s">
        <v>452</v>
      </c>
      <c r="M1153" s="16" t="s">
        <v>107</v>
      </c>
      <c r="N1153" s="32">
        <v>168000</v>
      </c>
      <c r="O1153" s="31">
        <v>0</v>
      </c>
      <c r="P1153" s="31">
        <v>168000</v>
      </c>
      <c r="Q1153" s="31">
        <v>168000</v>
      </c>
      <c r="R1153" s="31">
        <v>31920</v>
      </c>
      <c r="S1153" s="31">
        <v>199920</v>
      </c>
    </row>
    <row r="1154" spans="1:19" ht="25" x14ac:dyDescent="0.25">
      <c r="A1154" s="47" t="s">
        <v>1427</v>
      </c>
      <c r="B1154" s="27">
        <v>45591</v>
      </c>
      <c r="C1154" s="28">
        <v>2</v>
      </c>
      <c r="D1154" s="9">
        <v>4</v>
      </c>
      <c r="E1154" s="5" t="s">
        <v>1428</v>
      </c>
      <c r="F1154" s="18" t="s">
        <v>1430</v>
      </c>
      <c r="G1154" s="6">
        <v>12500</v>
      </c>
      <c r="H1154" s="12">
        <v>0.19</v>
      </c>
      <c r="I1154" s="9" t="s">
        <v>107</v>
      </c>
      <c r="J1154" s="50" t="s">
        <v>1121</v>
      </c>
      <c r="L1154" s="15" t="s">
        <v>452</v>
      </c>
      <c r="M1154" s="16" t="s">
        <v>107</v>
      </c>
      <c r="N1154" s="32">
        <v>12500</v>
      </c>
      <c r="O1154" s="31">
        <v>0</v>
      </c>
      <c r="P1154" s="31">
        <v>12500</v>
      </c>
      <c r="Q1154" s="31">
        <v>50000</v>
      </c>
      <c r="R1154" s="31">
        <v>9500</v>
      </c>
      <c r="S1154" s="31">
        <v>59500</v>
      </c>
    </row>
    <row r="1155" spans="1:19" ht="13" x14ac:dyDescent="0.25">
      <c r="A1155" s="47" t="s">
        <v>1427</v>
      </c>
      <c r="B1155" s="27">
        <v>45591</v>
      </c>
      <c r="C1155" s="28">
        <v>3</v>
      </c>
      <c r="D1155" s="9">
        <v>1</v>
      </c>
      <c r="E1155" s="5" t="s">
        <v>1428</v>
      </c>
      <c r="F1155" s="18" t="s">
        <v>1431</v>
      </c>
      <c r="G1155" s="6">
        <v>154000</v>
      </c>
      <c r="H1155" s="12">
        <v>0.19</v>
      </c>
      <c r="I1155" s="9" t="s">
        <v>107</v>
      </c>
      <c r="J1155" s="50" t="s">
        <v>1121</v>
      </c>
      <c r="L1155" s="15" t="s">
        <v>452</v>
      </c>
      <c r="M1155" s="16" t="s">
        <v>107</v>
      </c>
      <c r="N1155" s="32">
        <v>154000</v>
      </c>
      <c r="O1155" s="31">
        <v>0</v>
      </c>
      <c r="P1155" s="31">
        <v>154000</v>
      </c>
      <c r="Q1155" s="31">
        <v>154000</v>
      </c>
      <c r="R1155" s="31">
        <v>29260</v>
      </c>
      <c r="S1155" s="31">
        <v>183260</v>
      </c>
    </row>
    <row r="1156" spans="1:19" ht="25" x14ac:dyDescent="0.25">
      <c r="A1156" s="47" t="s">
        <v>1427</v>
      </c>
      <c r="B1156" s="27">
        <v>45591</v>
      </c>
      <c r="C1156" s="28">
        <v>6</v>
      </c>
      <c r="D1156" s="9">
        <v>1</v>
      </c>
      <c r="E1156" s="5" t="s">
        <v>1428</v>
      </c>
      <c r="F1156" s="18" t="s">
        <v>1433</v>
      </c>
      <c r="G1156" s="6">
        <v>238000</v>
      </c>
      <c r="H1156" s="12">
        <v>0.19</v>
      </c>
      <c r="I1156" s="9" t="s">
        <v>107</v>
      </c>
      <c r="J1156" s="50" t="s">
        <v>1121</v>
      </c>
      <c r="L1156" s="15" t="s">
        <v>452</v>
      </c>
      <c r="M1156" s="16" t="s">
        <v>107</v>
      </c>
      <c r="N1156" s="32">
        <v>238000</v>
      </c>
      <c r="O1156" s="31">
        <v>0</v>
      </c>
      <c r="P1156" s="31">
        <v>238000</v>
      </c>
      <c r="Q1156" s="31">
        <v>238000</v>
      </c>
      <c r="R1156" s="31">
        <v>45220</v>
      </c>
      <c r="S1156" s="31">
        <v>283220</v>
      </c>
    </row>
    <row r="1157" spans="1:19" ht="13" x14ac:dyDescent="0.25">
      <c r="A1157" s="47" t="s">
        <v>1427</v>
      </c>
      <c r="B1157" s="27">
        <v>45591</v>
      </c>
      <c r="C1157" s="28">
        <v>7</v>
      </c>
      <c r="D1157" s="9">
        <v>1</v>
      </c>
      <c r="E1157" s="5" t="s">
        <v>1428</v>
      </c>
      <c r="F1157" s="18" t="s">
        <v>385</v>
      </c>
      <c r="G1157" s="6">
        <v>45000</v>
      </c>
      <c r="H1157" s="12">
        <v>0.19</v>
      </c>
      <c r="I1157" s="9" t="s">
        <v>107</v>
      </c>
      <c r="J1157" s="50" t="s">
        <v>1121</v>
      </c>
      <c r="L1157" s="15" t="s">
        <v>452</v>
      </c>
      <c r="M1157" s="16" t="s">
        <v>107</v>
      </c>
      <c r="N1157" s="32">
        <v>45000</v>
      </c>
      <c r="O1157" s="31">
        <v>0</v>
      </c>
      <c r="P1157" s="31">
        <v>45000</v>
      </c>
      <c r="Q1157" s="31">
        <v>45000</v>
      </c>
      <c r="R1157" s="31">
        <v>8550</v>
      </c>
      <c r="S1157" s="31">
        <v>53550</v>
      </c>
    </row>
    <row r="1158" spans="1:19" ht="13" x14ac:dyDescent="0.25">
      <c r="A1158" s="47" t="s">
        <v>1427</v>
      </c>
      <c r="B1158" s="27">
        <v>45591</v>
      </c>
      <c r="C1158" s="28">
        <v>8</v>
      </c>
      <c r="D1158" s="9">
        <v>1</v>
      </c>
      <c r="E1158" s="5" t="s">
        <v>1428</v>
      </c>
      <c r="F1158" s="18" t="s">
        <v>416</v>
      </c>
      <c r="G1158" s="6">
        <v>31000</v>
      </c>
      <c r="H1158" s="12">
        <v>0.19</v>
      </c>
      <c r="I1158" s="9" t="s">
        <v>107</v>
      </c>
      <c r="J1158" s="50" t="s">
        <v>1121</v>
      </c>
      <c r="L1158" s="15" t="s">
        <v>452</v>
      </c>
      <c r="M1158" s="16" t="s">
        <v>107</v>
      </c>
      <c r="N1158" s="32">
        <v>31000</v>
      </c>
      <c r="O1158" s="31">
        <v>0</v>
      </c>
      <c r="P1158" s="31">
        <v>31000</v>
      </c>
      <c r="Q1158" s="31">
        <v>31000</v>
      </c>
      <c r="R1158" s="31">
        <v>5890</v>
      </c>
      <c r="S1158" s="31">
        <v>36890</v>
      </c>
    </row>
    <row r="1159" spans="1:19" ht="25" x14ac:dyDescent="0.25">
      <c r="A1159" s="47" t="s">
        <v>1427</v>
      </c>
      <c r="B1159" s="27">
        <v>45591</v>
      </c>
      <c r="C1159" s="28">
        <v>9</v>
      </c>
      <c r="D1159" s="9">
        <v>1</v>
      </c>
      <c r="E1159" s="5" t="s">
        <v>1428</v>
      </c>
      <c r="F1159" s="18" t="s">
        <v>1434</v>
      </c>
      <c r="G1159" s="6">
        <v>210000</v>
      </c>
      <c r="H1159" s="12">
        <v>0.19</v>
      </c>
      <c r="I1159" s="9" t="s">
        <v>107</v>
      </c>
      <c r="J1159" s="50" t="s">
        <v>1121</v>
      </c>
      <c r="L1159" s="15" t="s">
        <v>452</v>
      </c>
      <c r="M1159" s="16" t="s">
        <v>107</v>
      </c>
      <c r="N1159" s="32">
        <v>210000</v>
      </c>
      <c r="O1159" s="31">
        <v>0</v>
      </c>
      <c r="P1159" s="31">
        <v>210000</v>
      </c>
      <c r="Q1159" s="31">
        <v>210000</v>
      </c>
      <c r="R1159" s="31">
        <v>39900</v>
      </c>
      <c r="S1159" s="31">
        <v>249900</v>
      </c>
    </row>
    <row r="1160" spans="1:19" ht="25" x14ac:dyDescent="0.25">
      <c r="A1160" s="47" t="s">
        <v>1427</v>
      </c>
      <c r="B1160" s="27">
        <v>45591</v>
      </c>
      <c r="C1160" s="28">
        <v>10</v>
      </c>
      <c r="D1160" s="9">
        <v>1</v>
      </c>
      <c r="E1160" s="5" t="s">
        <v>1428</v>
      </c>
      <c r="F1160" s="18" t="s">
        <v>1435</v>
      </c>
      <c r="G1160" s="6">
        <v>168000</v>
      </c>
      <c r="H1160" s="12">
        <v>0</v>
      </c>
      <c r="I1160" s="9" t="s">
        <v>107</v>
      </c>
      <c r="J1160" s="50" t="s">
        <v>1121</v>
      </c>
      <c r="L1160" s="15" t="s">
        <v>452</v>
      </c>
      <c r="M1160" s="16" t="s">
        <v>107</v>
      </c>
      <c r="N1160" s="32">
        <v>168000</v>
      </c>
      <c r="O1160" s="31">
        <v>0</v>
      </c>
      <c r="P1160" s="31">
        <v>168000</v>
      </c>
      <c r="Q1160" s="31">
        <v>168000</v>
      </c>
      <c r="R1160" s="31">
        <v>0</v>
      </c>
      <c r="S1160" s="31">
        <v>168000</v>
      </c>
    </row>
    <row r="1161" spans="1:19" ht="13" x14ac:dyDescent="0.25">
      <c r="A1161" s="47" t="s">
        <v>1437</v>
      </c>
      <c r="B1161" s="27">
        <v>45594</v>
      </c>
      <c r="C1161" s="28">
        <v>1</v>
      </c>
      <c r="D1161" s="9">
        <v>1</v>
      </c>
      <c r="E1161" s="13" t="s">
        <v>1379</v>
      </c>
      <c r="F1161" s="18" t="s">
        <v>1380</v>
      </c>
      <c r="G1161" s="6">
        <v>333167</v>
      </c>
      <c r="H1161" s="12">
        <v>0.19</v>
      </c>
      <c r="I1161" s="9" t="s">
        <v>1381</v>
      </c>
      <c r="J1161" s="50" t="s">
        <v>1438</v>
      </c>
      <c r="L1161" s="15" t="s">
        <v>452</v>
      </c>
      <c r="M1161" s="16" t="s">
        <v>1381</v>
      </c>
      <c r="N1161" s="32">
        <v>333167</v>
      </c>
      <c r="O1161" s="31">
        <v>0</v>
      </c>
      <c r="P1161" s="31">
        <v>333167</v>
      </c>
      <c r="Q1161" s="31">
        <v>333167</v>
      </c>
      <c r="R1161" s="31">
        <v>63301.73</v>
      </c>
      <c r="S1161" s="31">
        <v>396468.73</v>
      </c>
    </row>
    <row r="1162" spans="1:19" ht="13" x14ac:dyDescent="0.25">
      <c r="A1162" s="47" t="s">
        <v>1437</v>
      </c>
      <c r="B1162" s="27">
        <v>45594</v>
      </c>
      <c r="C1162" s="28">
        <v>2</v>
      </c>
      <c r="D1162" s="9">
        <v>1</v>
      </c>
      <c r="E1162" s="13" t="s">
        <v>1379</v>
      </c>
      <c r="F1162" s="18" t="s">
        <v>1382</v>
      </c>
      <c r="G1162" s="6">
        <v>348333</v>
      </c>
      <c r="H1162" s="12">
        <v>0.19</v>
      </c>
      <c r="I1162" s="9" t="s">
        <v>1383</v>
      </c>
      <c r="J1162" s="50" t="s">
        <v>1438</v>
      </c>
      <c r="L1162" s="15" t="s">
        <v>452</v>
      </c>
      <c r="M1162" s="16" t="s">
        <v>1383</v>
      </c>
      <c r="N1162" s="32">
        <v>348333</v>
      </c>
      <c r="O1162" s="31">
        <v>0</v>
      </c>
      <c r="P1162" s="31">
        <v>348333</v>
      </c>
      <c r="Q1162" s="31">
        <v>348333</v>
      </c>
      <c r="R1162" s="31">
        <v>66183.27</v>
      </c>
      <c r="S1162" s="31">
        <v>414516.27</v>
      </c>
    </row>
    <row r="1163" spans="1:19" ht="13" x14ac:dyDescent="0.25">
      <c r="A1163" s="47" t="s">
        <v>1437</v>
      </c>
      <c r="B1163" s="27">
        <v>45594</v>
      </c>
      <c r="C1163" s="28">
        <v>6</v>
      </c>
      <c r="D1163" s="9">
        <v>1</v>
      </c>
      <c r="E1163" s="13" t="s">
        <v>1379</v>
      </c>
      <c r="F1163" s="18" t="s">
        <v>845</v>
      </c>
      <c r="G1163" s="6">
        <v>183667</v>
      </c>
      <c r="H1163" s="12">
        <v>0.19</v>
      </c>
      <c r="I1163" s="9" t="s">
        <v>107</v>
      </c>
      <c r="J1163" s="50" t="s">
        <v>1438</v>
      </c>
      <c r="L1163" s="15" t="s">
        <v>452</v>
      </c>
      <c r="M1163" s="16" t="s">
        <v>107</v>
      </c>
      <c r="N1163" s="32">
        <v>183667</v>
      </c>
      <c r="O1163" s="31">
        <v>0</v>
      </c>
      <c r="P1163" s="31">
        <v>183667</v>
      </c>
      <c r="Q1163" s="31">
        <v>183667</v>
      </c>
      <c r="R1163" s="31">
        <v>34896.730000000003</v>
      </c>
      <c r="S1163" s="31">
        <v>218563.73</v>
      </c>
    </row>
    <row r="1164" spans="1:19" ht="13" x14ac:dyDescent="0.25">
      <c r="A1164" s="47" t="s">
        <v>1437</v>
      </c>
      <c r="B1164" s="27">
        <v>45594</v>
      </c>
      <c r="C1164" s="28">
        <v>11</v>
      </c>
      <c r="D1164" s="9">
        <v>1</v>
      </c>
      <c r="E1164" s="13" t="s">
        <v>1388</v>
      </c>
      <c r="F1164" s="18" t="s">
        <v>1389</v>
      </c>
      <c r="G1164" s="6">
        <v>45000</v>
      </c>
      <c r="H1164" s="12">
        <v>0.19</v>
      </c>
      <c r="I1164" s="9" t="s">
        <v>107</v>
      </c>
      <c r="J1164" s="50" t="s">
        <v>1438</v>
      </c>
      <c r="L1164" s="15" t="s">
        <v>452</v>
      </c>
      <c r="M1164" s="16" t="s">
        <v>107</v>
      </c>
      <c r="N1164" s="32">
        <v>45000</v>
      </c>
      <c r="O1164" s="31">
        <v>0</v>
      </c>
      <c r="P1164" s="31">
        <v>45000</v>
      </c>
      <c r="Q1164" s="31">
        <v>45000</v>
      </c>
      <c r="R1164" s="31">
        <v>8550</v>
      </c>
      <c r="S1164" s="31">
        <v>53550</v>
      </c>
    </row>
    <row r="1165" spans="1:19" ht="25" x14ac:dyDescent="0.25">
      <c r="A1165" s="47" t="s">
        <v>1437</v>
      </c>
      <c r="B1165" s="27">
        <v>45594</v>
      </c>
      <c r="C1165" s="28">
        <v>12</v>
      </c>
      <c r="D1165" s="9">
        <v>5</v>
      </c>
      <c r="E1165" s="13" t="s">
        <v>1379</v>
      </c>
      <c r="F1165" s="18" t="s">
        <v>1439</v>
      </c>
      <c r="G1165" s="6">
        <v>53000</v>
      </c>
      <c r="H1165" s="12">
        <v>0.19</v>
      </c>
      <c r="I1165" s="9" t="s">
        <v>107</v>
      </c>
      <c r="J1165" s="50" t="s">
        <v>1438</v>
      </c>
      <c r="L1165" s="15" t="s">
        <v>452</v>
      </c>
      <c r="M1165" s="16" t="s">
        <v>107</v>
      </c>
      <c r="N1165" s="32">
        <v>53000</v>
      </c>
      <c r="O1165" s="31">
        <v>0</v>
      </c>
      <c r="P1165" s="31">
        <v>53000</v>
      </c>
      <c r="Q1165" s="31">
        <v>265000</v>
      </c>
      <c r="R1165" s="31">
        <v>50350</v>
      </c>
      <c r="S1165" s="31">
        <v>315350</v>
      </c>
    </row>
    <row r="1166" spans="1:19" ht="13" x14ac:dyDescent="0.25">
      <c r="A1166" s="47" t="s">
        <v>1437</v>
      </c>
      <c r="B1166" s="27">
        <v>45594</v>
      </c>
      <c r="C1166" s="28">
        <v>14</v>
      </c>
      <c r="D1166" s="9">
        <v>1</v>
      </c>
      <c r="E1166" s="13" t="s">
        <v>1379</v>
      </c>
      <c r="F1166" s="18" t="s">
        <v>1397</v>
      </c>
      <c r="G1166" s="6">
        <v>25000</v>
      </c>
      <c r="H1166" s="12">
        <v>0.19</v>
      </c>
      <c r="I1166" s="9" t="s">
        <v>107</v>
      </c>
      <c r="J1166" s="50" t="s">
        <v>1438</v>
      </c>
      <c r="L1166" s="15" t="s">
        <v>452</v>
      </c>
      <c r="M1166" s="16" t="s">
        <v>107</v>
      </c>
      <c r="N1166" s="32">
        <v>25000</v>
      </c>
      <c r="O1166" s="31">
        <v>0</v>
      </c>
      <c r="P1166" s="31">
        <v>25000</v>
      </c>
      <c r="Q1166" s="31">
        <v>25000</v>
      </c>
      <c r="R1166" s="31">
        <v>4750</v>
      </c>
      <c r="S1166" s="31">
        <v>29750</v>
      </c>
    </row>
    <row r="1167" spans="1:19" ht="13" x14ac:dyDescent="0.25">
      <c r="A1167" s="47" t="s">
        <v>1437</v>
      </c>
      <c r="B1167" s="27">
        <v>45594</v>
      </c>
      <c r="C1167" s="28">
        <v>15</v>
      </c>
      <c r="D1167" s="9">
        <v>1</v>
      </c>
      <c r="E1167" s="13" t="s">
        <v>1379</v>
      </c>
      <c r="F1167" s="18" t="s">
        <v>1440</v>
      </c>
      <c r="G1167" s="6">
        <v>59800</v>
      </c>
      <c r="H1167" s="12">
        <v>0.19</v>
      </c>
      <c r="I1167" s="9" t="s">
        <v>107</v>
      </c>
      <c r="J1167" s="50" t="s">
        <v>1438</v>
      </c>
      <c r="L1167" s="15" t="s">
        <v>452</v>
      </c>
      <c r="M1167" s="16" t="s">
        <v>107</v>
      </c>
      <c r="N1167" s="32">
        <v>59800</v>
      </c>
      <c r="O1167" s="31">
        <v>0</v>
      </c>
      <c r="P1167" s="31">
        <v>59800</v>
      </c>
      <c r="Q1167" s="31">
        <v>59800</v>
      </c>
      <c r="R1167" s="31">
        <v>11362</v>
      </c>
      <c r="S1167" s="31">
        <v>71162</v>
      </c>
    </row>
    <row r="1168" spans="1:19" ht="13" x14ac:dyDescent="0.25">
      <c r="A1168" s="47" t="s">
        <v>1441</v>
      </c>
      <c r="B1168" s="27">
        <v>45594</v>
      </c>
      <c r="C1168" s="28">
        <v>1</v>
      </c>
      <c r="D1168" s="9">
        <v>1</v>
      </c>
      <c r="E1168" s="13"/>
      <c r="F1168" s="18" t="s">
        <v>1442</v>
      </c>
      <c r="G1168" s="6">
        <v>1890000</v>
      </c>
      <c r="H1168" s="12">
        <v>0.19</v>
      </c>
      <c r="I1168" s="9" t="s">
        <v>107</v>
      </c>
      <c r="J1168" s="50" t="s">
        <v>1301</v>
      </c>
      <c r="L1168" s="15" t="s">
        <v>452</v>
      </c>
      <c r="M1168" s="16" t="s">
        <v>107</v>
      </c>
      <c r="N1168" s="32">
        <v>1890000</v>
      </c>
      <c r="O1168" s="31">
        <v>0</v>
      </c>
      <c r="P1168" s="31">
        <v>1890000</v>
      </c>
      <c r="Q1168" s="31">
        <v>1890000</v>
      </c>
      <c r="R1168" s="31">
        <v>359100</v>
      </c>
      <c r="S1168" s="31">
        <v>2249100</v>
      </c>
    </row>
    <row r="1169" spans="1:19" ht="13" x14ac:dyDescent="0.25">
      <c r="A1169" s="47" t="s">
        <v>1441</v>
      </c>
      <c r="B1169" s="27">
        <v>45594</v>
      </c>
      <c r="C1169" s="28">
        <v>3</v>
      </c>
      <c r="D1169" s="9">
        <v>4</v>
      </c>
      <c r="E1169" s="13" t="s">
        <v>1445</v>
      </c>
      <c r="F1169" s="18" t="s">
        <v>1446</v>
      </c>
      <c r="G1169" s="6">
        <v>55000</v>
      </c>
      <c r="H1169" s="12">
        <v>0.19</v>
      </c>
      <c r="I1169" s="9" t="s">
        <v>107</v>
      </c>
      <c r="J1169" s="50" t="s">
        <v>1301</v>
      </c>
      <c r="L1169" s="15" t="s">
        <v>452</v>
      </c>
      <c r="M1169" s="16" t="s">
        <v>107</v>
      </c>
      <c r="N1169" s="32">
        <v>55000</v>
      </c>
      <c r="O1169" s="31">
        <v>0</v>
      </c>
      <c r="P1169" s="31">
        <v>55000</v>
      </c>
      <c r="Q1169" s="31">
        <v>220000</v>
      </c>
      <c r="R1169" s="31">
        <v>41800</v>
      </c>
      <c r="S1169" s="31">
        <v>261800</v>
      </c>
    </row>
    <row r="1170" spans="1:19" ht="13" x14ac:dyDescent="0.25">
      <c r="A1170" s="47" t="s">
        <v>1441</v>
      </c>
      <c r="B1170" s="27">
        <v>45594</v>
      </c>
      <c r="C1170" s="28">
        <v>4</v>
      </c>
      <c r="D1170" s="9">
        <v>10</v>
      </c>
      <c r="E1170" s="13" t="s">
        <v>1447</v>
      </c>
      <c r="F1170" s="18" t="s">
        <v>1448</v>
      </c>
      <c r="G1170" s="6">
        <v>22000</v>
      </c>
      <c r="H1170" s="12">
        <v>0.19</v>
      </c>
      <c r="I1170" s="9" t="s">
        <v>107</v>
      </c>
      <c r="J1170" s="50" t="s">
        <v>1301</v>
      </c>
      <c r="L1170" s="15" t="s">
        <v>452</v>
      </c>
      <c r="M1170" s="16" t="s">
        <v>107</v>
      </c>
      <c r="N1170" s="32">
        <v>22000</v>
      </c>
      <c r="O1170" s="31">
        <v>0</v>
      </c>
      <c r="P1170" s="31">
        <v>22000</v>
      </c>
      <c r="Q1170" s="31">
        <v>220000</v>
      </c>
      <c r="R1170" s="31">
        <v>41800</v>
      </c>
      <c r="S1170" s="31">
        <v>261800</v>
      </c>
    </row>
    <row r="1171" spans="1:19" ht="13" x14ac:dyDescent="0.25">
      <c r="A1171" s="47" t="s">
        <v>1451</v>
      </c>
      <c r="B1171" s="27">
        <v>45596</v>
      </c>
      <c r="C1171" s="28">
        <v>1</v>
      </c>
      <c r="D1171" s="9">
        <v>1</v>
      </c>
      <c r="E1171" s="13" t="s">
        <v>1379</v>
      </c>
      <c r="F1171" s="18" t="s">
        <v>1452</v>
      </c>
      <c r="G1171" s="6">
        <v>333167</v>
      </c>
      <c r="H1171" s="12">
        <v>0.19</v>
      </c>
      <c r="I1171" s="9" t="s">
        <v>1453</v>
      </c>
      <c r="J1171" s="50" t="s">
        <v>1013</v>
      </c>
      <c r="L1171" s="15" t="s">
        <v>452</v>
      </c>
      <c r="M1171" s="16" t="s">
        <v>1453</v>
      </c>
      <c r="N1171" s="32">
        <v>333167</v>
      </c>
      <c r="O1171" s="31">
        <v>0</v>
      </c>
      <c r="P1171" s="31">
        <v>333167</v>
      </c>
      <c r="Q1171" s="31">
        <v>333167</v>
      </c>
      <c r="R1171" s="31">
        <v>63301.73</v>
      </c>
      <c r="S1171" s="31">
        <v>396468.73</v>
      </c>
    </row>
    <row r="1172" spans="1:19" ht="13" x14ac:dyDescent="0.25">
      <c r="A1172" s="47" t="s">
        <v>1451</v>
      </c>
      <c r="B1172" s="27">
        <v>45596</v>
      </c>
      <c r="C1172" s="28">
        <v>2</v>
      </c>
      <c r="D1172" s="9">
        <v>1</v>
      </c>
      <c r="E1172" s="13" t="s">
        <v>1379</v>
      </c>
      <c r="F1172" s="18" t="s">
        <v>1454</v>
      </c>
      <c r="G1172" s="6">
        <v>348333</v>
      </c>
      <c r="H1172" s="12">
        <v>0.19</v>
      </c>
      <c r="I1172" s="9" t="s">
        <v>1453</v>
      </c>
      <c r="J1172" s="50" t="s">
        <v>1013</v>
      </c>
      <c r="L1172" s="15" t="s">
        <v>452</v>
      </c>
      <c r="M1172" s="16" t="s">
        <v>1453</v>
      </c>
      <c r="N1172" s="32">
        <v>348333</v>
      </c>
      <c r="O1172" s="31">
        <v>0</v>
      </c>
      <c r="P1172" s="31">
        <v>348333</v>
      </c>
      <c r="Q1172" s="31">
        <v>348333</v>
      </c>
      <c r="R1172" s="31">
        <v>66183.27</v>
      </c>
      <c r="S1172" s="31">
        <v>414516.27</v>
      </c>
    </row>
    <row r="1173" spans="1:19" ht="13" x14ac:dyDescent="0.25">
      <c r="A1173" s="47" t="s">
        <v>1451</v>
      </c>
      <c r="B1173" s="27">
        <v>45596</v>
      </c>
      <c r="C1173" s="28">
        <v>3</v>
      </c>
      <c r="D1173" s="9">
        <v>1</v>
      </c>
      <c r="E1173" s="13" t="s">
        <v>1379</v>
      </c>
      <c r="F1173" s="18" t="s">
        <v>1455</v>
      </c>
      <c r="G1173" s="6">
        <v>202667</v>
      </c>
      <c r="H1173" s="12">
        <v>0.19</v>
      </c>
      <c r="I1173" s="9" t="s">
        <v>1453</v>
      </c>
      <c r="J1173" s="50" t="s">
        <v>1013</v>
      </c>
      <c r="L1173" s="15" t="s">
        <v>452</v>
      </c>
      <c r="M1173" s="16" t="s">
        <v>1453</v>
      </c>
      <c r="N1173" s="32">
        <v>202667</v>
      </c>
      <c r="O1173" s="31">
        <v>0</v>
      </c>
      <c r="P1173" s="31">
        <v>202667</v>
      </c>
      <c r="Q1173" s="31">
        <v>202667</v>
      </c>
      <c r="R1173" s="31">
        <v>38506.730000000003</v>
      </c>
      <c r="S1173" s="31">
        <v>241173.73</v>
      </c>
    </row>
    <row r="1174" spans="1:19" ht="13" x14ac:dyDescent="0.25">
      <c r="A1174" s="47" t="s">
        <v>1456</v>
      </c>
      <c r="B1174" s="27">
        <v>45596</v>
      </c>
      <c r="C1174" s="28">
        <v>1</v>
      </c>
      <c r="D1174" s="9">
        <v>1</v>
      </c>
      <c r="E1174" s="5" t="s">
        <v>1457</v>
      </c>
      <c r="F1174" s="18" t="s">
        <v>1458</v>
      </c>
      <c r="G1174" s="6">
        <v>129870.12727272727</v>
      </c>
      <c r="H1174" s="12">
        <v>0.19</v>
      </c>
      <c r="I1174" s="9" t="s">
        <v>1453</v>
      </c>
      <c r="J1174" s="50" t="s">
        <v>586</v>
      </c>
      <c r="L1174" s="15" t="s">
        <v>452</v>
      </c>
      <c r="M1174" s="16" t="s">
        <v>1453</v>
      </c>
      <c r="N1174" s="32">
        <v>129870.12727272727</v>
      </c>
      <c r="O1174" s="31">
        <v>0</v>
      </c>
      <c r="P1174" s="31">
        <v>129870.12727272727</v>
      </c>
      <c r="Q1174" s="31">
        <v>129870.12727272727</v>
      </c>
      <c r="R1174" s="31">
        <v>24675.324181818181</v>
      </c>
      <c r="S1174" s="31">
        <v>154545.45145454546</v>
      </c>
    </row>
    <row r="1175" spans="1:19" ht="25" x14ac:dyDescent="0.25">
      <c r="A1175" s="47" t="s">
        <v>1456</v>
      </c>
      <c r="B1175" s="27">
        <v>45596</v>
      </c>
      <c r="C1175" s="28">
        <v>3</v>
      </c>
      <c r="D1175" s="9">
        <v>1</v>
      </c>
      <c r="E1175" s="5" t="s">
        <v>1457</v>
      </c>
      <c r="F1175" s="18" t="s">
        <v>1459</v>
      </c>
      <c r="G1175" s="6">
        <v>183346.07272727269</v>
      </c>
      <c r="H1175" s="12">
        <v>0.19</v>
      </c>
      <c r="I1175" s="9" t="s">
        <v>107</v>
      </c>
      <c r="J1175" s="50" t="s">
        <v>586</v>
      </c>
      <c r="L1175" s="15" t="s">
        <v>452</v>
      </c>
      <c r="M1175" s="16" t="s">
        <v>107</v>
      </c>
      <c r="N1175" s="32">
        <v>183346.07272727269</v>
      </c>
      <c r="O1175" s="31">
        <v>0</v>
      </c>
      <c r="P1175" s="31">
        <v>183346.07272727269</v>
      </c>
      <c r="Q1175" s="31">
        <v>183346.07272727269</v>
      </c>
      <c r="R1175" s="31">
        <v>34835.753818181809</v>
      </c>
      <c r="S1175" s="31">
        <v>218181.8265454545</v>
      </c>
    </row>
    <row r="1176" spans="1:19" ht="13" x14ac:dyDescent="0.25">
      <c r="A1176" s="47" t="s">
        <v>1460</v>
      </c>
      <c r="B1176" s="27">
        <v>45597</v>
      </c>
      <c r="C1176" s="28">
        <v>1</v>
      </c>
      <c r="D1176" s="9">
        <v>1</v>
      </c>
      <c r="E1176" s="5" t="s">
        <v>1461</v>
      </c>
      <c r="F1176" s="18" t="s">
        <v>1462</v>
      </c>
      <c r="G1176" s="6">
        <v>355625</v>
      </c>
      <c r="H1176" s="12">
        <v>0</v>
      </c>
      <c r="I1176" s="9" t="s">
        <v>107</v>
      </c>
      <c r="J1176" s="50" t="s">
        <v>1152</v>
      </c>
      <c r="L1176" s="15" t="s">
        <v>452</v>
      </c>
      <c r="M1176" s="16" t="s">
        <v>107</v>
      </c>
      <c r="N1176" s="32">
        <v>355625</v>
      </c>
      <c r="O1176" s="31">
        <v>0</v>
      </c>
      <c r="P1176" s="31">
        <v>355625</v>
      </c>
      <c r="Q1176" s="31">
        <v>355625</v>
      </c>
      <c r="R1176" s="31">
        <v>0</v>
      </c>
      <c r="S1176" s="31">
        <v>355625</v>
      </c>
    </row>
    <row r="1177" spans="1:19" ht="13" x14ac:dyDescent="0.25">
      <c r="A1177" s="47" t="s">
        <v>1460</v>
      </c>
      <c r="B1177" s="27">
        <v>45597</v>
      </c>
      <c r="C1177" s="28">
        <v>2</v>
      </c>
      <c r="D1177" s="9">
        <v>1</v>
      </c>
      <c r="E1177" s="5" t="s">
        <v>1461</v>
      </c>
      <c r="F1177" s="18" t="s">
        <v>1463</v>
      </c>
      <c r="G1177" s="6">
        <v>80000</v>
      </c>
      <c r="H1177" s="12">
        <v>0</v>
      </c>
      <c r="I1177" s="9" t="s">
        <v>107</v>
      </c>
      <c r="J1177" s="50" t="s">
        <v>1152</v>
      </c>
      <c r="L1177" s="15" t="s">
        <v>452</v>
      </c>
      <c r="M1177" s="16" t="s">
        <v>107</v>
      </c>
      <c r="N1177" s="32">
        <v>80000</v>
      </c>
      <c r="O1177" s="31">
        <v>0</v>
      </c>
      <c r="P1177" s="31">
        <v>80000</v>
      </c>
      <c r="Q1177" s="31">
        <v>80000</v>
      </c>
      <c r="R1177" s="31">
        <v>0</v>
      </c>
      <c r="S1177" s="31">
        <v>80000</v>
      </c>
    </row>
    <row r="1178" spans="1:19" ht="37.5" x14ac:dyDescent="0.25">
      <c r="A1178" s="47" t="s">
        <v>1464</v>
      </c>
      <c r="B1178" s="27">
        <v>45601</v>
      </c>
      <c r="C1178" s="28">
        <v>2</v>
      </c>
      <c r="D1178" s="14">
        <v>2</v>
      </c>
      <c r="E1178" s="5" t="s">
        <v>1465</v>
      </c>
      <c r="F1178" s="69" t="s">
        <v>1466</v>
      </c>
      <c r="G1178" s="61">
        <v>203081.23</v>
      </c>
      <c r="H1178" s="12">
        <v>0.19</v>
      </c>
      <c r="I1178" s="9" t="s">
        <v>107</v>
      </c>
      <c r="J1178" s="50" t="s">
        <v>1188</v>
      </c>
      <c r="L1178" s="15" t="s">
        <v>452</v>
      </c>
      <c r="M1178" s="16" t="s">
        <v>107</v>
      </c>
      <c r="N1178" s="32">
        <v>203081.23</v>
      </c>
      <c r="O1178" s="31">
        <v>0</v>
      </c>
      <c r="P1178" s="31">
        <v>203081.23</v>
      </c>
      <c r="Q1178" s="31">
        <v>406162.46</v>
      </c>
      <c r="R1178" s="31">
        <v>77170.867400000003</v>
      </c>
      <c r="S1178" s="31">
        <v>483333.32740000001</v>
      </c>
    </row>
    <row r="1179" spans="1:19" ht="13" x14ac:dyDescent="0.25">
      <c r="A1179" s="47" t="s">
        <v>1464</v>
      </c>
      <c r="B1179" s="27">
        <v>45601</v>
      </c>
      <c r="C1179" s="28">
        <v>4</v>
      </c>
      <c r="D1179" s="14">
        <v>2</v>
      </c>
      <c r="E1179" s="5" t="s">
        <v>1465</v>
      </c>
      <c r="F1179" s="69" t="s">
        <v>813</v>
      </c>
      <c r="G1179" s="61">
        <v>98039.22</v>
      </c>
      <c r="H1179" s="12">
        <v>0.19</v>
      </c>
      <c r="I1179" s="9" t="s">
        <v>107</v>
      </c>
      <c r="J1179" s="50" t="s">
        <v>1188</v>
      </c>
      <c r="L1179" s="15" t="s">
        <v>452</v>
      </c>
      <c r="M1179" s="16" t="s">
        <v>107</v>
      </c>
      <c r="N1179" s="32">
        <v>98039.22</v>
      </c>
      <c r="O1179" s="31">
        <v>0</v>
      </c>
      <c r="P1179" s="31">
        <v>98039.22</v>
      </c>
      <c r="Q1179" s="31">
        <v>196078.44</v>
      </c>
      <c r="R1179" s="31">
        <v>37254.903599999998</v>
      </c>
      <c r="S1179" s="31">
        <v>233333.34359999999</v>
      </c>
    </row>
    <row r="1180" spans="1:19" ht="13" x14ac:dyDescent="0.25">
      <c r="A1180" s="47" t="s">
        <v>1464</v>
      </c>
      <c r="B1180" s="27">
        <v>45601</v>
      </c>
      <c r="C1180" s="28">
        <v>5</v>
      </c>
      <c r="D1180" s="14">
        <v>2</v>
      </c>
      <c r="E1180" s="5" t="s">
        <v>1465</v>
      </c>
      <c r="F1180" s="69" t="s">
        <v>1468</v>
      </c>
      <c r="G1180" s="61">
        <v>40616.25</v>
      </c>
      <c r="H1180" s="12">
        <v>0.19</v>
      </c>
      <c r="I1180" s="9" t="s">
        <v>107</v>
      </c>
      <c r="J1180" s="50" t="s">
        <v>1188</v>
      </c>
      <c r="L1180" s="15" t="s">
        <v>452</v>
      </c>
      <c r="M1180" s="16" t="s">
        <v>107</v>
      </c>
      <c r="N1180" s="32">
        <v>40616.25</v>
      </c>
      <c r="O1180" s="31">
        <v>0</v>
      </c>
      <c r="P1180" s="31">
        <v>40616.25</v>
      </c>
      <c r="Q1180" s="31">
        <v>81232.5</v>
      </c>
      <c r="R1180" s="31">
        <v>15434.174999999999</v>
      </c>
      <c r="S1180" s="31">
        <v>96666.675000000003</v>
      </c>
    </row>
    <row r="1181" spans="1:19" ht="13" x14ac:dyDescent="0.25">
      <c r="A1181" s="47" t="s">
        <v>1464</v>
      </c>
      <c r="B1181" s="27">
        <v>45601</v>
      </c>
      <c r="C1181" s="28">
        <v>7</v>
      </c>
      <c r="D1181" s="14">
        <v>2</v>
      </c>
      <c r="E1181" s="5" t="s">
        <v>1465</v>
      </c>
      <c r="F1181" s="69" t="s">
        <v>407</v>
      </c>
      <c r="G1181" s="61">
        <v>39215.68</v>
      </c>
      <c r="H1181" s="12">
        <v>0.19</v>
      </c>
      <c r="I1181" s="9" t="s">
        <v>107</v>
      </c>
      <c r="J1181" s="50" t="s">
        <v>1188</v>
      </c>
      <c r="L1181" s="15" t="s">
        <v>452</v>
      </c>
      <c r="M1181" s="16" t="s">
        <v>107</v>
      </c>
      <c r="N1181" s="32">
        <v>39215.68</v>
      </c>
      <c r="O1181" s="31">
        <v>0</v>
      </c>
      <c r="P1181" s="31">
        <v>39215.68</v>
      </c>
      <c r="Q1181" s="31">
        <v>78431.360000000001</v>
      </c>
      <c r="R1181" s="31">
        <v>14901.9584</v>
      </c>
      <c r="S1181" s="31">
        <v>93333.318400000004</v>
      </c>
    </row>
    <row r="1182" spans="1:19" ht="13" x14ac:dyDescent="0.25">
      <c r="A1182" s="47" t="s">
        <v>1464</v>
      </c>
      <c r="B1182" s="27">
        <v>45601</v>
      </c>
      <c r="C1182" s="28">
        <v>8</v>
      </c>
      <c r="D1182" s="14">
        <v>1</v>
      </c>
      <c r="E1182" s="5" t="s">
        <v>1465</v>
      </c>
      <c r="F1182" s="69" t="s">
        <v>1469</v>
      </c>
      <c r="G1182" s="61">
        <v>154061.62</v>
      </c>
      <c r="H1182" s="12">
        <v>0.19</v>
      </c>
      <c r="I1182" s="9" t="s">
        <v>107</v>
      </c>
      <c r="J1182" s="50" t="s">
        <v>1188</v>
      </c>
      <c r="L1182" s="15" t="s">
        <v>452</v>
      </c>
      <c r="M1182" s="16" t="s">
        <v>107</v>
      </c>
      <c r="N1182" s="32">
        <v>154061.62</v>
      </c>
      <c r="O1182" s="31">
        <v>0</v>
      </c>
      <c r="P1182" s="31">
        <v>154061.62</v>
      </c>
      <c r="Q1182" s="31">
        <v>154061.62</v>
      </c>
      <c r="R1182" s="31">
        <v>29271.7078</v>
      </c>
      <c r="S1182" s="31">
        <v>183333.3278</v>
      </c>
    </row>
    <row r="1183" spans="1:19" ht="13" x14ac:dyDescent="0.25">
      <c r="A1183" s="47" t="s">
        <v>1464</v>
      </c>
      <c r="B1183" s="27">
        <v>45601</v>
      </c>
      <c r="C1183" s="28">
        <v>10</v>
      </c>
      <c r="D1183" s="14">
        <v>4</v>
      </c>
      <c r="E1183" s="5" t="s">
        <v>1465</v>
      </c>
      <c r="F1183" s="69" t="s">
        <v>1470</v>
      </c>
      <c r="G1183" s="61">
        <v>23809.53</v>
      </c>
      <c r="H1183" s="12">
        <v>0.19</v>
      </c>
      <c r="I1183" s="9" t="s">
        <v>107</v>
      </c>
      <c r="J1183" s="50" t="s">
        <v>1188</v>
      </c>
      <c r="L1183" s="15" t="s">
        <v>452</v>
      </c>
      <c r="M1183" s="16" t="s">
        <v>107</v>
      </c>
      <c r="N1183" s="32">
        <v>23809.53</v>
      </c>
      <c r="O1183" s="31">
        <v>0</v>
      </c>
      <c r="P1183" s="31">
        <v>23809.53</v>
      </c>
      <c r="Q1183" s="31">
        <v>95238.12</v>
      </c>
      <c r="R1183" s="31">
        <v>18095.2428</v>
      </c>
      <c r="S1183" s="31">
        <v>113333.3628</v>
      </c>
    </row>
    <row r="1184" spans="1:19" ht="13" x14ac:dyDescent="0.25">
      <c r="A1184" s="47" t="s">
        <v>1464</v>
      </c>
      <c r="B1184" s="27">
        <v>45601</v>
      </c>
      <c r="C1184" s="28">
        <v>11</v>
      </c>
      <c r="D1184" s="14">
        <v>1</v>
      </c>
      <c r="E1184" s="5" t="s">
        <v>1465</v>
      </c>
      <c r="F1184" s="69" t="s">
        <v>1471</v>
      </c>
      <c r="G1184" s="61">
        <v>33613.449999999997</v>
      </c>
      <c r="H1184" s="12">
        <v>0.19</v>
      </c>
      <c r="I1184" s="9" t="s">
        <v>107</v>
      </c>
      <c r="J1184" s="50" t="s">
        <v>1188</v>
      </c>
      <c r="L1184" s="15" t="s">
        <v>452</v>
      </c>
      <c r="M1184" s="16" t="s">
        <v>107</v>
      </c>
      <c r="N1184" s="32">
        <v>33613.449999999997</v>
      </c>
      <c r="O1184" s="31">
        <v>0</v>
      </c>
      <c r="P1184" s="31">
        <v>33613.449999999997</v>
      </c>
      <c r="Q1184" s="31">
        <v>33613.449999999997</v>
      </c>
      <c r="R1184" s="31">
        <v>6386.5554999999995</v>
      </c>
      <c r="S1184" s="31">
        <v>40000.005499999999</v>
      </c>
    </row>
    <row r="1185" spans="1:19" ht="13" x14ac:dyDescent="0.25">
      <c r="A1185" s="47" t="s">
        <v>1464</v>
      </c>
      <c r="B1185" s="27">
        <v>45601</v>
      </c>
      <c r="C1185" s="28">
        <v>15</v>
      </c>
      <c r="D1185" s="14">
        <v>1</v>
      </c>
      <c r="E1185" s="5" t="s">
        <v>1465</v>
      </c>
      <c r="F1185" s="69" t="s">
        <v>1474</v>
      </c>
      <c r="G1185" s="61">
        <v>154061.62</v>
      </c>
      <c r="H1185" s="12">
        <v>0.19</v>
      </c>
      <c r="I1185" s="9" t="s">
        <v>107</v>
      </c>
      <c r="J1185" s="50" t="s">
        <v>1188</v>
      </c>
      <c r="L1185" s="15" t="s">
        <v>452</v>
      </c>
      <c r="M1185" s="16" t="s">
        <v>107</v>
      </c>
      <c r="N1185" s="32">
        <v>154061.62</v>
      </c>
      <c r="O1185" s="31">
        <v>0</v>
      </c>
      <c r="P1185" s="31">
        <v>154061.62</v>
      </c>
      <c r="Q1185" s="31">
        <v>154061.62</v>
      </c>
      <c r="R1185" s="31">
        <v>29271.7078</v>
      </c>
      <c r="S1185" s="31">
        <v>183333.3278</v>
      </c>
    </row>
    <row r="1186" spans="1:19" ht="13" x14ac:dyDescent="0.25">
      <c r="A1186" s="47" t="s">
        <v>1464</v>
      </c>
      <c r="B1186" s="27">
        <v>45601</v>
      </c>
      <c r="C1186" s="28">
        <v>18</v>
      </c>
      <c r="D1186" s="14">
        <v>1</v>
      </c>
      <c r="E1186" s="5" t="s">
        <v>1465</v>
      </c>
      <c r="F1186" s="69" t="s">
        <v>1477</v>
      </c>
      <c r="G1186" s="61">
        <v>392156.87</v>
      </c>
      <c r="H1186" s="12">
        <v>0.19</v>
      </c>
      <c r="I1186" s="9" t="s">
        <v>107</v>
      </c>
      <c r="J1186" s="50" t="s">
        <v>1188</v>
      </c>
      <c r="L1186" s="15" t="s">
        <v>452</v>
      </c>
      <c r="M1186" s="16" t="s">
        <v>107</v>
      </c>
      <c r="N1186" s="32">
        <v>392156.87</v>
      </c>
      <c r="O1186" s="31">
        <v>0</v>
      </c>
      <c r="P1186" s="31">
        <v>392156.87</v>
      </c>
      <c r="Q1186" s="31">
        <v>392156.87</v>
      </c>
      <c r="R1186" s="31">
        <v>74509.805300000007</v>
      </c>
      <c r="S1186" s="31">
        <v>466666.6753</v>
      </c>
    </row>
    <row r="1187" spans="1:19" ht="13" x14ac:dyDescent="0.25">
      <c r="A1187" s="47" t="s">
        <v>1464</v>
      </c>
      <c r="B1187" s="27">
        <v>45601</v>
      </c>
      <c r="C1187" s="28">
        <v>21</v>
      </c>
      <c r="D1187" s="14">
        <v>1</v>
      </c>
      <c r="E1187" s="5" t="s">
        <v>1465</v>
      </c>
      <c r="F1187" s="69" t="s">
        <v>1124</v>
      </c>
      <c r="G1187" s="61">
        <v>64425.77</v>
      </c>
      <c r="H1187" s="12">
        <v>0.19</v>
      </c>
      <c r="I1187" s="9" t="s">
        <v>107</v>
      </c>
      <c r="J1187" s="50" t="s">
        <v>1188</v>
      </c>
      <c r="L1187" s="15" t="s">
        <v>452</v>
      </c>
      <c r="M1187" s="16" t="s">
        <v>107</v>
      </c>
      <c r="N1187" s="32">
        <v>64425.77</v>
      </c>
      <c r="O1187" s="31">
        <v>0</v>
      </c>
      <c r="P1187" s="31">
        <v>64425.77</v>
      </c>
      <c r="Q1187" s="31">
        <v>64425.77</v>
      </c>
      <c r="R1187" s="31">
        <v>12240.8963</v>
      </c>
      <c r="S1187" s="31">
        <v>76666.666299999997</v>
      </c>
    </row>
    <row r="1188" spans="1:19" ht="13" x14ac:dyDescent="0.25">
      <c r="A1188" s="47" t="s">
        <v>1464</v>
      </c>
      <c r="B1188" s="27">
        <v>45601</v>
      </c>
      <c r="C1188" s="28">
        <v>22</v>
      </c>
      <c r="D1188" s="14">
        <v>1</v>
      </c>
      <c r="E1188" s="5" t="s">
        <v>1465</v>
      </c>
      <c r="F1188" s="69" t="s">
        <v>1478</v>
      </c>
      <c r="G1188" s="61">
        <v>126050.42</v>
      </c>
      <c r="H1188" s="12">
        <v>0.19</v>
      </c>
      <c r="I1188" s="9" t="s">
        <v>107</v>
      </c>
      <c r="J1188" s="50" t="s">
        <v>1188</v>
      </c>
      <c r="L1188" s="15" t="s">
        <v>452</v>
      </c>
      <c r="M1188" s="16" t="s">
        <v>107</v>
      </c>
      <c r="N1188" s="32">
        <v>126050.42</v>
      </c>
      <c r="O1188" s="31">
        <v>0</v>
      </c>
      <c r="P1188" s="31">
        <v>126050.42</v>
      </c>
      <c r="Q1188" s="31">
        <v>126050.42</v>
      </c>
      <c r="R1188" s="31">
        <v>23949.5798</v>
      </c>
      <c r="S1188" s="31">
        <v>149999.99979999999</v>
      </c>
    </row>
    <row r="1189" spans="1:19" ht="13" x14ac:dyDescent="0.25">
      <c r="A1189" s="47" t="s">
        <v>1479</v>
      </c>
      <c r="B1189" s="27">
        <v>45601</v>
      </c>
      <c r="C1189" s="28">
        <v>6</v>
      </c>
      <c r="D1189" s="9">
        <v>1</v>
      </c>
      <c r="E1189" s="13" t="s">
        <v>1486</v>
      </c>
      <c r="F1189" s="18" t="s">
        <v>1487</v>
      </c>
      <c r="G1189" s="6">
        <v>190000</v>
      </c>
      <c r="H1189" s="12">
        <v>0.19</v>
      </c>
      <c r="I1189" s="9" t="s">
        <v>107</v>
      </c>
      <c r="J1189" s="50" t="s">
        <v>1301</v>
      </c>
      <c r="L1189" s="15" t="s">
        <v>452</v>
      </c>
      <c r="M1189" s="16" t="s">
        <v>107</v>
      </c>
      <c r="N1189" s="32">
        <v>190000</v>
      </c>
      <c r="O1189" s="31">
        <v>0</v>
      </c>
      <c r="P1189" s="31">
        <v>190000</v>
      </c>
      <c r="Q1189" s="31">
        <v>190000</v>
      </c>
      <c r="R1189" s="31">
        <v>36100</v>
      </c>
      <c r="S1189" s="31">
        <v>226100</v>
      </c>
    </row>
    <row r="1190" spans="1:19" ht="13" x14ac:dyDescent="0.25">
      <c r="A1190" s="47" t="s">
        <v>1479</v>
      </c>
      <c r="B1190" s="27">
        <v>45601</v>
      </c>
      <c r="C1190" s="28">
        <v>7</v>
      </c>
      <c r="D1190" s="9">
        <v>1</v>
      </c>
      <c r="E1190" s="13">
        <v>504025599</v>
      </c>
      <c r="F1190" s="18" t="s">
        <v>1488</v>
      </c>
      <c r="G1190" s="6">
        <v>320000</v>
      </c>
      <c r="H1190" s="12">
        <v>0.19</v>
      </c>
      <c r="I1190" s="9" t="s">
        <v>107</v>
      </c>
      <c r="J1190" s="50" t="s">
        <v>1301</v>
      </c>
      <c r="L1190" s="15" t="s">
        <v>452</v>
      </c>
      <c r="M1190" s="16" t="s">
        <v>107</v>
      </c>
      <c r="N1190" s="32">
        <v>320000</v>
      </c>
      <c r="O1190" s="31">
        <v>0</v>
      </c>
      <c r="P1190" s="31">
        <v>320000</v>
      </c>
      <c r="Q1190" s="31">
        <v>320000</v>
      </c>
      <c r="R1190" s="31">
        <v>60800</v>
      </c>
      <c r="S1190" s="31">
        <v>380800</v>
      </c>
    </row>
    <row r="1191" spans="1:19" ht="13" x14ac:dyDescent="0.25">
      <c r="A1191" s="47" t="s">
        <v>1479</v>
      </c>
      <c r="B1191" s="27">
        <v>45601</v>
      </c>
      <c r="C1191" s="28">
        <v>8</v>
      </c>
      <c r="D1191" s="9">
        <v>2</v>
      </c>
      <c r="E1191" s="13" t="s">
        <v>1489</v>
      </c>
      <c r="F1191" s="18" t="s">
        <v>1490</v>
      </c>
      <c r="G1191" s="6">
        <v>32000</v>
      </c>
      <c r="H1191" s="12">
        <v>0.19</v>
      </c>
      <c r="I1191" s="9" t="s">
        <v>107</v>
      </c>
      <c r="J1191" s="50" t="s">
        <v>1301</v>
      </c>
      <c r="L1191" s="15" t="s">
        <v>452</v>
      </c>
      <c r="M1191" s="16" t="s">
        <v>107</v>
      </c>
      <c r="N1191" s="32">
        <v>32000</v>
      </c>
      <c r="O1191" s="31">
        <v>0</v>
      </c>
      <c r="P1191" s="31">
        <v>32000</v>
      </c>
      <c r="Q1191" s="31">
        <v>64000</v>
      </c>
      <c r="R1191" s="31">
        <v>12160</v>
      </c>
      <c r="S1191" s="31">
        <v>76160</v>
      </c>
    </row>
    <row r="1192" spans="1:19" ht="13" x14ac:dyDescent="0.25">
      <c r="A1192" s="47" t="s">
        <v>1479</v>
      </c>
      <c r="B1192" s="27">
        <v>45601</v>
      </c>
      <c r="C1192" s="28">
        <v>9</v>
      </c>
      <c r="D1192" s="9">
        <v>6</v>
      </c>
      <c r="E1192" s="13" t="s">
        <v>32</v>
      </c>
      <c r="F1192" s="18" t="s">
        <v>1491</v>
      </c>
      <c r="G1192" s="6">
        <v>120000</v>
      </c>
      <c r="H1192" s="12">
        <v>0</v>
      </c>
      <c r="I1192" s="9" t="s">
        <v>107</v>
      </c>
      <c r="J1192" s="50" t="s">
        <v>1301</v>
      </c>
      <c r="L1192" s="15" t="s">
        <v>452</v>
      </c>
      <c r="M1192" s="16" t="s">
        <v>107</v>
      </c>
      <c r="N1192" s="32">
        <v>120000</v>
      </c>
      <c r="O1192" s="31">
        <v>0</v>
      </c>
      <c r="P1192" s="31">
        <v>120000</v>
      </c>
      <c r="Q1192" s="31">
        <v>720000</v>
      </c>
      <c r="R1192" s="31">
        <v>0</v>
      </c>
      <c r="S1192" s="31">
        <v>720000</v>
      </c>
    </row>
    <row r="1193" spans="1:19" ht="25" x14ac:dyDescent="0.25">
      <c r="A1193" s="47" t="s">
        <v>1479</v>
      </c>
      <c r="B1193" s="27">
        <v>45601</v>
      </c>
      <c r="C1193" s="28">
        <v>10</v>
      </c>
      <c r="D1193" s="9">
        <v>12</v>
      </c>
      <c r="E1193" s="13" t="s">
        <v>35</v>
      </c>
      <c r="F1193" s="18" t="s">
        <v>1492</v>
      </c>
      <c r="G1193" s="6">
        <v>165333</v>
      </c>
      <c r="H1193" s="12">
        <v>0</v>
      </c>
      <c r="I1193" s="9" t="s">
        <v>107</v>
      </c>
      <c r="J1193" s="50" t="s">
        <v>1301</v>
      </c>
      <c r="L1193" s="15" t="s">
        <v>452</v>
      </c>
      <c r="M1193" s="16" t="s">
        <v>107</v>
      </c>
      <c r="N1193" s="32">
        <v>165333</v>
      </c>
      <c r="O1193" s="31">
        <v>0</v>
      </c>
      <c r="P1193" s="31">
        <v>165333</v>
      </c>
      <c r="Q1193" s="31">
        <v>1983996</v>
      </c>
      <c r="R1193" s="31">
        <v>0</v>
      </c>
      <c r="S1193" s="31">
        <v>1983996</v>
      </c>
    </row>
    <row r="1194" spans="1:19" ht="13" x14ac:dyDescent="0.25">
      <c r="A1194" s="47" t="s">
        <v>1493</v>
      </c>
      <c r="B1194" s="27">
        <v>45601</v>
      </c>
      <c r="C1194" s="28">
        <v>5</v>
      </c>
      <c r="D1194" s="9">
        <v>1</v>
      </c>
      <c r="E1194" s="13" t="s">
        <v>1497</v>
      </c>
      <c r="F1194" s="18" t="s">
        <v>1498</v>
      </c>
      <c r="G1194" s="6">
        <v>64000</v>
      </c>
      <c r="H1194" s="12">
        <v>0.19</v>
      </c>
      <c r="I1194" s="9" t="s">
        <v>107</v>
      </c>
      <c r="J1194" s="50" t="s">
        <v>1494</v>
      </c>
      <c r="L1194" s="15" t="s">
        <v>452</v>
      </c>
      <c r="M1194" s="16" t="s">
        <v>107</v>
      </c>
      <c r="N1194" s="32">
        <v>64000</v>
      </c>
      <c r="O1194" s="31">
        <v>0</v>
      </c>
      <c r="P1194" s="31">
        <v>64000</v>
      </c>
      <c r="Q1194" s="31">
        <v>64000</v>
      </c>
      <c r="R1194" s="31">
        <v>12160</v>
      </c>
      <c r="S1194" s="31">
        <v>76160</v>
      </c>
    </row>
    <row r="1195" spans="1:19" ht="13" x14ac:dyDescent="0.25">
      <c r="A1195" s="47" t="s">
        <v>1493</v>
      </c>
      <c r="B1195" s="27">
        <v>45601</v>
      </c>
      <c r="C1195" s="28">
        <v>10</v>
      </c>
      <c r="D1195" s="9">
        <v>1</v>
      </c>
      <c r="E1195" s="13" t="s">
        <v>1499</v>
      </c>
      <c r="F1195" s="18" t="s">
        <v>1498</v>
      </c>
      <c r="G1195" s="6">
        <v>64000</v>
      </c>
      <c r="H1195" s="12">
        <v>0.19</v>
      </c>
      <c r="I1195" s="9" t="s">
        <v>107</v>
      </c>
      <c r="J1195" s="50" t="s">
        <v>476</v>
      </c>
      <c r="L1195" s="15" t="s">
        <v>452</v>
      </c>
      <c r="M1195" s="16" t="s">
        <v>107</v>
      </c>
      <c r="N1195" s="32">
        <v>64000</v>
      </c>
      <c r="O1195" s="31">
        <v>0</v>
      </c>
      <c r="P1195" s="31">
        <v>64000</v>
      </c>
      <c r="Q1195" s="31">
        <v>64000</v>
      </c>
      <c r="R1195" s="31">
        <v>12160</v>
      </c>
      <c r="S1195" s="31">
        <v>76160</v>
      </c>
    </row>
    <row r="1196" spans="1:19" ht="13" x14ac:dyDescent="0.25">
      <c r="A1196" s="47" t="s">
        <v>1493</v>
      </c>
      <c r="B1196" s="27">
        <v>45601</v>
      </c>
      <c r="C1196" s="28">
        <v>15</v>
      </c>
      <c r="D1196" s="9">
        <v>1</v>
      </c>
      <c r="E1196" s="13"/>
      <c r="F1196" s="18" t="s">
        <v>70</v>
      </c>
      <c r="G1196" s="6">
        <v>75000</v>
      </c>
      <c r="H1196" s="12">
        <v>0.19</v>
      </c>
      <c r="I1196" s="9" t="s">
        <v>107</v>
      </c>
      <c r="J1196" s="50" t="s">
        <v>1501</v>
      </c>
      <c r="L1196" s="15" t="s">
        <v>452</v>
      </c>
      <c r="M1196" s="16" t="s">
        <v>107</v>
      </c>
      <c r="N1196" s="32">
        <v>75000</v>
      </c>
      <c r="O1196" s="31">
        <v>0</v>
      </c>
      <c r="P1196" s="31">
        <v>75000</v>
      </c>
      <c r="Q1196" s="31">
        <v>75000</v>
      </c>
      <c r="R1196" s="31">
        <v>14250</v>
      </c>
      <c r="S1196" s="31">
        <v>89250</v>
      </c>
    </row>
    <row r="1197" spans="1:19" ht="13" x14ac:dyDescent="0.25">
      <c r="A1197" s="47" t="s">
        <v>1502</v>
      </c>
      <c r="B1197" s="27">
        <v>45601</v>
      </c>
      <c r="C1197" s="28">
        <v>7</v>
      </c>
      <c r="D1197" s="9">
        <v>1</v>
      </c>
      <c r="E1197" s="13" t="s">
        <v>699</v>
      </c>
      <c r="F1197" s="18" t="s">
        <v>150</v>
      </c>
      <c r="G1197" s="6">
        <v>60000</v>
      </c>
      <c r="H1197" s="12">
        <v>0.19</v>
      </c>
      <c r="I1197" s="9" t="s">
        <v>107</v>
      </c>
      <c r="J1197" s="50" t="s">
        <v>550</v>
      </c>
      <c r="L1197" s="15" t="s">
        <v>452</v>
      </c>
      <c r="M1197" s="16" t="s">
        <v>107</v>
      </c>
      <c r="N1197" s="32">
        <v>60000</v>
      </c>
      <c r="O1197" s="31">
        <v>0</v>
      </c>
      <c r="P1197" s="31">
        <v>60000</v>
      </c>
      <c r="Q1197" s="31">
        <v>60000</v>
      </c>
      <c r="R1197" s="31">
        <v>11400</v>
      </c>
      <c r="S1197" s="31">
        <v>71400</v>
      </c>
    </row>
    <row r="1198" spans="1:19" ht="13" x14ac:dyDescent="0.25">
      <c r="A1198" s="47" t="s">
        <v>1502</v>
      </c>
      <c r="B1198" s="27">
        <v>45601</v>
      </c>
      <c r="C1198" s="28">
        <v>9</v>
      </c>
      <c r="D1198" s="9">
        <v>2</v>
      </c>
      <c r="E1198" s="13" t="s">
        <v>1179</v>
      </c>
      <c r="F1198" s="18" t="s">
        <v>1503</v>
      </c>
      <c r="G1198" s="60">
        <v>1185000</v>
      </c>
      <c r="H1198" s="12">
        <v>0.19</v>
      </c>
      <c r="I1198" s="9" t="s">
        <v>107</v>
      </c>
      <c r="J1198" s="50" t="s">
        <v>456</v>
      </c>
      <c r="L1198" s="15" t="s">
        <v>452</v>
      </c>
      <c r="M1198" s="16" t="s">
        <v>107</v>
      </c>
      <c r="N1198" s="32">
        <v>1185000</v>
      </c>
      <c r="O1198" s="31">
        <v>0</v>
      </c>
      <c r="P1198" s="31">
        <v>1185000</v>
      </c>
      <c r="Q1198" s="31">
        <v>2370000</v>
      </c>
      <c r="R1198" s="31">
        <v>450300</v>
      </c>
      <c r="S1198" s="31">
        <v>2820300</v>
      </c>
    </row>
    <row r="1199" spans="1:19" ht="13" x14ac:dyDescent="0.25">
      <c r="A1199" s="47" t="s">
        <v>1504</v>
      </c>
      <c r="B1199" s="27">
        <v>45602</v>
      </c>
      <c r="C1199" s="28">
        <v>1</v>
      </c>
      <c r="D1199" s="9">
        <v>2</v>
      </c>
      <c r="E1199" s="13"/>
      <c r="F1199" s="18" t="s">
        <v>416</v>
      </c>
      <c r="G1199" s="6">
        <v>68000</v>
      </c>
      <c r="H1199" s="12">
        <v>0.19</v>
      </c>
      <c r="I1199" s="9" t="s">
        <v>107</v>
      </c>
      <c r="J1199" s="50" t="s">
        <v>930</v>
      </c>
      <c r="L1199" s="15" t="s">
        <v>452</v>
      </c>
      <c r="M1199" s="16" t="s">
        <v>107</v>
      </c>
      <c r="N1199" s="32">
        <v>68000</v>
      </c>
      <c r="O1199" s="31">
        <v>0</v>
      </c>
      <c r="P1199" s="31">
        <v>68000</v>
      </c>
      <c r="Q1199" s="31">
        <v>136000</v>
      </c>
      <c r="R1199" s="31">
        <v>25840</v>
      </c>
      <c r="S1199" s="31">
        <v>161840</v>
      </c>
    </row>
    <row r="1200" spans="1:19" ht="25" x14ac:dyDescent="0.25">
      <c r="A1200" s="47" t="s">
        <v>1504</v>
      </c>
      <c r="B1200" s="27">
        <v>45602</v>
      </c>
      <c r="C1200" s="28">
        <v>2</v>
      </c>
      <c r="D1200" s="9">
        <v>2</v>
      </c>
      <c r="E1200" s="5" t="s">
        <v>1505</v>
      </c>
      <c r="F1200" s="18" t="s">
        <v>1506</v>
      </c>
      <c r="G1200" s="6">
        <v>490000</v>
      </c>
      <c r="H1200" s="12">
        <v>0.19</v>
      </c>
      <c r="I1200" s="9" t="s">
        <v>107</v>
      </c>
      <c r="J1200" s="50" t="s">
        <v>930</v>
      </c>
      <c r="L1200" s="15" t="s">
        <v>452</v>
      </c>
      <c r="M1200" s="16" t="s">
        <v>107</v>
      </c>
      <c r="N1200" s="32">
        <v>490000</v>
      </c>
      <c r="O1200" s="31">
        <v>0</v>
      </c>
      <c r="P1200" s="31">
        <v>490000</v>
      </c>
      <c r="Q1200" s="31">
        <v>980000</v>
      </c>
      <c r="R1200" s="31">
        <v>186200</v>
      </c>
      <c r="S1200" s="31">
        <v>1166200</v>
      </c>
    </row>
    <row r="1201" spans="1:19" ht="25" x14ac:dyDescent="0.25">
      <c r="A1201" s="47" t="s">
        <v>1504</v>
      </c>
      <c r="B1201" s="27">
        <v>45602</v>
      </c>
      <c r="C1201" s="28">
        <v>3</v>
      </c>
      <c r="D1201" s="9">
        <v>4</v>
      </c>
      <c r="E1201" s="5" t="s">
        <v>1505</v>
      </c>
      <c r="F1201" s="18" t="s">
        <v>1507</v>
      </c>
      <c r="G1201" s="6">
        <v>73000</v>
      </c>
      <c r="H1201" s="12">
        <v>0.19</v>
      </c>
      <c r="I1201" s="9" t="s">
        <v>107</v>
      </c>
      <c r="J1201" s="50" t="s">
        <v>930</v>
      </c>
      <c r="L1201" s="15" t="s">
        <v>452</v>
      </c>
      <c r="M1201" s="16" t="s">
        <v>107</v>
      </c>
      <c r="N1201" s="32">
        <v>73000</v>
      </c>
      <c r="O1201" s="31">
        <v>0</v>
      </c>
      <c r="P1201" s="31">
        <v>73000</v>
      </c>
      <c r="Q1201" s="31">
        <v>292000</v>
      </c>
      <c r="R1201" s="31">
        <v>55480</v>
      </c>
      <c r="S1201" s="31">
        <v>347480</v>
      </c>
    </row>
    <row r="1202" spans="1:19" ht="25" x14ac:dyDescent="0.25">
      <c r="A1202" s="47" t="s">
        <v>1504</v>
      </c>
      <c r="B1202" s="27">
        <v>45602</v>
      </c>
      <c r="C1202" s="28">
        <v>4</v>
      </c>
      <c r="D1202" s="9">
        <v>1</v>
      </c>
      <c r="E1202" s="5" t="s">
        <v>1505</v>
      </c>
      <c r="F1202" s="18" t="s">
        <v>1508</v>
      </c>
      <c r="G1202" s="6">
        <v>280000</v>
      </c>
      <c r="H1202" s="12">
        <v>0.19</v>
      </c>
      <c r="I1202" s="9" t="s">
        <v>107</v>
      </c>
      <c r="J1202" s="50" t="s">
        <v>930</v>
      </c>
      <c r="L1202" s="15" t="s">
        <v>452</v>
      </c>
      <c r="M1202" s="16" t="s">
        <v>107</v>
      </c>
      <c r="N1202" s="32">
        <v>280000</v>
      </c>
      <c r="O1202" s="31">
        <v>0</v>
      </c>
      <c r="P1202" s="31">
        <v>280000</v>
      </c>
      <c r="Q1202" s="31">
        <v>280000</v>
      </c>
      <c r="R1202" s="31">
        <v>53200</v>
      </c>
      <c r="S1202" s="31">
        <v>333200</v>
      </c>
    </row>
    <row r="1203" spans="1:19" ht="25" x14ac:dyDescent="0.25">
      <c r="A1203" s="47" t="s">
        <v>1504</v>
      </c>
      <c r="B1203" s="27">
        <v>45602</v>
      </c>
      <c r="C1203" s="28">
        <v>5</v>
      </c>
      <c r="D1203" s="9">
        <v>2</v>
      </c>
      <c r="E1203" s="5" t="s">
        <v>1505</v>
      </c>
      <c r="F1203" s="18" t="s">
        <v>1509</v>
      </c>
      <c r="G1203" s="6">
        <v>27500</v>
      </c>
      <c r="H1203" s="12">
        <v>0.19</v>
      </c>
      <c r="I1203" s="9" t="s">
        <v>107</v>
      </c>
      <c r="J1203" s="50" t="s">
        <v>930</v>
      </c>
      <c r="L1203" s="15" t="s">
        <v>452</v>
      </c>
      <c r="M1203" s="16" t="s">
        <v>107</v>
      </c>
      <c r="N1203" s="32">
        <v>27500</v>
      </c>
      <c r="O1203" s="31">
        <v>0</v>
      </c>
      <c r="P1203" s="31">
        <v>27500</v>
      </c>
      <c r="Q1203" s="31">
        <v>55000</v>
      </c>
      <c r="R1203" s="31">
        <v>10450</v>
      </c>
      <c r="S1203" s="31">
        <v>65450</v>
      </c>
    </row>
    <row r="1204" spans="1:19" ht="25" x14ac:dyDescent="0.25">
      <c r="A1204" s="47" t="s">
        <v>1504</v>
      </c>
      <c r="B1204" s="27">
        <v>45602</v>
      </c>
      <c r="C1204" s="28">
        <v>7</v>
      </c>
      <c r="D1204" s="9">
        <v>1</v>
      </c>
      <c r="E1204" s="5" t="s">
        <v>1505</v>
      </c>
      <c r="F1204" s="18" t="s">
        <v>1512</v>
      </c>
      <c r="G1204" s="6">
        <v>110000</v>
      </c>
      <c r="H1204" s="12">
        <v>0.19</v>
      </c>
      <c r="I1204" s="9" t="s">
        <v>107</v>
      </c>
      <c r="J1204" s="50" t="s">
        <v>930</v>
      </c>
      <c r="L1204" s="15" t="s">
        <v>452</v>
      </c>
      <c r="M1204" s="16" t="s">
        <v>107</v>
      </c>
      <c r="N1204" s="32">
        <v>110000</v>
      </c>
      <c r="O1204" s="31">
        <v>0</v>
      </c>
      <c r="P1204" s="31">
        <v>110000</v>
      </c>
      <c r="Q1204" s="31">
        <v>110000</v>
      </c>
      <c r="R1204" s="31">
        <v>20900</v>
      </c>
      <c r="S1204" s="31">
        <v>130900</v>
      </c>
    </row>
    <row r="1205" spans="1:19" ht="25" x14ac:dyDescent="0.25">
      <c r="A1205" s="47" t="s">
        <v>1504</v>
      </c>
      <c r="B1205" s="27">
        <v>45602</v>
      </c>
      <c r="C1205" s="28">
        <v>8</v>
      </c>
      <c r="D1205" s="9">
        <v>4</v>
      </c>
      <c r="E1205" s="5" t="s">
        <v>1505</v>
      </c>
      <c r="F1205" s="18" t="s">
        <v>1513</v>
      </c>
      <c r="G1205" s="6">
        <v>64000</v>
      </c>
      <c r="H1205" s="12">
        <v>0.19</v>
      </c>
      <c r="I1205" s="9" t="s">
        <v>107</v>
      </c>
      <c r="J1205" s="50" t="s">
        <v>930</v>
      </c>
      <c r="L1205" s="15" t="s">
        <v>452</v>
      </c>
      <c r="M1205" s="16" t="s">
        <v>107</v>
      </c>
      <c r="N1205" s="32">
        <v>64000</v>
      </c>
      <c r="O1205" s="31">
        <v>0</v>
      </c>
      <c r="P1205" s="31">
        <v>64000</v>
      </c>
      <c r="Q1205" s="31">
        <v>256000</v>
      </c>
      <c r="R1205" s="31">
        <v>48640</v>
      </c>
      <c r="S1205" s="31">
        <v>304640</v>
      </c>
    </row>
    <row r="1206" spans="1:19" ht="13" x14ac:dyDescent="0.25">
      <c r="A1206" s="47" t="s">
        <v>1504</v>
      </c>
      <c r="B1206" s="27">
        <v>45602</v>
      </c>
      <c r="C1206" s="28">
        <v>9</v>
      </c>
      <c r="D1206" s="9">
        <v>1</v>
      </c>
      <c r="E1206" s="5" t="s">
        <v>1505</v>
      </c>
      <c r="F1206" s="18" t="s">
        <v>1514</v>
      </c>
      <c r="G1206" s="6">
        <v>455000</v>
      </c>
      <c r="H1206" s="12">
        <v>0.19</v>
      </c>
      <c r="I1206" s="9" t="s">
        <v>107</v>
      </c>
      <c r="J1206" s="50" t="s">
        <v>930</v>
      </c>
      <c r="L1206" s="15" t="s">
        <v>452</v>
      </c>
      <c r="M1206" s="16" t="s">
        <v>107</v>
      </c>
      <c r="N1206" s="32">
        <v>455000</v>
      </c>
      <c r="O1206" s="31">
        <v>0</v>
      </c>
      <c r="P1206" s="31">
        <v>455000</v>
      </c>
      <c r="Q1206" s="31">
        <v>455000</v>
      </c>
      <c r="R1206" s="31">
        <v>86450</v>
      </c>
      <c r="S1206" s="31">
        <v>541450</v>
      </c>
    </row>
    <row r="1207" spans="1:19" ht="50" x14ac:dyDescent="0.25">
      <c r="A1207" s="47" t="s">
        <v>1517</v>
      </c>
      <c r="B1207" s="27">
        <v>45604</v>
      </c>
      <c r="C1207" s="28">
        <v>1</v>
      </c>
      <c r="D1207" s="9">
        <v>1</v>
      </c>
      <c r="E1207" s="13"/>
      <c r="F1207" s="18" t="s">
        <v>1518</v>
      </c>
      <c r="G1207" s="6">
        <v>320000</v>
      </c>
      <c r="H1207" s="12">
        <v>0.19</v>
      </c>
      <c r="I1207" s="9" t="s">
        <v>107</v>
      </c>
      <c r="J1207" s="50" t="s">
        <v>1519</v>
      </c>
      <c r="L1207" s="15" t="s">
        <v>452</v>
      </c>
      <c r="M1207" s="16" t="s">
        <v>107</v>
      </c>
      <c r="N1207" s="32">
        <v>320000</v>
      </c>
      <c r="O1207" s="31">
        <v>0</v>
      </c>
      <c r="P1207" s="31">
        <v>320000</v>
      </c>
      <c r="Q1207" s="31">
        <v>320000</v>
      </c>
      <c r="R1207" s="31">
        <v>60800</v>
      </c>
      <c r="S1207" s="31">
        <v>380800</v>
      </c>
    </row>
    <row r="1208" spans="1:19" ht="87.5" x14ac:dyDescent="0.25">
      <c r="A1208" s="47" t="s">
        <v>1517</v>
      </c>
      <c r="B1208" s="27">
        <v>45604</v>
      </c>
      <c r="C1208" s="28">
        <v>2</v>
      </c>
      <c r="D1208" s="9">
        <v>1</v>
      </c>
      <c r="E1208" s="13"/>
      <c r="F1208" s="18" t="s">
        <v>1520</v>
      </c>
      <c r="G1208" s="6">
        <v>1250000</v>
      </c>
      <c r="H1208" s="12">
        <v>0.19</v>
      </c>
      <c r="I1208" s="9" t="s">
        <v>107</v>
      </c>
      <c r="J1208" s="50" t="s">
        <v>1521</v>
      </c>
      <c r="L1208" s="15" t="s">
        <v>452</v>
      </c>
      <c r="M1208" s="16" t="s">
        <v>107</v>
      </c>
      <c r="N1208" s="32">
        <v>1250000</v>
      </c>
      <c r="O1208" s="31">
        <v>0</v>
      </c>
      <c r="P1208" s="31">
        <v>1250000</v>
      </c>
      <c r="Q1208" s="31">
        <v>1250000</v>
      </c>
      <c r="R1208" s="31">
        <v>237500</v>
      </c>
      <c r="S1208" s="31">
        <v>1487500</v>
      </c>
    </row>
    <row r="1209" spans="1:19" ht="50" x14ac:dyDescent="0.25">
      <c r="A1209" s="47" t="s">
        <v>1517</v>
      </c>
      <c r="B1209" s="27">
        <v>45604</v>
      </c>
      <c r="C1209" s="28">
        <v>3</v>
      </c>
      <c r="D1209" s="9">
        <v>1</v>
      </c>
      <c r="E1209" s="5" t="s">
        <v>1522</v>
      </c>
      <c r="F1209" s="18" t="s">
        <v>1523</v>
      </c>
      <c r="G1209" s="6">
        <v>180000</v>
      </c>
      <c r="H1209" s="12">
        <v>0.19</v>
      </c>
      <c r="I1209" s="9" t="s">
        <v>107</v>
      </c>
      <c r="J1209" s="50" t="s">
        <v>491</v>
      </c>
      <c r="L1209" s="15" t="s">
        <v>452</v>
      </c>
      <c r="M1209" s="16" t="s">
        <v>107</v>
      </c>
      <c r="N1209" s="32">
        <v>180000</v>
      </c>
      <c r="O1209" s="31">
        <v>0</v>
      </c>
      <c r="P1209" s="31">
        <v>180000</v>
      </c>
      <c r="Q1209" s="31">
        <v>180000</v>
      </c>
      <c r="R1209" s="31">
        <v>34200</v>
      </c>
      <c r="S1209" s="31">
        <v>214200</v>
      </c>
    </row>
    <row r="1210" spans="1:19" ht="25" x14ac:dyDescent="0.25">
      <c r="A1210" s="47" t="s">
        <v>1517</v>
      </c>
      <c r="B1210" s="27">
        <v>45604</v>
      </c>
      <c r="C1210" s="28">
        <v>4</v>
      </c>
      <c r="D1210" s="9">
        <v>1</v>
      </c>
      <c r="E1210" s="5" t="s">
        <v>1522</v>
      </c>
      <c r="F1210" s="18" t="s">
        <v>1525</v>
      </c>
      <c r="G1210" s="6">
        <v>550000</v>
      </c>
      <c r="H1210" s="12">
        <v>0.19</v>
      </c>
      <c r="I1210" s="9" t="s">
        <v>107</v>
      </c>
      <c r="J1210" s="50" t="s">
        <v>1494</v>
      </c>
      <c r="L1210" s="15" t="s">
        <v>452</v>
      </c>
      <c r="M1210" s="16" t="s">
        <v>107</v>
      </c>
      <c r="N1210" s="32">
        <v>550000</v>
      </c>
      <c r="O1210" s="31">
        <v>0</v>
      </c>
      <c r="P1210" s="31">
        <v>550000</v>
      </c>
      <c r="Q1210" s="31">
        <v>550000</v>
      </c>
      <c r="R1210" s="31">
        <v>104500</v>
      </c>
      <c r="S1210" s="31">
        <v>654500</v>
      </c>
    </row>
    <row r="1211" spans="1:19" ht="37.5" x14ac:dyDescent="0.25">
      <c r="A1211" s="47" t="s">
        <v>1517</v>
      </c>
      <c r="B1211" s="27">
        <v>45604</v>
      </c>
      <c r="C1211" s="28">
        <v>5</v>
      </c>
      <c r="D1211" s="9">
        <v>1</v>
      </c>
      <c r="E1211" s="5" t="s">
        <v>1522</v>
      </c>
      <c r="F1211" s="18" t="s">
        <v>1527</v>
      </c>
      <c r="G1211" s="6">
        <v>70000</v>
      </c>
      <c r="H1211" s="12">
        <v>0.19</v>
      </c>
      <c r="I1211" s="9" t="s">
        <v>107</v>
      </c>
      <c r="J1211" s="50" t="s">
        <v>586</v>
      </c>
      <c r="L1211" s="15" t="s">
        <v>452</v>
      </c>
      <c r="M1211" s="16" t="s">
        <v>107</v>
      </c>
      <c r="N1211" s="32">
        <v>70000</v>
      </c>
      <c r="O1211" s="31">
        <v>0</v>
      </c>
      <c r="P1211" s="31">
        <v>70000</v>
      </c>
      <c r="Q1211" s="31">
        <v>70000</v>
      </c>
      <c r="R1211" s="31">
        <v>13300</v>
      </c>
      <c r="S1211" s="31">
        <v>83300</v>
      </c>
    </row>
    <row r="1212" spans="1:19" ht="25" x14ac:dyDescent="0.25">
      <c r="A1212" s="47" t="s">
        <v>1517</v>
      </c>
      <c r="B1212" s="27">
        <v>45604</v>
      </c>
      <c r="C1212" s="28">
        <v>6</v>
      </c>
      <c r="D1212" s="9">
        <v>1</v>
      </c>
      <c r="E1212" s="5" t="s">
        <v>1522</v>
      </c>
      <c r="F1212" s="18" t="s">
        <v>1528</v>
      </c>
      <c r="G1212" s="6">
        <v>80000</v>
      </c>
      <c r="H1212" s="12">
        <v>0.19</v>
      </c>
      <c r="I1212" s="9" t="s">
        <v>107</v>
      </c>
      <c r="J1212" s="50" t="s">
        <v>1210</v>
      </c>
      <c r="L1212" s="15" t="s">
        <v>452</v>
      </c>
      <c r="M1212" s="16" t="s">
        <v>107</v>
      </c>
      <c r="N1212" s="32">
        <v>80000</v>
      </c>
      <c r="O1212" s="31">
        <v>0</v>
      </c>
      <c r="P1212" s="31">
        <v>80000</v>
      </c>
      <c r="Q1212" s="31">
        <v>80000</v>
      </c>
      <c r="R1212" s="31">
        <v>15200</v>
      </c>
      <c r="S1212" s="31">
        <v>95200</v>
      </c>
    </row>
    <row r="1213" spans="1:19" ht="13" x14ac:dyDescent="0.25">
      <c r="A1213" s="47" t="s">
        <v>1517</v>
      </c>
      <c r="B1213" s="27">
        <v>45604</v>
      </c>
      <c r="C1213" s="28"/>
      <c r="D1213" s="9">
        <v>1</v>
      </c>
      <c r="E1213" s="5" t="s">
        <v>1522</v>
      </c>
      <c r="F1213" s="18" t="s">
        <v>1530</v>
      </c>
      <c r="G1213" s="6">
        <v>360000</v>
      </c>
      <c r="H1213" s="12">
        <v>0.19</v>
      </c>
      <c r="I1213" s="9" t="s">
        <v>107</v>
      </c>
      <c r="J1213" s="50" t="s">
        <v>1210</v>
      </c>
      <c r="L1213" s="15" t="s">
        <v>452</v>
      </c>
      <c r="M1213" s="16" t="s">
        <v>107</v>
      </c>
      <c r="N1213" s="32">
        <v>360000</v>
      </c>
      <c r="O1213" s="31">
        <v>0</v>
      </c>
      <c r="P1213" s="31">
        <v>360000</v>
      </c>
      <c r="Q1213" s="31">
        <v>360000</v>
      </c>
      <c r="R1213" s="31">
        <v>68400</v>
      </c>
      <c r="S1213" s="31">
        <v>428400</v>
      </c>
    </row>
    <row r="1214" spans="1:19" ht="13" x14ac:dyDescent="0.25">
      <c r="A1214" s="47" t="s">
        <v>1517</v>
      </c>
      <c r="B1214" s="27">
        <v>45604</v>
      </c>
      <c r="C1214" s="28"/>
      <c r="D1214" s="9">
        <v>1</v>
      </c>
      <c r="E1214" s="5" t="s">
        <v>1522</v>
      </c>
      <c r="F1214" s="18" t="s">
        <v>1531</v>
      </c>
      <c r="G1214" s="6">
        <v>260000</v>
      </c>
      <c r="H1214" s="12">
        <v>0.19</v>
      </c>
      <c r="I1214" s="9" t="s">
        <v>107</v>
      </c>
      <c r="J1214" s="50" t="s">
        <v>1210</v>
      </c>
      <c r="L1214" s="15" t="s">
        <v>452</v>
      </c>
      <c r="M1214" s="16" t="s">
        <v>107</v>
      </c>
      <c r="N1214" s="32">
        <v>260000</v>
      </c>
      <c r="O1214" s="31">
        <v>0</v>
      </c>
      <c r="P1214" s="31">
        <v>260000</v>
      </c>
      <c r="Q1214" s="31">
        <v>260000</v>
      </c>
      <c r="R1214" s="31">
        <v>49400</v>
      </c>
      <c r="S1214" s="31">
        <v>309400</v>
      </c>
    </row>
    <row r="1215" spans="1:19" ht="25" x14ac:dyDescent="0.25">
      <c r="A1215" s="47" t="s">
        <v>1517</v>
      </c>
      <c r="B1215" s="27">
        <v>45604</v>
      </c>
      <c r="C1215" s="28"/>
      <c r="D1215" s="9">
        <v>1</v>
      </c>
      <c r="E1215" s="5" t="s">
        <v>1522</v>
      </c>
      <c r="F1215" s="18" t="s">
        <v>1538</v>
      </c>
      <c r="G1215" s="6">
        <v>90000</v>
      </c>
      <c r="H1215" s="12">
        <v>0.19</v>
      </c>
      <c r="I1215" s="9" t="s">
        <v>107</v>
      </c>
      <c r="J1215" s="50" t="s">
        <v>631</v>
      </c>
      <c r="L1215" s="15" t="s">
        <v>452</v>
      </c>
      <c r="M1215" s="16" t="s">
        <v>107</v>
      </c>
      <c r="N1215" s="32">
        <v>90000</v>
      </c>
      <c r="O1215" s="31">
        <v>0</v>
      </c>
      <c r="P1215" s="31">
        <v>90000</v>
      </c>
      <c r="Q1215" s="31">
        <v>90000</v>
      </c>
      <c r="R1215" s="31">
        <v>17100</v>
      </c>
      <c r="S1215" s="31">
        <v>107100</v>
      </c>
    </row>
    <row r="1216" spans="1:19" ht="13" x14ac:dyDescent="0.25">
      <c r="A1216" s="47" t="s">
        <v>1517</v>
      </c>
      <c r="B1216" s="27">
        <v>45604</v>
      </c>
      <c r="C1216" s="28">
        <v>10</v>
      </c>
      <c r="D1216" s="9">
        <v>1</v>
      </c>
      <c r="E1216" s="5" t="s">
        <v>1522</v>
      </c>
      <c r="F1216" s="18" t="s">
        <v>1539</v>
      </c>
      <c r="G1216" s="6">
        <v>480000</v>
      </c>
      <c r="H1216" s="12">
        <v>0.19</v>
      </c>
      <c r="I1216" s="9" t="s">
        <v>107</v>
      </c>
      <c r="J1216" s="50" t="s">
        <v>1296</v>
      </c>
      <c r="L1216" s="15" t="s">
        <v>452</v>
      </c>
      <c r="M1216" s="16" t="s">
        <v>107</v>
      </c>
      <c r="N1216" s="32">
        <v>480000</v>
      </c>
      <c r="O1216" s="31">
        <v>0</v>
      </c>
      <c r="P1216" s="31">
        <v>480000</v>
      </c>
      <c r="Q1216" s="31">
        <v>480000</v>
      </c>
      <c r="R1216" s="31">
        <v>91200</v>
      </c>
      <c r="S1216" s="31">
        <v>571200</v>
      </c>
    </row>
    <row r="1217" spans="1:19" ht="25" x14ac:dyDescent="0.25">
      <c r="A1217" s="47" t="s">
        <v>1517</v>
      </c>
      <c r="B1217" s="27">
        <v>45604</v>
      </c>
      <c r="C1217" s="28">
        <v>11</v>
      </c>
      <c r="D1217" s="9">
        <v>1</v>
      </c>
      <c r="E1217" s="5" t="s">
        <v>1522</v>
      </c>
      <c r="F1217" s="18" t="s">
        <v>1540</v>
      </c>
      <c r="G1217" s="6">
        <v>100000</v>
      </c>
      <c r="H1217" s="12">
        <v>0.19</v>
      </c>
      <c r="I1217" s="9" t="s">
        <v>107</v>
      </c>
      <c r="J1217" s="50" t="s">
        <v>1296</v>
      </c>
      <c r="L1217" s="15" t="s">
        <v>452</v>
      </c>
      <c r="M1217" s="16" t="s">
        <v>107</v>
      </c>
      <c r="N1217" s="32">
        <v>100000</v>
      </c>
      <c r="O1217" s="31">
        <v>0</v>
      </c>
      <c r="P1217" s="31">
        <v>100000</v>
      </c>
      <c r="Q1217" s="31">
        <v>100000</v>
      </c>
      <c r="R1217" s="31">
        <v>19000</v>
      </c>
      <c r="S1217" s="31">
        <v>119000</v>
      </c>
    </row>
    <row r="1218" spans="1:19" ht="13" x14ac:dyDescent="0.25">
      <c r="A1218" s="47" t="s">
        <v>1517</v>
      </c>
      <c r="B1218" s="27">
        <v>45604</v>
      </c>
      <c r="C1218" s="28">
        <v>12</v>
      </c>
      <c r="D1218" s="9">
        <v>1</v>
      </c>
      <c r="E1218" s="5" t="s">
        <v>1522</v>
      </c>
      <c r="F1218" s="18" t="s">
        <v>1541</v>
      </c>
      <c r="G1218" s="6">
        <v>120000</v>
      </c>
      <c r="H1218" s="12">
        <v>0.19</v>
      </c>
      <c r="I1218" s="9" t="s">
        <v>107</v>
      </c>
      <c r="J1218" s="50" t="s">
        <v>1296</v>
      </c>
      <c r="L1218" s="15" t="s">
        <v>452</v>
      </c>
      <c r="M1218" s="16" t="s">
        <v>107</v>
      </c>
      <c r="N1218" s="32">
        <v>120000</v>
      </c>
      <c r="O1218" s="31">
        <v>0</v>
      </c>
      <c r="P1218" s="31">
        <v>120000</v>
      </c>
      <c r="Q1218" s="31">
        <v>120000</v>
      </c>
      <c r="R1218" s="31">
        <v>22800</v>
      </c>
      <c r="S1218" s="31">
        <v>142800</v>
      </c>
    </row>
    <row r="1219" spans="1:19" ht="25" x14ac:dyDescent="0.25">
      <c r="A1219" s="47" t="s">
        <v>1517</v>
      </c>
      <c r="B1219" s="27">
        <v>45604</v>
      </c>
      <c r="C1219" s="28">
        <v>13</v>
      </c>
      <c r="D1219" s="9">
        <v>1</v>
      </c>
      <c r="E1219" s="5" t="s">
        <v>1522</v>
      </c>
      <c r="F1219" s="18" t="s">
        <v>1542</v>
      </c>
      <c r="G1219" s="6">
        <v>180333</v>
      </c>
      <c r="H1219" s="12">
        <v>0.19</v>
      </c>
      <c r="I1219" s="9" t="s">
        <v>107</v>
      </c>
      <c r="J1219" s="50" t="s">
        <v>1296</v>
      </c>
      <c r="L1219" s="15" t="s">
        <v>452</v>
      </c>
      <c r="M1219" s="16" t="s">
        <v>107</v>
      </c>
      <c r="N1219" s="32">
        <v>180333</v>
      </c>
      <c r="O1219" s="31">
        <v>0</v>
      </c>
      <c r="P1219" s="31">
        <v>180333</v>
      </c>
      <c r="Q1219" s="31">
        <v>180333</v>
      </c>
      <c r="R1219" s="31">
        <v>34263.269999999997</v>
      </c>
      <c r="S1219" s="31">
        <v>214596.27</v>
      </c>
    </row>
    <row r="1220" spans="1:19" ht="25" x14ac:dyDescent="0.25">
      <c r="A1220" s="47" t="s">
        <v>1517</v>
      </c>
      <c r="B1220" s="27">
        <v>45604</v>
      </c>
      <c r="C1220" s="28">
        <v>14</v>
      </c>
      <c r="D1220" s="9">
        <v>1</v>
      </c>
      <c r="E1220" s="5" t="s">
        <v>1522</v>
      </c>
      <c r="F1220" s="18" t="s">
        <v>1543</v>
      </c>
      <c r="G1220" s="6">
        <v>120000</v>
      </c>
      <c r="H1220" s="12">
        <v>0.19</v>
      </c>
      <c r="I1220" s="9" t="s">
        <v>107</v>
      </c>
      <c r="J1220" s="50" t="s">
        <v>1296</v>
      </c>
      <c r="L1220" s="15" t="s">
        <v>452</v>
      </c>
      <c r="M1220" s="16" t="s">
        <v>107</v>
      </c>
      <c r="N1220" s="32">
        <v>120000</v>
      </c>
      <c r="O1220" s="31">
        <v>0</v>
      </c>
      <c r="P1220" s="31">
        <v>120000</v>
      </c>
      <c r="Q1220" s="31">
        <v>120000</v>
      </c>
      <c r="R1220" s="31">
        <v>22800</v>
      </c>
      <c r="S1220" s="31">
        <v>142800</v>
      </c>
    </row>
    <row r="1221" spans="1:19" ht="25" x14ac:dyDescent="0.25">
      <c r="A1221" s="47" t="s">
        <v>1517</v>
      </c>
      <c r="B1221" s="27">
        <v>45604</v>
      </c>
      <c r="C1221" s="28">
        <v>15</v>
      </c>
      <c r="D1221" s="9">
        <v>1</v>
      </c>
      <c r="E1221" s="5" t="s">
        <v>1522</v>
      </c>
      <c r="F1221" s="18" t="s">
        <v>1544</v>
      </c>
      <c r="G1221" s="6">
        <v>280000</v>
      </c>
      <c r="H1221" s="12">
        <v>0.19</v>
      </c>
      <c r="I1221" s="9" t="s">
        <v>107</v>
      </c>
      <c r="J1221" s="50" t="s">
        <v>1296</v>
      </c>
      <c r="L1221" s="15" t="s">
        <v>452</v>
      </c>
      <c r="M1221" s="16" t="s">
        <v>107</v>
      </c>
      <c r="N1221" s="32">
        <v>280000</v>
      </c>
      <c r="O1221" s="31">
        <v>0</v>
      </c>
      <c r="P1221" s="31">
        <v>280000</v>
      </c>
      <c r="Q1221" s="31">
        <v>280000</v>
      </c>
      <c r="R1221" s="31">
        <v>53200</v>
      </c>
      <c r="S1221" s="31">
        <v>333200</v>
      </c>
    </row>
    <row r="1222" spans="1:19" ht="37.5" x14ac:dyDescent="0.25">
      <c r="A1222" s="47" t="s">
        <v>1517</v>
      </c>
      <c r="B1222" s="27">
        <v>45604</v>
      </c>
      <c r="C1222" s="28">
        <v>16</v>
      </c>
      <c r="D1222" s="9">
        <v>1</v>
      </c>
      <c r="E1222" s="5" t="s">
        <v>1522</v>
      </c>
      <c r="F1222" s="18" t="s">
        <v>1545</v>
      </c>
      <c r="G1222" s="6">
        <v>380000</v>
      </c>
      <c r="H1222" s="12">
        <v>0.19</v>
      </c>
      <c r="I1222" s="9" t="s">
        <v>107</v>
      </c>
      <c r="J1222" s="50" t="s">
        <v>1296</v>
      </c>
      <c r="L1222" s="15" t="s">
        <v>452</v>
      </c>
      <c r="M1222" s="16" t="s">
        <v>107</v>
      </c>
      <c r="N1222" s="32">
        <v>380000</v>
      </c>
      <c r="O1222" s="31">
        <v>0</v>
      </c>
      <c r="P1222" s="31">
        <v>380000</v>
      </c>
      <c r="Q1222" s="31">
        <v>380000</v>
      </c>
      <c r="R1222" s="31">
        <v>72200</v>
      </c>
      <c r="S1222" s="31">
        <v>452200</v>
      </c>
    </row>
    <row r="1223" spans="1:19" ht="25" x14ac:dyDescent="0.25">
      <c r="A1223" s="47" t="s">
        <v>1517</v>
      </c>
      <c r="B1223" s="27">
        <v>45604</v>
      </c>
      <c r="C1223" s="28">
        <v>17</v>
      </c>
      <c r="D1223" s="9">
        <v>1</v>
      </c>
      <c r="E1223" s="5" t="s">
        <v>1522</v>
      </c>
      <c r="F1223" s="18" t="s">
        <v>1546</v>
      </c>
      <c r="G1223" s="6">
        <v>150000</v>
      </c>
      <c r="H1223" s="12">
        <v>0.19</v>
      </c>
      <c r="I1223" s="9" t="s">
        <v>107</v>
      </c>
      <c r="J1223" s="50" t="s">
        <v>1296</v>
      </c>
      <c r="L1223" s="15" t="s">
        <v>452</v>
      </c>
      <c r="M1223" s="16" t="s">
        <v>107</v>
      </c>
      <c r="N1223" s="32">
        <v>150000</v>
      </c>
      <c r="O1223" s="31">
        <v>0</v>
      </c>
      <c r="P1223" s="31">
        <v>150000</v>
      </c>
      <c r="Q1223" s="31">
        <v>150000</v>
      </c>
      <c r="R1223" s="31">
        <v>28500</v>
      </c>
      <c r="S1223" s="31">
        <v>178500</v>
      </c>
    </row>
    <row r="1224" spans="1:19" ht="13" x14ac:dyDescent="0.25">
      <c r="A1224" s="47" t="s">
        <v>1517</v>
      </c>
      <c r="B1224" s="27">
        <v>45604</v>
      </c>
      <c r="C1224" s="28">
        <v>18</v>
      </c>
      <c r="D1224" s="9">
        <v>1</v>
      </c>
      <c r="E1224" s="5" t="s">
        <v>1522</v>
      </c>
      <c r="F1224" s="18" t="s">
        <v>1547</v>
      </c>
      <c r="G1224" s="6">
        <v>50000</v>
      </c>
      <c r="H1224" s="12">
        <v>0.19</v>
      </c>
      <c r="I1224" s="9" t="s">
        <v>107</v>
      </c>
      <c r="J1224" s="50" t="s">
        <v>1296</v>
      </c>
      <c r="L1224" s="15" t="s">
        <v>452</v>
      </c>
      <c r="M1224" s="16" t="s">
        <v>107</v>
      </c>
      <c r="N1224" s="32">
        <v>50000</v>
      </c>
      <c r="O1224" s="31">
        <v>0</v>
      </c>
      <c r="P1224" s="31">
        <v>50000</v>
      </c>
      <c r="Q1224" s="31">
        <v>50000</v>
      </c>
      <c r="R1224" s="31">
        <v>9500</v>
      </c>
      <c r="S1224" s="31">
        <v>59500</v>
      </c>
    </row>
    <row r="1225" spans="1:19" ht="13" x14ac:dyDescent="0.25">
      <c r="A1225" s="47" t="s">
        <v>1517</v>
      </c>
      <c r="B1225" s="27">
        <v>45604</v>
      </c>
      <c r="C1225" s="28">
        <v>19</v>
      </c>
      <c r="D1225" s="9">
        <v>1</v>
      </c>
      <c r="E1225" s="5" t="s">
        <v>1522</v>
      </c>
      <c r="F1225" s="18" t="s">
        <v>1548</v>
      </c>
      <c r="G1225" s="6">
        <v>380000</v>
      </c>
      <c r="H1225" s="12">
        <v>0.19</v>
      </c>
      <c r="I1225" s="9" t="s">
        <v>107</v>
      </c>
      <c r="J1225" s="50" t="s">
        <v>1296</v>
      </c>
      <c r="L1225" s="15" t="s">
        <v>452</v>
      </c>
      <c r="M1225" s="16" t="s">
        <v>107</v>
      </c>
      <c r="N1225" s="32">
        <v>380000</v>
      </c>
      <c r="O1225" s="31">
        <v>0</v>
      </c>
      <c r="P1225" s="31">
        <v>380000</v>
      </c>
      <c r="Q1225" s="31">
        <v>380000</v>
      </c>
      <c r="R1225" s="31">
        <v>72200</v>
      </c>
      <c r="S1225" s="31">
        <v>452200</v>
      </c>
    </row>
    <row r="1226" spans="1:19" ht="25" x14ac:dyDescent="0.25">
      <c r="A1226" s="47" t="s">
        <v>1517</v>
      </c>
      <c r="B1226" s="27">
        <v>45604</v>
      </c>
      <c r="C1226" s="28">
        <v>20</v>
      </c>
      <c r="D1226" s="9">
        <v>1</v>
      </c>
      <c r="E1226" s="5" t="s">
        <v>1522</v>
      </c>
      <c r="F1226" s="18" t="s">
        <v>1549</v>
      </c>
      <c r="G1226" s="6">
        <v>50000</v>
      </c>
      <c r="H1226" s="12">
        <v>0.19</v>
      </c>
      <c r="I1226" s="9" t="s">
        <v>107</v>
      </c>
      <c r="J1226" s="50" t="s">
        <v>1296</v>
      </c>
      <c r="L1226" s="15" t="s">
        <v>452</v>
      </c>
      <c r="M1226" s="16" t="s">
        <v>107</v>
      </c>
      <c r="N1226" s="32">
        <v>50000</v>
      </c>
      <c r="O1226" s="31">
        <v>0</v>
      </c>
      <c r="P1226" s="31">
        <v>50000</v>
      </c>
      <c r="Q1226" s="31">
        <v>50000</v>
      </c>
      <c r="R1226" s="31">
        <v>9500</v>
      </c>
      <c r="S1226" s="31">
        <v>59500</v>
      </c>
    </row>
    <row r="1227" spans="1:19" ht="13" x14ac:dyDescent="0.25">
      <c r="A1227" s="47" t="s">
        <v>1550</v>
      </c>
      <c r="B1227" s="27">
        <v>45604</v>
      </c>
      <c r="C1227" s="28">
        <v>1</v>
      </c>
      <c r="D1227" s="9">
        <v>2</v>
      </c>
      <c r="E1227" s="10" t="s">
        <v>1551</v>
      </c>
      <c r="F1227" s="18" t="s">
        <v>1552</v>
      </c>
      <c r="G1227" s="6">
        <v>340000</v>
      </c>
      <c r="H1227" s="12">
        <v>0.19</v>
      </c>
      <c r="I1227" s="9" t="s">
        <v>107</v>
      </c>
      <c r="J1227" s="50" t="s">
        <v>1301</v>
      </c>
      <c r="L1227" s="15" t="s">
        <v>452</v>
      </c>
      <c r="M1227" s="16" t="s">
        <v>107</v>
      </c>
      <c r="N1227" s="32">
        <v>340000</v>
      </c>
      <c r="O1227" s="31">
        <v>0</v>
      </c>
      <c r="P1227" s="31">
        <v>340000</v>
      </c>
      <c r="Q1227" s="31">
        <v>680000</v>
      </c>
      <c r="R1227" s="31">
        <v>129200</v>
      </c>
      <c r="S1227" s="31">
        <v>809200</v>
      </c>
    </row>
    <row r="1228" spans="1:19" ht="13" x14ac:dyDescent="0.25">
      <c r="A1228" s="47" t="s">
        <v>1550</v>
      </c>
      <c r="B1228" s="27">
        <v>45604</v>
      </c>
      <c r="C1228" s="28">
        <v>2</v>
      </c>
      <c r="D1228" s="9">
        <v>2</v>
      </c>
      <c r="E1228" s="13" t="s">
        <v>1553</v>
      </c>
      <c r="F1228" s="18" t="s">
        <v>1554</v>
      </c>
      <c r="G1228" s="6">
        <v>559800</v>
      </c>
      <c r="H1228" s="12">
        <v>0.19</v>
      </c>
      <c r="I1228" s="9" t="s">
        <v>107</v>
      </c>
      <c r="J1228" s="50" t="s">
        <v>1301</v>
      </c>
      <c r="L1228" s="15" t="s">
        <v>452</v>
      </c>
      <c r="M1228" s="16" t="s">
        <v>107</v>
      </c>
      <c r="N1228" s="32">
        <v>559800</v>
      </c>
      <c r="O1228" s="31">
        <v>0</v>
      </c>
      <c r="P1228" s="31">
        <v>559800</v>
      </c>
      <c r="Q1228" s="31">
        <v>1119600</v>
      </c>
      <c r="R1228" s="31">
        <v>212724</v>
      </c>
      <c r="S1228" s="31">
        <v>1332324</v>
      </c>
    </row>
    <row r="1229" spans="1:19" ht="13" x14ac:dyDescent="0.25">
      <c r="A1229" s="47" t="s">
        <v>1550</v>
      </c>
      <c r="B1229" s="27">
        <v>45604</v>
      </c>
      <c r="C1229" s="28">
        <v>3</v>
      </c>
      <c r="D1229" s="9">
        <v>2</v>
      </c>
      <c r="E1229" s="13">
        <v>47489943</v>
      </c>
      <c r="F1229" s="18" t="s">
        <v>1555</v>
      </c>
      <c r="G1229" s="6">
        <v>440000</v>
      </c>
      <c r="H1229" s="12">
        <v>0.19</v>
      </c>
      <c r="I1229" s="9" t="s">
        <v>107</v>
      </c>
      <c r="J1229" s="50" t="s">
        <v>1301</v>
      </c>
      <c r="L1229" s="15" t="s">
        <v>452</v>
      </c>
      <c r="M1229" s="16" t="s">
        <v>107</v>
      </c>
      <c r="N1229" s="32">
        <v>440000</v>
      </c>
      <c r="O1229" s="31">
        <v>0</v>
      </c>
      <c r="P1229" s="31">
        <v>440000</v>
      </c>
      <c r="Q1229" s="31">
        <v>880000</v>
      </c>
      <c r="R1229" s="31">
        <v>167200</v>
      </c>
      <c r="S1229" s="31">
        <v>1047200</v>
      </c>
    </row>
    <row r="1230" spans="1:19" ht="13" x14ac:dyDescent="0.25">
      <c r="A1230" s="47" t="s">
        <v>1550</v>
      </c>
      <c r="B1230" s="27">
        <v>45604</v>
      </c>
      <c r="C1230" s="28">
        <v>4</v>
      </c>
      <c r="D1230" s="9">
        <v>4</v>
      </c>
      <c r="E1230" s="13" t="s">
        <v>1556</v>
      </c>
      <c r="F1230" s="18" t="s">
        <v>1557</v>
      </c>
      <c r="G1230" s="6">
        <v>228000</v>
      </c>
      <c r="H1230" s="12">
        <v>0.19</v>
      </c>
      <c r="I1230" s="9" t="s">
        <v>107</v>
      </c>
      <c r="J1230" s="50" t="s">
        <v>1301</v>
      </c>
      <c r="L1230" s="15" t="s">
        <v>452</v>
      </c>
      <c r="M1230" s="16" t="s">
        <v>107</v>
      </c>
      <c r="N1230" s="32">
        <v>228000</v>
      </c>
      <c r="O1230" s="31">
        <v>0</v>
      </c>
      <c r="P1230" s="31">
        <v>228000</v>
      </c>
      <c r="Q1230" s="31">
        <v>912000</v>
      </c>
      <c r="R1230" s="31">
        <v>173280</v>
      </c>
      <c r="S1230" s="31">
        <v>1085280</v>
      </c>
    </row>
    <row r="1231" spans="1:19" ht="13" x14ac:dyDescent="0.25">
      <c r="A1231" s="47" t="s">
        <v>1550</v>
      </c>
      <c r="B1231" s="27">
        <v>45604</v>
      </c>
      <c r="C1231" s="28">
        <v>5</v>
      </c>
      <c r="D1231" s="9">
        <v>2</v>
      </c>
      <c r="E1231" s="13">
        <v>84356272</v>
      </c>
      <c r="F1231" s="18" t="s">
        <v>1558</v>
      </c>
      <c r="G1231" s="6">
        <v>19000</v>
      </c>
      <c r="H1231" s="12">
        <v>0.19</v>
      </c>
      <c r="I1231" s="9" t="s">
        <v>107</v>
      </c>
      <c r="J1231" s="50" t="s">
        <v>1301</v>
      </c>
      <c r="L1231" s="15" t="s">
        <v>452</v>
      </c>
      <c r="M1231" s="16" t="s">
        <v>107</v>
      </c>
      <c r="N1231" s="32">
        <v>19000</v>
      </c>
      <c r="O1231" s="31">
        <v>0</v>
      </c>
      <c r="P1231" s="31">
        <v>19000</v>
      </c>
      <c r="Q1231" s="31">
        <v>38000</v>
      </c>
      <c r="R1231" s="31">
        <v>7220</v>
      </c>
      <c r="S1231" s="31">
        <v>45220</v>
      </c>
    </row>
    <row r="1232" spans="1:19" ht="13" x14ac:dyDescent="0.25">
      <c r="A1232" s="47" t="s">
        <v>1550</v>
      </c>
      <c r="B1232" s="27">
        <v>45604</v>
      </c>
      <c r="C1232" s="28">
        <v>6</v>
      </c>
      <c r="D1232" s="9">
        <v>4</v>
      </c>
      <c r="E1232" s="13" t="s">
        <v>88</v>
      </c>
      <c r="F1232" s="18" t="s">
        <v>1559</v>
      </c>
      <c r="G1232" s="6">
        <v>81000</v>
      </c>
      <c r="H1232" s="12">
        <v>0.19</v>
      </c>
      <c r="I1232" s="9" t="s">
        <v>107</v>
      </c>
      <c r="J1232" s="50" t="s">
        <v>1301</v>
      </c>
      <c r="L1232" s="15" t="s">
        <v>452</v>
      </c>
      <c r="M1232" s="16" t="s">
        <v>107</v>
      </c>
      <c r="N1232" s="32">
        <v>81000</v>
      </c>
      <c r="O1232" s="31">
        <v>0</v>
      </c>
      <c r="P1232" s="31">
        <v>81000</v>
      </c>
      <c r="Q1232" s="31">
        <v>324000</v>
      </c>
      <c r="R1232" s="31">
        <v>61560</v>
      </c>
      <c r="S1232" s="31">
        <v>385560</v>
      </c>
    </row>
    <row r="1233" spans="1:19" ht="13" x14ac:dyDescent="0.25">
      <c r="A1233" s="47" t="s">
        <v>1550</v>
      </c>
      <c r="B1233" s="27">
        <v>45604</v>
      </c>
      <c r="C1233" s="28">
        <v>7</v>
      </c>
      <c r="D1233" s="9">
        <v>4</v>
      </c>
      <c r="E1233" s="13">
        <v>47364472</v>
      </c>
      <c r="F1233" s="18" t="s">
        <v>1560</v>
      </c>
      <c r="G1233" s="6">
        <v>236000</v>
      </c>
      <c r="H1233" s="12">
        <v>0.19</v>
      </c>
      <c r="I1233" s="9" t="s">
        <v>107</v>
      </c>
      <c r="J1233" s="50" t="s">
        <v>1301</v>
      </c>
      <c r="L1233" s="15" t="s">
        <v>452</v>
      </c>
      <c r="M1233" s="16" t="s">
        <v>107</v>
      </c>
      <c r="N1233" s="32">
        <v>236000</v>
      </c>
      <c r="O1233" s="31">
        <v>0</v>
      </c>
      <c r="P1233" s="31">
        <v>236000</v>
      </c>
      <c r="Q1233" s="31">
        <v>944000</v>
      </c>
      <c r="R1233" s="31">
        <v>179360</v>
      </c>
      <c r="S1233" s="31">
        <v>1123360</v>
      </c>
    </row>
    <row r="1234" spans="1:19" ht="13" x14ac:dyDescent="0.25">
      <c r="A1234" s="47" t="s">
        <v>1550</v>
      </c>
      <c r="B1234" s="27">
        <v>45604</v>
      </c>
      <c r="C1234" s="28">
        <v>8</v>
      </c>
      <c r="D1234" s="9">
        <v>4</v>
      </c>
      <c r="E1234" s="13" t="s">
        <v>1561</v>
      </c>
      <c r="F1234" s="18" t="s">
        <v>1562</v>
      </c>
      <c r="G1234" s="6">
        <v>93000</v>
      </c>
      <c r="H1234" s="12">
        <v>0.19</v>
      </c>
      <c r="I1234" s="9" t="s">
        <v>107</v>
      </c>
      <c r="J1234" s="50" t="s">
        <v>1301</v>
      </c>
      <c r="L1234" s="15" t="s">
        <v>452</v>
      </c>
      <c r="M1234" s="16" t="s">
        <v>107</v>
      </c>
      <c r="N1234" s="32">
        <v>93000</v>
      </c>
      <c r="O1234" s="31">
        <v>0</v>
      </c>
      <c r="P1234" s="31">
        <v>93000</v>
      </c>
      <c r="Q1234" s="31">
        <v>372000</v>
      </c>
      <c r="R1234" s="31">
        <v>70680</v>
      </c>
      <c r="S1234" s="31">
        <v>442680</v>
      </c>
    </row>
    <row r="1235" spans="1:19" ht="13" x14ac:dyDescent="0.25">
      <c r="A1235" s="47" t="s">
        <v>1550</v>
      </c>
      <c r="B1235" s="27">
        <v>45604</v>
      </c>
      <c r="C1235" s="28">
        <v>9</v>
      </c>
      <c r="D1235" s="9">
        <v>1</v>
      </c>
      <c r="E1235" s="13">
        <v>84280441</v>
      </c>
      <c r="F1235" s="18" t="s">
        <v>1563</v>
      </c>
      <c r="G1235" s="6">
        <v>825000</v>
      </c>
      <c r="H1235" s="12">
        <v>0.19</v>
      </c>
      <c r="I1235" s="9" t="s">
        <v>107</v>
      </c>
      <c r="J1235" s="50" t="s">
        <v>1301</v>
      </c>
      <c r="L1235" s="15" t="s">
        <v>452</v>
      </c>
      <c r="M1235" s="16" t="s">
        <v>107</v>
      </c>
      <c r="N1235" s="32">
        <v>825000</v>
      </c>
      <c r="O1235" s="31">
        <v>0</v>
      </c>
      <c r="P1235" s="31">
        <v>825000</v>
      </c>
      <c r="Q1235" s="31">
        <v>825000</v>
      </c>
      <c r="R1235" s="31">
        <v>156750</v>
      </c>
      <c r="S1235" s="31">
        <v>981750</v>
      </c>
    </row>
    <row r="1236" spans="1:19" ht="25" x14ac:dyDescent="0.25">
      <c r="A1236" s="47" t="s">
        <v>1550</v>
      </c>
      <c r="B1236" s="27">
        <v>45604</v>
      </c>
      <c r="C1236" s="28">
        <v>10</v>
      </c>
      <c r="D1236" s="9">
        <v>2</v>
      </c>
      <c r="E1236" s="5" t="s">
        <v>1564</v>
      </c>
      <c r="F1236" s="18" t="s">
        <v>1565</v>
      </c>
      <c r="G1236" s="6">
        <v>480000</v>
      </c>
      <c r="H1236" s="12">
        <v>0.19</v>
      </c>
      <c r="I1236" s="9" t="s">
        <v>107</v>
      </c>
      <c r="J1236" s="50" t="s">
        <v>1301</v>
      </c>
      <c r="L1236" s="15" t="s">
        <v>452</v>
      </c>
      <c r="M1236" s="16" t="s">
        <v>107</v>
      </c>
      <c r="N1236" s="32">
        <v>480000</v>
      </c>
      <c r="O1236" s="31">
        <v>0</v>
      </c>
      <c r="P1236" s="31">
        <v>480000</v>
      </c>
      <c r="Q1236" s="31">
        <v>960000</v>
      </c>
      <c r="R1236" s="31">
        <v>182400</v>
      </c>
      <c r="S1236" s="31">
        <v>1142400</v>
      </c>
    </row>
    <row r="1237" spans="1:19" ht="25" x14ac:dyDescent="0.25">
      <c r="A1237" s="47" t="s">
        <v>1550</v>
      </c>
      <c r="B1237" s="27">
        <v>45604</v>
      </c>
      <c r="C1237" s="28">
        <v>11</v>
      </c>
      <c r="D1237" s="9">
        <v>2</v>
      </c>
      <c r="E1237" s="13" t="s">
        <v>1566</v>
      </c>
      <c r="F1237" s="18" t="s">
        <v>1567</v>
      </c>
      <c r="G1237" s="6">
        <v>220000</v>
      </c>
      <c r="H1237" s="12">
        <v>0.19</v>
      </c>
      <c r="I1237" s="9" t="s">
        <v>107</v>
      </c>
      <c r="J1237" s="50" t="s">
        <v>1301</v>
      </c>
      <c r="L1237" s="15" t="s">
        <v>452</v>
      </c>
      <c r="M1237" s="16" t="s">
        <v>107</v>
      </c>
      <c r="N1237" s="32">
        <v>220000</v>
      </c>
      <c r="O1237" s="31">
        <v>0</v>
      </c>
      <c r="P1237" s="31">
        <v>220000</v>
      </c>
      <c r="Q1237" s="31">
        <v>440000</v>
      </c>
      <c r="R1237" s="31">
        <v>83600</v>
      </c>
      <c r="S1237" s="31">
        <v>523600</v>
      </c>
    </row>
    <row r="1238" spans="1:19" ht="25" x14ac:dyDescent="0.25">
      <c r="A1238" s="47" t="s">
        <v>1550</v>
      </c>
      <c r="B1238" s="27">
        <v>45604</v>
      </c>
      <c r="C1238" s="28">
        <v>12</v>
      </c>
      <c r="D1238" s="9">
        <v>2</v>
      </c>
      <c r="E1238" s="13"/>
      <c r="F1238" s="18" t="s">
        <v>1568</v>
      </c>
      <c r="G1238" s="6">
        <v>295000</v>
      </c>
      <c r="H1238" s="12">
        <v>0.19</v>
      </c>
      <c r="I1238" s="9" t="s">
        <v>107</v>
      </c>
      <c r="J1238" s="50" t="s">
        <v>1301</v>
      </c>
      <c r="L1238" s="15" t="s">
        <v>452</v>
      </c>
      <c r="M1238" s="16" t="s">
        <v>107</v>
      </c>
      <c r="N1238" s="32">
        <v>295000</v>
      </c>
      <c r="O1238" s="31">
        <v>0</v>
      </c>
      <c r="P1238" s="31">
        <v>295000</v>
      </c>
      <c r="Q1238" s="31">
        <v>590000</v>
      </c>
      <c r="R1238" s="31">
        <v>112100</v>
      </c>
      <c r="S1238" s="31">
        <v>702100</v>
      </c>
    </row>
    <row r="1239" spans="1:19" ht="13" x14ac:dyDescent="0.25">
      <c r="A1239" s="47" t="s">
        <v>1550</v>
      </c>
      <c r="B1239" s="27">
        <v>45604</v>
      </c>
      <c r="C1239" s="28">
        <v>13</v>
      </c>
      <c r="D1239" s="9">
        <v>1</v>
      </c>
      <c r="E1239" s="13" t="s">
        <v>1569</v>
      </c>
      <c r="F1239" s="18" t="s">
        <v>1570</v>
      </c>
      <c r="G1239" s="6">
        <v>400000</v>
      </c>
      <c r="H1239" s="12">
        <v>0.19</v>
      </c>
      <c r="I1239" s="9" t="s">
        <v>107</v>
      </c>
      <c r="J1239" s="50" t="s">
        <v>1301</v>
      </c>
      <c r="L1239" s="15" t="s">
        <v>452</v>
      </c>
      <c r="M1239" s="16" t="s">
        <v>107</v>
      </c>
      <c r="N1239" s="32">
        <v>400000</v>
      </c>
      <c r="O1239" s="31">
        <v>0</v>
      </c>
      <c r="P1239" s="31">
        <v>400000</v>
      </c>
      <c r="Q1239" s="31">
        <v>400000</v>
      </c>
      <c r="R1239" s="31">
        <v>76000</v>
      </c>
      <c r="S1239" s="31">
        <v>476000</v>
      </c>
    </row>
    <row r="1240" spans="1:19" ht="13" x14ac:dyDescent="0.25">
      <c r="A1240" s="47" t="s">
        <v>1550</v>
      </c>
      <c r="B1240" s="27">
        <v>45604</v>
      </c>
      <c r="C1240" s="28">
        <v>14</v>
      </c>
      <c r="D1240" s="9">
        <v>6</v>
      </c>
      <c r="E1240" s="13" t="s">
        <v>1571</v>
      </c>
      <c r="F1240" s="18" t="s">
        <v>1572</v>
      </c>
      <c r="G1240" s="6">
        <v>5000</v>
      </c>
      <c r="H1240" s="12">
        <v>0.19</v>
      </c>
      <c r="I1240" s="9" t="s">
        <v>107</v>
      </c>
      <c r="J1240" s="50" t="s">
        <v>1301</v>
      </c>
      <c r="L1240" s="15" t="s">
        <v>452</v>
      </c>
      <c r="M1240" s="16" t="s">
        <v>107</v>
      </c>
      <c r="N1240" s="32">
        <v>5000</v>
      </c>
      <c r="O1240" s="31">
        <v>0</v>
      </c>
      <c r="P1240" s="31">
        <v>5000</v>
      </c>
      <c r="Q1240" s="31">
        <v>30000</v>
      </c>
      <c r="R1240" s="31">
        <v>5700</v>
      </c>
      <c r="S1240" s="31">
        <v>35700</v>
      </c>
    </row>
    <row r="1241" spans="1:19" ht="13" x14ac:dyDescent="0.25">
      <c r="A1241" s="47" t="s">
        <v>1550</v>
      </c>
      <c r="B1241" s="27">
        <v>45604</v>
      </c>
      <c r="C1241" s="28">
        <v>15</v>
      </c>
      <c r="D1241" s="9">
        <v>1</v>
      </c>
      <c r="E1241" s="13" t="s">
        <v>1573</v>
      </c>
      <c r="F1241" s="18" t="s">
        <v>1574</v>
      </c>
      <c r="G1241" s="6">
        <v>180000</v>
      </c>
      <c r="H1241" s="12">
        <v>0.19</v>
      </c>
      <c r="I1241" s="9" t="s">
        <v>107</v>
      </c>
      <c r="J1241" s="50" t="s">
        <v>1301</v>
      </c>
      <c r="L1241" s="15" t="s">
        <v>452</v>
      </c>
      <c r="M1241" s="16" t="s">
        <v>107</v>
      </c>
      <c r="N1241" s="32">
        <v>180000</v>
      </c>
      <c r="O1241" s="31">
        <v>0</v>
      </c>
      <c r="P1241" s="31">
        <v>180000</v>
      </c>
      <c r="Q1241" s="31">
        <v>180000</v>
      </c>
      <c r="R1241" s="31">
        <v>34200</v>
      </c>
      <c r="S1241" s="31">
        <v>214200</v>
      </c>
    </row>
    <row r="1242" spans="1:19" ht="13" x14ac:dyDescent="0.25">
      <c r="A1242" s="47" t="s">
        <v>1550</v>
      </c>
      <c r="B1242" s="27">
        <v>45604</v>
      </c>
      <c r="C1242" s="28">
        <v>16</v>
      </c>
      <c r="D1242" s="9">
        <v>1</v>
      </c>
      <c r="E1242" s="13" t="s">
        <v>1575</v>
      </c>
      <c r="F1242" s="18" t="s">
        <v>1576</v>
      </c>
      <c r="G1242" s="6">
        <v>1750000</v>
      </c>
      <c r="H1242" s="12">
        <v>0.19</v>
      </c>
      <c r="I1242" s="9" t="s">
        <v>107</v>
      </c>
      <c r="J1242" s="50" t="s">
        <v>1501</v>
      </c>
      <c r="L1242" s="15" t="s">
        <v>452</v>
      </c>
      <c r="M1242" s="16" t="s">
        <v>107</v>
      </c>
      <c r="N1242" s="32">
        <v>1750000</v>
      </c>
      <c r="O1242" s="31">
        <v>0</v>
      </c>
      <c r="P1242" s="31">
        <v>1750000</v>
      </c>
      <c r="Q1242" s="31">
        <v>1750000</v>
      </c>
      <c r="R1242" s="31">
        <v>332500</v>
      </c>
      <c r="S1242" s="31">
        <v>2082500</v>
      </c>
    </row>
    <row r="1243" spans="1:19" ht="13" x14ac:dyDescent="0.25">
      <c r="A1243" s="47" t="s">
        <v>1550</v>
      </c>
      <c r="B1243" s="27">
        <v>45604</v>
      </c>
      <c r="C1243" s="28">
        <v>17</v>
      </c>
      <c r="D1243" s="9">
        <v>1</v>
      </c>
      <c r="E1243" s="13" t="s">
        <v>1575</v>
      </c>
      <c r="F1243" s="18" t="s">
        <v>1577</v>
      </c>
      <c r="G1243" s="6">
        <v>140000</v>
      </c>
      <c r="H1243" s="12">
        <v>0.19</v>
      </c>
      <c r="I1243" s="9" t="s">
        <v>107</v>
      </c>
      <c r="J1243" s="50" t="s">
        <v>1501</v>
      </c>
      <c r="L1243" s="15" t="s">
        <v>452</v>
      </c>
      <c r="M1243" s="16" t="s">
        <v>107</v>
      </c>
      <c r="N1243" s="32">
        <v>140000</v>
      </c>
      <c r="O1243" s="31">
        <v>0</v>
      </c>
      <c r="P1243" s="31">
        <v>140000</v>
      </c>
      <c r="Q1243" s="31">
        <v>140000</v>
      </c>
      <c r="R1243" s="31">
        <v>26600</v>
      </c>
      <c r="S1243" s="31">
        <v>166600</v>
      </c>
    </row>
    <row r="1244" spans="1:19" ht="13" x14ac:dyDescent="0.25">
      <c r="A1244" s="47" t="s">
        <v>1550</v>
      </c>
      <c r="B1244" s="27">
        <v>45604</v>
      </c>
      <c r="C1244" s="28">
        <v>18</v>
      </c>
      <c r="D1244" s="9">
        <v>3</v>
      </c>
      <c r="E1244" s="13" t="s">
        <v>35</v>
      </c>
      <c r="F1244" s="18" t="s">
        <v>1578</v>
      </c>
      <c r="G1244" s="6">
        <v>165333</v>
      </c>
      <c r="H1244" s="12">
        <v>0</v>
      </c>
      <c r="I1244" s="9" t="s">
        <v>107</v>
      </c>
      <c r="J1244" s="50" t="s">
        <v>465</v>
      </c>
      <c r="L1244" s="15" t="s">
        <v>452</v>
      </c>
      <c r="M1244" s="16" t="s">
        <v>107</v>
      </c>
      <c r="N1244" s="32">
        <v>165333</v>
      </c>
      <c r="O1244" s="31">
        <v>0</v>
      </c>
      <c r="P1244" s="31">
        <v>165333</v>
      </c>
      <c r="Q1244" s="31">
        <v>495999</v>
      </c>
      <c r="R1244" s="31">
        <v>0</v>
      </c>
      <c r="S1244" s="31">
        <v>495999</v>
      </c>
    </row>
    <row r="1245" spans="1:19" ht="13" x14ac:dyDescent="0.25">
      <c r="A1245" s="47" t="s">
        <v>1550</v>
      </c>
      <c r="B1245" s="27">
        <v>45604</v>
      </c>
      <c r="C1245" s="28">
        <v>19</v>
      </c>
      <c r="D1245" s="9">
        <v>2</v>
      </c>
      <c r="E1245" s="13" t="s">
        <v>435</v>
      </c>
      <c r="F1245" s="18" t="s">
        <v>1579</v>
      </c>
      <c r="G1245" s="6">
        <v>377000</v>
      </c>
      <c r="H1245" s="12">
        <v>0.190000000000001</v>
      </c>
      <c r="I1245" s="9" t="s">
        <v>107</v>
      </c>
      <c r="J1245" s="50" t="s">
        <v>465</v>
      </c>
      <c r="L1245" s="15" t="s">
        <v>452</v>
      </c>
      <c r="M1245" s="16" t="s">
        <v>107</v>
      </c>
      <c r="N1245" s="32">
        <v>377000</v>
      </c>
      <c r="O1245" s="31">
        <v>0</v>
      </c>
      <c r="P1245" s="31">
        <v>377000</v>
      </c>
      <c r="Q1245" s="31">
        <v>754000</v>
      </c>
      <c r="R1245" s="31">
        <v>143260.00000000076</v>
      </c>
      <c r="S1245" s="31">
        <v>897260.0000000007</v>
      </c>
    </row>
    <row r="1246" spans="1:19" ht="13" x14ac:dyDescent="0.25">
      <c r="A1246" s="47" t="s">
        <v>1550</v>
      </c>
      <c r="B1246" s="27">
        <v>45604</v>
      </c>
      <c r="C1246" s="28">
        <v>20</v>
      </c>
      <c r="D1246" s="9">
        <v>1</v>
      </c>
      <c r="E1246" s="13" t="s">
        <v>614</v>
      </c>
      <c r="F1246" s="18" t="s">
        <v>366</v>
      </c>
      <c r="G1246" s="6">
        <v>282000</v>
      </c>
      <c r="H1246" s="12">
        <v>0.190000000000001</v>
      </c>
      <c r="I1246" s="9" t="s">
        <v>107</v>
      </c>
      <c r="J1246" s="50" t="s">
        <v>465</v>
      </c>
      <c r="L1246" s="15" t="s">
        <v>452</v>
      </c>
      <c r="M1246" s="16" t="s">
        <v>107</v>
      </c>
      <c r="N1246" s="32">
        <v>282000</v>
      </c>
      <c r="O1246" s="31">
        <v>0</v>
      </c>
      <c r="P1246" s="31">
        <v>282000</v>
      </c>
      <c r="Q1246" s="31">
        <v>282000</v>
      </c>
      <c r="R1246" s="31">
        <v>53580.000000000284</v>
      </c>
      <c r="S1246" s="31">
        <v>335580.00000000029</v>
      </c>
    </row>
    <row r="1247" spans="1:19" ht="13" x14ac:dyDescent="0.25">
      <c r="A1247" s="47" t="s">
        <v>1550</v>
      </c>
      <c r="B1247" s="27">
        <v>45604</v>
      </c>
      <c r="C1247" s="28">
        <v>21</v>
      </c>
      <c r="D1247" s="9">
        <v>1</v>
      </c>
      <c r="E1247" s="13" t="s">
        <v>1580</v>
      </c>
      <c r="F1247" s="18" t="s">
        <v>1581</v>
      </c>
      <c r="G1247" s="6">
        <v>650000</v>
      </c>
      <c r="H1247" s="12">
        <v>0.19</v>
      </c>
      <c r="I1247" s="9" t="s">
        <v>107</v>
      </c>
      <c r="J1247" s="50" t="s">
        <v>551</v>
      </c>
      <c r="L1247" s="15" t="s">
        <v>452</v>
      </c>
      <c r="M1247" s="16" t="s">
        <v>107</v>
      </c>
      <c r="N1247" s="32">
        <v>650000</v>
      </c>
      <c r="O1247" s="31">
        <v>0</v>
      </c>
      <c r="P1247" s="31">
        <v>650000</v>
      </c>
      <c r="Q1247" s="31">
        <v>650000</v>
      </c>
      <c r="R1247" s="31">
        <v>123500</v>
      </c>
      <c r="S1247" s="31">
        <v>773500</v>
      </c>
    </row>
    <row r="1248" spans="1:19" ht="13" x14ac:dyDescent="0.25">
      <c r="A1248" s="47" t="s">
        <v>1585</v>
      </c>
      <c r="B1248" s="27">
        <v>45611</v>
      </c>
      <c r="C1248" s="28">
        <v>1</v>
      </c>
      <c r="D1248" s="9">
        <v>1</v>
      </c>
      <c r="E1248" s="13"/>
      <c r="F1248" s="18" t="s">
        <v>370</v>
      </c>
      <c r="G1248" s="6">
        <v>348000</v>
      </c>
      <c r="H1248" s="12">
        <v>0.19</v>
      </c>
      <c r="I1248" s="9" t="s">
        <v>107</v>
      </c>
      <c r="J1248" s="50" t="s">
        <v>841</v>
      </c>
      <c r="L1248" s="15" t="s">
        <v>452</v>
      </c>
      <c r="M1248" s="16" t="s">
        <v>107</v>
      </c>
      <c r="N1248" s="32">
        <v>348000</v>
      </c>
      <c r="O1248" s="31">
        <v>0</v>
      </c>
      <c r="P1248" s="31">
        <v>348000</v>
      </c>
      <c r="Q1248" s="31">
        <v>348000</v>
      </c>
      <c r="R1248" s="31">
        <v>66120</v>
      </c>
      <c r="S1248" s="31">
        <v>414120</v>
      </c>
    </row>
    <row r="1249" spans="1:19" ht="13" x14ac:dyDescent="0.25">
      <c r="A1249" s="47" t="s">
        <v>1585</v>
      </c>
      <c r="B1249" s="27">
        <v>45611</v>
      </c>
      <c r="C1249" s="28">
        <v>2</v>
      </c>
      <c r="D1249" s="9">
        <v>1</v>
      </c>
      <c r="E1249" s="13"/>
      <c r="F1249" s="18" t="s">
        <v>48</v>
      </c>
      <c r="G1249" s="6">
        <v>330000</v>
      </c>
      <c r="H1249" s="12">
        <v>0.19</v>
      </c>
      <c r="I1249" s="9" t="s">
        <v>107</v>
      </c>
      <c r="J1249" s="50" t="s">
        <v>841</v>
      </c>
      <c r="L1249" s="15" t="s">
        <v>452</v>
      </c>
      <c r="M1249" s="16" t="s">
        <v>107</v>
      </c>
      <c r="N1249" s="32">
        <v>330000</v>
      </c>
      <c r="O1249" s="31">
        <v>0</v>
      </c>
      <c r="P1249" s="31">
        <v>330000</v>
      </c>
      <c r="Q1249" s="31">
        <v>330000</v>
      </c>
      <c r="R1249" s="31">
        <v>62700</v>
      </c>
      <c r="S1249" s="31">
        <v>392700</v>
      </c>
    </row>
    <row r="1250" spans="1:19" ht="13" x14ac:dyDescent="0.25">
      <c r="A1250" s="47" t="s">
        <v>1585</v>
      </c>
      <c r="B1250" s="27">
        <v>45611</v>
      </c>
      <c r="C1250" s="28">
        <v>6</v>
      </c>
      <c r="D1250" s="9">
        <v>3</v>
      </c>
      <c r="E1250" s="13">
        <v>342</v>
      </c>
      <c r="F1250" s="18" t="s">
        <v>1587</v>
      </c>
      <c r="G1250" s="6">
        <v>65000</v>
      </c>
      <c r="H1250" s="12">
        <v>0</v>
      </c>
      <c r="I1250" s="9" t="s">
        <v>107</v>
      </c>
      <c r="J1250" s="50" t="s">
        <v>841</v>
      </c>
      <c r="L1250" s="15" t="s">
        <v>452</v>
      </c>
      <c r="M1250" s="16" t="s">
        <v>107</v>
      </c>
      <c r="N1250" s="32">
        <v>65000</v>
      </c>
      <c r="O1250" s="31">
        <v>0</v>
      </c>
      <c r="P1250" s="31">
        <v>65000</v>
      </c>
      <c r="Q1250" s="31">
        <v>195000</v>
      </c>
      <c r="R1250" s="31">
        <v>0</v>
      </c>
      <c r="S1250" s="31">
        <v>195000</v>
      </c>
    </row>
    <row r="1251" spans="1:19" ht="13" x14ac:dyDescent="0.25">
      <c r="A1251" s="47" t="s">
        <v>1585</v>
      </c>
      <c r="B1251" s="27">
        <v>45611</v>
      </c>
      <c r="C1251" s="28">
        <v>9</v>
      </c>
      <c r="D1251" s="9">
        <v>3</v>
      </c>
      <c r="E1251" s="13"/>
      <c r="F1251" s="18" t="s">
        <v>1588</v>
      </c>
      <c r="G1251" s="6">
        <v>45000</v>
      </c>
      <c r="H1251" s="12">
        <v>0.19</v>
      </c>
      <c r="I1251" s="9" t="s">
        <v>107</v>
      </c>
      <c r="J1251" s="50" t="s">
        <v>841</v>
      </c>
      <c r="L1251" s="15" t="s">
        <v>452</v>
      </c>
      <c r="M1251" s="16" t="s">
        <v>107</v>
      </c>
      <c r="N1251" s="32">
        <v>45000</v>
      </c>
      <c r="O1251" s="31">
        <v>0</v>
      </c>
      <c r="P1251" s="31">
        <v>45000</v>
      </c>
      <c r="Q1251" s="31">
        <v>135000</v>
      </c>
      <c r="R1251" s="31">
        <v>25650</v>
      </c>
      <c r="S1251" s="31">
        <v>160650</v>
      </c>
    </row>
    <row r="1252" spans="1:19" ht="13" x14ac:dyDescent="0.25">
      <c r="A1252" s="47" t="s">
        <v>1585</v>
      </c>
      <c r="B1252" s="27">
        <v>45611</v>
      </c>
      <c r="C1252" s="28">
        <v>10</v>
      </c>
      <c r="D1252" s="9">
        <v>2</v>
      </c>
      <c r="E1252" s="13"/>
      <c r="F1252" s="18" t="s">
        <v>1015</v>
      </c>
      <c r="G1252" s="6">
        <v>52000</v>
      </c>
      <c r="H1252" s="12">
        <v>0.19</v>
      </c>
      <c r="I1252" s="9" t="s">
        <v>107</v>
      </c>
      <c r="J1252" s="50" t="s">
        <v>841</v>
      </c>
      <c r="L1252" s="15" t="s">
        <v>452</v>
      </c>
      <c r="M1252" s="16" t="s">
        <v>107</v>
      </c>
      <c r="N1252" s="32">
        <v>52000</v>
      </c>
      <c r="O1252" s="31">
        <v>0</v>
      </c>
      <c r="P1252" s="31">
        <v>52000</v>
      </c>
      <c r="Q1252" s="31">
        <v>104000</v>
      </c>
      <c r="R1252" s="31">
        <v>19760</v>
      </c>
      <c r="S1252" s="31">
        <v>123760</v>
      </c>
    </row>
    <row r="1253" spans="1:19" ht="13" x14ac:dyDescent="0.25">
      <c r="A1253" s="47" t="s">
        <v>1585</v>
      </c>
      <c r="B1253" s="27">
        <v>45611</v>
      </c>
      <c r="C1253" s="28">
        <v>11</v>
      </c>
      <c r="D1253" s="9">
        <v>1</v>
      </c>
      <c r="E1253" s="13"/>
      <c r="F1253" s="18" t="s">
        <v>1589</v>
      </c>
      <c r="G1253" s="6">
        <v>25000</v>
      </c>
      <c r="H1253" s="12">
        <v>0.19</v>
      </c>
      <c r="I1253" s="9" t="s">
        <v>107</v>
      </c>
      <c r="J1253" s="50" t="s">
        <v>841</v>
      </c>
      <c r="L1253" s="15" t="s">
        <v>452</v>
      </c>
      <c r="M1253" s="16" t="s">
        <v>107</v>
      </c>
      <c r="N1253" s="32">
        <v>25000</v>
      </c>
      <c r="O1253" s="31">
        <v>0</v>
      </c>
      <c r="P1253" s="31">
        <v>25000</v>
      </c>
      <c r="Q1253" s="31">
        <v>25000</v>
      </c>
      <c r="R1253" s="31">
        <v>4750</v>
      </c>
      <c r="S1253" s="31">
        <v>29750</v>
      </c>
    </row>
    <row r="1254" spans="1:19" ht="13" x14ac:dyDescent="0.25">
      <c r="A1254" s="47" t="s">
        <v>1585</v>
      </c>
      <c r="B1254" s="27">
        <v>45611</v>
      </c>
      <c r="C1254" s="28">
        <v>12</v>
      </c>
      <c r="D1254" s="9">
        <v>1</v>
      </c>
      <c r="E1254" s="13">
        <v>674</v>
      </c>
      <c r="F1254" s="18" t="s">
        <v>845</v>
      </c>
      <c r="G1254" s="6">
        <v>220000</v>
      </c>
      <c r="H1254" s="12">
        <v>0.19</v>
      </c>
      <c r="I1254" s="9" t="s">
        <v>107</v>
      </c>
      <c r="J1254" s="50" t="s">
        <v>841</v>
      </c>
      <c r="L1254" s="15" t="s">
        <v>452</v>
      </c>
      <c r="M1254" s="16" t="s">
        <v>107</v>
      </c>
      <c r="N1254" s="32">
        <v>220000</v>
      </c>
      <c r="O1254" s="31">
        <v>0</v>
      </c>
      <c r="P1254" s="31">
        <v>220000</v>
      </c>
      <c r="Q1254" s="31">
        <v>220000</v>
      </c>
      <c r="R1254" s="31">
        <v>41800</v>
      </c>
      <c r="S1254" s="31">
        <v>261800</v>
      </c>
    </row>
    <row r="1255" spans="1:19" ht="13" x14ac:dyDescent="0.25">
      <c r="A1255" s="47" t="s">
        <v>1585</v>
      </c>
      <c r="B1255" s="27">
        <v>45611</v>
      </c>
      <c r="C1255" s="28">
        <v>13</v>
      </c>
      <c r="D1255" s="9">
        <v>1</v>
      </c>
      <c r="E1255" s="13">
        <v>560</v>
      </c>
      <c r="F1255" s="18" t="s">
        <v>1590</v>
      </c>
      <c r="G1255" s="6">
        <v>450000</v>
      </c>
      <c r="H1255" s="12">
        <v>0.19</v>
      </c>
      <c r="I1255" s="9" t="s">
        <v>107</v>
      </c>
      <c r="J1255" s="50" t="s">
        <v>841</v>
      </c>
      <c r="L1255" s="15" t="s">
        <v>452</v>
      </c>
      <c r="M1255" s="16" t="s">
        <v>107</v>
      </c>
      <c r="N1255" s="32">
        <v>450000</v>
      </c>
      <c r="O1255" s="31">
        <v>0</v>
      </c>
      <c r="P1255" s="31">
        <v>450000</v>
      </c>
      <c r="Q1255" s="31">
        <v>450000</v>
      </c>
      <c r="R1255" s="31">
        <v>85500</v>
      </c>
      <c r="S1255" s="31">
        <v>535500</v>
      </c>
    </row>
    <row r="1256" spans="1:19" ht="13" x14ac:dyDescent="0.25">
      <c r="A1256" s="47" t="s">
        <v>1585</v>
      </c>
      <c r="B1256" s="27">
        <v>45611</v>
      </c>
      <c r="C1256" s="28">
        <v>16</v>
      </c>
      <c r="D1256" s="9">
        <v>1</v>
      </c>
      <c r="E1256" s="13">
        <v>5567</v>
      </c>
      <c r="F1256" s="18" t="s">
        <v>1452</v>
      </c>
      <c r="G1256" s="6">
        <v>495000</v>
      </c>
      <c r="H1256" s="12">
        <v>0.19</v>
      </c>
      <c r="I1256" s="9" t="s">
        <v>107</v>
      </c>
      <c r="J1256" s="50" t="s">
        <v>841</v>
      </c>
      <c r="L1256" s="15" t="s">
        <v>452</v>
      </c>
      <c r="M1256" s="16" t="s">
        <v>107</v>
      </c>
      <c r="N1256" s="32">
        <v>495000</v>
      </c>
      <c r="O1256" s="31">
        <v>0</v>
      </c>
      <c r="P1256" s="31">
        <v>495000</v>
      </c>
      <c r="Q1256" s="31">
        <v>495000</v>
      </c>
      <c r="R1256" s="31">
        <v>94050</v>
      </c>
      <c r="S1256" s="31">
        <v>589050</v>
      </c>
    </row>
    <row r="1257" spans="1:19" ht="13" x14ac:dyDescent="0.25">
      <c r="A1257" s="47" t="s">
        <v>1585</v>
      </c>
      <c r="B1257" s="27">
        <v>45611</v>
      </c>
      <c r="C1257" s="28">
        <v>17</v>
      </c>
      <c r="D1257" s="9">
        <v>1</v>
      </c>
      <c r="E1257" s="13" t="s">
        <v>1592</v>
      </c>
      <c r="F1257" s="18" t="s">
        <v>1455</v>
      </c>
      <c r="G1257" s="6">
        <v>490000</v>
      </c>
      <c r="H1257" s="12">
        <v>0.19</v>
      </c>
      <c r="I1257" s="9" t="s">
        <v>107</v>
      </c>
      <c r="J1257" s="50" t="s">
        <v>841</v>
      </c>
      <c r="L1257" s="15" t="s">
        <v>452</v>
      </c>
      <c r="M1257" s="16" t="s">
        <v>107</v>
      </c>
      <c r="N1257" s="32">
        <v>490000</v>
      </c>
      <c r="O1257" s="31">
        <v>0</v>
      </c>
      <c r="P1257" s="31">
        <v>490000</v>
      </c>
      <c r="Q1257" s="31">
        <v>490000</v>
      </c>
      <c r="R1257" s="31">
        <v>93100</v>
      </c>
      <c r="S1257" s="31">
        <v>583100</v>
      </c>
    </row>
    <row r="1258" spans="1:19" ht="13" x14ac:dyDescent="0.25">
      <c r="A1258" s="47" t="s">
        <v>1585</v>
      </c>
      <c r="B1258" s="27">
        <v>45611</v>
      </c>
      <c r="C1258" s="28">
        <v>18</v>
      </c>
      <c r="D1258" s="9">
        <v>1</v>
      </c>
      <c r="E1258" s="13"/>
      <c r="F1258" s="18" t="s">
        <v>1593</v>
      </c>
      <c r="G1258" s="6">
        <v>240000</v>
      </c>
      <c r="H1258" s="12">
        <v>0.19</v>
      </c>
      <c r="I1258" s="9" t="s">
        <v>107</v>
      </c>
      <c r="J1258" s="50" t="s">
        <v>841</v>
      </c>
      <c r="L1258" s="15" t="s">
        <v>452</v>
      </c>
      <c r="M1258" s="16" t="s">
        <v>107</v>
      </c>
      <c r="N1258" s="32">
        <v>240000</v>
      </c>
      <c r="O1258" s="31">
        <v>0</v>
      </c>
      <c r="P1258" s="31">
        <v>240000</v>
      </c>
      <c r="Q1258" s="31">
        <v>240000</v>
      </c>
      <c r="R1258" s="31">
        <v>45600</v>
      </c>
      <c r="S1258" s="31">
        <v>285600</v>
      </c>
    </row>
    <row r="1259" spans="1:19" ht="13" x14ac:dyDescent="0.25">
      <c r="A1259" s="47" t="s">
        <v>1595</v>
      </c>
      <c r="B1259" s="27">
        <v>45611</v>
      </c>
      <c r="C1259" s="28">
        <v>2</v>
      </c>
      <c r="D1259" s="9">
        <v>1</v>
      </c>
      <c r="E1259" s="13" t="s">
        <v>1599</v>
      </c>
      <c r="F1259" s="18" t="s">
        <v>1600</v>
      </c>
      <c r="G1259" s="60">
        <v>490000</v>
      </c>
      <c r="H1259" s="12">
        <v>0.19</v>
      </c>
      <c r="I1259" s="9" t="s">
        <v>107</v>
      </c>
      <c r="J1259" s="50" t="s">
        <v>456</v>
      </c>
      <c r="L1259" s="15" t="s">
        <v>452</v>
      </c>
      <c r="M1259" s="16" t="s">
        <v>107</v>
      </c>
      <c r="N1259" s="32">
        <v>490000</v>
      </c>
      <c r="O1259" s="31">
        <v>0</v>
      </c>
      <c r="P1259" s="31">
        <v>490000</v>
      </c>
      <c r="Q1259" s="31">
        <v>490000</v>
      </c>
      <c r="R1259" s="31">
        <v>93100</v>
      </c>
      <c r="S1259" s="31">
        <v>583100</v>
      </c>
    </row>
    <row r="1260" spans="1:19" ht="13" x14ac:dyDescent="0.25">
      <c r="A1260" s="47" t="s">
        <v>1595</v>
      </c>
      <c r="B1260" s="27">
        <v>45611</v>
      </c>
      <c r="C1260" s="28">
        <v>3</v>
      </c>
      <c r="D1260" s="9">
        <v>1</v>
      </c>
      <c r="E1260" s="13" t="s">
        <v>1601</v>
      </c>
      <c r="F1260" s="18" t="s">
        <v>43</v>
      </c>
      <c r="G1260" s="6">
        <v>889000</v>
      </c>
      <c r="H1260" s="12">
        <v>0.19</v>
      </c>
      <c r="I1260" s="9" t="s">
        <v>107</v>
      </c>
      <c r="J1260" s="50" t="s">
        <v>1301</v>
      </c>
      <c r="L1260" s="15" t="s">
        <v>452</v>
      </c>
      <c r="M1260" s="16" t="s">
        <v>107</v>
      </c>
      <c r="N1260" s="32">
        <v>889000</v>
      </c>
      <c r="O1260" s="31">
        <v>0</v>
      </c>
      <c r="P1260" s="31">
        <v>889000</v>
      </c>
      <c r="Q1260" s="31">
        <v>889000</v>
      </c>
      <c r="R1260" s="31">
        <v>168910</v>
      </c>
      <c r="S1260" s="31">
        <v>1057910</v>
      </c>
    </row>
    <row r="1261" spans="1:19" ht="13" x14ac:dyDescent="0.25">
      <c r="A1261" s="47" t="s">
        <v>1595</v>
      </c>
      <c r="B1261" s="27">
        <v>45611</v>
      </c>
      <c r="C1261" s="28">
        <v>4</v>
      </c>
      <c r="D1261" s="9">
        <v>1</v>
      </c>
      <c r="E1261" s="13" t="s">
        <v>1602</v>
      </c>
      <c r="F1261" s="18" t="s">
        <v>352</v>
      </c>
      <c r="G1261" s="6">
        <v>140000</v>
      </c>
      <c r="H1261" s="12">
        <v>0.19</v>
      </c>
      <c r="I1261" s="9" t="s">
        <v>107</v>
      </c>
      <c r="J1261" s="50" t="s">
        <v>1301</v>
      </c>
      <c r="L1261" s="15" t="s">
        <v>452</v>
      </c>
      <c r="M1261" s="16" t="s">
        <v>107</v>
      </c>
      <c r="N1261" s="32">
        <v>140000</v>
      </c>
      <c r="O1261" s="31">
        <v>0</v>
      </c>
      <c r="P1261" s="31">
        <v>140000</v>
      </c>
      <c r="Q1261" s="31">
        <v>140000</v>
      </c>
      <c r="R1261" s="31">
        <v>26600</v>
      </c>
      <c r="S1261" s="31">
        <v>166600</v>
      </c>
    </row>
    <row r="1262" spans="1:19" ht="13" x14ac:dyDescent="0.25">
      <c r="A1262" s="47" t="s">
        <v>1595</v>
      </c>
      <c r="B1262" s="27">
        <v>45611</v>
      </c>
      <c r="C1262" s="28">
        <v>5</v>
      </c>
      <c r="D1262" s="9">
        <v>1</v>
      </c>
      <c r="E1262" s="13" t="s">
        <v>1603</v>
      </c>
      <c r="F1262" s="18" t="s">
        <v>1604</v>
      </c>
      <c r="G1262" s="6">
        <v>65000</v>
      </c>
      <c r="H1262" s="12">
        <v>0.19</v>
      </c>
      <c r="I1262" s="9" t="s">
        <v>107</v>
      </c>
      <c r="J1262" s="50" t="s">
        <v>1301</v>
      </c>
      <c r="L1262" s="15" t="s">
        <v>452</v>
      </c>
      <c r="M1262" s="16" t="s">
        <v>107</v>
      </c>
      <c r="N1262" s="32">
        <v>65000</v>
      </c>
      <c r="O1262" s="31">
        <v>0</v>
      </c>
      <c r="P1262" s="31">
        <v>65000</v>
      </c>
      <c r="Q1262" s="31">
        <v>65000</v>
      </c>
      <c r="R1262" s="31">
        <v>12350</v>
      </c>
      <c r="S1262" s="31">
        <v>77350</v>
      </c>
    </row>
    <row r="1263" spans="1:19" ht="13" x14ac:dyDescent="0.25">
      <c r="A1263" s="47" t="s">
        <v>1605</v>
      </c>
      <c r="B1263" s="27">
        <v>45614</v>
      </c>
      <c r="C1263" s="28">
        <v>1</v>
      </c>
      <c r="D1263" s="9">
        <v>1</v>
      </c>
      <c r="E1263" s="5" t="s">
        <v>1606</v>
      </c>
      <c r="F1263" s="18" t="s">
        <v>1607</v>
      </c>
      <c r="G1263" s="6">
        <v>6950000</v>
      </c>
      <c r="H1263" s="12">
        <v>0</v>
      </c>
      <c r="I1263" s="9" t="s">
        <v>107</v>
      </c>
      <c r="J1263" s="30" t="s">
        <v>1608</v>
      </c>
      <c r="L1263" s="15" t="s">
        <v>452</v>
      </c>
      <c r="M1263" s="16" t="s">
        <v>107</v>
      </c>
      <c r="N1263" s="32">
        <v>6950000</v>
      </c>
      <c r="O1263" s="31">
        <v>0</v>
      </c>
      <c r="P1263" s="31">
        <v>6950000</v>
      </c>
      <c r="Q1263" s="31">
        <v>6950000</v>
      </c>
      <c r="R1263" s="31">
        <v>0</v>
      </c>
      <c r="S1263" s="31">
        <v>6950000</v>
      </c>
    </row>
    <row r="1264" spans="1:19" ht="13" x14ac:dyDescent="0.25">
      <c r="A1264" s="47" t="s">
        <v>1616</v>
      </c>
      <c r="B1264" s="27">
        <v>45614</v>
      </c>
      <c r="C1264" s="28">
        <v>1</v>
      </c>
      <c r="D1264" s="9">
        <v>1</v>
      </c>
      <c r="E1264" s="13" t="s">
        <v>1617</v>
      </c>
      <c r="F1264" s="18" t="s">
        <v>1618</v>
      </c>
      <c r="G1264" s="6">
        <v>240000</v>
      </c>
      <c r="H1264" s="12">
        <v>0.19</v>
      </c>
      <c r="I1264" s="9" t="s">
        <v>107</v>
      </c>
      <c r="J1264" s="50" t="s">
        <v>930</v>
      </c>
      <c r="L1264" s="15" t="s">
        <v>452</v>
      </c>
      <c r="M1264" s="16" t="s">
        <v>107</v>
      </c>
      <c r="N1264" s="32">
        <v>240000</v>
      </c>
      <c r="O1264" s="31">
        <v>0</v>
      </c>
      <c r="P1264" s="31">
        <v>240000</v>
      </c>
      <c r="Q1264" s="31">
        <v>240000</v>
      </c>
      <c r="R1264" s="31">
        <v>45600</v>
      </c>
      <c r="S1264" s="31">
        <v>285600</v>
      </c>
    </row>
    <row r="1265" spans="1:19" ht="13" x14ac:dyDescent="0.25">
      <c r="A1265" s="47" t="s">
        <v>1616</v>
      </c>
      <c r="B1265" s="27">
        <v>45614</v>
      </c>
      <c r="C1265" s="28">
        <v>2</v>
      </c>
      <c r="D1265" s="9">
        <v>4</v>
      </c>
      <c r="E1265" s="13" t="s">
        <v>1619</v>
      </c>
      <c r="F1265" s="18" t="s">
        <v>1620</v>
      </c>
      <c r="G1265" s="6">
        <v>70000</v>
      </c>
      <c r="H1265" s="12">
        <v>0.19</v>
      </c>
      <c r="I1265" s="9" t="s">
        <v>107</v>
      </c>
      <c r="J1265" s="50" t="s">
        <v>930</v>
      </c>
      <c r="L1265" s="15" t="s">
        <v>452</v>
      </c>
      <c r="M1265" s="16" t="s">
        <v>107</v>
      </c>
      <c r="N1265" s="32">
        <v>70000</v>
      </c>
      <c r="O1265" s="31">
        <v>0</v>
      </c>
      <c r="P1265" s="31">
        <v>70000</v>
      </c>
      <c r="Q1265" s="31">
        <v>280000</v>
      </c>
      <c r="R1265" s="31">
        <v>53200</v>
      </c>
      <c r="S1265" s="31">
        <v>333200</v>
      </c>
    </row>
    <row r="1266" spans="1:19" ht="13" x14ac:dyDescent="0.25">
      <c r="A1266" s="47" t="s">
        <v>1616</v>
      </c>
      <c r="B1266" s="27">
        <v>45614</v>
      </c>
      <c r="C1266" s="28">
        <v>3</v>
      </c>
      <c r="D1266" s="9">
        <v>1</v>
      </c>
      <c r="E1266" s="13" t="s">
        <v>341</v>
      </c>
      <c r="F1266" s="18" t="s">
        <v>1621</v>
      </c>
      <c r="G1266" s="6">
        <v>250000</v>
      </c>
      <c r="H1266" s="12">
        <v>0.19</v>
      </c>
      <c r="I1266" s="9" t="s">
        <v>107</v>
      </c>
      <c r="J1266" s="50" t="s">
        <v>930</v>
      </c>
      <c r="L1266" s="15" t="s">
        <v>452</v>
      </c>
      <c r="M1266" s="16" t="s">
        <v>107</v>
      </c>
      <c r="N1266" s="32">
        <v>250000</v>
      </c>
      <c r="O1266" s="31">
        <v>0</v>
      </c>
      <c r="P1266" s="31">
        <v>250000</v>
      </c>
      <c r="Q1266" s="31">
        <v>250000</v>
      </c>
      <c r="R1266" s="31">
        <v>47500</v>
      </c>
      <c r="S1266" s="31">
        <v>297500</v>
      </c>
    </row>
    <row r="1267" spans="1:19" ht="13" x14ac:dyDescent="0.25">
      <c r="A1267" s="47" t="s">
        <v>1622</v>
      </c>
      <c r="B1267" s="27">
        <v>45614</v>
      </c>
      <c r="C1267" s="28">
        <v>1</v>
      </c>
      <c r="D1267" s="9">
        <v>1</v>
      </c>
      <c r="E1267" s="5" t="s">
        <v>1623</v>
      </c>
      <c r="F1267" s="18" t="s">
        <v>417</v>
      </c>
      <c r="G1267" s="6">
        <v>203000</v>
      </c>
      <c r="H1267" s="12">
        <v>0.190000000000001</v>
      </c>
      <c r="I1267" s="9" t="s">
        <v>107</v>
      </c>
      <c r="J1267" s="50" t="s">
        <v>465</v>
      </c>
      <c r="L1267" s="15" t="s">
        <v>452</v>
      </c>
      <c r="M1267" s="16" t="s">
        <v>107</v>
      </c>
      <c r="N1267" s="32">
        <v>203000</v>
      </c>
      <c r="O1267" s="31">
        <v>0</v>
      </c>
      <c r="P1267" s="31">
        <v>203000</v>
      </c>
      <c r="Q1267" s="31">
        <v>203000</v>
      </c>
      <c r="R1267" s="31">
        <v>38570.000000000204</v>
      </c>
      <c r="S1267" s="31">
        <v>241570.0000000002</v>
      </c>
    </row>
    <row r="1268" spans="1:19" ht="13" x14ac:dyDescent="0.25">
      <c r="A1268" s="47" t="s">
        <v>1622</v>
      </c>
      <c r="B1268" s="27">
        <v>45614</v>
      </c>
      <c r="C1268" s="28">
        <v>4</v>
      </c>
      <c r="D1268" s="71">
        <v>1</v>
      </c>
      <c r="E1268" s="5" t="s">
        <v>1624</v>
      </c>
      <c r="F1268" s="69" t="s">
        <v>1627</v>
      </c>
      <c r="G1268" s="6">
        <v>65500</v>
      </c>
      <c r="H1268" s="12">
        <v>0.190000000000001</v>
      </c>
      <c r="I1268" s="9" t="s">
        <v>107</v>
      </c>
      <c r="J1268" s="50" t="s">
        <v>465</v>
      </c>
      <c r="L1268" s="15" t="s">
        <v>452</v>
      </c>
      <c r="M1268" s="16" t="s">
        <v>107</v>
      </c>
      <c r="N1268" s="32">
        <v>65500</v>
      </c>
      <c r="O1268" s="31">
        <v>0</v>
      </c>
      <c r="P1268" s="31">
        <v>65500</v>
      </c>
      <c r="Q1268" s="31">
        <v>65500</v>
      </c>
      <c r="R1268" s="31">
        <v>12445.000000000065</v>
      </c>
      <c r="S1268" s="31">
        <v>77945.000000000058</v>
      </c>
    </row>
    <row r="1269" spans="1:19" ht="13" x14ac:dyDescent="0.25">
      <c r="A1269" s="47" t="s">
        <v>1622</v>
      </c>
      <c r="B1269" s="27">
        <v>45614</v>
      </c>
      <c r="C1269" s="28">
        <v>5</v>
      </c>
      <c r="D1269" s="71">
        <v>1</v>
      </c>
      <c r="E1269" s="5" t="s">
        <v>1624</v>
      </c>
      <c r="F1269" s="69" t="s">
        <v>717</v>
      </c>
      <c r="G1269" s="6">
        <v>201700</v>
      </c>
      <c r="H1269" s="12">
        <v>0.190000000000001</v>
      </c>
      <c r="I1269" s="9" t="s">
        <v>107</v>
      </c>
      <c r="J1269" s="50" t="s">
        <v>465</v>
      </c>
      <c r="L1269" s="15" t="s">
        <v>452</v>
      </c>
      <c r="M1269" s="16" t="s">
        <v>107</v>
      </c>
      <c r="N1269" s="32">
        <v>201700</v>
      </c>
      <c r="O1269" s="31">
        <v>0</v>
      </c>
      <c r="P1269" s="31">
        <v>201700</v>
      </c>
      <c r="Q1269" s="31">
        <v>201700</v>
      </c>
      <c r="R1269" s="31">
        <v>38323.000000000204</v>
      </c>
      <c r="S1269" s="31">
        <v>240023.0000000002</v>
      </c>
    </row>
    <row r="1270" spans="1:19" ht="13" x14ac:dyDescent="0.25">
      <c r="A1270" s="47" t="s">
        <v>1622</v>
      </c>
      <c r="B1270" s="27">
        <v>45614</v>
      </c>
      <c r="C1270" s="28">
        <v>6</v>
      </c>
      <c r="D1270" s="71">
        <v>1</v>
      </c>
      <c r="E1270" s="5" t="s">
        <v>1624</v>
      </c>
      <c r="F1270" s="69" t="s">
        <v>966</v>
      </c>
      <c r="G1270" s="6">
        <v>65500</v>
      </c>
      <c r="H1270" s="12">
        <v>0.190000000000001</v>
      </c>
      <c r="I1270" s="9" t="s">
        <v>107</v>
      </c>
      <c r="J1270" s="50" t="s">
        <v>465</v>
      </c>
      <c r="L1270" s="15" t="s">
        <v>452</v>
      </c>
      <c r="M1270" s="16" t="s">
        <v>107</v>
      </c>
      <c r="N1270" s="32">
        <v>65500</v>
      </c>
      <c r="O1270" s="31">
        <v>0</v>
      </c>
      <c r="P1270" s="31">
        <v>65500</v>
      </c>
      <c r="Q1270" s="31">
        <v>65500</v>
      </c>
      <c r="R1270" s="31">
        <v>12445.000000000065</v>
      </c>
      <c r="S1270" s="31">
        <v>77945.000000000058</v>
      </c>
    </row>
    <row r="1271" spans="1:19" ht="13" x14ac:dyDescent="0.25">
      <c r="A1271" s="47" t="s">
        <v>1622</v>
      </c>
      <c r="B1271" s="27">
        <v>45614</v>
      </c>
      <c r="C1271" s="28">
        <v>7</v>
      </c>
      <c r="D1271" s="71">
        <v>2</v>
      </c>
      <c r="E1271" s="5" t="s">
        <v>1624</v>
      </c>
      <c r="F1271" s="69" t="s">
        <v>47</v>
      </c>
      <c r="G1271" s="6">
        <v>32000</v>
      </c>
      <c r="H1271" s="12">
        <v>0.190000000000001</v>
      </c>
      <c r="I1271" s="9" t="s">
        <v>107</v>
      </c>
      <c r="J1271" s="50" t="s">
        <v>465</v>
      </c>
      <c r="L1271" s="15" t="s">
        <v>452</v>
      </c>
      <c r="M1271" s="16" t="s">
        <v>107</v>
      </c>
      <c r="N1271" s="32">
        <v>32000</v>
      </c>
      <c r="O1271" s="31">
        <v>0</v>
      </c>
      <c r="P1271" s="31">
        <v>32000</v>
      </c>
      <c r="Q1271" s="31">
        <v>64000</v>
      </c>
      <c r="R1271" s="31">
        <v>12160.000000000064</v>
      </c>
      <c r="S1271" s="31">
        <v>76160.000000000058</v>
      </c>
    </row>
    <row r="1272" spans="1:19" ht="13" x14ac:dyDescent="0.25">
      <c r="A1272" s="47" t="s">
        <v>1622</v>
      </c>
      <c r="B1272" s="27">
        <v>45614</v>
      </c>
      <c r="C1272" s="28">
        <v>8</v>
      </c>
      <c r="D1272" s="71">
        <v>1</v>
      </c>
      <c r="E1272" s="5" t="s">
        <v>1624</v>
      </c>
      <c r="F1272" s="69" t="s">
        <v>1628</v>
      </c>
      <c r="G1272" s="6">
        <v>269000</v>
      </c>
      <c r="H1272" s="12">
        <v>0.190000000000001</v>
      </c>
      <c r="I1272" s="9" t="s">
        <v>107</v>
      </c>
      <c r="J1272" s="50" t="s">
        <v>465</v>
      </c>
      <c r="L1272" s="15" t="s">
        <v>452</v>
      </c>
      <c r="M1272" s="16" t="s">
        <v>107</v>
      </c>
      <c r="N1272" s="32">
        <v>269000</v>
      </c>
      <c r="O1272" s="31">
        <v>0</v>
      </c>
      <c r="P1272" s="31">
        <v>269000</v>
      </c>
      <c r="Q1272" s="31">
        <v>269000</v>
      </c>
      <c r="R1272" s="31">
        <v>51110.000000000269</v>
      </c>
      <c r="S1272" s="31">
        <v>320110.00000000029</v>
      </c>
    </row>
    <row r="1273" spans="1:19" ht="25" x14ac:dyDescent="0.25">
      <c r="A1273" s="47" t="s">
        <v>1622</v>
      </c>
      <c r="B1273" s="27">
        <v>45614</v>
      </c>
      <c r="C1273" s="28">
        <v>10</v>
      </c>
      <c r="D1273" s="72">
        <v>1</v>
      </c>
      <c r="E1273" s="5" t="s">
        <v>1624</v>
      </c>
      <c r="F1273" s="69" t="s">
        <v>1629</v>
      </c>
      <c r="G1273" s="6">
        <v>235000</v>
      </c>
      <c r="H1273" s="12">
        <v>0.190000000000001</v>
      </c>
      <c r="I1273" s="9" t="s">
        <v>107</v>
      </c>
      <c r="J1273" s="50" t="s">
        <v>465</v>
      </c>
      <c r="L1273" s="15" t="s">
        <v>452</v>
      </c>
      <c r="M1273" s="16" t="s">
        <v>107</v>
      </c>
      <c r="N1273" s="32">
        <v>235000</v>
      </c>
      <c r="O1273" s="31">
        <v>0</v>
      </c>
      <c r="P1273" s="31">
        <v>235000</v>
      </c>
      <c r="Q1273" s="31">
        <v>235000</v>
      </c>
      <c r="R1273" s="31">
        <v>44650.000000000233</v>
      </c>
      <c r="S1273" s="31">
        <v>279650.00000000023</v>
      </c>
    </row>
    <row r="1274" spans="1:19" ht="13" x14ac:dyDescent="0.25">
      <c r="A1274" s="47" t="s">
        <v>1622</v>
      </c>
      <c r="B1274" s="27">
        <v>45614</v>
      </c>
      <c r="C1274" s="28">
        <v>12</v>
      </c>
      <c r="D1274" s="71">
        <v>2</v>
      </c>
      <c r="E1274" s="5" t="s">
        <v>1624</v>
      </c>
      <c r="F1274" s="69" t="s">
        <v>407</v>
      </c>
      <c r="G1274" s="6">
        <v>40000</v>
      </c>
      <c r="H1274" s="12">
        <v>0.190000000000001</v>
      </c>
      <c r="I1274" s="9" t="s">
        <v>107</v>
      </c>
      <c r="J1274" s="50" t="s">
        <v>465</v>
      </c>
      <c r="L1274" s="15" t="s">
        <v>452</v>
      </c>
      <c r="M1274" s="16" t="s">
        <v>107</v>
      </c>
      <c r="N1274" s="32">
        <v>40000</v>
      </c>
      <c r="O1274" s="31">
        <v>0</v>
      </c>
      <c r="P1274" s="31">
        <v>40000</v>
      </c>
      <c r="Q1274" s="31">
        <v>80000</v>
      </c>
      <c r="R1274" s="31">
        <v>15200.00000000008</v>
      </c>
      <c r="S1274" s="31">
        <v>95200.000000000087</v>
      </c>
    </row>
    <row r="1275" spans="1:19" ht="13" x14ac:dyDescent="0.25">
      <c r="A1275" s="47" t="s">
        <v>1622</v>
      </c>
      <c r="B1275" s="27">
        <v>45614</v>
      </c>
      <c r="C1275" s="28">
        <v>13</v>
      </c>
      <c r="D1275" s="71">
        <v>4</v>
      </c>
      <c r="E1275" s="5" t="s">
        <v>1624</v>
      </c>
      <c r="F1275" s="69" t="s">
        <v>1470</v>
      </c>
      <c r="G1275" s="6">
        <v>29000</v>
      </c>
      <c r="H1275" s="12">
        <v>0.190000000000001</v>
      </c>
      <c r="I1275" s="9" t="s">
        <v>107</v>
      </c>
      <c r="J1275" s="50" t="s">
        <v>465</v>
      </c>
      <c r="L1275" s="15" t="s">
        <v>452</v>
      </c>
      <c r="M1275" s="16" t="s">
        <v>107</v>
      </c>
      <c r="N1275" s="32">
        <v>29000</v>
      </c>
      <c r="O1275" s="31">
        <v>0</v>
      </c>
      <c r="P1275" s="31">
        <v>29000</v>
      </c>
      <c r="Q1275" s="31">
        <v>116000</v>
      </c>
      <c r="R1275" s="31">
        <v>22040.000000000116</v>
      </c>
      <c r="S1275" s="31">
        <v>138040.00000000012</v>
      </c>
    </row>
    <row r="1276" spans="1:19" ht="13" x14ac:dyDescent="0.25">
      <c r="A1276" s="47" t="s">
        <v>1622</v>
      </c>
      <c r="B1276" s="27">
        <v>45614</v>
      </c>
      <c r="C1276" s="28">
        <v>14</v>
      </c>
      <c r="D1276" s="71">
        <v>2</v>
      </c>
      <c r="E1276" s="5" t="s">
        <v>1624</v>
      </c>
      <c r="F1276" s="69" t="s">
        <v>1630</v>
      </c>
      <c r="G1276" s="6">
        <v>162000</v>
      </c>
      <c r="H1276" s="12">
        <v>0.190000000000001</v>
      </c>
      <c r="I1276" s="9" t="s">
        <v>107</v>
      </c>
      <c r="J1276" s="50" t="s">
        <v>465</v>
      </c>
      <c r="L1276" s="15" t="s">
        <v>452</v>
      </c>
      <c r="M1276" s="16" t="s">
        <v>107</v>
      </c>
      <c r="N1276" s="32">
        <v>162000</v>
      </c>
      <c r="O1276" s="31">
        <v>0</v>
      </c>
      <c r="P1276" s="31">
        <v>162000</v>
      </c>
      <c r="Q1276" s="31">
        <v>324000</v>
      </c>
      <c r="R1276" s="31">
        <v>61560.000000000327</v>
      </c>
      <c r="S1276" s="31">
        <v>385560.00000000035</v>
      </c>
    </row>
    <row r="1277" spans="1:19" ht="13" x14ac:dyDescent="0.25">
      <c r="A1277" s="47" t="s">
        <v>1622</v>
      </c>
      <c r="B1277" s="27">
        <v>45614</v>
      </c>
      <c r="C1277" s="28">
        <v>15</v>
      </c>
      <c r="D1277" s="71">
        <v>1</v>
      </c>
      <c r="E1277" s="5" t="s">
        <v>1624</v>
      </c>
      <c r="F1277" s="69" t="s">
        <v>1057</v>
      </c>
      <c r="G1277" s="6">
        <v>134000</v>
      </c>
      <c r="H1277" s="12">
        <v>0.190000000000001</v>
      </c>
      <c r="I1277" s="9" t="s">
        <v>107</v>
      </c>
      <c r="J1277" s="50" t="s">
        <v>465</v>
      </c>
      <c r="L1277" s="15" t="s">
        <v>452</v>
      </c>
      <c r="M1277" s="16" t="s">
        <v>107</v>
      </c>
      <c r="N1277" s="32">
        <v>134000</v>
      </c>
      <c r="O1277" s="31">
        <v>0</v>
      </c>
      <c r="P1277" s="31">
        <v>134000</v>
      </c>
      <c r="Q1277" s="31">
        <v>134000</v>
      </c>
      <c r="R1277" s="31">
        <v>25460.000000000135</v>
      </c>
      <c r="S1277" s="31">
        <v>159460.00000000015</v>
      </c>
    </row>
    <row r="1278" spans="1:19" ht="13" x14ac:dyDescent="0.25">
      <c r="A1278" s="47" t="s">
        <v>1622</v>
      </c>
      <c r="B1278" s="27">
        <v>45614</v>
      </c>
      <c r="C1278" s="28">
        <v>16</v>
      </c>
      <c r="D1278" s="71">
        <v>2</v>
      </c>
      <c r="E1278" s="5" t="s">
        <v>1624</v>
      </c>
      <c r="F1278" s="69" t="s">
        <v>1631</v>
      </c>
      <c r="G1278" s="6">
        <v>25000</v>
      </c>
      <c r="H1278" s="12">
        <v>0.190000000000001</v>
      </c>
      <c r="I1278" s="9" t="s">
        <v>107</v>
      </c>
      <c r="J1278" s="50" t="s">
        <v>465</v>
      </c>
      <c r="L1278" s="15" t="s">
        <v>452</v>
      </c>
      <c r="M1278" s="16" t="s">
        <v>107</v>
      </c>
      <c r="N1278" s="32">
        <v>25000</v>
      </c>
      <c r="O1278" s="31">
        <v>0</v>
      </c>
      <c r="P1278" s="31">
        <v>25000</v>
      </c>
      <c r="Q1278" s="31">
        <v>50000</v>
      </c>
      <c r="R1278" s="31">
        <v>9500.0000000000509</v>
      </c>
      <c r="S1278" s="31">
        <v>59500.000000000051</v>
      </c>
    </row>
    <row r="1279" spans="1:19" ht="13" x14ac:dyDescent="0.25">
      <c r="A1279" s="47" t="s">
        <v>1622</v>
      </c>
      <c r="B1279" s="27">
        <v>45614</v>
      </c>
      <c r="C1279" s="28">
        <v>17</v>
      </c>
      <c r="D1279" s="71">
        <v>2</v>
      </c>
      <c r="E1279" s="5" t="s">
        <v>1624</v>
      </c>
      <c r="F1279" s="69" t="s">
        <v>1632</v>
      </c>
      <c r="G1279" s="6">
        <v>305000</v>
      </c>
      <c r="H1279" s="12">
        <v>0.190000000000001</v>
      </c>
      <c r="I1279" s="9" t="s">
        <v>107</v>
      </c>
      <c r="J1279" s="50" t="s">
        <v>465</v>
      </c>
      <c r="L1279" s="15" t="s">
        <v>452</v>
      </c>
      <c r="M1279" s="16" t="s">
        <v>107</v>
      </c>
      <c r="N1279" s="32">
        <v>305000</v>
      </c>
      <c r="O1279" s="31">
        <v>0</v>
      </c>
      <c r="P1279" s="31">
        <v>305000</v>
      </c>
      <c r="Q1279" s="31">
        <v>610000</v>
      </c>
      <c r="R1279" s="31">
        <v>115900.00000000061</v>
      </c>
      <c r="S1279" s="31">
        <v>725900.00000000058</v>
      </c>
    </row>
    <row r="1280" spans="1:19" ht="13" x14ac:dyDescent="0.25">
      <c r="A1280" s="47" t="s">
        <v>1633</v>
      </c>
      <c r="B1280" s="27">
        <v>45616</v>
      </c>
      <c r="C1280" s="28">
        <v>1</v>
      </c>
      <c r="D1280" s="9">
        <v>3</v>
      </c>
      <c r="E1280" s="13" t="s">
        <v>1388</v>
      </c>
      <c r="F1280" s="18" t="s">
        <v>1634</v>
      </c>
      <c r="G1280" s="6">
        <v>65000</v>
      </c>
      <c r="H1280" s="12">
        <v>0.19</v>
      </c>
      <c r="I1280" s="9" t="s">
        <v>107</v>
      </c>
      <c r="J1280" s="50" t="s">
        <v>851</v>
      </c>
      <c r="L1280" s="15" t="s">
        <v>452</v>
      </c>
      <c r="M1280" s="16" t="s">
        <v>107</v>
      </c>
      <c r="N1280" s="32">
        <v>65000</v>
      </c>
      <c r="O1280" s="31">
        <v>0</v>
      </c>
      <c r="P1280" s="31">
        <v>65000</v>
      </c>
      <c r="Q1280" s="31">
        <v>195000</v>
      </c>
      <c r="R1280" s="31">
        <v>37050</v>
      </c>
      <c r="S1280" s="31">
        <v>232050</v>
      </c>
    </row>
    <row r="1281" spans="1:19" ht="13" x14ac:dyDescent="0.25">
      <c r="A1281" s="47" t="s">
        <v>1633</v>
      </c>
      <c r="B1281" s="27">
        <v>45616</v>
      </c>
      <c r="C1281" s="28">
        <v>2</v>
      </c>
      <c r="D1281" s="9">
        <v>2</v>
      </c>
      <c r="E1281" s="13" t="s">
        <v>1388</v>
      </c>
      <c r="F1281" s="18" t="s">
        <v>22</v>
      </c>
      <c r="G1281" s="6">
        <v>6000</v>
      </c>
      <c r="H1281" s="12">
        <v>0.19</v>
      </c>
      <c r="I1281" s="9" t="s">
        <v>107</v>
      </c>
      <c r="J1281" s="50" t="s">
        <v>851</v>
      </c>
      <c r="L1281" s="15" t="s">
        <v>452</v>
      </c>
      <c r="M1281" s="16" t="s">
        <v>107</v>
      </c>
      <c r="N1281" s="32">
        <v>6000</v>
      </c>
      <c r="O1281" s="31">
        <v>0</v>
      </c>
      <c r="P1281" s="31">
        <v>6000</v>
      </c>
      <c r="Q1281" s="31">
        <v>12000</v>
      </c>
      <c r="R1281" s="31">
        <v>2280</v>
      </c>
      <c r="S1281" s="31">
        <v>14280</v>
      </c>
    </row>
    <row r="1282" spans="1:19" ht="13" x14ac:dyDescent="0.25">
      <c r="A1282" s="47" t="s">
        <v>1633</v>
      </c>
      <c r="B1282" s="27">
        <v>45616</v>
      </c>
      <c r="C1282" s="28">
        <v>5</v>
      </c>
      <c r="D1282" s="9">
        <v>3</v>
      </c>
      <c r="E1282" s="13" t="s">
        <v>1388</v>
      </c>
      <c r="F1282" s="18" t="s">
        <v>1634</v>
      </c>
      <c r="G1282" s="6">
        <v>45000</v>
      </c>
      <c r="H1282" s="12">
        <v>0.19</v>
      </c>
      <c r="I1282" s="9" t="s">
        <v>107</v>
      </c>
      <c r="J1282" s="50" t="s">
        <v>843</v>
      </c>
      <c r="L1282" s="15" t="s">
        <v>452</v>
      </c>
      <c r="M1282" s="16" t="s">
        <v>107</v>
      </c>
      <c r="N1282" s="32">
        <v>45000</v>
      </c>
      <c r="O1282" s="31">
        <v>0</v>
      </c>
      <c r="P1282" s="31">
        <v>45000</v>
      </c>
      <c r="Q1282" s="31">
        <v>135000</v>
      </c>
      <c r="R1282" s="31">
        <v>25650</v>
      </c>
      <c r="S1282" s="31">
        <v>160650</v>
      </c>
    </row>
    <row r="1283" spans="1:19" ht="13" x14ac:dyDescent="0.25">
      <c r="A1283" s="47" t="s">
        <v>1633</v>
      </c>
      <c r="B1283" s="27">
        <v>45616</v>
      </c>
      <c r="C1283" s="28">
        <v>6</v>
      </c>
      <c r="D1283" s="9">
        <v>2</v>
      </c>
      <c r="E1283" s="13" t="s">
        <v>1388</v>
      </c>
      <c r="F1283" s="18" t="s">
        <v>22</v>
      </c>
      <c r="G1283" s="6">
        <v>6000</v>
      </c>
      <c r="H1283" s="12">
        <v>0.19</v>
      </c>
      <c r="I1283" s="9" t="s">
        <v>107</v>
      </c>
      <c r="J1283" s="50" t="s">
        <v>848</v>
      </c>
      <c r="L1283" s="15" t="s">
        <v>452</v>
      </c>
      <c r="M1283" s="16" t="s">
        <v>107</v>
      </c>
      <c r="N1283" s="32">
        <v>6000</v>
      </c>
      <c r="O1283" s="31">
        <v>0</v>
      </c>
      <c r="P1283" s="31">
        <v>6000</v>
      </c>
      <c r="Q1283" s="31">
        <v>12000</v>
      </c>
      <c r="R1283" s="31">
        <v>2280</v>
      </c>
      <c r="S1283" s="31">
        <v>14280</v>
      </c>
    </row>
    <row r="1284" spans="1:19" ht="13" x14ac:dyDescent="0.25">
      <c r="A1284" s="47" t="s">
        <v>1633</v>
      </c>
      <c r="B1284" s="27">
        <v>45616</v>
      </c>
      <c r="C1284" s="28">
        <v>8</v>
      </c>
      <c r="D1284" s="9">
        <v>1</v>
      </c>
      <c r="E1284" s="13" t="s">
        <v>1388</v>
      </c>
      <c r="F1284" s="18" t="s">
        <v>1636</v>
      </c>
      <c r="G1284" s="6">
        <v>140000</v>
      </c>
      <c r="H1284" s="12">
        <v>0.19</v>
      </c>
      <c r="I1284" s="9" t="s">
        <v>107</v>
      </c>
      <c r="J1284" s="50" t="s">
        <v>848</v>
      </c>
      <c r="L1284" s="15" t="s">
        <v>452</v>
      </c>
      <c r="M1284" s="16" t="s">
        <v>107</v>
      </c>
      <c r="N1284" s="32">
        <v>140000</v>
      </c>
      <c r="O1284" s="31">
        <v>0</v>
      </c>
      <c r="P1284" s="31">
        <v>140000</v>
      </c>
      <c r="Q1284" s="31">
        <v>140000</v>
      </c>
      <c r="R1284" s="31">
        <v>26600</v>
      </c>
      <c r="S1284" s="31">
        <v>166600</v>
      </c>
    </row>
    <row r="1285" spans="1:19" ht="13" x14ac:dyDescent="0.25">
      <c r="A1285" s="47" t="s">
        <v>1633</v>
      </c>
      <c r="B1285" s="27">
        <v>45616</v>
      </c>
      <c r="C1285" s="28">
        <v>10</v>
      </c>
      <c r="D1285" s="9">
        <v>1</v>
      </c>
      <c r="E1285" s="13" t="s">
        <v>1388</v>
      </c>
      <c r="F1285" s="18" t="s">
        <v>1638</v>
      </c>
      <c r="G1285" s="6">
        <v>200000</v>
      </c>
      <c r="H1285" s="12">
        <v>0.19</v>
      </c>
      <c r="I1285" s="9" t="s">
        <v>1639</v>
      </c>
      <c r="J1285" s="50" t="s">
        <v>848</v>
      </c>
      <c r="L1285" s="15" t="s">
        <v>452</v>
      </c>
      <c r="M1285" s="16" t="s">
        <v>1639</v>
      </c>
      <c r="N1285" s="32">
        <v>200000</v>
      </c>
      <c r="O1285" s="31">
        <v>0</v>
      </c>
      <c r="P1285" s="31">
        <v>200000</v>
      </c>
      <c r="Q1285" s="31">
        <v>200000</v>
      </c>
      <c r="R1285" s="31">
        <v>38000</v>
      </c>
      <c r="S1285" s="31">
        <v>238000</v>
      </c>
    </row>
    <row r="1286" spans="1:19" ht="13" x14ac:dyDescent="0.25">
      <c r="A1286" s="47" t="s">
        <v>1633</v>
      </c>
      <c r="B1286" s="27">
        <v>45616</v>
      </c>
      <c r="C1286" s="28">
        <v>13</v>
      </c>
      <c r="D1286" s="9">
        <v>3</v>
      </c>
      <c r="E1286" s="13" t="s">
        <v>1388</v>
      </c>
      <c r="F1286" s="18" t="s">
        <v>1634</v>
      </c>
      <c r="G1286" s="6">
        <v>38000</v>
      </c>
      <c r="H1286" s="12">
        <v>0.19</v>
      </c>
      <c r="I1286" s="9" t="s">
        <v>107</v>
      </c>
      <c r="J1286" s="50" t="s">
        <v>1013</v>
      </c>
      <c r="L1286" s="15" t="s">
        <v>452</v>
      </c>
      <c r="M1286" s="16" t="s">
        <v>107</v>
      </c>
      <c r="N1286" s="32">
        <v>38000</v>
      </c>
      <c r="O1286" s="31">
        <v>0</v>
      </c>
      <c r="P1286" s="31">
        <v>38000</v>
      </c>
      <c r="Q1286" s="31">
        <v>114000</v>
      </c>
      <c r="R1286" s="31">
        <v>21660</v>
      </c>
      <c r="S1286" s="31">
        <v>135660</v>
      </c>
    </row>
    <row r="1287" spans="1:19" ht="25" x14ac:dyDescent="0.25">
      <c r="A1287" s="47" t="s">
        <v>1633</v>
      </c>
      <c r="B1287" s="27">
        <v>45616</v>
      </c>
      <c r="C1287" s="28">
        <v>14</v>
      </c>
      <c r="D1287" s="9">
        <v>1</v>
      </c>
      <c r="E1287" s="13" t="s">
        <v>1388</v>
      </c>
      <c r="F1287" s="18" t="s">
        <v>1641</v>
      </c>
      <c r="G1287" s="6">
        <v>280000</v>
      </c>
      <c r="H1287" s="12">
        <v>0.19</v>
      </c>
      <c r="I1287" s="9" t="s">
        <v>107</v>
      </c>
      <c r="J1287" s="50" t="s">
        <v>1013</v>
      </c>
      <c r="L1287" s="15" t="s">
        <v>452</v>
      </c>
      <c r="M1287" s="16" t="s">
        <v>107</v>
      </c>
      <c r="N1287" s="32">
        <v>280000</v>
      </c>
      <c r="O1287" s="31">
        <v>0</v>
      </c>
      <c r="P1287" s="31">
        <v>280000</v>
      </c>
      <c r="Q1287" s="31">
        <v>280000</v>
      </c>
      <c r="R1287" s="31">
        <v>53200</v>
      </c>
      <c r="S1287" s="31">
        <v>333200</v>
      </c>
    </row>
    <row r="1288" spans="1:19" ht="13" x14ac:dyDescent="0.25">
      <c r="A1288" s="47" t="s">
        <v>1633</v>
      </c>
      <c r="B1288" s="27">
        <v>45616</v>
      </c>
      <c r="C1288" s="28">
        <v>19</v>
      </c>
      <c r="D1288" s="9">
        <v>1</v>
      </c>
      <c r="E1288" s="13" t="s">
        <v>1388</v>
      </c>
      <c r="F1288" s="18" t="s">
        <v>1644</v>
      </c>
      <c r="G1288" s="6">
        <v>47000</v>
      </c>
      <c r="H1288" s="12">
        <v>0.19</v>
      </c>
      <c r="I1288" s="9" t="s">
        <v>107</v>
      </c>
      <c r="J1288" s="50" t="s">
        <v>951</v>
      </c>
      <c r="L1288" s="15" t="s">
        <v>452</v>
      </c>
      <c r="M1288" s="16" t="s">
        <v>107</v>
      </c>
      <c r="N1288" s="32">
        <v>47000</v>
      </c>
      <c r="O1288" s="31">
        <v>0</v>
      </c>
      <c r="P1288" s="31">
        <v>47000</v>
      </c>
      <c r="Q1288" s="31">
        <v>47000</v>
      </c>
      <c r="R1288" s="31">
        <v>8930</v>
      </c>
      <c r="S1288" s="31">
        <v>55930</v>
      </c>
    </row>
    <row r="1289" spans="1:19" ht="13" x14ac:dyDescent="0.25">
      <c r="A1289" s="47" t="s">
        <v>1633</v>
      </c>
      <c r="B1289" s="27">
        <v>45616</v>
      </c>
      <c r="C1289" s="28">
        <v>21</v>
      </c>
      <c r="D1289" s="9">
        <v>8</v>
      </c>
      <c r="E1289" s="13" t="s">
        <v>1388</v>
      </c>
      <c r="F1289" s="18" t="s">
        <v>1645</v>
      </c>
      <c r="G1289" s="6">
        <v>5500</v>
      </c>
      <c r="H1289" s="12">
        <v>0.19</v>
      </c>
      <c r="I1289" s="9" t="s">
        <v>107</v>
      </c>
      <c r="J1289" s="50" t="s">
        <v>949</v>
      </c>
      <c r="L1289" s="15" t="s">
        <v>452</v>
      </c>
      <c r="M1289" s="16" t="s">
        <v>107</v>
      </c>
      <c r="N1289" s="32">
        <v>5500</v>
      </c>
      <c r="O1289" s="31">
        <v>0</v>
      </c>
      <c r="P1289" s="31">
        <v>5500</v>
      </c>
      <c r="Q1289" s="31">
        <v>44000</v>
      </c>
      <c r="R1289" s="31">
        <v>8360</v>
      </c>
      <c r="S1289" s="31">
        <v>52360</v>
      </c>
    </row>
    <row r="1290" spans="1:19" ht="13" x14ac:dyDescent="0.25">
      <c r="A1290" s="47" t="s">
        <v>1633</v>
      </c>
      <c r="B1290" s="27">
        <v>45616</v>
      </c>
      <c r="C1290" s="28">
        <v>22</v>
      </c>
      <c r="D1290" s="9">
        <v>2</v>
      </c>
      <c r="E1290" s="13" t="s">
        <v>1388</v>
      </c>
      <c r="F1290" s="18" t="s">
        <v>1646</v>
      </c>
      <c r="G1290" s="6">
        <v>35000</v>
      </c>
      <c r="H1290" s="12">
        <v>0.19</v>
      </c>
      <c r="I1290" s="9" t="s">
        <v>107</v>
      </c>
      <c r="J1290" s="50" t="s">
        <v>949</v>
      </c>
      <c r="L1290" s="15" t="s">
        <v>452</v>
      </c>
      <c r="M1290" s="16" t="s">
        <v>107</v>
      </c>
      <c r="N1290" s="32">
        <v>35000</v>
      </c>
      <c r="O1290" s="31">
        <v>0</v>
      </c>
      <c r="P1290" s="31">
        <v>35000</v>
      </c>
      <c r="Q1290" s="31">
        <v>70000</v>
      </c>
      <c r="R1290" s="31">
        <v>13300</v>
      </c>
      <c r="S1290" s="31">
        <v>83300</v>
      </c>
    </row>
    <row r="1291" spans="1:19" ht="13" x14ac:dyDescent="0.25">
      <c r="A1291" s="47" t="s">
        <v>1633</v>
      </c>
      <c r="B1291" s="27">
        <v>45616</v>
      </c>
      <c r="C1291" s="28">
        <v>24</v>
      </c>
      <c r="D1291" s="9">
        <v>1</v>
      </c>
      <c r="E1291" s="13" t="s">
        <v>1388</v>
      </c>
      <c r="F1291" s="18" t="s">
        <v>1647</v>
      </c>
      <c r="G1291" s="6">
        <v>200000</v>
      </c>
      <c r="H1291" s="12">
        <v>0.19</v>
      </c>
      <c r="I1291" s="9" t="s">
        <v>1639</v>
      </c>
      <c r="J1291" s="50" t="s">
        <v>949</v>
      </c>
      <c r="L1291" s="15" t="s">
        <v>452</v>
      </c>
      <c r="M1291" s="16" t="s">
        <v>1639</v>
      </c>
      <c r="N1291" s="32">
        <v>200000</v>
      </c>
      <c r="O1291" s="31">
        <v>0</v>
      </c>
      <c r="P1291" s="31">
        <v>200000</v>
      </c>
      <c r="Q1291" s="31">
        <v>200000</v>
      </c>
      <c r="R1291" s="31">
        <v>38000</v>
      </c>
      <c r="S1291" s="31">
        <v>238000</v>
      </c>
    </row>
    <row r="1292" spans="1:19" ht="25" x14ac:dyDescent="0.25">
      <c r="A1292" s="47" t="s">
        <v>1650</v>
      </c>
      <c r="B1292" s="27">
        <v>45617</v>
      </c>
      <c r="C1292" s="28">
        <v>1</v>
      </c>
      <c r="D1292" s="9">
        <v>1</v>
      </c>
      <c r="E1292" s="5" t="s">
        <v>1651</v>
      </c>
      <c r="F1292" s="18" t="s">
        <v>1652</v>
      </c>
      <c r="G1292" s="6">
        <v>180000</v>
      </c>
      <c r="H1292" s="12">
        <v>0.19</v>
      </c>
      <c r="I1292" s="9" t="s">
        <v>107</v>
      </c>
      <c r="J1292" s="50" t="s">
        <v>563</v>
      </c>
      <c r="L1292" s="15" t="s">
        <v>452</v>
      </c>
      <c r="M1292" s="16" t="s">
        <v>107</v>
      </c>
      <c r="N1292" s="32">
        <v>180000</v>
      </c>
      <c r="O1292" s="31">
        <v>0</v>
      </c>
      <c r="P1292" s="31">
        <v>180000</v>
      </c>
      <c r="Q1292" s="31">
        <v>180000</v>
      </c>
      <c r="R1292" s="31">
        <v>34200</v>
      </c>
      <c r="S1292" s="31">
        <v>214200</v>
      </c>
    </row>
    <row r="1293" spans="1:19" ht="13" x14ac:dyDescent="0.25">
      <c r="A1293" s="47" t="s">
        <v>1653</v>
      </c>
      <c r="B1293" s="27">
        <v>45617</v>
      </c>
      <c r="C1293" s="28">
        <v>1</v>
      </c>
      <c r="D1293" s="9">
        <v>1</v>
      </c>
      <c r="E1293" s="5" t="s">
        <v>1654</v>
      </c>
      <c r="F1293" s="18" t="s">
        <v>417</v>
      </c>
      <c r="G1293" s="11">
        <v>160000</v>
      </c>
      <c r="H1293" s="12">
        <v>0.19</v>
      </c>
      <c r="I1293" s="9" t="s">
        <v>107</v>
      </c>
      <c r="J1293" s="50" t="s">
        <v>793</v>
      </c>
      <c r="L1293" s="15" t="s">
        <v>452</v>
      </c>
      <c r="M1293" s="16" t="s">
        <v>107</v>
      </c>
      <c r="N1293" s="32">
        <v>160000</v>
      </c>
      <c r="O1293" s="31">
        <v>0</v>
      </c>
      <c r="P1293" s="31">
        <v>160000</v>
      </c>
      <c r="Q1293" s="31">
        <v>160000</v>
      </c>
      <c r="R1293" s="31">
        <v>30400</v>
      </c>
      <c r="S1293" s="31">
        <v>190400</v>
      </c>
    </row>
    <row r="1294" spans="1:19" ht="13" x14ac:dyDescent="0.25">
      <c r="A1294" s="47" t="s">
        <v>1655</v>
      </c>
      <c r="B1294" s="27">
        <v>45621</v>
      </c>
      <c r="C1294" s="28">
        <v>3</v>
      </c>
      <c r="D1294" s="9">
        <v>1</v>
      </c>
      <c r="E1294" s="13"/>
      <c r="F1294" s="18" t="s">
        <v>1656</v>
      </c>
      <c r="G1294" s="6">
        <v>45000</v>
      </c>
      <c r="H1294" s="12">
        <v>0.19</v>
      </c>
      <c r="I1294" s="9" t="s">
        <v>107</v>
      </c>
      <c r="J1294" s="56" t="s">
        <v>865</v>
      </c>
      <c r="L1294" s="15" t="s">
        <v>452</v>
      </c>
      <c r="M1294" s="16" t="s">
        <v>107</v>
      </c>
      <c r="N1294" s="32">
        <v>45000</v>
      </c>
      <c r="O1294" s="31">
        <v>0</v>
      </c>
      <c r="P1294" s="31">
        <v>45000</v>
      </c>
      <c r="Q1294" s="31">
        <v>45000</v>
      </c>
      <c r="R1294" s="31">
        <v>8550</v>
      </c>
      <c r="S1294" s="31">
        <v>53550</v>
      </c>
    </row>
    <row r="1295" spans="1:19" ht="13" x14ac:dyDescent="0.25">
      <c r="A1295" s="47" t="s">
        <v>1655</v>
      </c>
      <c r="B1295" s="27">
        <v>45621</v>
      </c>
      <c r="C1295" s="28">
        <v>4</v>
      </c>
      <c r="D1295" s="9">
        <v>1</v>
      </c>
      <c r="E1295" s="13"/>
      <c r="F1295" s="18" t="s">
        <v>47</v>
      </c>
      <c r="G1295" s="6">
        <v>52000</v>
      </c>
      <c r="H1295" s="12">
        <v>0.19</v>
      </c>
      <c r="I1295" s="9" t="s">
        <v>107</v>
      </c>
      <c r="J1295" s="56" t="s">
        <v>865</v>
      </c>
      <c r="L1295" s="15" t="s">
        <v>452</v>
      </c>
      <c r="M1295" s="16" t="s">
        <v>107</v>
      </c>
      <c r="N1295" s="32">
        <v>52000</v>
      </c>
      <c r="O1295" s="31">
        <v>0</v>
      </c>
      <c r="P1295" s="31">
        <v>52000</v>
      </c>
      <c r="Q1295" s="31">
        <v>52000</v>
      </c>
      <c r="R1295" s="31">
        <v>9880</v>
      </c>
      <c r="S1295" s="31">
        <v>61880</v>
      </c>
    </row>
    <row r="1296" spans="1:19" ht="13" x14ac:dyDescent="0.25">
      <c r="A1296" s="47" t="s">
        <v>1655</v>
      </c>
      <c r="B1296" s="27">
        <v>45621</v>
      </c>
      <c r="C1296" s="28">
        <v>5</v>
      </c>
      <c r="D1296" s="9">
        <v>1</v>
      </c>
      <c r="E1296" s="13">
        <v>7517</v>
      </c>
      <c r="F1296" s="18" t="s">
        <v>1657</v>
      </c>
      <c r="G1296" s="6">
        <v>25000</v>
      </c>
      <c r="H1296" s="12">
        <v>0.19</v>
      </c>
      <c r="I1296" s="9" t="s">
        <v>107</v>
      </c>
      <c r="J1296" s="56" t="s">
        <v>865</v>
      </c>
      <c r="L1296" s="15" t="s">
        <v>452</v>
      </c>
      <c r="M1296" s="16" t="s">
        <v>107</v>
      </c>
      <c r="N1296" s="32">
        <v>25000</v>
      </c>
      <c r="O1296" s="31">
        <v>0</v>
      </c>
      <c r="P1296" s="31">
        <v>25000</v>
      </c>
      <c r="Q1296" s="31">
        <v>25000</v>
      </c>
      <c r="R1296" s="31">
        <v>4750</v>
      </c>
      <c r="S1296" s="31">
        <v>29750</v>
      </c>
    </row>
    <row r="1297" spans="1:19" ht="13" x14ac:dyDescent="0.25">
      <c r="A1297" s="47" t="s">
        <v>1655</v>
      </c>
      <c r="B1297" s="27">
        <v>45621</v>
      </c>
      <c r="C1297" s="28">
        <v>8</v>
      </c>
      <c r="D1297" s="9">
        <v>1</v>
      </c>
      <c r="E1297" s="13"/>
      <c r="F1297" s="18" t="s">
        <v>845</v>
      </c>
      <c r="G1297" s="6">
        <v>220000</v>
      </c>
      <c r="H1297" s="12">
        <v>0.19</v>
      </c>
      <c r="I1297" s="9" t="s">
        <v>107</v>
      </c>
      <c r="J1297" s="56" t="s">
        <v>865</v>
      </c>
      <c r="L1297" s="15" t="s">
        <v>452</v>
      </c>
      <c r="M1297" s="16" t="s">
        <v>107</v>
      </c>
      <c r="N1297" s="32">
        <v>220000</v>
      </c>
      <c r="O1297" s="31">
        <v>0</v>
      </c>
      <c r="P1297" s="31">
        <v>220000</v>
      </c>
      <c r="Q1297" s="31">
        <v>220000</v>
      </c>
      <c r="R1297" s="31">
        <v>41800</v>
      </c>
      <c r="S1297" s="31">
        <v>261800</v>
      </c>
    </row>
    <row r="1298" spans="1:19" ht="13" x14ac:dyDescent="0.25">
      <c r="A1298" s="47" t="s">
        <v>1655</v>
      </c>
      <c r="B1298" s="27">
        <v>45621</v>
      </c>
      <c r="C1298" s="28">
        <v>9</v>
      </c>
      <c r="D1298" s="9">
        <v>1</v>
      </c>
      <c r="E1298" s="13" t="s">
        <v>1658</v>
      </c>
      <c r="F1298" s="18" t="s">
        <v>1659</v>
      </c>
      <c r="G1298" s="6">
        <v>70000</v>
      </c>
      <c r="H1298" s="12">
        <v>0.19</v>
      </c>
      <c r="I1298" s="9" t="s">
        <v>107</v>
      </c>
      <c r="J1298" s="56" t="s">
        <v>865</v>
      </c>
      <c r="L1298" s="15" t="s">
        <v>452</v>
      </c>
      <c r="M1298" s="16" t="s">
        <v>107</v>
      </c>
      <c r="N1298" s="32">
        <v>70000</v>
      </c>
      <c r="O1298" s="31">
        <v>0</v>
      </c>
      <c r="P1298" s="31">
        <v>70000</v>
      </c>
      <c r="Q1298" s="31">
        <v>70000</v>
      </c>
      <c r="R1298" s="31">
        <v>13300</v>
      </c>
      <c r="S1298" s="31">
        <v>83300</v>
      </c>
    </row>
    <row r="1299" spans="1:19" ht="13" x14ac:dyDescent="0.25">
      <c r="A1299" s="47" t="s">
        <v>1655</v>
      </c>
      <c r="B1299" s="27">
        <v>45621</v>
      </c>
      <c r="C1299" s="28">
        <v>15</v>
      </c>
      <c r="D1299" s="9">
        <v>1</v>
      </c>
      <c r="E1299" s="13"/>
      <c r="F1299" s="18" t="s">
        <v>1656</v>
      </c>
      <c r="G1299" s="6">
        <v>45000</v>
      </c>
      <c r="H1299" s="12">
        <v>0.19</v>
      </c>
      <c r="I1299" s="9" t="s">
        <v>107</v>
      </c>
      <c r="J1299" s="50" t="s">
        <v>1661</v>
      </c>
      <c r="L1299" s="15" t="s">
        <v>452</v>
      </c>
      <c r="M1299" s="16" t="s">
        <v>107</v>
      </c>
      <c r="N1299" s="32">
        <v>45000</v>
      </c>
      <c r="O1299" s="31">
        <v>0</v>
      </c>
      <c r="P1299" s="31">
        <v>45000</v>
      </c>
      <c r="Q1299" s="31">
        <v>45000</v>
      </c>
      <c r="R1299" s="31">
        <v>8550</v>
      </c>
      <c r="S1299" s="31">
        <v>53550</v>
      </c>
    </row>
    <row r="1300" spans="1:19" ht="13" x14ac:dyDescent="0.25">
      <c r="A1300" s="47" t="s">
        <v>1655</v>
      </c>
      <c r="B1300" s="27">
        <v>45621</v>
      </c>
      <c r="C1300" s="28">
        <v>16</v>
      </c>
      <c r="D1300" s="9">
        <v>1</v>
      </c>
      <c r="E1300" s="13"/>
      <c r="F1300" s="18" t="s">
        <v>47</v>
      </c>
      <c r="G1300" s="6">
        <v>52000</v>
      </c>
      <c r="H1300" s="12">
        <v>0.19</v>
      </c>
      <c r="I1300" s="9" t="s">
        <v>107</v>
      </c>
      <c r="J1300" s="50" t="s">
        <v>1661</v>
      </c>
      <c r="L1300" s="15" t="s">
        <v>452</v>
      </c>
      <c r="M1300" s="16" t="s">
        <v>107</v>
      </c>
      <c r="N1300" s="32">
        <v>52000</v>
      </c>
      <c r="O1300" s="31">
        <v>0</v>
      </c>
      <c r="P1300" s="31">
        <v>52000</v>
      </c>
      <c r="Q1300" s="31">
        <v>52000</v>
      </c>
      <c r="R1300" s="31">
        <v>9880</v>
      </c>
      <c r="S1300" s="31">
        <v>61880</v>
      </c>
    </row>
    <row r="1301" spans="1:19" ht="13" x14ac:dyDescent="0.25">
      <c r="A1301" s="47" t="s">
        <v>1655</v>
      </c>
      <c r="B1301" s="27">
        <v>45621</v>
      </c>
      <c r="C1301" s="28">
        <v>17</v>
      </c>
      <c r="D1301" s="9">
        <v>1</v>
      </c>
      <c r="E1301" s="13" t="s">
        <v>1664</v>
      </c>
      <c r="F1301" s="18" t="s">
        <v>1665</v>
      </c>
      <c r="G1301" s="6">
        <v>45000</v>
      </c>
      <c r="H1301" s="12">
        <v>0.19</v>
      </c>
      <c r="I1301" s="9" t="s">
        <v>107</v>
      </c>
      <c r="J1301" s="50" t="s">
        <v>1661</v>
      </c>
      <c r="L1301" s="15" t="s">
        <v>452</v>
      </c>
      <c r="M1301" s="16" t="s">
        <v>107</v>
      </c>
      <c r="N1301" s="32">
        <v>45000</v>
      </c>
      <c r="O1301" s="31">
        <v>0</v>
      </c>
      <c r="P1301" s="31">
        <v>45000</v>
      </c>
      <c r="Q1301" s="31">
        <v>45000</v>
      </c>
      <c r="R1301" s="31">
        <v>8550</v>
      </c>
      <c r="S1301" s="31">
        <v>53550</v>
      </c>
    </row>
    <row r="1302" spans="1:19" ht="13" x14ac:dyDescent="0.25">
      <c r="A1302" s="47" t="s">
        <v>1655</v>
      </c>
      <c r="B1302" s="27">
        <v>45621</v>
      </c>
      <c r="C1302" s="28">
        <v>19</v>
      </c>
      <c r="D1302" s="9">
        <v>1</v>
      </c>
      <c r="E1302" s="13"/>
      <c r="F1302" s="18" t="s">
        <v>1657</v>
      </c>
      <c r="G1302" s="6">
        <v>25000</v>
      </c>
      <c r="H1302" s="12">
        <v>0.19</v>
      </c>
      <c r="I1302" s="9" t="s">
        <v>107</v>
      </c>
      <c r="J1302" s="50" t="s">
        <v>1661</v>
      </c>
      <c r="L1302" s="15" t="s">
        <v>452</v>
      </c>
      <c r="M1302" s="16" t="s">
        <v>107</v>
      </c>
      <c r="N1302" s="32">
        <v>25000</v>
      </c>
      <c r="O1302" s="31">
        <v>0</v>
      </c>
      <c r="P1302" s="31">
        <v>25000</v>
      </c>
      <c r="Q1302" s="31">
        <v>25000</v>
      </c>
      <c r="R1302" s="31">
        <v>4750</v>
      </c>
      <c r="S1302" s="31">
        <v>29750</v>
      </c>
    </row>
    <row r="1303" spans="1:19" ht="13" x14ac:dyDescent="0.25">
      <c r="A1303" s="47" t="s">
        <v>1655</v>
      </c>
      <c r="B1303" s="27">
        <v>45621</v>
      </c>
      <c r="C1303" s="28">
        <v>22</v>
      </c>
      <c r="D1303" s="9">
        <v>1</v>
      </c>
      <c r="E1303" s="13" t="s">
        <v>1658</v>
      </c>
      <c r="F1303" s="18" t="s">
        <v>1659</v>
      </c>
      <c r="G1303" s="6">
        <v>70000</v>
      </c>
      <c r="H1303" s="12">
        <v>0.19</v>
      </c>
      <c r="I1303" s="9" t="s">
        <v>107</v>
      </c>
      <c r="J1303" s="50" t="s">
        <v>838</v>
      </c>
      <c r="L1303" s="15" t="s">
        <v>452</v>
      </c>
      <c r="M1303" s="16" t="s">
        <v>107</v>
      </c>
      <c r="N1303" s="32">
        <v>70000</v>
      </c>
      <c r="O1303" s="31">
        <v>0</v>
      </c>
      <c r="P1303" s="31">
        <v>70000</v>
      </c>
      <c r="Q1303" s="31">
        <v>70000</v>
      </c>
      <c r="R1303" s="31">
        <v>13300</v>
      </c>
      <c r="S1303" s="31">
        <v>83300</v>
      </c>
    </row>
    <row r="1304" spans="1:19" ht="13" x14ac:dyDescent="0.25">
      <c r="A1304" s="47" t="s">
        <v>1655</v>
      </c>
      <c r="B1304" s="27">
        <v>45621</v>
      </c>
      <c r="C1304" s="28">
        <v>23</v>
      </c>
      <c r="D1304" s="9">
        <v>1</v>
      </c>
      <c r="E1304" s="13"/>
      <c r="F1304" s="18" t="s">
        <v>1667</v>
      </c>
      <c r="G1304" s="6">
        <v>110000</v>
      </c>
      <c r="H1304" s="12">
        <v>0.19</v>
      </c>
      <c r="I1304" s="9" t="s">
        <v>107</v>
      </c>
      <c r="J1304" s="50" t="s">
        <v>838</v>
      </c>
      <c r="L1304" s="15" t="s">
        <v>452</v>
      </c>
      <c r="M1304" s="16" t="s">
        <v>107</v>
      </c>
      <c r="N1304" s="32">
        <v>110000</v>
      </c>
      <c r="O1304" s="31">
        <v>0</v>
      </c>
      <c r="P1304" s="31">
        <v>110000</v>
      </c>
      <c r="Q1304" s="31">
        <v>110000</v>
      </c>
      <c r="R1304" s="31">
        <v>20900</v>
      </c>
      <c r="S1304" s="31">
        <v>130900</v>
      </c>
    </row>
    <row r="1305" spans="1:19" ht="13" x14ac:dyDescent="0.25">
      <c r="A1305" s="47" t="s">
        <v>1655</v>
      </c>
      <c r="B1305" s="27">
        <v>45621</v>
      </c>
      <c r="C1305" s="28">
        <v>24</v>
      </c>
      <c r="D1305" s="9">
        <v>1</v>
      </c>
      <c r="E1305" s="13"/>
      <c r="F1305" s="18" t="s">
        <v>1667</v>
      </c>
      <c r="G1305" s="6">
        <v>110000</v>
      </c>
      <c r="H1305" s="12">
        <v>0.19</v>
      </c>
      <c r="I1305" s="9" t="s">
        <v>107</v>
      </c>
      <c r="J1305" s="50" t="s">
        <v>841</v>
      </c>
      <c r="L1305" s="15" t="s">
        <v>452</v>
      </c>
      <c r="M1305" s="16" t="s">
        <v>107</v>
      </c>
      <c r="N1305" s="32">
        <v>110000</v>
      </c>
      <c r="O1305" s="31">
        <v>0</v>
      </c>
      <c r="P1305" s="31">
        <v>110000</v>
      </c>
      <c r="Q1305" s="31">
        <v>110000</v>
      </c>
      <c r="R1305" s="31">
        <v>20900</v>
      </c>
      <c r="S1305" s="31">
        <v>130900</v>
      </c>
    </row>
    <row r="1306" spans="1:19" ht="13" x14ac:dyDescent="0.25">
      <c r="A1306" s="47" t="s">
        <v>1655</v>
      </c>
      <c r="B1306" s="27">
        <v>45621</v>
      </c>
      <c r="C1306" s="28">
        <v>25</v>
      </c>
      <c r="D1306" s="9">
        <v>1</v>
      </c>
      <c r="E1306" s="13"/>
      <c r="F1306" s="18" t="s">
        <v>1667</v>
      </c>
      <c r="G1306" s="6">
        <v>110000</v>
      </c>
      <c r="H1306" s="12">
        <v>0.19</v>
      </c>
      <c r="I1306" s="9" t="s">
        <v>107</v>
      </c>
      <c r="J1306" s="50" t="s">
        <v>846</v>
      </c>
      <c r="L1306" s="15" t="s">
        <v>452</v>
      </c>
      <c r="M1306" s="16" t="s">
        <v>107</v>
      </c>
      <c r="N1306" s="32">
        <v>110000</v>
      </c>
      <c r="O1306" s="31">
        <v>0</v>
      </c>
      <c r="P1306" s="31">
        <v>110000</v>
      </c>
      <c r="Q1306" s="31">
        <v>110000</v>
      </c>
      <c r="R1306" s="31">
        <v>20900</v>
      </c>
      <c r="S1306" s="31">
        <v>130900</v>
      </c>
    </row>
    <row r="1307" spans="1:19" ht="13" x14ac:dyDescent="0.25">
      <c r="A1307" s="47" t="s">
        <v>1655</v>
      </c>
      <c r="B1307" s="27">
        <v>45621</v>
      </c>
      <c r="C1307" s="28">
        <v>26</v>
      </c>
      <c r="D1307" s="9">
        <v>1</v>
      </c>
      <c r="E1307" s="13"/>
      <c r="F1307" s="18" t="s">
        <v>1668</v>
      </c>
      <c r="G1307" s="6">
        <v>45000</v>
      </c>
      <c r="H1307" s="12">
        <v>0.19</v>
      </c>
      <c r="I1307" s="9" t="s">
        <v>107</v>
      </c>
      <c r="J1307" s="50" t="s">
        <v>838</v>
      </c>
      <c r="L1307" s="15" t="s">
        <v>452</v>
      </c>
      <c r="M1307" s="16" t="s">
        <v>107</v>
      </c>
      <c r="N1307" s="32">
        <v>45000</v>
      </c>
      <c r="O1307" s="31">
        <v>0</v>
      </c>
      <c r="P1307" s="31">
        <v>45000</v>
      </c>
      <c r="Q1307" s="31">
        <v>45000</v>
      </c>
      <c r="R1307" s="31">
        <v>8550</v>
      </c>
      <c r="S1307" s="31">
        <v>53550</v>
      </c>
    </row>
    <row r="1308" spans="1:19" ht="13" x14ac:dyDescent="0.25">
      <c r="A1308" s="47" t="s">
        <v>1655</v>
      </c>
      <c r="B1308" s="27">
        <v>45621</v>
      </c>
      <c r="C1308" s="28">
        <v>27</v>
      </c>
      <c r="D1308" s="9">
        <v>1</v>
      </c>
      <c r="E1308" s="13"/>
      <c r="F1308" s="18" t="s">
        <v>1668</v>
      </c>
      <c r="G1308" s="6">
        <v>45000</v>
      </c>
      <c r="H1308" s="12">
        <v>0.19</v>
      </c>
      <c r="I1308" s="9" t="s">
        <v>107</v>
      </c>
      <c r="J1308" s="50" t="s">
        <v>841</v>
      </c>
      <c r="L1308" s="15" t="s">
        <v>452</v>
      </c>
      <c r="M1308" s="16" t="s">
        <v>107</v>
      </c>
      <c r="N1308" s="32">
        <v>45000</v>
      </c>
      <c r="O1308" s="31">
        <v>0</v>
      </c>
      <c r="P1308" s="31">
        <v>45000</v>
      </c>
      <c r="Q1308" s="31">
        <v>45000</v>
      </c>
      <c r="R1308" s="31">
        <v>8550</v>
      </c>
      <c r="S1308" s="31">
        <v>53550</v>
      </c>
    </row>
    <row r="1309" spans="1:19" ht="13" x14ac:dyDescent="0.25">
      <c r="A1309" s="47" t="s">
        <v>1655</v>
      </c>
      <c r="B1309" s="27">
        <v>45621</v>
      </c>
      <c r="C1309" s="28">
        <v>28</v>
      </c>
      <c r="D1309" s="9">
        <v>1</v>
      </c>
      <c r="E1309" s="13"/>
      <c r="F1309" s="18" t="s">
        <v>1668</v>
      </c>
      <c r="G1309" s="6">
        <v>45000</v>
      </c>
      <c r="H1309" s="12">
        <v>0.19</v>
      </c>
      <c r="I1309" s="9" t="s">
        <v>107</v>
      </c>
      <c r="J1309" s="50" t="s">
        <v>846</v>
      </c>
      <c r="L1309" s="15" t="s">
        <v>452</v>
      </c>
      <c r="M1309" s="16" t="s">
        <v>107</v>
      </c>
      <c r="N1309" s="32">
        <v>45000</v>
      </c>
      <c r="O1309" s="31">
        <v>0</v>
      </c>
      <c r="P1309" s="31">
        <v>45000</v>
      </c>
      <c r="Q1309" s="31">
        <v>45000</v>
      </c>
      <c r="R1309" s="31">
        <v>8550</v>
      </c>
      <c r="S1309" s="31">
        <v>53550</v>
      </c>
    </row>
    <row r="1310" spans="1:19" ht="13" x14ac:dyDescent="0.25">
      <c r="A1310" s="47" t="s">
        <v>1669</v>
      </c>
      <c r="B1310" s="27">
        <v>45621</v>
      </c>
      <c r="C1310" s="28">
        <v>5</v>
      </c>
      <c r="D1310" s="9">
        <v>2</v>
      </c>
      <c r="E1310" s="13" t="s">
        <v>1673</v>
      </c>
      <c r="F1310" s="18" t="s">
        <v>1674</v>
      </c>
      <c r="G1310" s="6">
        <v>28000</v>
      </c>
      <c r="H1310" s="12">
        <v>0</v>
      </c>
      <c r="I1310" s="9" t="s">
        <v>107</v>
      </c>
      <c r="J1310" s="50" t="s">
        <v>491</v>
      </c>
      <c r="L1310" s="15" t="s">
        <v>452</v>
      </c>
      <c r="M1310" s="16" t="s">
        <v>107</v>
      </c>
      <c r="N1310" s="32">
        <v>28000</v>
      </c>
      <c r="O1310" s="31">
        <v>0</v>
      </c>
      <c r="P1310" s="31">
        <v>28000</v>
      </c>
      <c r="Q1310" s="31">
        <v>56000</v>
      </c>
      <c r="R1310" s="31">
        <v>0</v>
      </c>
      <c r="S1310" s="31">
        <v>56000</v>
      </c>
    </row>
    <row r="1311" spans="1:19" ht="13" x14ac:dyDescent="0.25">
      <c r="A1311" s="47" t="s">
        <v>1669</v>
      </c>
      <c r="B1311" s="27">
        <v>45621</v>
      </c>
      <c r="C1311" s="28">
        <v>7</v>
      </c>
      <c r="D1311" s="9">
        <v>1</v>
      </c>
      <c r="E1311" s="13" t="s">
        <v>1676</v>
      </c>
      <c r="F1311" s="18" t="s">
        <v>1677</v>
      </c>
      <c r="G1311" s="6">
        <v>140000</v>
      </c>
      <c r="H1311" s="12">
        <v>0.19</v>
      </c>
      <c r="I1311" s="9" t="s">
        <v>107</v>
      </c>
      <c r="J1311" s="50" t="s">
        <v>1301</v>
      </c>
      <c r="L1311" s="15" t="s">
        <v>452</v>
      </c>
      <c r="M1311" s="16" t="s">
        <v>107</v>
      </c>
      <c r="N1311" s="32">
        <v>140000</v>
      </c>
      <c r="O1311" s="31">
        <v>0</v>
      </c>
      <c r="P1311" s="31">
        <v>140000</v>
      </c>
      <c r="Q1311" s="31">
        <v>140000</v>
      </c>
      <c r="R1311" s="31">
        <v>26600</v>
      </c>
      <c r="S1311" s="31">
        <v>166600</v>
      </c>
    </row>
    <row r="1312" spans="1:19" ht="13" x14ac:dyDescent="0.25">
      <c r="A1312" s="47" t="s">
        <v>1669</v>
      </c>
      <c r="B1312" s="27">
        <v>45621</v>
      </c>
      <c r="C1312" s="28">
        <v>8</v>
      </c>
      <c r="D1312" s="9">
        <v>2</v>
      </c>
      <c r="E1312" s="13" t="s">
        <v>33</v>
      </c>
      <c r="F1312" s="18" t="s">
        <v>1678</v>
      </c>
      <c r="G1312" s="6">
        <v>146500</v>
      </c>
      <c r="H1312" s="12">
        <v>0</v>
      </c>
      <c r="I1312" s="9" t="s">
        <v>107</v>
      </c>
      <c r="J1312" s="50" t="s">
        <v>1679</v>
      </c>
      <c r="L1312" s="15" t="s">
        <v>452</v>
      </c>
      <c r="M1312" s="16" t="s">
        <v>107</v>
      </c>
      <c r="N1312" s="32">
        <v>146500</v>
      </c>
      <c r="O1312" s="31">
        <v>0</v>
      </c>
      <c r="P1312" s="31">
        <v>146500</v>
      </c>
      <c r="Q1312" s="31">
        <v>293000</v>
      </c>
      <c r="R1312" s="31">
        <v>0</v>
      </c>
      <c r="S1312" s="31">
        <v>293000</v>
      </c>
    </row>
    <row r="1313" spans="1:19" ht="13" x14ac:dyDescent="0.25">
      <c r="A1313" s="47" t="s">
        <v>1669</v>
      </c>
      <c r="B1313" s="27">
        <v>45621</v>
      </c>
      <c r="C1313" s="28">
        <v>9</v>
      </c>
      <c r="D1313" s="9">
        <v>1</v>
      </c>
      <c r="E1313" s="13" t="s">
        <v>1680</v>
      </c>
      <c r="F1313" s="18" t="s">
        <v>61</v>
      </c>
      <c r="G1313" s="6">
        <v>75000</v>
      </c>
      <c r="H1313" s="12">
        <v>0.19</v>
      </c>
      <c r="I1313" s="9" t="s">
        <v>107</v>
      </c>
      <c r="J1313" s="50" t="s">
        <v>1679</v>
      </c>
      <c r="L1313" s="15" t="s">
        <v>452</v>
      </c>
      <c r="M1313" s="16" t="s">
        <v>107</v>
      </c>
      <c r="N1313" s="32">
        <v>75000</v>
      </c>
      <c r="O1313" s="31">
        <v>0</v>
      </c>
      <c r="P1313" s="31">
        <v>75000</v>
      </c>
      <c r="Q1313" s="31">
        <v>75000</v>
      </c>
      <c r="R1313" s="31">
        <v>14250</v>
      </c>
      <c r="S1313" s="31">
        <v>89250</v>
      </c>
    </row>
    <row r="1314" spans="1:19" ht="13" x14ac:dyDescent="0.25">
      <c r="A1314" s="47" t="s">
        <v>1669</v>
      </c>
      <c r="B1314" s="27">
        <v>45621</v>
      </c>
      <c r="C1314" s="28">
        <v>10</v>
      </c>
      <c r="D1314" s="9">
        <v>1</v>
      </c>
      <c r="E1314" s="13" t="s">
        <v>1681</v>
      </c>
      <c r="F1314" s="18" t="s">
        <v>64</v>
      </c>
      <c r="G1314" s="6">
        <v>120000</v>
      </c>
      <c r="H1314" s="12">
        <v>0.19</v>
      </c>
      <c r="I1314" s="9" t="s">
        <v>107</v>
      </c>
      <c r="J1314" s="50" t="s">
        <v>1679</v>
      </c>
      <c r="L1314" s="15" t="s">
        <v>452</v>
      </c>
      <c r="M1314" s="16" t="s">
        <v>107</v>
      </c>
      <c r="N1314" s="32">
        <v>120000</v>
      </c>
      <c r="O1314" s="31">
        <v>0</v>
      </c>
      <c r="P1314" s="31">
        <v>120000</v>
      </c>
      <c r="Q1314" s="31">
        <v>120000</v>
      </c>
      <c r="R1314" s="31">
        <v>22800</v>
      </c>
      <c r="S1314" s="31">
        <v>142800</v>
      </c>
    </row>
    <row r="1315" spans="1:19" ht="13" x14ac:dyDescent="0.25">
      <c r="A1315" s="47" t="s">
        <v>1669</v>
      </c>
      <c r="B1315" s="27">
        <v>45621</v>
      </c>
      <c r="C1315" s="28">
        <v>11</v>
      </c>
      <c r="D1315" s="9">
        <v>1</v>
      </c>
      <c r="E1315" s="13" t="s">
        <v>1682</v>
      </c>
      <c r="F1315" s="18" t="s">
        <v>1683</v>
      </c>
      <c r="G1315" s="6">
        <v>240000</v>
      </c>
      <c r="H1315" s="12">
        <v>0.19</v>
      </c>
      <c r="I1315" s="9" t="s">
        <v>107</v>
      </c>
      <c r="J1315" s="50" t="s">
        <v>1679</v>
      </c>
      <c r="L1315" s="15" t="s">
        <v>452</v>
      </c>
      <c r="M1315" s="16" t="s">
        <v>107</v>
      </c>
      <c r="N1315" s="32">
        <v>240000</v>
      </c>
      <c r="O1315" s="31">
        <v>0</v>
      </c>
      <c r="P1315" s="31">
        <v>240000</v>
      </c>
      <c r="Q1315" s="31">
        <v>240000</v>
      </c>
      <c r="R1315" s="31">
        <v>45600</v>
      </c>
      <c r="S1315" s="31">
        <v>285600</v>
      </c>
    </row>
    <row r="1316" spans="1:19" ht="13" x14ac:dyDescent="0.25">
      <c r="A1316" s="47" t="s">
        <v>1669</v>
      </c>
      <c r="B1316" s="27">
        <v>45621</v>
      </c>
      <c r="C1316" s="28">
        <v>13</v>
      </c>
      <c r="D1316" s="9">
        <v>1</v>
      </c>
      <c r="E1316" s="13"/>
      <c r="F1316" s="18" t="s">
        <v>1684</v>
      </c>
      <c r="G1316" s="6">
        <v>240000</v>
      </c>
      <c r="H1316" s="12">
        <v>0.19</v>
      </c>
      <c r="I1316" s="9" t="s">
        <v>107</v>
      </c>
      <c r="J1316" s="50" t="s">
        <v>951</v>
      </c>
      <c r="L1316" s="15" t="s">
        <v>452</v>
      </c>
      <c r="M1316" s="16" t="s">
        <v>107</v>
      </c>
      <c r="N1316" s="32">
        <v>240000</v>
      </c>
      <c r="O1316" s="31">
        <v>0</v>
      </c>
      <c r="P1316" s="31">
        <v>240000</v>
      </c>
      <c r="Q1316" s="31">
        <v>240000</v>
      </c>
      <c r="R1316" s="31">
        <v>45600</v>
      </c>
      <c r="S1316" s="31">
        <v>285600</v>
      </c>
    </row>
    <row r="1317" spans="1:19" ht="13" x14ac:dyDescent="0.25">
      <c r="A1317" s="47" t="s">
        <v>1669</v>
      </c>
      <c r="B1317" s="27">
        <v>45621</v>
      </c>
      <c r="C1317" s="28">
        <v>15</v>
      </c>
      <c r="D1317" s="9">
        <v>1</v>
      </c>
      <c r="E1317" s="13"/>
      <c r="F1317" s="18" t="s">
        <v>1684</v>
      </c>
      <c r="G1317" s="6">
        <v>240000</v>
      </c>
      <c r="H1317" s="12">
        <v>0.19</v>
      </c>
      <c r="I1317" s="9" t="s">
        <v>107</v>
      </c>
      <c r="J1317" s="50" t="s">
        <v>1014</v>
      </c>
      <c r="L1317" s="15" t="s">
        <v>452</v>
      </c>
      <c r="M1317" s="16" t="s">
        <v>107</v>
      </c>
      <c r="N1317" s="32">
        <v>240000</v>
      </c>
      <c r="O1317" s="31">
        <v>0</v>
      </c>
      <c r="P1317" s="31">
        <v>240000</v>
      </c>
      <c r="Q1317" s="31">
        <v>240000</v>
      </c>
      <c r="R1317" s="31">
        <v>45600</v>
      </c>
      <c r="S1317" s="31">
        <v>285600</v>
      </c>
    </row>
    <row r="1318" spans="1:19" ht="62.5" x14ac:dyDescent="0.25">
      <c r="A1318" s="47" t="s">
        <v>1669</v>
      </c>
      <c r="B1318" s="27">
        <v>45622</v>
      </c>
      <c r="C1318" s="28">
        <v>16</v>
      </c>
      <c r="D1318" s="9">
        <v>1</v>
      </c>
      <c r="E1318" s="16" t="s">
        <v>1685</v>
      </c>
      <c r="F1318" s="18" t="s">
        <v>1686</v>
      </c>
      <c r="G1318" s="6">
        <v>8900000</v>
      </c>
      <c r="H1318" s="12">
        <v>0.19</v>
      </c>
      <c r="I1318" s="9" t="s">
        <v>107</v>
      </c>
      <c r="J1318" s="50" t="s">
        <v>1301</v>
      </c>
      <c r="L1318" s="15" t="s">
        <v>452</v>
      </c>
      <c r="M1318" s="16" t="s">
        <v>107</v>
      </c>
      <c r="N1318" s="32">
        <v>8900000</v>
      </c>
      <c r="O1318" s="31">
        <v>0</v>
      </c>
      <c r="P1318" s="31">
        <v>8900000</v>
      </c>
      <c r="Q1318" s="31">
        <v>8900000</v>
      </c>
      <c r="R1318" s="31">
        <v>1691000</v>
      </c>
      <c r="S1318" s="31">
        <v>10591000</v>
      </c>
    </row>
    <row r="1319" spans="1:19" ht="37.5" x14ac:dyDescent="0.25">
      <c r="A1319" s="47" t="s">
        <v>1687</v>
      </c>
      <c r="B1319" s="27">
        <v>45622</v>
      </c>
      <c r="C1319" s="28">
        <v>1</v>
      </c>
      <c r="D1319" s="9">
        <v>1</v>
      </c>
      <c r="E1319" s="16" t="s">
        <v>1685</v>
      </c>
      <c r="F1319" s="18" t="s">
        <v>1688</v>
      </c>
      <c r="G1319" s="6">
        <v>180000</v>
      </c>
      <c r="H1319" s="12">
        <v>0.19</v>
      </c>
      <c r="I1319" s="9" t="s">
        <v>107</v>
      </c>
      <c r="J1319" s="50" t="s">
        <v>1301</v>
      </c>
      <c r="L1319" s="15" t="s">
        <v>452</v>
      </c>
      <c r="M1319" s="16" t="s">
        <v>107</v>
      </c>
      <c r="N1319" s="32">
        <v>180000</v>
      </c>
      <c r="O1319" s="31">
        <v>0</v>
      </c>
      <c r="P1319" s="31">
        <v>180000</v>
      </c>
      <c r="Q1319" s="31">
        <v>180000</v>
      </c>
      <c r="R1319" s="31">
        <v>34200</v>
      </c>
      <c r="S1319" s="31">
        <v>214200</v>
      </c>
    </row>
    <row r="1320" spans="1:19" ht="37.5" x14ac:dyDescent="0.25">
      <c r="A1320" s="47" t="s">
        <v>1687</v>
      </c>
      <c r="B1320" s="27">
        <v>45622</v>
      </c>
      <c r="C1320" s="28">
        <v>2</v>
      </c>
      <c r="D1320" s="9">
        <v>1</v>
      </c>
      <c r="E1320" s="16" t="s">
        <v>1685</v>
      </c>
      <c r="F1320" s="18" t="s">
        <v>1689</v>
      </c>
      <c r="G1320" s="6">
        <v>900000</v>
      </c>
      <c r="H1320" s="12">
        <v>0.19</v>
      </c>
      <c r="I1320" s="9" t="s">
        <v>107</v>
      </c>
      <c r="J1320" s="50" t="s">
        <v>1301</v>
      </c>
      <c r="L1320" s="15" t="s">
        <v>452</v>
      </c>
      <c r="M1320" s="16" t="s">
        <v>107</v>
      </c>
      <c r="N1320" s="32">
        <v>900000</v>
      </c>
      <c r="O1320" s="31">
        <v>0</v>
      </c>
      <c r="P1320" s="31">
        <v>900000</v>
      </c>
      <c r="Q1320" s="31">
        <v>900000</v>
      </c>
      <c r="R1320" s="31">
        <v>171000</v>
      </c>
      <c r="S1320" s="31">
        <v>1071000</v>
      </c>
    </row>
    <row r="1321" spans="1:19" ht="13" x14ac:dyDescent="0.25">
      <c r="A1321" s="47" t="s">
        <v>1687</v>
      </c>
      <c r="B1321" s="27">
        <v>45622</v>
      </c>
      <c r="C1321" s="28">
        <v>6</v>
      </c>
      <c r="D1321" s="9">
        <v>1</v>
      </c>
      <c r="E1321" s="16" t="s">
        <v>1685</v>
      </c>
      <c r="F1321" s="18" t="s">
        <v>1692</v>
      </c>
      <c r="G1321" s="6">
        <v>180000</v>
      </c>
      <c r="H1321" s="12">
        <v>0.19</v>
      </c>
      <c r="I1321" s="9" t="s">
        <v>107</v>
      </c>
      <c r="J1321" s="50" t="s">
        <v>1301</v>
      </c>
      <c r="L1321" s="15" t="s">
        <v>452</v>
      </c>
      <c r="M1321" s="16" t="s">
        <v>107</v>
      </c>
      <c r="N1321" s="32">
        <v>180000</v>
      </c>
      <c r="O1321" s="31">
        <v>0</v>
      </c>
      <c r="P1321" s="31">
        <v>180000</v>
      </c>
      <c r="Q1321" s="31">
        <v>180000</v>
      </c>
      <c r="R1321" s="31">
        <v>34200</v>
      </c>
      <c r="S1321" s="31">
        <v>214200</v>
      </c>
    </row>
    <row r="1322" spans="1:19" ht="13" x14ac:dyDescent="0.25">
      <c r="A1322" s="47" t="s">
        <v>1687</v>
      </c>
      <c r="B1322" s="27">
        <v>45622</v>
      </c>
      <c r="C1322" s="28">
        <v>7</v>
      </c>
      <c r="D1322" s="9">
        <v>1</v>
      </c>
      <c r="E1322" s="16" t="s">
        <v>1685</v>
      </c>
      <c r="F1322" s="18" t="s">
        <v>1693</v>
      </c>
      <c r="G1322" s="6">
        <v>120000</v>
      </c>
      <c r="H1322" s="12">
        <v>0.19</v>
      </c>
      <c r="I1322" s="9" t="s">
        <v>107</v>
      </c>
      <c r="J1322" s="50" t="s">
        <v>1301</v>
      </c>
      <c r="L1322" s="15" t="s">
        <v>452</v>
      </c>
      <c r="M1322" s="16" t="s">
        <v>107</v>
      </c>
      <c r="N1322" s="32">
        <v>120000</v>
      </c>
      <c r="O1322" s="31">
        <v>0</v>
      </c>
      <c r="P1322" s="31">
        <v>120000</v>
      </c>
      <c r="Q1322" s="31">
        <v>120000</v>
      </c>
      <c r="R1322" s="31">
        <v>22800</v>
      </c>
      <c r="S1322" s="31">
        <v>142800</v>
      </c>
    </row>
    <row r="1323" spans="1:19" ht="13" x14ac:dyDescent="0.25">
      <c r="A1323" s="47" t="s">
        <v>1687</v>
      </c>
      <c r="B1323" s="27">
        <v>45622</v>
      </c>
      <c r="C1323" s="28">
        <v>8</v>
      </c>
      <c r="D1323" s="9">
        <v>1</v>
      </c>
      <c r="E1323" s="16" t="s">
        <v>1685</v>
      </c>
      <c r="F1323" s="18" t="s">
        <v>1694</v>
      </c>
      <c r="G1323" s="6">
        <v>80000</v>
      </c>
      <c r="H1323" s="12">
        <v>0.19</v>
      </c>
      <c r="I1323" s="9" t="s">
        <v>107</v>
      </c>
      <c r="J1323" s="50" t="s">
        <v>1301</v>
      </c>
      <c r="L1323" s="15" t="s">
        <v>452</v>
      </c>
      <c r="M1323" s="16" t="s">
        <v>107</v>
      </c>
      <c r="N1323" s="32">
        <v>80000</v>
      </c>
      <c r="O1323" s="31">
        <v>0</v>
      </c>
      <c r="P1323" s="31">
        <v>80000</v>
      </c>
      <c r="Q1323" s="31">
        <v>80000</v>
      </c>
      <c r="R1323" s="31">
        <v>15200</v>
      </c>
      <c r="S1323" s="31">
        <v>95200</v>
      </c>
    </row>
    <row r="1324" spans="1:19" ht="37.5" x14ac:dyDescent="0.25">
      <c r="A1324" s="47" t="s">
        <v>1687</v>
      </c>
      <c r="B1324" s="27">
        <v>45622</v>
      </c>
      <c r="C1324" s="28">
        <v>9</v>
      </c>
      <c r="D1324" s="9">
        <v>1</v>
      </c>
      <c r="E1324" s="16" t="s">
        <v>1685</v>
      </c>
      <c r="F1324" s="18" t="s">
        <v>1695</v>
      </c>
      <c r="G1324" s="6">
        <v>120000</v>
      </c>
      <c r="H1324" s="12">
        <v>0.19</v>
      </c>
      <c r="I1324" s="9" t="s">
        <v>107</v>
      </c>
      <c r="J1324" s="50" t="s">
        <v>1301</v>
      </c>
      <c r="L1324" s="15" t="s">
        <v>452</v>
      </c>
      <c r="M1324" s="16" t="s">
        <v>107</v>
      </c>
      <c r="N1324" s="32">
        <v>120000</v>
      </c>
      <c r="O1324" s="31">
        <v>0</v>
      </c>
      <c r="P1324" s="31">
        <v>120000</v>
      </c>
      <c r="Q1324" s="31">
        <v>120000</v>
      </c>
      <c r="R1324" s="31">
        <v>22800</v>
      </c>
      <c r="S1324" s="31">
        <v>142800</v>
      </c>
    </row>
    <row r="1325" spans="1:19" ht="50" x14ac:dyDescent="0.25">
      <c r="A1325" s="47" t="s">
        <v>1687</v>
      </c>
      <c r="B1325" s="27">
        <v>45622</v>
      </c>
      <c r="C1325" s="28">
        <v>10</v>
      </c>
      <c r="D1325" s="9">
        <v>1</v>
      </c>
      <c r="E1325" s="16" t="s">
        <v>1685</v>
      </c>
      <c r="F1325" s="18" t="s">
        <v>1696</v>
      </c>
      <c r="G1325" s="6">
        <v>80000</v>
      </c>
      <c r="H1325" s="12">
        <v>0.19</v>
      </c>
      <c r="I1325" s="9" t="s">
        <v>107</v>
      </c>
      <c r="J1325" s="50" t="s">
        <v>1301</v>
      </c>
      <c r="L1325" s="15" t="s">
        <v>452</v>
      </c>
      <c r="M1325" s="16" t="s">
        <v>107</v>
      </c>
      <c r="N1325" s="32">
        <v>80000</v>
      </c>
      <c r="O1325" s="31">
        <v>0</v>
      </c>
      <c r="P1325" s="31">
        <v>80000</v>
      </c>
      <c r="Q1325" s="31">
        <v>80000</v>
      </c>
      <c r="R1325" s="31">
        <v>15200</v>
      </c>
      <c r="S1325" s="31">
        <v>95200</v>
      </c>
    </row>
    <row r="1326" spans="1:19" ht="13" x14ac:dyDescent="0.25">
      <c r="A1326" s="47" t="s">
        <v>1687</v>
      </c>
      <c r="B1326" s="27">
        <v>45622</v>
      </c>
      <c r="C1326" s="28">
        <v>12</v>
      </c>
      <c r="D1326" s="9">
        <v>1</v>
      </c>
      <c r="E1326" s="16" t="s">
        <v>1685</v>
      </c>
      <c r="F1326" s="18" t="s">
        <v>1697</v>
      </c>
      <c r="G1326" s="6">
        <v>240000</v>
      </c>
      <c r="H1326" s="12">
        <v>0.19</v>
      </c>
      <c r="I1326" s="9" t="s">
        <v>107</v>
      </c>
      <c r="J1326" s="50" t="s">
        <v>1301</v>
      </c>
      <c r="L1326" s="15" t="s">
        <v>452</v>
      </c>
      <c r="M1326" s="16" t="s">
        <v>107</v>
      </c>
      <c r="N1326" s="32">
        <v>240000</v>
      </c>
      <c r="O1326" s="31">
        <v>0</v>
      </c>
      <c r="P1326" s="31">
        <v>240000</v>
      </c>
      <c r="Q1326" s="31">
        <v>240000</v>
      </c>
      <c r="R1326" s="31">
        <v>45600</v>
      </c>
      <c r="S1326" s="31">
        <v>285600</v>
      </c>
    </row>
    <row r="1327" spans="1:19" ht="37.5" x14ac:dyDescent="0.25">
      <c r="A1327" s="47" t="s">
        <v>1687</v>
      </c>
      <c r="B1327" s="27">
        <v>45622</v>
      </c>
      <c r="C1327" s="28">
        <v>13</v>
      </c>
      <c r="D1327" s="9">
        <v>1</v>
      </c>
      <c r="E1327" s="16" t="s">
        <v>1685</v>
      </c>
      <c r="F1327" s="18" t="s">
        <v>1698</v>
      </c>
      <c r="G1327" s="6">
        <v>160000</v>
      </c>
      <c r="H1327" s="12">
        <v>0.19</v>
      </c>
      <c r="I1327" s="9" t="s">
        <v>107</v>
      </c>
      <c r="J1327" s="50" t="s">
        <v>1301</v>
      </c>
      <c r="L1327" s="15" t="s">
        <v>452</v>
      </c>
      <c r="M1327" s="16" t="s">
        <v>107</v>
      </c>
      <c r="N1327" s="32">
        <v>160000</v>
      </c>
      <c r="O1327" s="31">
        <v>0</v>
      </c>
      <c r="P1327" s="31">
        <v>160000</v>
      </c>
      <c r="Q1327" s="31">
        <v>160000</v>
      </c>
      <c r="R1327" s="31">
        <v>30400</v>
      </c>
      <c r="S1327" s="31">
        <v>190400</v>
      </c>
    </row>
    <row r="1328" spans="1:19" ht="13" x14ac:dyDescent="0.25">
      <c r="A1328" s="47" t="s">
        <v>1699</v>
      </c>
      <c r="B1328" s="27">
        <v>45622</v>
      </c>
      <c r="C1328" s="28">
        <v>1</v>
      </c>
      <c r="D1328" s="9">
        <v>3</v>
      </c>
      <c r="E1328" s="13"/>
      <c r="F1328" s="18" t="s">
        <v>1587</v>
      </c>
      <c r="G1328" s="6">
        <v>65000</v>
      </c>
      <c r="H1328" s="12">
        <v>0</v>
      </c>
      <c r="I1328" s="9" t="s">
        <v>107</v>
      </c>
      <c r="J1328" s="50" t="s">
        <v>841</v>
      </c>
      <c r="L1328" s="15" t="s">
        <v>452</v>
      </c>
      <c r="M1328" s="16" t="s">
        <v>107</v>
      </c>
      <c r="N1328" s="32">
        <v>65000</v>
      </c>
      <c r="O1328" s="31">
        <v>0</v>
      </c>
      <c r="P1328" s="31">
        <v>65000</v>
      </c>
      <c r="Q1328" s="31">
        <v>195000</v>
      </c>
      <c r="R1328" s="31">
        <v>0</v>
      </c>
      <c r="S1328" s="31">
        <v>195000</v>
      </c>
    </row>
    <row r="1329" spans="1:19" ht="13" x14ac:dyDescent="0.25">
      <c r="A1329" s="47" t="s">
        <v>1699</v>
      </c>
      <c r="B1329" s="27">
        <v>45622</v>
      </c>
      <c r="C1329" s="28">
        <v>2</v>
      </c>
      <c r="D1329" s="9">
        <v>1</v>
      </c>
      <c r="E1329" s="13"/>
      <c r="F1329" s="18" t="s">
        <v>1700</v>
      </c>
      <c r="G1329" s="6">
        <v>1050000</v>
      </c>
      <c r="H1329" s="12">
        <v>0.19</v>
      </c>
      <c r="I1329" s="9" t="s">
        <v>107</v>
      </c>
      <c r="J1329" s="50" t="s">
        <v>962</v>
      </c>
      <c r="L1329" s="15" t="s">
        <v>452</v>
      </c>
      <c r="M1329" s="16" t="s">
        <v>107</v>
      </c>
      <c r="N1329" s="32">
        <v>1050000</v>
      </c>
      <c r="O1329" s="31">
        <v>0</v>
      </c>
      <c r="P1329" s="31">
        <v>1050000</v>
      </c>
      <c r="Q1329" s="31">
        <v>1050000</v>
      </c>
      <c r="R1329" s="31">
        <v>199500</v>
      </c>
      <c r="S1329" s="31">
        <v>1249500</v>
      </c>
    </row>
    <row r="1330" spans="1:19" ht="13" x14ac:dyDescent="0.25">
      <c r="A1330" s="47" t="s">
        <v>1701</v>
      </c>
      <c r="B1330" s="27">
        <v>45622</v>
      </c>
      <c r="C1330" s="28">
        <v>1</v>
      </c>
      <c r="D1330" s="9">
        <v>4</v>
      </c>
      <c r="E1330" s="13" t="s">
        <v>1702</v>
      </c>
      <c r="F1330" s="18" t="s">
        <v>1703</v>
      </c>
      <c r="G1330" s="6">
        <v>2250000</v>
      </c>
      <c r="H1330" s="12">
        <v>0.19</v>
      </c>
      <c r="I1330" s="9" t="s">
        <v>107</v>
      </c>
      <c r="J1330" s="50" t="s">
        <v>1649</v>
      </c>
      <c r="L1330" s="15" t="s">
        <v>452</v>
      </c>
      <c r="M1330" s="16" t="s">
        <v>107</v>
      </c>
      <c r="N1330" s="32">
        <v>2250000</v>
      </c>
      <c r="O1330" s="31">
        <v>0</v>
      </c>
      <c r="P1330" s="31">
        <v>2250000</v>
      </c>
      <c r="Q1330" s="31">
        <v>9000000</v>
      </c>
      <c r="R1330" s="31">
        <v>1710000</v>
      </c>
      <c r="S1330" s="31">
        <v>10710000</v>
      </c>
    </row>
    <row r="1331" spans="1:19" ht="13" x14ac:dyDescent="0.25">
      <c r="A1331" s="47" t="s">
        <v>1708</v>
      </c>
      <c r="B1331" s="27">
        <v>45625</v>
      </c>
      <c r="C1331" s="28">
        <v>1</v>
      </c>
      <c r="D1331" s="9">
        <v>1</v>
      </c>
      <c r="E1331" s="13">
        <v>17507</v>
      </c>
      <c r="F1331" s="18" t="s">
        <v>1709</v>
      </c>
      <c r="G1331" s="6">
        <v>82000</v>
      </c>
      <c r="H1331" s="12">
        <v>0.19</v>
      </c>
      <c r="I1331" s="9" t="s">
        <v>107</v>
      </c>
      <c r="J1331" s="50" t="s">
        <v>848</v>
      </c>
      <c r="L1331" s="15" t="s">
        <v>452</v>
      </c>
      <c r="M1331" s="16" t="s">
        <v>107</v>
      </c>
      <c r="N1331" s="32">
        <v>82000</v>
      </c>
      <c r="O1331" s="31">
        <v>0</v>
      </c>
      <c r="P1331" s="31">
        <v>82000</v>
      </c>
      <c r="Q1331" s="31">
        <v>82000</v>
      </c>
      <c r="R1331" s="31">
        <v>15580</v>
      </c>
      <c r="S1331" s="31">
        <v>97580</v>
      </c>
    </row>
    <row r="1332" spans="1:19" ht="13" x14ac:dyDescent="0.25">
      <c r="A1332" s="47" t="s">
        <v>1708</v>
      </c>
      <c r="B1332" s="27">
        <v>45625</v>
      </c>
      <c r="C1332" s="28">
        <v>2</v>
      </c>
      <c r="D1332" s="9">
        <v>2</v>
      </c>
      <c r="E1332" s="13"/>
      <c r="F1332" s="18" t="s">
        <v>1709</v>
      </c>
      <c r="G1332" s="6">
        <v>82000</v>
      </c>
      <c r="H1332" s="12">
        <v>0.19</v>
      </c>
      <c r="I1332" s="9" t="s">
        <v>107</v>
      </c>
      <c r="J1332" s="50" t="s">
        <v>1438</v>
      </c>
      <c r="L1332" s="15" t="s">
        <v>452</v>
      </c>
      <c r="M1332" s="16" t="s">
        <v>107</v>
      </c>
      <c r="N1332" s="32">
        <v>82000</v>
      </c>
      <c r="O1332" s="31">
        <v>0</v>
      </c>
      <c r="P1332" s="31">
        <v>82000</v>
      </c>
      <c r="Q1332" s="31">
        <v>164000</v>
      </c>
      <c r="R1332" s="31">
        <v>31160</v>
      </c>
      <c r="S1332" s="31">
        <v>195160</v>
      </c>
    </row>
    <row r="1333" spans="1:19" ht="13" x14ac:dyDescent="0.25">
      <c r="A1333" s="47" t="s">
        <v>1708</v>
      </c>
      <c r="B1333" s="27">
        <v>45625</v>
      </c>
      <c r="C1333" s="28">
        <v>3</v>
      </c>
      <c r="D1333" s="9">
        <v>3</v>
      </c>
      <c r="E1333" s="13"/>
      <c r="F1333" s="18" t="s">
        <v>1709</v>
      </c>
      <c r="G1333" s="6">
        <v>82000</v>
      </c>
      <c r="H1333" s="12">
        <v>0.19</v>
      </c>
      <c r="I1333" s="9" t="s">
        <v>107</v>
      </c>
      <c r="J1333" s="50" t="s">
        <v>951</v>
      </c>
      <c r="L1333" s="15" t="s">
        <v>452</v>
      </c>
      <c r="M1333" s="16" t="s">
        <v>107</v>
      </c>
      <c r="N1333" s="32">
        <v>82000</v>
      </c>
      <c r="O1333" s="31">
        <v>0</v>
      </c>
      <c r="P1333" s="31">
        <v>82000</v>
      </c>
      <c r="Q1333" s="31">
        <v>246000</v>
      </c>
      <c r="R1333" s="31">
        <v>46740</v>
      </c>
      <c r="S1333" s="31">
        <v>292740</v>
      </c>
    </row>
    <row r="1334" spans="1:19" ht="13" x14ac:dyDescent="0.25">
      <c r="A1334" s="47" t="s">
        <v>1708</v>
      </c>
      <c r="B1334" s="27">
        <v>45625</v>
      </c>
      <c r="C1334" s="28">
        <v>4</v>
      </c>
      <c r="D1334" s="9">
        <v>1</v>
      </c>
      <c r="E1334" s="13"/>
      <c r="F1334" s="18" t="s">
        <v>1710</v>
      </c>
      <c r="G1334" s="6">
        <v>95000</v>
      </c>
      <c r="H1334" s="12">
        <v>0.19</v>
      </c>
      <c r="I1334" s="9" t="s">
        <v>107</v>
      </c>
      <c r="J1334" s="56" t="s">
        <v>865</v>
      </c>
      <c r="L1334" s="15" t="s">
        <v>452</v>
      </c>
      <c r="M1334" s="16" t="s">
        <v>107</v>
      </c>
      <c r="N1334" s="32">
        <v>95000</v>
      </c>
      <c r="O1334" s="31">
        <v>0</v>
      </c>
      <c r="P1334" s="31">
        <v>95000</v>
      </c>
      <c r="Q1334" s="31">
        <v>95000</v>
      </c>
      <c r="R1334" s="31">
        <v>18050</v>
      </c>
      <c r="S1334" s="31">
        <v>113050</v>
      </c>
    </row>
    <row r="1335" spans="1:19" ht="13" x14ac:dyDescent="0.25">
      <c r="A1335" s="47" t="s">
        <v>1708</v>
      </c>
      <c r="B1335" s="27">
        <v>45625</v>
      </c>
      <c r="C1335" s="28">
        <v>5</v>
      </c>
      <c r="D1335" s="9">
        <v>1</v>
      </c>
      <c r="E1335" s="13"/>
      <c r="F1335" s="18" t="s">
        <v>1710</v>
      </c>
      <c r="G1335" s="6">
        <v>95000</v>
      </c>
      <c r="H1335" s="12">
        <v>0.19</v>
      </c>
      <c r="I1335" s="9" t="s">
        <v>107</v>
      </c>
      <c r="J1335" s="50" t="s">
        <v>949</v>
      </c>
      <c r="L1335" s="15" t="s">
        <v>452</v>
      </c>
      <c r="M1335" s="16" t="s">
        <v>107</v>
      </c>
      <c r="N1335" s="32">
        <v>95000</v>
      </c>
      <c r="O1335" s="31">
        <v>0</v>
      </c>
      <c r="P1335" s="31">
        <v>95000</v>
      </c>
      <c r="Q1335" s="31">
        <v>95000</v>
      </c>
      <c r="R1335" s="31">
        <v>18050</v>
      </c>
      <c r="S1335" s="31">
        <v>113050</v>
      </c>
    </row>
    <row r="1336" spans="1:19" ht="13" x14ac:dyDescent="0.25">
      <c r="A1336" s="47" t="s">
        <v>1708</v>
      </c>
      <c r="B1336" s="27">
        <v>45625</v>
      </c>
      <c r="C1336" s="28">
        <v>6</v>
      </c>
      <c r="D1336" s="9">
        <v>1</v>
      </c>
      <c r="E1336" s="13"/>
      <c r="F1336" s="18" t="s">
        <v>1709</v>
      </c>
      <c r="G1336" s="6">
        <v>82000</v>
      </c>
      <c r="H1336" s="12">
        <v>0.19</v>
      </c>
      <c r="I1336" s="9" t="s">
        <v>107</v>
      </c>
      <c r="J1336" s="50" t="s">
        <v>846</v>
      </c>
      <c r="L1336" s="15" t="s">
        <v>452</v>
      </c>
      <c r="M1336" s="16" t="s">
        <v>107</v>
      </c>
      <c r="N1336" s="32">
        <v>82000</v>
      </c>
      <c r="O1336" s="31">
        <v>0</v>
      </c>
      <c r="P1336" s="31">
        <v>82000</v>
      </c>
      <c r="Q1336" s="31">
        <v>82000</v>
      </c>
      <c r="R1336" s="31">
        <v>15580</v>
      </c>
      <c r="S1336" s="31">
        <v>97580</v>
      </c>
    </row>
    <row r="1337" spans="1:19" ht="13" x14ac:dyDescent="0.25">
      <c r="A1337" s="47" t="s">
        <v>1708</v>
      </c>
      <c r="B1337" s="27">
        <v>45625</v>
      </c>
      <c r="C1337" s="28">
        <v>7</v>
      </c>
      <c r="D1337" s="9">
        <v>3</v>
      </c>
      <c r="E1337" s="13"/>
      <c r="F1337" s="18" t="s">
        <v>1709</v>
      </c>
      <c r="G1337" s="6">
        <v>82000</v>
      </c>
      <c r="H1337" s="12">
        <v>0.19</v>
      </c>
      <c r="I1337" s="9" t="s">
        <v>107</v>
      </c>
      <c r="J1337" s="50" t="s">
        <v>838</v>
      </c>
      <c r="L1337" s="15" t="s">
        <v>452</v>
      </c>
      <c r="M1337" s="16" t="s">
        <v>107</v>
      </c>
      <c r="N1337" s="32">
        <v>82000</v>
      </c>
      <c r="O1337" s="31">
        <v>0</v>
      </c>
      <c r="P1337" s="31">
        <v>82000</v>
      </c>
      <c r="Q1337" s="31">
        <v>246000</v>
      </c>
      <c r="R1337" s="31">
        <v>46740</v>
      </c>
      <c r="S1337" s="31">
        <v>292740</v>
      </c>
    </row>
    <row r="1338" spans="1:19" ht="13" x14ac:dyDescent="0.25">
      <c r="A1338" s="47" t="s">
        <v>1708</v>
      </c>
      <c r="B1338" s="27">
        <v>45625</v>
      </c>
      <c r="C1338" s="28">
        <v>9</v>
      </c>
      <c r="D1338" s="9">
        <v>2</v>
      </c>
      <c r="E1338" s="13" t="s">
        <v>1712</v>
      </c>
      <c r="F1338" s="18" t="s">
        <v>359</v>
      </c>
      <c r="G1338" s="6">
        <v>240000</v>
      </c>
      <c r="H1338" s="12">
        <v>0.19</v>
      </c>
      <c r="I1338" s="9" t="s">
        <v>107</v>
      </c>
      <c r="J1338" s="50" t="s">
        <v>1501</v>
      </c>
      <c r="L1338" s="15" t="s">
        <v>452</v>
      </c>
      <c r="M1338" s="16" t="s">
        <v>107</v>
      </c>
      <c r="N1338" s="32">
        <v>240000</v>
      </c>
      <c r="O1338" s="31">
        <v>0</v>
      </c>
      <c r="P1338" s="31">
        <v>240000</v>
      </c>
      <c r="Q1338" s="31">
        <v>480000</v>
      </c>
      <c r="R1338" s="31">
        <v>91200</v>
      </c>
      <c r="S1338" s="31">
        <v>571200</v>
      </c>
    </row>
    <row r="1339" spans="1:19" ht="25" x14ac:dyDescent="0.25">
      <c r="A1339" s="47" t="s">
        <v>1708</v>
      </c>
      <c r="B1339" s="27">
        <v>45625</v>
      </c>
      <c r="C1339" s="28">
        <v>10</v>
      </c>
      <c r="D1339" s="9">
        <v>9</v>
      </c>
      <c r="E1339" s="13" t="s">
        <v>1713</v>
      </c>
      <c r="F1339" s="18" t="s">
        <v>1714</v>
      </c>
      <c r="G1339" s="6">
        <v>65000</v>
      </c>
      <c r="H1339" s="12">
        <v>0.19</v>
      </c>
      <c r="I1339" s="9" t="s">
        <v>107</v>
      </c>
      <c r="J1339" s="50" t="s">
        <v>1501</v>
      </c>
      <c r="L1339" s="15" t="s">
        <v>452</v>
      </c>
      <c r="M1339" s="16" t="s">
        <v>107</v>
      </c>
      <c r="N1339" s="32">
        <v>65000</v>
      </c>
      <c r="O1339" s="31">
        <v>0</v>
      </c>
      <c r="P1339" s="31">
        <v>65000</v>
      </c>
      <c r="Q1339" s="31">
        <v>585000</v>
      </c>
      <c r="R1339" s="31">
        <v>111150</v>
      </c>
      <c r="S1339" s="31">
        <v>696150</v>
      </c>
    </row>
    <row r="1340" spans="1:19" ht="13" x14ac:dyDescent="0.25">
      <c r="A1340" s="47" t="s">
        <v>1708</v>
      </c>
      <c r="B1340" s="27">
        <v>45625</v>
      </c>
      <c r="C1340" s="28">
        <v>11</v>
      </c>
      <c r="D1340" s="9">
        <v>6</v>
      </c>
      <c r="E1340" s="13">
        <v>1002</v>
      </c>
      <c r="F1340" s="18" t="s">
        <v>1715</v>
      </c>
      <c r="G1340" s="6">
        <v>35000</v>
      </c>
      <c r="H1340" s="12">
        <v>0.19</v>
      </c>
      <c r="I1340" s="9" t="s">
        <v>107</v>
      </c>
      <c r="J1340" s="50" t="s">
        <v>1501</v>
      </c>
      <c r="L1340" s="15" t="s">
        <v>452</v>
      </c>
      <c r="M1340" s="16" t="s">
        <v>107</v>
      </c>
      <c r="N1340" s="32">
        <v>35000</v>
      </c>
      <c r="O1340" s="31">
        <v>0</v>
      </c>
      <c r="P1340" s="31">
        <v>35000</v>
      </c>
      <c r="Q1340" s="31">
        <v>210000</v>
      </c>
      <c r="R1340" s="31">
        <v>39900</v>
      </c>
      <c r="S1340" s="31">
        <v>249900</v>
      </c>
    </row>
    <row r="1341" spans="1:19" ht="25" x14ac:dyDescent="0.25">
      <c r="A1341" s="47" t="s">
        <v>1708</v>
      </c>
      <c r="B1341" s="27">
        <v>45625</v>
      </c>
      <c r="C1341" s="28">
        <v>12</v>
      </c>
      <c r="D1341" s="9">
        <v>1</v>
      </c>
      <c r="E1341" s="13" t="s">
        <v>1716</v>
      </c>
      <c r="F1341" s="18" t="s">
        <v>1717</v>
      </c>
      <c r="G1341" s="6">
        <v>295000</v>
      </c>
      <c r="H1341" s="12">
        <v>0.19</v>
      </c>
      <c r="I1341" s="9" t="s">
        <v>107</v>
      </c>
      <c r="J1341" s="50" t="s">
        <v>1501</v>
      </c>
      <c r="L1341" s="15" t="s">
        <v>452</v>
      </c>
      <c r="M1341" s="16" t="s">
        <v>107</v>
      </c>
      <c r="N1341" s="32">
        <v>295000</v>
      </c>
      <c r="O1341" s="31">
        <v>0</v>
      </c>
      <c r="P1341" s="31">
        <v>295000</v>
      </c>
      <c r="Q1341" s="31">
        <v>295000</v>
      </c>
      <c r="R1341" s="31">
        <v>56050</v>
      </c>
      <c r="S1341" s="31">
        <v>351050</v>
      </c>
    </row>
    <row r="1342" spans="1:19" ht="13" x14ac:dyDescent="0.25">
      <c r="A1342" s="47" t="s">
        <v>1708</v>
      </c>
      <c r="B1342" s="27">
        <v>45625</v>
      </c>
      <c r="C1342" s="28">
        <v>13</v>
      </c>
      <c r="D1342" s="9">
        <v>1</v>
      </c>
      <c r="E1342" s="13" t="s">
        <v>1718</v>
      </c>
      <c r="F1342" s="18" t="s">
        <v>43</v>
      </c>
      <c r="G1342" s="6">
        <v>772000</v>
      </c>
      <c r="H1342" s="12">
        <v>0.19</v>
      </c>
      <c r="I1342" s="9" t="s">
        <v>1719</v>
      </c>
      <c r="J1342" s="50" t="s">
        <v>962</v>
      </c>
      <c r="L1342" s="15" t="s">
        <v>452</v>
      </c>
      <c r="M1342" s="16" t="s">
        <v>1719</v>
      </c>
      <c r="N1342" s="32">
        <v>772000</v>
      </c>
      <c r="O1342" s="31">
        <v>0</v>
      </c>
      <c r="P1342" s="31">
        <v>772000</v>
      </c>
      <c r="Q1342" s="31">
        <v>772000</v>
      </c>
      <c r="R1342" s="31">
        <v>146680</v>
      </c>
      <c r="S1342" s="31">
        <v>918680</v>
      </c>
    </row>
    <row r="1343" spans="1:19" ht="13" x14ac:dyDescent="0.25">
      <c r="A1343" s="47" t="s">
        <v>1708</v>
      </c>
      <c r="B1343" s="27">
        <v>45625</v>
      </c>
      <c r="C1343" s="28">
        <v>14</v>
      </c>
      <c r="D1343" s="9">
        <v>4</v>
      </c>
      <c r="E1343" s="13"/>
      <c r="F1343" s="18" t="s">
        <v>1720</v>
      </c>
      <c r="G1343" s="6">
        <v>65000</v>
      </c>
      <c r="H1343" s="12">
        <v>0.19</v>
      </c>
      <c r="I1343" s="9" t="s">
        <v>107</v>
      </c>
      <c r="J1343" s="50" t="s">
        <v>962</v>
      </c>
      <c r="L1343" s="15" t="s">
        <v>452</v>
      </c>
      <c r="M1343" s="16" t="s">
        <v>107</v>
      </c>
      <c r="N1343" s="32">
        <v>65000</v>
      </c>
      <c r="O1343" s="31">
        <v>0</v>
      </c>
      <c r="P1343" s="31">
        <v>65000</v>
      </c>
      <c r="Q1343" s="31">
        <v>260000</v>
      </c>
      <c r="R1343" s="31">
        <v>49400</v>
      </c>
      <c r="S1343" s="31">
        <v>309400</v>
      </c>
    </row>
    <row r="1344" spans="1:19" ht="25" x14ac:dyDescent="0.25">
      <c r="A1344" s="47" t="s">
        <v>1721</v>
      </c>
      <c r="B1344" s="27">
        <v>45630</v>
      </c>
      <c r="C1344" s="28">
        <v>1</v>
      </c>
      <c r="D1344" s="9">
        <v>2</v>
      </c>
      <c r="E1344" s="13" t="s">
        <v>1722</v>
      </c>
      <c r="F1344" s="18" t="s">
        <v>1723</v>
      </c>
      <c r="G1344" s="6">
        <v>850000</v>
      </c>
      <c r="H1344" s="12">
        <v>0.19</v>
      </c>
      <c r="I1344" s="9" t="s">
        <v>107</v>
      </c>
      <c r="J1344" s="50" t="s">
        <v>1188</v>
      </c>
      <c r="L1344" s="15" t="s">
        <v>452</v>
      </c>
      <c r="M1344" s="16" t="s">
        <v>107</v>
      </c>
      <c r="N1344" s="32">
        <v>850000</v>
      </c>
      <c r="O1344" s="31">
        <v>0</v>
      </c>
      <c r="P1344" s="31">
        <v>850000</v>
      </c>
      <c r="Q1344" s="31">
        <v>1700000</v>
      </c>
      <c r="R1344" s="31">
        <v>323000</v>
      </c>
      <c r="S1344" s="31">
        <v>2023000</v>
      </c>
    </row>
    <row r="1345" spans="1:19" ht="13" x14ac:dyDescent="0.25">
      <c r="A1345" s="47" t="s">
        <v>1724</v>
      </c>
      <c r="B1345" s="27">
        <v>45630</v>
      </c>
      <c r="C1345" s="28">
        <v>1</v>
      </c>
      <c r="D1345" s="9">
        <v>1</v>
      </c>
      <c r="E1345" s="16" t="s">
        <v>1725</v>
      </c>
      <c r="F1345" s="18" t="s">
        <v>1726</v>
      </c>
      <c r="G1345" s="6">
        <v>353000</v>
      </c>
      <c r="H1345" s="12">
        <v>0.19</v>
      </c>
      <c r="I1345" s="9" t="s">
        <v>107</v>
      </c>
      <c r="J1345" s="50" t="s">
        <v>1188</v>
      </c>
      <c r="L1345" s="15" t="s">
        <v>452</v>
      </c>
      <c r="M1345" s="16" t="s">
        <v>107</v>
      </c>
      <c r="N1345" s="32">
        <v>353000</v>
      </c>
      <c r="O1345" s="31">
        <v>0</v>
      </c>
      <c r="P1345" s="31">
        <v>353000</v>
      </c>
      <c r="Q1345" s="31">
        <v>353000</v>
      </c>
      <c r="R1345" s="31">
        <v>67070</v>
      </c>
      <c r="S1345" s="31">
        <v>420070</v>
      </c>
    </row>
    <row r="1346" spans="1:19" ht="13" x14ac:dyDescent="0.25">
      <c r="A1346" s="47" t="s">
        <v>1724</v>
      </c>
      <c r="B1346" s="27">
        <v>45630</v>
      </c>
      <c r="C1346" s="28">
        <v>2</v>
      </c>
      <c r="D1346" s="9">
        <v>1</v>
      </c>
      <c r="E1346" s="16" t="s">
        <v>1725</v>
      </c>
      <c r="F1346" s="18" t="s">
        <v>383</v>
      </c>
      <c r="G1346" s="6">
        <v>20000</v>
      </c>
      <c r="H1346" s="12">
        <v>0.19</v>
      </c>
      <c r="I1346" s="9" t="s">
        <v>107</v>
      </c>
      <c r="J1346" s="50" t="s">
        <v>1188</v>
      </c>
      <c r="L1346" s="15" t="s">
        <v>452</v>
      </c>
      <c r="M1346" s="16" t="s">
        <v>107</v>
      </c>
      <c r="N1346" s="32">
        <v>20000</v>
      </c>
      <c r="O1346" s="31">
        <v>0</v>
      </c>
      <c r="P1346" s="31">
        <v>20000</v>
      </c>
      <c r="Q1346" s="31">
        <v>20000</v>
      </c>
      <c r="R1346" s="31">
        <v>3800</v>
      </c>
      <c r="S1346" s="31">
        <v>23800</v>
      </c>
    </row>
    <row r="1347" spans="1:19" ht="13" x14ac:dyDescent="0.25">
      <c r="A1347" s="47" t="s">
        <v>1729</v>
      </c>
      <c r="B1347" s="27">
        <v>45630</v>
      </c>
      <c r="C1347" s="28">
        <v>4</v>
      </c>
      <c r="D1347" s="9">
        <v>1</v>
      </c>
      <c r="E1347" s="13" t="s">
        <v>1731</v>
      </c>
      <c r="F1347" s="18" t="s">
        <v>1732</v>
      </c>
      <c r="G1347" s="6">
        <v>70000</v>
      </c>
      <c r="H1347" s="12">
        <v>0.19</v>
      </c>
      <c r="I1347" s="9" t="s">
        <v>107</v>
      </c>
      <c r="J1347" s="50" t="s">
        <v>793</v>
      </c>
      <c r="L1347" s="15" t="s">
        <v>452</v>
      </c>
      <c r="M1347" s="16" t="s">
        <v>107</v>
      </c>
      <c r="N1347" s="32">
        <v>70000</v>
      </c>
      <c r="O1347" s="31">
        <v>0</v>
      </c>
      <c r="P1347" s="31">
        <v>70000</v>
      </c>
      <c r="Q1347" s="31">
        <v>70000</v>
      </c>
      <c r="R1347" s="31">
        <v>13300</v>
      </c>
      <c r="S1347" s="31">
        <v>83300</v>
      </c>
    </row>
    <row r="1348" spans="1:19" ht="25" x14ac:dyDescent="0.25">
      <c r="A1348" s="47" t="s">
        <v>1733</v>
      </c>
      <c r="B1348" s="27">
        <v>45630</v>
      </c>
      <c r="C1348" s="28">
        <v>1</v>
      </c>
      <c r="D1348" s="9">
        <v>1</v>
      </c>
      <c r="E1348" s="13" t="s">
        <v>1734</v>
      </c>
      <c r="F1348" s="18" t="s">
        <v>1735</v>
      </c>
      <c r="G1348" s="6">
        <v>280000</v>
      </c>
      <c r="H1348" s="12">
        <v>0.19</v>
      </c>
      <c r="I1348" s="9" t="s">
        <v>107</v>
      </c>
      <c r="J1348" s="50" t="s">
        <v>1612</v>
      </c>
      <c r="L1348" s="15" t="s">
        <v>452</v>
      </c>
      <c r="M1348" s="16" t="s">
        <v>107</v>
      </c>
      <c r="N1348" s="32">
        <v>280000</v>
      </c>
      <c r="O1348" s="31">
        <v>0</v>
      </c>
      <c r="P1348" s="31">
        <v>280000</v>
      </c>
      <c r="Q1348" s="31">
        <v>280000</v>
      </c>
      <c r="R1348" s="31">
        <v>53200</v>
      </c>
      <c r="S1348" s="31">
        <v>333200</v>
      </c>
    </row>
    <row r="1349" spans="1:19" ht="25" x14ac:dyDescent="0.25">
      <c r="A1349" s="47" t="s">
        <v>1733</v>
      </c>
      <c r="B1349" s="27">
        <v>45630</v>
      </c>
      <c r="C1349" s="28">
        <v>2</v>
      </c>
      <c r="D1349" s="9">
        <v>2</v>
      </c>
      <c r="E1349" s="13" t="s">
        <v>1736</v>
      </c>
      <c r="F1349" s="18" t="s">
        <v>1737</v>
      </c>
      <c r="G1349" s="6">
        <v>550000</v>
      </c>
      <c r="H1349" s="12">
        <v>0.19</v>
      </c>
      <c r="I1349" s="9" t="s">
        <v>107</v>
      </c>
      <c r="J1349" s="50" t="s">
        <v>1612</v>
      </c>
      <c r="L1349" s="15" t="s">
        <v>452</v>
      </c>
      <c r="M1349" s="16" t="s">
        <v>107</v>
      </c>
      <c r="N1349" s="32">
        <v>550000</v>
      </c>
      <c r="O1349" s="31">
        <v>0</v>
      </c>
      <c r="P1349" s="31">
        <v>550000</v>
      </c>
      <c r="Q1349" s="31">
        <v>1100000</v>
      </c>
      <c r="R1349" s="31">
        <v>209000</v>
      </c>
      <c r="S1349" s="31">
        <v>1309000</v>
      </c>
    </row>
    <row r="1350" spans="1:19" ht="13" x14ac:dyDescent="0.25">
      <c r="A1350" s="47" t="s">
        <v>1733</v>
      </c>
      <c r="B1350" s="27">
        <v>45630</v>
      </c>
      <c r="C1350" s="28">
        <v>3</v>
      </c>
      <c r="D1350" s="9">
        <v>1.5</v>
      </c>
      <c r="E1350" s="13"/>
      <c r="F1350" s="18" t="s">
        <v>1738</v>
      </c>
      <c r="G1350" s="6">
        <v>38000</v>
      </c>
      <c r="H1350" s="12">
        <v>0.19</v>
      </c>
      <c r="I1350" s="9" t="s">
        <v>107</v>
      </c>
      <c r="J1350" s="50" t="s">
        <v>1612</v>
      </c>
      <c r="L1350" s="15" t="s">
        <v>452</v>
      </c>
      <c r="M1350" s="16" t="s">
        <v>107</v>
      </c>
      <c r="N1350" s="32">
        <v>38000</v>
      </c>
      <c r="O1350" s="31">
        <v>0</v>
      </c>
      <c r="P1350" s="31">
        <v>38000</v>
      </c>
      <c r="Q1350" s="31">
        <v>57000</v>
      </c>
      <c r="R1350" s="31">
        <v>10830</v>
      </c>
      <c r="S1350" s="31">
        <v>67830</v>
      </c>
    </row>
    <row r="1351" spans="1:19" ht="13" x14ac:dyDescent="0.25">
      <c r="A1351" s="47" t="s">
        <v>1733</v>
      </c>
      <c r="B1351" s="27">
        <v>45630</v>
      </c>
      <c r="C1351" s="28">
        <v>6</v>
      </c>
      <c r="D1351" s="9">
        <v>1</v>
      </c>
      <c r="E1351" s="13">
        <v>4890833</v>
      </c>
      <c r="F1351" s="18" t="s">
        <v>1741</v>
      </c>
      <c r="G1351" s="6">
        <v>250000</v>
      </c>
      <c r="H1351" s="12">
        <v>0.19</v>
      </c>
      <c r="I1351" s="9" t="s">
        <v>107</v>
      </c>
      <c r="J1351" s="50" t="s">
        <v>1612</v>
      </c>
      <c r="L1351" s="15" t="s">
        <v>452</v>
      </c>
      <c r="M1351" s="16" t="s">
        <v>107</v>
      </c>
      <c r="N1351" s="32">
        <v>250000</v>
      </c>
      <c r="O1351" s="31">
        <v>0</v>
      </c>
      <c r="P1351" s="31">
        <v>250000</v>
      </c>
      <c r="Q1351" s="31">
        <v>250000</v>
      </c>
      <c r="R1351" s="31">
        <v>47500</v>
      </c>
      <c r="S1351" s="31">
        <v>297500</v>
      </c>
    </row>
    <row r="1352" spans="1:19" ht="13" x14ac:dyDescent="0.25">
      <c r="A1352" s="47" t="s">
        <v>1733</v>
      </c>
      <c r="B1352" s="27">
        <v>45630</v>
      </c>
      <c r="C1352" s="28">
        <v>7</v>
      </c>
      <c r="D1352" s="9">
        <v>1</v>
      </c>
      <c r="E1352" s="13">
        <v>3802358</v>
      </c>
      <c r="F1352" s="18" t="s">
        <v>21</v>
      </c>
      <c r="G1352" s="6">
        <v>480000</v>
      </c>
      <c r="H1352" s="12">
        <v>0.19</v>
      </c>
      <c r="I1352" s="9" t="s">
        <v>107</v>
      </c>
      <c r="J1352" s="50" t="s">
        <v>1612</v>
      </c>
      <c r="L1352" s="15" t="s">
        <v>452</v>
      </c>
      <c r="M1352" s="16" t="s">
        <v>107</v>
      </c>
      <c r="N1352" s="32">
        <v>480000</v>
      </c>
      <c r="O1352" s="31">
        <v>0</v>
      </c>
      <c r="P1352" s="31">
        <v>480000</v>
      </c>
      <c r="Q1352" s="31">
        <v>480000</v>
      </c>
      <c r="R1352" s="31">
        <v>91200</v>
      </c>
      <c r="S1352" s="31">
        <v>571200</v>
      </c>
    </row>
    <row r="1353" spans="1:19" ht="13" x14ac:dyDescent="0.25">
      <c r="A1353" s="47" t="s">
        <v>1733</v>
      </c>
      <c r="B1353" s="27">
        <v>45630</v>
      </c>
      <c r="C1353" s="28">
        <v>8</v>
      </c>
      <c r="D1353" s="9">
        <v>4</v>
      </c>
      <c r="E1353" s="13"/>
      <c r="F1353" s="18" t="s">
        <v>1742</v>
      </c>
      <c r="G1353" s="6">
        <v>18000</v>
      </c>
      <c r="H1353" s="12">
        <v>0.19</v>
      </c>
      <c r="I1353" s="9" t="s">
        <v>107</v>
      </c>
      <c r="J1353" s="50" t="s">
        <v>1612</v>
      </c>
      <c r="L1353" s="15" t="s">
        <v>452</v>
      </c>
      <c r="M1353" s="16" t="s">
        <v>107</v>
      </c>
      <c r="N1353" s="32">
        <v>18000</v>
      </c>
      <c r="O1353" s="31">
        <v>0</v>
      </c>
      <c r="P1353" s="31">
        <v>18000</v>
      </c>
      <c r="Q1353" s="31">
        <v>72000</v>
      </c>
      <c r="R1353" s="31">
        <v>13680</v>
      </c>
      <c r="S1353" s="31">
        <v>85680</v>
      </c>
    </row>
    <row r="1354" spans="1:19" ht="13" x14ac:dyDescent="0.25">
      <c r="A1354" s="47" t="s">
        <v>1733</v>
      </c>
      <c r="B1354" s="27">
        <v>45630</v>
      </c>
      <c r="C1354" s="28">
        <v>9</v>
      </c>
      <c r="D1354" s="9">
        <v>1</v>
      </c>
      <c r="E1354" s="13" t="s">
        <v>1743</v>
      </c>
      <c r="F1354" s="18" t="s">
        <v>329</v>
      </c>
      <c r="G1354" s="6">
        <v>180000</v>
      </c>
      <c r="H1354" s="12">
        <v>0.19</v>
      </c>
      <c r="I1354" s="9" t="s">
        <v>107</v>
      </c>
      <c r="J1354" s="50" t="s">
        <v>1612</v>
      </c>
      <c r="L1354" s="15" t="s">
        <v>452</v>
      </c>
      <c r="M1354" s="16" t="s">
        <v>107</v>
      </c>
      <c r="N1354" s="32">
        <v>180000</v>
      </c>
      <c r="O1354" s="31">
        <v>0</v>
      </c>
      <c r="P1354" s="31">
        <v>180000</v>
      </c>
      <c r="Q1354" s="31">
        <v>180000</v>
      </c>
      <c r="R1354" s="31">
        <v>34200</v>
      </c>
      <c r="S1354" s="31">
        <v>214200</v>
      </c>
    </row>
    <row r="1355" spans="1:19" ht="13" x14ac:dyDescent="0.25">
      <c r="A1355" s="47" t="s">
        <v>1733</v>
      </c>
      <c r="B1355" s="27">
        <v>45630</v>
      </c>
      <c r="C1355" s="28">
        <v>19</v>
      </c>
      <c r="D1355" s="9">
        <v>4</v>
      </c>
      <c r="E1355" s="13" t="s">
        <v>388</v>
      </c>
      <c r="F1355" s="18" t="s">
        <v>361</v>
      </c>
      <c r="G1355" s="6">
        <v>75000</v>
      </c>
      <c r="H1355" s="12">
        <v>0.19</v>
      </c>
      <c r="I1355" s="9" t="s">
        <v>107</v>
      </c>
      <c r="J1355" s="50" t="s">
        <v>1612</v>
      </c>
      <c r="L1355" s="15" t="s">
        <v>452</v>
      </c>
      <c r="M1355" s="16" t="s">
        <v>107</v>
      </c>
      <c r="N1355" s="32">
        <v>75000</v>
      </c>
      <c r="O1355" s="31">
        <v>0</v>
      </c>
      <c r="P1355" s="31">
        <v>75000</v>
      </c>
      <c r="Q1355" s="31">
        <v>300000</v>
      </c>
      <c r="R1355" s="31">
        <v>57000</v>
      </c>
      <c r="S1355" s="31">
        <v>357000</v>
      </c>
    </row>
    <row r="1356" spans="1:19" ht="13" x14ac:dyDescent="0.25">
      <c r="A1356" s="47" t="s">
        <v>1733</v>
      </c>
      <c r="B1356" s="27">
        <v>45630</v>
      </c>
      <c r="C1356" s="28">
        <v>20</v>
      </c>
      <c r="D1356" s="9">
        <v>4</v>
      </c>
      <c r="E1356" s="13" t="s">
        <v>358</v>
      </c>
      <c r="F1356" s="18" t="s">
        <v>1752</v>
      </c>
      <c r="G1356" s="6">
        <v>65000</v>
      </c>
      <c r="H1356" s="12">
        <v>0.19</v>
      </c>
      <c r="I1356" s="9" t="s">
        <v>107</v>
      </c>
      <c r="J1356" s="50" t="s">
        <v>1612</v>
      </c>
      <c r="L1356" s="15" t="s">
        <v>452</v>
      </c>
      <c r="M1356" s="16" t="s">
        <v>107</v>
      </c>
      <c r="N1356" s="32">
        <v>65000</v>
      </c>
      <c r="O1356" s="31">
        <v>0</v>
      </c>
      <c r="P1356" s="31">
        <v>65000</v>
      </c>
      <c r="Q1356" s="31">
        <v>260000</v>
      </c>
      <c r="R1356" s="31">
        <v>49400</v>
      </c>
      <c r="S1356" s="31">
        <v>309400</v>
      </c>
    </row>
    <row r="1357" spans="1:19" ht="13" x14ac:dyDescent="0.25">
      <c r="A1357" s="47" t="s">
        <v>1733</v>
      </c>
      <c r="B1357" s="27">
        <v>45630</v>
      </c>
      <c r="C1357" s="28">
        <v>21</v>
      </c>
      <c r="D1357" s="9">
        <v>4</v>
      </c>
      <c r="E1357" s="13" t="s">
        <v>39</v>
      </c>
      <c r="F1357" s="18" t="s">
        <v>353</v>
      </c>
      <c r="G1357" s="6">
        <v>14500</v>
      </c>
      <c r="H1357" s="12">
        <v>0.19</v>
      </c>
      <c r="I1357" s="9" t="s">
        <v>107</v>
      </c>
      <c r="J1357" s="50" t="s">
        <v>1612</v>
      </c>
      <c r="L1357" s="15" t="s">
        <v>452</v>
      </c>
      <c r="M1357" s="16" t="s">
        <v>107</v>
      </c>
      <c r="N1357" s="32">
        <v>14500</v>
      </c>
      <c r="O1357" s="31">
        <v>0</v>
      </c>
      <c r="P1357" s="31">
        <v>14500</v>
      </c>
      <c r="Q1357" s="31">
        <v>58000</v>
      </c>
      <c r="R1357" s="31">
        <v>11020</v>
      </c>
      <c r="S1357" s="31">
        <v>69020</v>
      </c>
    </row>
    <row r="1358" spans="1:19" ht="13" x14ac:dyDescent="0.25">
      <c r="A1358" s="47" t="s">
        <v>1733</v>
      </c>
      <c r="B1358" s="27">
        <v>45630</v>
      </c>
      <c r="C1358" s="28">
        <v>22</v>
      </c>
      <c r="D1358" s="9">
        <v>4</v>
      </c>
      <c r="E1358" s="13">
        <v>686259</v>
      </c>
      <c r="F1358" s="18" t="s">
        <v>1753</v>
      </c>
      <c r="G1358" s="6">
        <v>10000</v>
      </c>
      <c r="H1358" s="12">
        <v>0.19</v>
      </c>
      <c r="I1358" s="9" t="s">
        <v>107</v>
      </c>
      <c r="J1358" s="50" t="s">
        <v>1612</v>
      </c>
      <c r="L1358" s="15" t="s">
        <v>452</v>
      </c>
      <c r="M1358" s="16" t="s">
        <v>107</v>
      </c>
      <c r="N1358" s="32">
        <v>10000</v>
      </c>
      <c r="O1358" s="31">
        <v>0</v>
      </c>
      <c r="P1358" s="31">
        <v>10000</v>
      </c>
      <c r="Q1358" s="31">
        <v>40000</v>
      </c>
      <c r="R1358" s="31">
        <v>7600</v>
      </c>
      <c r="S1358" s="31">
        <v>47600</v>
      </c>
    </row>
    <row r="1359" spans="1:19" ht="13" x14ac:dyDescent="0.25">
      <c r="A1359" s="47" t="s">
        <v>1733</v>
      </c>
      <c r="B1359" s="27">
        <v>45630</v>
      </c>
      <c r="C1359" s="28">
        <v>25</v>
      </c>
      <c r="D1359" s="9">
        <v>1</v>
      </c>
      <c r="E1359" s="13" t="s">
        <v>1755</v>
      </c>
      <c r="F1359" s="18" t="s">
        <v>1756</v>
      </c>
      <c r="G1359" s="6">
        <v>540000</v>
      </c>
      <c r="H1359" s="12">
        <v>0.19</v>
      </c>
      <c r="I1359" s="9" t="s">
        <v>107</v>
      </c>
      <c r="J1359" s="50" t="s">
        <v>1612</v>
      </c>
      <c r="L1359" s="15" t="s">
        <v>452</v>
      </c>
      <c r="M1359" s="16" t="s">
        <v>107</v>
      </c>
      <c r="N1359" s="32">
        <v>540000</v>
      </c>
      <c r="O1359" s="31">
        <v>0</v>
      </c>
      <c r="P1359" s="31">
        <v>540000</v>
      </c>
      <c r="Q1359" s="31">
        <v>540000</v>
      </c>
      <c r="R1359" s="31">
        <v>102600</v>
      </c>
      <c r="S1359" s="31">
        <v>642600</v>
      </c>
    </row>
    <row r="1360" spans="1:19" ht="13" x14ac:dyDescent="0.25">
      <c r="A1360" s="47" t="s">
        <v>1757</v>
      </c>
      <c r="B1360" s="27">
        <v>45632</v>
      </c>
      <c r="C1360" s="28">
        <v>1</v>
      </c>
      <c r="D1360" s="9">
        <v>1</v>
      </c>
      <c r="E1360" s="13" t="s">
        <v>1758</v>
      </c>
      <c r="F1360" s="18" t="s">
        <v>1759</v>
      </c>
      <c r="G1360" s="6">
        <v>650000</v>
      </c>
      <c r="H1360" s="12">
        <v>0.19</v>
      </c>
      <c r="I1360" s="9" t="s">
        <v>107</v>
      </c>
      <c r="J1360" s="50" t="s">
        <v>1612</v>
      </c>
      <c r="L1360" s="15" t="s">
        <v>452</v>
      </c>
      <c r="M1360" s="16" t="s">
        <v>107</v>
      </c>
      <c r="N1360" s="32">
        <v>650000</v>
      </c>
      <c r="O1360" s="31">
        <v>0</v>
      </c>
      <c r="P1360" s="31">
        <v>650000</v>
      </c>
      <c r="Q1360" s="31">
        <v>650000</v>
      </c>
      <c r="R1360" s="31">
        <v>123500</v>
      </c>
      <c r="S1360" s="31">
        <v>773500</v>
      </c>
    </row>
    <row r="1361" spans="1:19" ht="13" x14ac:dyDescent="0.25">
      <c r="A1361" s="47" t="s">
        <v>1757</v>
      </c>
      <c r="B1361" s="27">
        <v>45632</v>
      </c>
      <c r="C1361" s="28">
        <v>3</v>
      </c>
      <c r="D1361" s="9">
        <v>1</v>
      </c>
      <c r="E1361" s="13" t="s">
        <v>1758</v>
      </c>
      <c r="F1361" s="18" t="s">
        <v>1761</v>
      </c>
      <c r="G1361" s="6">
        <v>650000</v>
      </c>
      <c r="H1361" s="12">
        <v>0.19</v>
      </c>
      <c r="I1361" s="9" t="s">
        <v>107</v>
      </c>
      <c r="J1361" s="50" t="s">
        <v>1612</v>
      </c>
      <c r="L1361" s="15" t="s">
        <v>452</v>
      </c>
      <c r="M1361" s="16" t="s">
        <v>107</v>
      </c>
      <c r="N1361" s="32">
        <v>650000</v>
      </c>
      <c r="O1361" s="31">
        <v>0</v>
      </c>
      <c r="P1361" s="31">
        <v>650000</v>
      </c>
      <c r="Q1361" s="31">
        <v>650000</v>
      </c>
      <c r="R1361" s="31">
        <v>123500</v>
      </c>
      <c r="S1361" s="31">
        <v>773500</v>
      </c>
    </row>
    <row r="1362" spans="1:19" ht="25" x14ac:dyDescent="0.25">
      <c r="A1362" s="47" t="s">
        <v>1757</v>
      </c>
      <c r="B1362" s="27">
        <v>45632</v>
      </c>
      <c r="C1362" s="28">
        <v>5</v>
      </c>
      <c r="D1362" s="9">
        <v>1</v>
      </c>
      <c r="E1362" s="16" t="s">
        <v>1762</v>
      </c>
      <c r="F1362" s="18" t="s">
        <v>1763</v>
      </c>
      <c r="G1362" s="6">
        <v>950000</v>
      </c>
      <c r="H1362" s="12">
        <v>0.19</v>
      </c>
      <c r="I1362" s="9" t="s">
        <v>107</v>
      </c>
      <c r="J1362" s="50" t="s">
        <v>1301</v>
      </c>
      <c r="L1362" s="15" t="s">
        <v>452</v>
      </c>
      <c r="M1362" s="16" t="s">
        <v>107</v>
      </c>
      <c r="N1362" s="32">
        <v>950000</v>
      </c>
      <c r="O1362" s="31">
        <v>0</v>
      </c>
      <c r="P1362" s="31">
        <v>950000</v>
      </c>
      <c r="Q1362" s="31">
        <v>950000</v>
      </c>
      <c r="R1362" s="31">
        <v>180500</v>
      </c>
      <c r="S1362" s="31">
        <v>1130500</v>
      </c>
    </row>
    <row r="1363" spans="1:19" ht="37.5" x14ac:dyDescent="0.25">
      <c r="A1363" s="47" t="s">
        <v>1757</v>
      </c>
      <c r="B1363" s="27">
        <v>45632</v>
      </c>
      <c r="C1363" s="28">
        <v>6</v>
      </c>
      <c r="D1363" s="9">
        <v>1</v>
      </c>
      <c r="E1363" s="16" t="s">
        <v>1764</v>
      </c>
      <c r="F1363" s="18" t="s">
        <v>1765</v>
      </c>
      <c r="G1363" s="6">
        <v>90000</v>
      </c>
      <c r="H1363" s="12">
        <v>0.19</v>
      </c>
      <c r="I1363" s="9" t="s">
        <v>107</v>
      </c>
      <c r="J1363" s="50" t="s">
        <v>563</v>
      </c>
      <c r="L1363" s="15" t="s">
        <v>452</v>
      </c>
      <c r="M1363" s="16" t="s">
        <v>107</v>
      </c>
      <c r="N1363" s="32">
        <v>90000</v>
      </c>
      <c r="O1363" s="31">
        <v>0</v>
      </c>
      <c r="P1363" s="31">
        <v>90000</v>
      </c>
      <c r="Q1363" s="31">
        <v>90000</v>
      </c>
      <c r="R1363" s="31">
        <v>17100</v>
      </c>
      <c r="S1363" s="31">
        <v>107100</v>
      </c>
    </row>
    <row r="1364" spans="1:19" ht="37.5" x14ac:dyDescent="0.25">
      <c r="A1364" s="47" t="s">
        <v>1757</v>
      </c>
      <c r="B1364" s="27">
        <v>45632</v>
      </c>
      <c r="C1364" s="28">
        <v>7</v>
      </c>
      <c r="D1364" s="9">
        <v>1</v>
      </c>
      <c r="E1364" s="16" t="s">
        <v>1764</v>
      </c>
      <c r="F1364" s="18" t="s">
        <v>1765</v>
      </c>
      <c r="G1364" s="6">
        <v>140000</v>
      </c>
      <c r="H1364" s="12">
        <v>0.19</v>
      </c>
      <c r="I1364" s="9" t="s">
        <v>107</v>
      </c>
      <c r="J1364" s="50" t="s">
        <v>476</v>
      </c>
      <c r="L1364" s="15" t="s">
        <v>452</v>
      </c>
      <c r="M1364" s="16" t="s">
        <v>107</v>
      </c>
      <c r="N1364" s="32">
        <v>140000</v>
      </c>
      <c r="O1364" s="31">
        <v>0</v>
      </c>
      <c r="P1364" s="31">
        <v>140000</v>
      </c>
      <c r="Q1364" s="31">
        <v>140000</v>
      </c>
      <c r="R1364" s="31">
        <v>26600</v>
      </c>
      <c r="S1364" s="31">
        <v>166600</v>
      </c>
    </row>
    <row r="1365" spans="1:19" ht="37.5" x14ac:dyDescent="0.25">
      <c r="A1365" s="47" t="s">
        <v>1757</v>
      </c>
      <c r="B1365" s="27">
        <v>45632</v>
      </c>
      <c r="C1365" s="28">
        <v>8</v>
      </c>
      <c r="D1365" s="9">
        <v>1</v>
      </c>
      <c r="E1365" s="16" t="s">
        <v>1764</v>
      </c>
      <c r="F1365" s="18" t="s">
        <v>1765</v>
      </c>
      <c r="G1365" s="6">
        <v>140000</v>
      </c>
      <c r="H1365" s="12">
        <v>0.19</v>
      </c>
      <c r="I1365" s="9" t="s">
        <v>107</v>
      </c>
      <c r="J1365" s="50" t="s">
        <v>1494</v>
      </c>
      <c r="L1365" s="15" t="s">
        <v>452</v>
      </c>
      <c r="M1365" s="16" t="s">
        <v>107</v>
      </c>
      <c r="N1365" s="32">
        <v>140000</v>
      </c>
      <c r="O1365" s="31">
        <v>0</v>
      </c>
      <c r="P1365" s="31">
        <v>140000</v>
      </c>
      <c r="Q1365" s="31">
        <v>140000</v>
      </c>
      <c r="R1365" s="31">
        <v>26600</v>
      </c>
      <c r="S1365" s="31">
        <v>166600</v>
      </c>
    </row>
    <row r="1366" spans="1:19" ht="37.5" x14ac:dyDescent="0.25">
      <c r="A1366" s="47" t="s">
        <v>1757</v>
      </c>
      <c r="B1366" s="27">
        <v>45632</v>
      </c>
      <c r="C1366" s="28">
        <v>9</v>
      </c>
      <c r="D1366" s="9">
        <v>1</v>
      </c>
      <c r="E1366" s="16" t="s">
        <v>1764</v>
      </c>
      <c r="F1366" s="18" t="s">
        <v>1765</v>
      </c>
      <c r="G1366" s="6">
        <v>90000</v>
      </c>
      <c r="H1366" s="12">
        <v>0.19</v>
      </c>
      <c r="I1366" s="9" t="s">
        <v>107</v>
      </c>
      <c r="J1366" s="50" t="s">
        <v>1285</v>
      </c>
      <c r="L1366" s="15" t="s">
        <v>452</v>
      </c>
      <c r="M1366" s="16" t="s">
        <v>107</v>
      </c>
      <c r="N1366" s="32">
        <v>90000</v>
      </c>
      <c r="O1366" s="31">
        <v>0</v>
      </c>
      <c r="P1366" s="31">
        <v>90000</v>
      </c>
      <c r="Q1366" s="31">
        <v>90000</v>
      </c>
      <c r="R1366" s="31">
        <v>17100</v>
      </c>
      <c r="S1366" s="31">
        <v>107100</v>
      </c>
    </row>
    <row r="1367" spans="1:19" ht="37.5" x14ac:dyDescent="0.25">
      <c r="A1367" s="47" t="s">
        <v>1757</v>
      </c>
      <c r="B1367" s="27">
        <v>45632</v>
      </c>
      <c r="C1367" s="28">
        <v>10</v>
      </c>
      <c r="D1367" s="9">
        <v>1</v>
      </c>
      <c r="E1367" s="16" t="s">
        <v>1764</v>
      </c>
      <c r="F1367" s="18" t="s">
        <v>1765</v>
      </c>
      <c r="G1367" s="6">
        <v>90000</v>
      </c>
      <c r="H1367" s="12">
        <v>0.19</v>
      </c>
      <c r="I1367" s="9" t="s">
        <v>107</v>
      </c>
      <c r="J1367" s="50" t="s">
        <v>551</v>
      </c>
      <c r="L1367" s="15" t="s">
        <v>452</v>
      </c>
      <c r="M1367" s="16" t="s">
        <v>107</v>
      </c>
      <c r="N1367" s="32">
        <v>90000</v>
      </c>
      <c r="O1367" s="31">
        <v>0</v>
      </c>
      <c r="P1367" s="31">
        <v>90000</v>
      </c>
      <c r="Q1367" s="31">
        <v>90000</v>
      </c>
      <c r="R1367" s="31">
        <v>17100</v>
      </c>
      <c r="S1367" s="31">
        <v>107100</v>
      </c>
    </row>
    <row r="1368" spans="1:19" ht="13" x14ac:dyDescent="0.25">
      <c r="A1368" s="47" t="s">
        <v>1757</v>
      </c>
      <c r="B1368" s="27">
        <v>45632</v>
      </c>
      <c r="C1368" s="28">
        <v>11</v>
      </c>
      <c r="D1368" s="9">
        <v>1</v>
      </c>
      <c r="E1368" s="16" t="s">
        <v>1764</v>
      </c>
      <c r="F1368" s="18" t="s">
        <v>1766</v>
      </c>
      <c r="G1368" s="6">
        <v>180000</v>
      </c>
      <c r="H1368" s="12">
        <v>0.19</v>
      </c>
      <c r="I1368" s="9" t="s">
        <v>107</v>
      </c>
      <c r="J1368" s="50" t="s">
        <v>1598</v>
      </c>
      <c r="L1368" s="15" t="s">
        <v>452</v>
      </c>
      <c r="M1368" s="16" t="s">
        <v>107</v>
      </c>
      <c r="N1368" s="32">
        <v>180000</v>
      </c>
      <c r="O1368" s="31">
        <v>0</v>
      </c>
      <c r="P1368" s="31">
        <v>180000</v>
      </c>
      <c r="Q1368" s="31">
        <v>180000</v>
      </c>
      <c r="R1368" s="31">
        <v>34200</v>
      </c>
      <c r="S1368" s="31">
        <v>214200</v>
      </c>
    </row>
    <row r="1369" spans="1:19" ht="50" x14ac:dyDescent="0.25">
      <c r="A1369" s="47" t="s">
        <v>1757</v>
      </c>
      <c r="B1369" s="27">
        <v>45632</v>
      </c>
      <c r="C1369" s="28">
        <v>12</v>
      </c>
      <c r="D1369" s="9">
        <v>1</v>
      </c>
      <c r="E1369" s="16" t="s">
        <v>1764</v>
      </c>
      <c r="F1369" s="18" t="s">
        <v>1767</v>
      </c>
      <c r="G1369" s="6">
        <v>165000</v>
      </c>
      <c r="H1369" s="12">
        <v>0.19</v>
      </c>
      <c r="I1369" s="9" t="s">
        <v>107</v>
      </c>
      <c r="J1369" s="50" t="s">
        <v>1679</v>
      </c>
      <c r="L1369" s="15" t="s">
        <v>452</v>
      </c>
      <c r="M1369" s="16" t="s">
        <v>107</v>
      </c>
      <c r="N1369" s="32">
        <v>165000</v>
      </c>
      <c r="O1369" s="31">
        <v>0</v>
      </c>
      <c r="P1369" s="31">
        <v>165000</v>
      </c>
      <c r="Q1369" s="31">
        <v>165000</v>
      </c>
      <c r="R1369" s="31">
        <v>31350</v>
      </c>
      <c r="S1369" s="31">
        <v>196350</v>
      </c>
    </row>
    <row r="1370" spans="1:19" ht="25" x14ac:dyDescent="0.25">
      <c r="A1370" s="47" t="s">
        <v>1768</v>
      </c>
      <c r="B1370" s="27">
        <v>45632</v>
      </c>
      <c r="C1370" s="28">
        <v>1</v>
      </c>
      <c r="D1370" s="9">
        <v>1</v>
      </c>
      <c r="E1370" s="5" t="s">
        <v>1606</v>
      </c>
      <c r="F1370" s="18" t="s">
        <v>1769</v>
      </c>
      <c r="G1370" s="6">
        <v>1250000</v>
      </c>
      <c r="H1370" s="12">
        <v>0</v>
      </c>
      <c r="I1370" s="9" t="s">
        <v>107</v>
      </c>
      <c r="J1370" s="30" t="s">
        <v>1608</v>
      </c>
      <c r="L1370" s="15" t="s">
        <v>452</v>
      </c>
      <c r="M1370" s="16" t="s">
        <v>107</v>
      </c>
      <c r="N1370" s="32">
        <v>1250000</v>
      </c>
      <c r="O1370" s="31">
        <v>0</v>
      </c>
      <c r="P1370" s="31">
        <v>1250000</v>
      </c>
      <c r="Q1370" s="31">
        <v>1250000</v>
      </c>
      <c r="R1370" s="31">
        <v>0</v>
      </c>
      <c r="S1370" s="31">
        <v>1250000</v>
      </c>
    </row>
    <row r="1371" spans="1:19" ht="25" x14ac:dyDescent="0.25">
      <c r="A1371" s="47" t="s">
        <v>1768</v>
      </c>
      <c r="B1371" s="27">
        <v>45632</v>
      </c>
      <c r="C1371" s="28">
        <v>2</v>
      </c>
      <c r="D1371" s="9">
        <v>1</v>
      </c>
      <c r="E1371" s="13" t="s">
        <v>1770</v>
      </c>
      <c r="F1371" s="18" t="s">
        <v>1771</v>
      </c>
      <c r="G1371" s="60">
        <v>1950000</v>
      </c>
      <c r="H1371" s="12">
        <v>0.19</v>
      </c>
      <c r="I1371" s="9" t="s">
        <v>107</v>
      </c>
      <c r="J1371" s="50" t="s">
        <v>456</v>
      </c>
      <c r="L1371" s="15" t="s">
        <v>452</v>
      </c>
      <c r="M1371" s="16" t="s">
        <v>107</v>
      </c>
      <c r="N1371" s="32">
        <v>1950000</v>
      </c>
      <c r="O1371" s="31">
        <v>0</v>
      </c>
      <c r="P1371" s="31">
        <v>1950000</v>
      </c>
      <c r="Q1371" s="31">
        <v>1950000</v>
      </c>
      <c r="R1371" s="31">
        <v>370500</v>
      </c>
      <c r="S1371" s="31">
        <v>2320500</v>
      </c>
    </row>
    <row r="1372" spans="1:19" ht="13" x14ac:dyDescent="0.25">
      <c r="A1372" s="47" t="s">
        <v>1772</v>
      </c>
      <c r="B1372" s="27">
        <v>45636</v>
      </c>
      <c r="C1372" s="28">
        <v>1</v>
      </c>
      <c r="D1372" s="9">
        <v>2</v>
      </c>
      <c r="E1372" s="16" t="s">
        <v>1773</v>
      </c>
      <c r="F1372" s="18" t="s">
        <v>1774</v>
      </c>
      <c r="G1372" s="6">
        <v>59500</v>
      </c>
      <c r="H1372" s="12">
        <v>0.19</v>
      </c>
      <c r="I1372" s="9" t="s">
        <v>107</v>
      </c>
      <c r="J1372" s="50" t="s">
        <v>1358</v>
      </c>
      <c r="L1372" s="15" t="s">
        <v>452</v>
      </c>
      <c r="M1372" s="16" t="s">
        <v>107</v>
      </c>
      <c r="N1372" s="32">
        <v>59500</v>
      </c>
      <c r="O1372" s="31">
        <v>0</v>
      </c>
      <c r="P1372" s="31">
        <v>59500</v>
      </c>
      <c r="Q1372" s="31">
        <v>119000</v>
      </c>
      <c r="R1372" s="31">
        <v>22610</v>
      </c>
      <c r="S1372" s="31">
        <v>141610</v>
      </c>
    </row>
    <row r="1373" spans="1:19" ht="13" x14ac:dyDescent="0.25">
      <c r="A1373" s="47" t="s">
        <v>1772</v>
      </c>
      <c r="B1373" s="27">
        <v>45636</v>
      </c>
      <c r="C1373" s="28">
        <v>2</v>
      </c>
      <c r="D1373" s="9">
        <v>2</v>
      </c>
      <c r="E1373" s="16" t="s">
        <v>1773</v>
      </c>
      <c r="F1373" s="18" t="s">
        <v>1774</v>
      </c>
      <c r="G1373" s="6">
        <v>71400</v>
      </c>
      <c r="H1373" s="12">
        <v>0.19</v>
      </c>
      <c r="I1373" s="9" t="s">
        <v>107</v>
      </c>
      <c r="J1373" s="50" t="s">
        <v>1355</v>
      </c>
      <c r="L1373" s="15" t="s">
        <v>452</v>
      </c>
      <c r="M1373" s="16" t="s">
        <v>107</v>
      </c>
      <c r="N1373" s="32">
        <v>71400</v>
      </c>
      <c r="O1373" s="31">
        <v>0</v>
      </c>
      <c r="P1373" s="31">
        <v>71400</v>
      </c>
      <c r="Q1373" s="31">
        <v>142800</v>
      </c>
      <c r="R1373" s="31">
        <v>27132</v>
      </c>
      <c r="S1373" s="31">
        <v>169932</v>
      </c>
    </row>
    <row r="1374" spans="1:19" ht="13" x14ac:dyDescent="0.25">
      <c r="A1374" s="47" t="s">
        <v>1772</v>
      </c>
      <c r="B1374" s="27">
        <v>45636</v>
      </c>
      <c r="C1374" s="28">
        <v>13</v>
      </c>
      <c r="D1374" s="9">
        <v>1</v>
      </c>
      <c r="E1374" s="16" t="s">
        <v>1773</v>
      </c>
      <c r="F1374" s="18" t="s">
        <v>1774</v>
      </c>
      <c r="G1374" s="6">
        <v>81667</v>
      </c>
      <c r="H1374" s="12">
        <v>0.19</v>
      </c>
      <c r="I1374" s="9">
        <v>594</v>
      </c>
      <c r="J1374" s="50" t="s">
        <v>586</v>
      </c>
      <c r="L1374" s="15" t="s">
        <v>452</v>
      </c>
      <c r="M1374" s="16">
        <v>594</v>
      </c>
      <c r="N1374" s="32">
        <v>81667</v>
      </c>
      <c r="O1374" s="31">
        <v>0</v>
      </c>
      <c r="P1374" s="31">
        <v>81667</v>
      </c>
      <c r="Q1374" s="31">
        <v>81667</v>
      </c>
      <c r="R1374" s="31">
        <v>15516.73</v>
      </c>
      <c r="S1374" s="31">
        <v>97183.73</v>
      </c>
    </row>
    <row r="1375" spans="1:19" ht="37.5" x14ac:dyDescent="0.25">
      <c r="A1375" s="47" t="s">
        <v>1775</v>
      </c>
      <c r="B1375" s="27">
        <v>45636</v>
      </c>
      <c r="C1375" s="28">
        <v>2</v>
      </c>
      <c r="D1375" s="9">
        <v>4</v>
      </c>
      <c r="E1375" s="13"/>
      <c r="F1375" s="18" t="s">
        <v>1778</v>
      </c>
      <c r="G1375" s="6">
        <v>450000</v>
      </c>
      <c r="H1375" s="12">
        <v>0.19</v>
      </c>
      <c r="I1375" s="9" t="s">
        <v>107</v>
      </c>
      <c r="J1375" s="50" t="s">
        <v>1612</v>
      </c>
      <c r="L1375" s="15" t="s">
        <v>452</v>
      </c>
      <c r="M1375" s="16" t="s">
        <v>107</v>
      </c>
      <c r="N1375" s="32">
        <v>450000</v>
      </c>
      <c r="O1375" s="31">
        <v>0</v>
      </c>
      <c r="P1375" s="31">
        <v>450000</v>
      </c>
      <c r="Q1375" s="31">
        <v>1800000</v>
      </c>
      <c r="R1375" s="31">
        <v>342000</v>
      </c>
      <c r="S1375" s="31">
        <v>2142000</v>
      </c>
    </row>
    <row r="1376" spans="1:19" ht="13" x14ac:dyDescent="0.25">
      <c r="A1376" s="47" t="s">
        <v>1775</v>
      </c>
      <c r="B1376" s="27">
        <v>45636</v>
      </c>
      <c r="C1376" s="28">
        <v>4</v>
      </c>
      <c r="D1376" s="9">
        <v>1</v>
      </c>
      <c r="E1376" s="13">
        <v>85825392</v>
      </c>
      <c r="F1376" s="18" t="s">
        <v>1781</v>
      </c>
      <c r="G1376" s="6">
        <v>430000</v>
      </c>
      <c r="H1376" s="12">
        <v>0.19</v>
      </c>
      <c r="I1376" s="9" t="s">
        <v>107</v>
      </c>
      <c r="J1376" s="50" t="s">
        <v>1612</v>
      </c>
      <c r="L1376" s="15" t="s">
        <v>452</v>
      </c>
      <c r="M1376" s="16" t="s">
        <v>107</v>
      </c>
      <c r="N1376" s="32">
        <v>430000</v>
      </c>
      <c r="O1376" s="31">
        <v>0</v>
      </c>
      <c r="P1376" s="31">
        <v>430000</v>
      </c>
      <c r="Q1376" s="31">
        <v>430000</v>
      </c>
      <c r="R1376" s="31">
        <v>81700</v>
      </c>
      <c r="S1376" s="31">
        <v>511700</v>
      </c>
    </row>
    <row r="1377" spans="1:19" ht="25" x14ac:dyDescent="0.25">
      <c r="A1377" s="47" t="s">
        <v>1775</v>
      </c>
      <c r="B1377" s="27">
        <v>45636</v>
      </c>
      <c r="C1377" s="28">
        <v>6</v>
      </c>
      <c r="D1377" s="9">
        <v>1</v>
      </c>
      <c r="E1377" s="13">
        <v>4140</v>
      </c>
      <c r="F1377" s="18" t="s">
        <v>1783</v>
      </c>
      <c r="G1377" s="6">
        <v>170000</v>
      </c>
      <c r="H1377" s="12">
        <v>0.19</v>
      </c>
      <c r="I1377" s="9" t="s">
        <v>107</v>
      </c>
      <c r="J1377" s="50" t="s">
        <v>1521</v>
      </c>
      <c r="L1377" s="15" t="s">
        <v>452</v>
      </c>
      <c r="M1377" s="16" t="s">
        <v>107</v>
      </c>
      <c r="N1377" s="32">
        <v>170000</v>
      </c>
      <c r="O1377" s="31">
        <v>0</v>
      </c>
      <c r="P1377" s="31">
        <v>170000</v>
      </c>
      <c r="Q1377" s="31">
        <v>170000</v>
      </c>
      <c r="R1377" s="31">
        <v>32300</v>
      </c>
      <c r="S1377" s="31">
        <v>202300</v>
      </c>
    </row>
    <row r="1378" spans="1:19" ht="13" x14ac:dyDescent="0.25">
      <c r="A1378" s="47" t="s">
        <v>1775</v>
      </c>
      <c r="B1378" s="27">
        <v>45636</v>
      </c>
      <c r="C1378" s="28">
        <v>7</v>
      </c>
      <c r="D1378" s="9">
        <v>1</v>
      </c>
      <c r="E1378" s="13" t="s">
        <v>1784</v>
      </c>
      <c r="F1378" s="18" t="s">
        <v>1785</v>
      </c>
      <c r="G1378" s="6">
        <v>120000</v>
      </c>
      <c r="H1378" s="12">
        <v>0.19</v>
      </c>
      <c r="I1378" s="9" t="s">
        <v>107</v>
      </c>
      <c r="J1378" s="50" t="s">
        <v>491</v>
      </c>
      <c r="L1378" s="15" t="s">
        <v>452</v>
      </c>
      <c r="M1378" s="16" t="s">
        <v>107</v>
      </c>
      <c r="N1378" s="32">
        <v>120000</v>
      </c>
      <c r="O1378" s="31">
        <v>0</v>
      </c>
      <c r="P1378" s="31">
        <v>120000</v>
      </c>
      <c r="Q1378" s="31">
        <v>120000</v>
      </c>
      <c r="R1378" s="31">
        <v>22800</v>
      </c>
      <c r="S1378" s="31">
        <v>142800</v>
      </c>
    </row>
    <row r="1379" spans="1:19" ht="13" x14ac:dyDescent="0.25">
      <c r="A1379" s="47" t="s">
        <v>1775</v>
      </c>
      <c r="B1379" s="27">
        <v>45636</v>
      </c>
      <c r="C1379" s="28">
        <v>8</v>
      </c>
      <c r="D1379" s="9">
        <v>1</v>
      </c>
      <c r="E1379" s="13" t="s">
        <v>1786</v>
      </c>
      <c r="F1379" s="18" t="s">
        <v>1787</v>
      </c>
      <c r="G1379" s="6">
        <v>100840</v>
      </c>
      <c r="H1379" s="12">
        <v>0.19</v>
      </c>
      <c r="I1379" s="9" t="s">
        <v>107</v>
      </c>
      <c r="J1379" s="50" t="s">
        <v>491</v>
      </c>
      <c r="L1379" s="15" t="s">
        <v>452</v>
      </c>
      <c r="M1379" s="16" t="s">
        <v>107</v>
      </c>
      <c r="N1379" s="32">
        <v>100840</v>
      </c>
      <c r="O1379" s="31">
        <v>0</v>
      </c>
      <c r="P1379" s="31">
        <v>100840</v>
      </c>
      <c r="Q1379" s="31">
        <v>100840</v>
      </c>
      <c r="R1379" s="31">
        <v>19159.599999999999</v>
      </c>
      <c r="S1379" s="31">
        <v>119999.6</v>
      </c>
    </row>
    <row r="1380" spans="1:19" ht="25" x14ac:dyDescent="0.25">
      <c r="A1380" s="47" t="s">
        <v>1792</v>
      </c>
      <c r="B1380" s="27">
        <v>45638</v>
      </c>
      <c r="C1380" s="28">
        <v>39</v>
      </c>
      <c r="D1380" s="9">
        <v>1</v>
      </c>
      <c r="E1380" s="16" t="s">
        <v>1793</v>
      </c>
      <c r="F1380" s="18" t="s">
        <v>1830</v>
      </c>
      <c r="G1380" s="6">
        <v>5600000</v>
      </c>
      <c r="H1380" s="12">
        <v>0.19</v>
      </c>
      <c r="I1380" s="9" t="s">
        <v>107</v>
      </c>
      <c r="J1380" s="50" t="s">
        <v>1152</v>
      </c>
      <c r="L1380" s="15" t="s">
        <v>452</v>
      </c>
      <c r="M1380" s="16" t="s">
        <v>107</v>
      </c>
      <c r="N1380" s="32">
        <v>5600000</v>
      </c>
      <c r="O1380" s="31">
        <v>0</v>
      </c>
      <c r="P1380" s="31">
        <v>5600000</v>
      </c>
      <c r="Q1380" s="31">
        <v>5600000</v>
      </c>
      <c r="R1380" s="31">
        <v>1064000</v>
      </c>
      <c r="S1380" s="31">
        <v>6664000</v>
      </c>
    </row>
    <row r="1381" spans="1:19" ht="13" x14ac:dyDescent="0.25">
      <c r="A1381" s="47" t="s">
        <v>1834</v>
      </c>
      <c r="B1381" s="27">
        <v>45638</v>
      </c>
      <c r="C1381" s="28">
        <v>1</v>
      </c>
      <c r="D1381" s="9">
        <v>1</v>
      </c>
      <c r="E1381" s="13" t="s">
        <v>1835</v>
      </c>
      <c r="F1381" s="18" t="s">
        <v>370</v>
      </c>
      <c r="G1381" s="6">
        <v>324000</v>
      </c>
      <c r="H1381" s="12">
        <v>0.19</v>
      </c>
      <c r="I1381" s="9" t="s">
        <v>107</v>
      </c>
      <c r="J1381" s="50" t="s">
        <v>1836</v>
      </c>
      <c r="L1381" s="15" t="s">
        <v>452</v>
      </c>
      <c r="M1381" s="16" t="s">
        <v>107</v>
      </c>
      <c r="N1381" s="32">
        <v>324000</v>
      </c>
      <c r="O1381" s="31">
        <v>0</v>
      </c>
      <c r="P1381" s="31">
        <v>324000</v>
      </c>
      <c r="Q1381" s="31">
        <v>324000</v>
      </c>
      <c r="R1381" s="31">
        <v>61560</v>
      </c>
      <c r="S1381" s="31">
        <v>385560</v>
      </c>
    </row>
    <row r="1382" spans="1:19" ht="13" x14ac:dyDescent="0.25">
      <c r="A1382" s="47" t="s">
        <v>1834</v>
      </c>
      <c r="B1382" s="27">
        <v>45638</v>
      </c>
      <c r="C1382" s="28">
        <v>2</v>
      </c>
      <c r="D1382" s="9">
        <v>1</v>
      </c>
      <c r="E1382" s="13">
        <v>412</v>
      </c>
      <c r="F1382" s="18" t="s">
        <v>424</v>
      </c>
      <c r="G1382" s="6">
        <v>40000</v>
      </c>
      <c r="H1382" s="12">
        <v>0.19</v>
      </c>
      <c r="I1382" s="9" t="s">
        <v>107</v>
      </c>
      <c r="J1382" s="50" t="s">
        <v>1836</v>
      </c>
      <c r="L1382" s="15" t="s">
        <v>452</v>
      </c>
      <c r="M1382" s="16" t="s">
        <v>107</v>
      </c>
      <c r="N1382" s="32">
        <v>40000</v>
      </c>
      <c r="O1382" s="31">
        <v>0</v>
      </c>
      <c r="P1382" s="31">
        <v>40000</v>
      </c>
      <c r="Q1382" s="31">
        <v>40000</v>
      </c>
      <c r="R1382" s="31">
        <v>7600</v>
      </c>
      <c r="S1382" s="31">
        <v>47600</v>
      </c>
    </row>
    <row r="1383" spans="1:19" ht="13" x14ac:dyDescent="0.25">
      <c r="A1383" s="47" t="s">
        <v>1834</v>
      </c>
      <c r="B1383" s="27">
        <v>45638</v>
      </c>
      <c r="C1383" s="28">
        <v>3</v>
      </c>
      <c r="D1383" s="9">
        <v>1</v>
      </c>
      <c r="E1383" s="13">
        <v>229</v>
      </c>
      <c r="F1383" s="18" t="s">
        <v>1837</v>
      </c>
      <c r="G1383" s="6">
        <v>180000</v>
      </c>
      <c r="H1383" s="12">
        <v>0.19</v>
      </c>
      <c r="I1383" s="9" t="s">
        <v>107</v>
      </c>
      <c r="J1383" s="50" t="s">
        <v>1836</v>
      </c>
      <c r="L1383" s="15" t="s">
        <v>452</v>
      </c>
      <c r="M1383" s="16" t="s">
        <v>107</v>
      </c>
      <c r="N1383" s="32">
        <v>180000</v>
      </c>
      <c r="O1383" s="31">
        <v>0</v>
      </c>
      <c r="P1383" s="31">
        <v>180000</v>
      </c>
      <c r="Q1383" s="31">
        <v>180000</v>
      </c>
      <c r="R1383" s="31">
        <v>34200</v>
      </c>
      <c r="S1383" s="31">
        <v>214200</v>
      </c>
    </row>
    <row r="1384" spans="1:19" ht="13" x14ac:dyDescent="0.25">
      <c r="A1384" s="47" t="s">
        <v>1834</v>
      </c>
      <c r="B1384" s="27">
        <v>45638</v>
      </c>
      <c r="C1384" s="28">
        <v>4</v>
      </c>
      <c r="D1384" s="9">
        <v>1</v>
      </c>
      <c r="E1384" s="13">
        <v>556</v>
      </c>
      <c r="F1384" s="18" t="s">
        <v>11</v>
      </c>
      <c r="G1384" s="6">
        <v>280000</v>
      </c>
      <c r="H1384" s="12">
        <v>0.19</v>
      </c>
      <c r="I1384" s="9" t="s">
        <v>107</v>
      </c>
      <c r="J1384" s="50" t="s">
        <v>1836</v>
      </c>
      <c r="L1384" s="15" t="s">
        <v>452</v>
      </c>
      <c r="M1384" s="16" t="s">
        <v>107</v>
      </c>
      <c r="N1384" s="32">
        <v>280000</v>
      </c>
      <c r="O1384" s="31">
        <v>0</v>
      </c>
      <c r="P1384" s="31">
        <v>280000</v>
      </c>
      <c r="Q1384" s="31">
        <v>280000</v>
      </c>
      <c r="R1384" s="31">
        <v>53200</v>
      </c>
      <c r="S1384" s="31">
        <v>333200</v>
      </c>
    </row>
    <row r="1385" spans="1:19" ht="13" x14ac:dyDescent="0.25">
      <c r="A1385" s="47" t="s">
        <v>1834</v>
      </c>
      <c r="B1385" s="27">
        <v>45638</v>
      </c>
      <c r="C1385" s="28">
        <v>5</v>
      </c>
      <c r="D1385" s="9">
        <v>1</v>
      </c>
      <c r="E1385" s="13">
        <v>441</v>
      </c>
      <c r="F1385" s="18" t="s">
        <v>13</v>
      </c>
      <c r="G1385" s="6">
        <v>30167</v>
      </c>
      <c r="H1385" s="12">
        <v>0.19</v>
      </c>
      <c r="I1385" s="9">
        <v>642</v>
      </c>
      <c r="J1385" s="50" t="s">
        <v>1836</v>
      </c>
      <c r="L1385" s="15" t="s">
        <v>452</v>
      </c>
      <c r="M1385" s="16">
        <v>642</v>
      </c>
      <c r="N1385" s="32">
        <v>30167</v>
      </c>
      <c r="O1385" s="31">
        <v>0</v>
      </c>
      <c r="P1385" s="31">
        <v>30167</v>
      </c>
      <c r="Q1385" s="31">
        <v>30167</v>
      </c>
      <c r="R1385" s="31">
        <v>5731.7300000000005</v>
      </c>
      <c r="S1385" s="31">
        <v>35898.730000000003</v>
      </c>
    </row>
    <row r="1386" spans="1:19" ht="13" x14ac:dyDescent="0.25">
      <c r="A1386" s="47" t="s">
        <v>1834</v>
      </c>
      <c r="B1386" s="27">
        <v>45638</v>
      </c>
      <c r="C1386" s="28">
        <v>6</v>
      </c>
      <c r="D1386" s="9">
        <v>1</v>
      </c>
      <c r="E1386" s="13" t="s">
        <v>1838</v>
      </c>
      <c r="F1386" s="18" t="s">
        <v>367</v>
      </c>
      <c r="G1386" s="6">
        <v>45333</v>
      </c>
      <c r="H1386" s="12">
        <v>0.19</v>
      </c>
      <c r="I1386" s="9">
        <v>648</v>
      </c>
      <c r="J1386" s="50" t="s">
        <v>1836</v>
      </c>
      <c r="L1386" s="15" t="s">
        <v>452</v>
      </c>
      <c r="M1386" s="16">
        <v>648</v>
      </c>
      <c r="N1386" s="32">
        <v>45333</v>
      </c>
      <c r="O1386" s="31">
        <v>0</v>
      </c>
      <c r="P1386" s="31">
        <v>45333</v>
      </c>
      <c r="Q1386" s="31">
        <v>45333</v>
      </c>
      <c r="R1386" s="31">
        <v>8613.27</v>
      </c>
      <c r="S1386" s="31">
        <v>53946.270000000004</v>
      </c>
    </row>
    <row r="1387" spans="1:19" ht="13" x14ac:dyDescent="0.25">
      <c r="A1387" s="47" t="s">
        <v>1834</v>
      </c>
      <c r="B1387" s="27">
        <v>45638</v>
      </c>
      <c r="C1387" s="28">
        <v>7</v>
      </c>
      <c r="D1387" s="9">
        <v>1</v>
      </c>
      <c r="E1387" s="13">
        <v>881</v>
      </c>
      <c r="F1387" s="18" t="s">
        <v>372</v>
      </c>
      <c r="G1387" s="6">
        <v>38833</v>
      </c>
      <c r="H1387" s="12">
        <v>0.19</v>
      </c>
      <c r="I1387" s="9">
        <v>647</v>
      </c>
      <c r="J1387" s="50" t="s">
        <v>1836</v>
      </c>
      <c r="L1387" s="15" t="s">
        <v>452</v>
      </c>
      <c r="M1387" s="16">
        <v>647</v>
      </c>
      <c r="N1387" s="32">
        <v>38833</v>
      </c>
      <c r="O1387" s="31">
        <v>0</v>
      </c>
      <c r="P1387" s="31">
        <v>38833</v>
      </c>
      <c r="Q1387" s="31">
        <v>38833</v>
      </c>
      <c r="R1387" s="31">
        <v>7378.27</v>
      </c>
      <c r="S1387" s="31">
        <v>46211.270000000004</v>
      </c>
    </row>
    <row r="1388" spans="1:19" ht="13" x14ac:dyDescent="0.25">
      <c r="A1388" s="47" t="s">
        <v>1834</v>
      </c>
      <c r="B1388" s="27">
        <v>45638</v>
      </c>
      <c r="C1388" s="28">
        <v>8</v>
      </c>
      <c r="D1388" s="9">
        <v>1</v>
      </c>
      <c r="E1388" s="13">
        <v>119</v>
      </c>
      <c r="F1388" s="18" t="s">
        <v>966</v>
      </c>
      <c r="G1388" s="6">
        <v>34000</v>
      </c>
      <c r="H1388" s="12">
        <v>0.19</v>
      </c>
      <c r="I1388" s="9" t="s">
        <v>107</v>
      </c>
      <c r="J1388" s="50" t="s">
        <v>1836</v>
      </c>
      <c r="L1388" s="15" t="s">
        <v>452</v>
      </c>
      <c r="M1388" s="16" t="s">
        <v>107</v>
      </c>
      <c r="N1388" s="32">
        <v>34000</v>
      </c>
      <c r="O1388" s="31">
        <v>0</v>
      </c>
      <c r="P1388" s="31">
        <v>34000</v>
      </c>
      <c r="Q1388" s="31">
        <v>34000</v>
      </c>
      <c r="R1388" s="31">
        <v>6460</v>
      </c>
      <c r="S1388" s="31">
        <v>40460</v>
      </c>
    </row>
    <row r="1389" spans="1:19" ht="13" x14ac:dyDescent="0.25">
      <c r="A1389" s="47" t="s">
        <v>1834</v>
      </c>
      <c r="B1389" s="27">
        <v>45638</v>
      </c>
      <c r="C1389" s="28">
        <v>9</v>
      </c>
      <c r="D1389" s="9">
        <v>1</v>
      </c>
      <c r="E1389" s="13">
        <v>664</v>
      </c>
      <c r="F1389" s="18" t="s">
        <v>369</v>
      </c>
      <c r="G1389" s="6">
        <v>64000</v>
      </c>
      <c r="H1389" s="12">
        <v>0.19</v>
      </c>
      <c r="I1389" s="9" t="s">
        <v>107</v>
      </c>
      <c r="J1389" s="50" t="s">
        <v>1836</v>
      </c>
      <c r="L1389" s="15" t="s">
        <v>452</v>
      </c>
      <c r="M1389" s="16" t="s">
        <v>107</v>
      </c>
      <c r="N1389" s="32">
        <v>64000</v>
      </c>
      <c r="O1389" s="31">
        <v>0</v>
      </c>
      <c r="P1389" s="31">
        <v>64000</v>
      </c>
      <c r="Q1389" s="31">
        <v>64000</v>
      </c>
      <c r="R1389" s="31">
        <v>12160</v>
      </c>
      <c r="S1389" s="31">
        <v>76160</v>
      </c>
    </row>
    <row r="1390" spans="1:19" ht="13" x14ac:dyDescent="0.25">
      <c r="A1390" s="47" t="s">
        <v>1834</v>
      </c>
      <c r="B1390" s="27">
        <v>45638</v>
      </c>
      <c r="C1390" s="28">
        <v>10</v>
      </c>
      <c r="D1390" s="9">
        <v>1</v>
      </c>
      <c r="E1390" s="13">
        <v>665</v>
      </c>
      <c r="F1390" s="18" t="s">
        <v>1839</v>
      </c>
      <c r="G1390" s="6">
        <v>64000</v>
      </c>
      <c r="H1390" s="12">
        <v>0.19</v>
      </c>
      <c r="I1390" s="9" t="s">
        <v>107</v>
      </c>
      <c r="J1390" s="50" t="s">
        <v>1836</v>
      </c>
      <c r="L1390" s="15" t="s">
        <v>452</v>
      </c>
      <c r="M1390" s="16" t="s">
        <v>107</v>
      </c>
      <c r="N1390" s="32">
        <v>64000</v>
      </c>
      <c r="O1390" s="31">
        <v>0</v>
      </c>
      <c r="P1390" s="31">
        <v>64000</v>
      </c>
      <c r="Q1390" s="31">
        <v>64000</v>
      </c>
      <c r="R1390" s="31">
        <v>12160</v>
      </c>
      <c r="S1390" s="31">
        <v>76160</v>
      </c>
    </row>
    <row r="1391" spans="1:19" ht="13" x14ac:dyDescent="0.25">
      <c r="A1391" s="47" t="s">
        <v>1834</v>
      </c>
      <c r="B1391" s="27">
        <v>45638</v>
      </c>
      <c r="C1391" s="28">
        <v>11</v>
      </c>
      <c r="D1391" s="9">
        <v>1</v>
      </c>
      <c r="E1391" s="13">
        <v>661</v>
      </c>
      <c r="F1391" s="18" t="s">
        <v>1840</v>
      </c>
      <c r="G1391" s="6">
        <v>90000</v>
      </c>
      <c r="H1391" s="12">
        <v>0.19</v>
      </c>
      <c r="I1391" s="9" t="s">
        <v>107</v>
      </c>
      <c r="J1391" s="50" t="s">
        <v>1836</v>
      </c>
      <c r="L1391" s="15" t="s">
        <v>452</v>
      </c>
      <c r="M1391" s="16" t="s">
        <v>107</v>
      </c>
      <c r="N1391" s="32">
        <v>90000</v>
      </c>
      <c r="O1391" s="31">
        <v>0</v>
      </c>
      <c r="P1391" s="31">
        <v>90000</v>
      </c>
      <c r="Q1391" s="31">
        <v>90000</v>
      </c>
      <c r="R1391" s="31">
        <v>17100</v>
      </c>
      <c r="S1391" s="31">
        <v>107100</v>
      </c>
    </row>
    <row r="1392" spans="1:19" ht="13" x14ac:dyDescent="0.25">
      <c r="A1392" s="47" t="s">
        <v>1834</v>
      </c>
      <c r="B1392" s="27">
        <v>45638</v>
      </c>
      <c r="C1392" s="28">
        <v>12</v>
      </c>
      <c r="D1392" s="9">
        <v>1</v>
      </c>
      <c r="E1392" s="13"/>
      <c r="F1392" s="18" t="s">
        <v>1072</v>
      </c>
      <c r="G1392" s="6">
        <v>64667</v>
      </c>
      <c r="H1392" s="12">
        <v>0</v>
      </c>
      <c r="I1392" s="9">
        <v>635</v>
      </c>
      <c r="J1392" s="50" t="s">
        <v>1836</v>
      </c>
      <c r="L1392" s="15" t="s">
        <v>452</v>
      </c>
      <c r="M1392" s="16">
        <v>635</v>
      </c>
      <c r="N1392" s="32">
        <v>64667</v>
      </c>
      <c r="O1392" s="31">
        <v>0</v>
      </c>
      <c r="P1392" s="31">
        <v>64667</v>
      </c>
      <c r="Q1392" s="31">
        <v>64667</v>
      </c>
      <c r="R1392" s="31">
        <v>0</v>
      </c>
      <c r="S1392" s="31">
        <v>64667</v>
      </c>
    </row>
    <row r="1393" spans="1:19" ht="13" x14ac:dyDescent="0.25">
      <c r="A1393" s="47" t="s">
        <v>1834</v>
      </c>
      <c r="B1393" s="27">
        <v>45638</v>
      </c>
      <c r="C1393" s="28">
        <v>13</v>
      </c>
      <c r="D1393" s="9">
        <v>1</v>
      </c>
      <c r="E1393" s="13">
        <v>227</v>
      </c>
      <c r="F1393" s="18" t="s">
        <v>150</v>
      </c>
      <c r="G1393" s="6">
        <v>28500</v>
      </c>
      <c r="H1393" s="12">
        <v>0.19</v>
      </c>
      <c r="I1393" s="9">
        <v>637</v>
      </c>
      <c r="J1393" s="50" t="s">
        <v>1836</v>
      </c>
      <c r="L1393" s="15" t="s">
        <v>452</v>
      </c>
      <c r="M1393" s="16">
        <v>637</v>
      </c>
      <c r="N1393" s="32">
        <v>28500</v>
      </c>
      <c r="O1393" s="31">
        <v>0</v>
      </c>
      <c r="P1393" s="31">
        <v>28500</v>
      </c>
      <c r="Q1393" s="31">
        <v>28500</v>
      </c>
      <c r="R1393" s="31">
        <v>5415</v>
      </c>
      <c r="S1393" s="31">
        <v>33915</v>
      </c>
    </row>
    <row r="1394" spans="1:19" ht="13" x14ac:dyDescent="0.25">
      <c r="A1394" s="47" t="s">
        <v>1834</v>
      </c>
      <c r="B1394" s="27">
        <v>45638</v>
      </c>
      <c r="C1394" s="28">
        <v>14</v>
      </c>
      <c r="D1394" s="9">
        <v>1</v>
      </c>
      <c r="E1394" s="13">
        <v>228</v>
      </c>
      <c r="F1394" s="18" t="s">
        <v>64</v>
      </c>
      <c r="G1394" s="6">
        <v>50740</v>
      </c>
      <c r="H1394" s="12">
        <v>0.19</v>
      </c>
      <c r="I1394" s="9" t="s">
        <v>107</v>
      </c>
      <c r="J1394" s="50" t="s">
        <v>1836</v>
      </c>
      <c r="L1394" s="15" t="s">
        <v>452</v>
      </c>
      <c r="M1394" s="16" t="s">
        <v>107</v>
      </c>
      <c r="N1394" s="32">
        <v>50740</v>
      </c>
      <c r="O1394" s="31">
        <v>0</v>
      </c>
      <c r="P1394" s="31">
        <v>50740</v>
      </c>
      <c r="Q1394" s="31">
        <v>50740</v>
      </c>
      <c r="R1394" s="31">
        <v>9640.6</v>
      </c>
      <c r="S1394" s="31">
        <v>60380.6</v>
      </c>
    </row>
    <row r="1395" spans="1:19" ht="13" x14ac:dyDescent="0.25">
      <c r="A1395" s="47" t="s">
        <v>1834</v>
      </c>
      <c r="B1395" s="27">
        <v>45638</v>
      </c>
      <c r="C1395" s="28">
        <v>15</v>
      </c>
      <c r="D1395" s="9">
        <v>1</v>
      </c>
      <c r="E1395" s="13" t="s">
        <v>1841</v>
      </c>
      <c r="F1395" s="18" t="s">
        <v>46</v>
      </c>
      <c r="G1395" s="6">
        <v>289000</v>
      </c>
      <c r="H1395" s="12">
        <v>0.19</v>
      </c>
      <c r="I1395" s="9">
        <v>645</v>
      </c>
      <c r="J1395" s="50" t="s">
        <v>1836</v>
      </c>
      <c r="L1395" s="15" t="s">
        <v>452</v>
      </c>
      <c r="M1395" s="16">
        <v>645</v>
      </c>
      <c r="N1395" s="32">
        <v>289000</v>
      </c>
      <c r="O1395" s="31">
        <v>0</v>
      </c>
      <c r="P1395" s="31">
        <v>289000</v>
      </c>
      <c r="Q1395" s="31">
        <v>289000</v>
      </c>
      <c r="R1395" s="31">
        <v>54910</v>
      </c>
      <c r="S1395" s="31">
        <v>343910</v>
      </c>
    </row>
    <row r="1396" spans="1:19" ht="13" x14ac:dyDescent="0.25">
      <c r="A1396" s="47" t="s">
        <v>1834</v>
      </c>
      <c r="B1396" s="27">
        <v>45638</v>
      </c>
      <c r="C1396" s="28">
        <v>16</v>
      </c>
      <c r="D1396" s="9">
        <v>1</v>
      </c>
      <c r="E1396" s="13" t="s">
        <v>52</v>
      </c>
      <c r="F1396" s="18" t="s">
        <v>1656</v>
      </c>
      <c r="G1396" s="6">
        <v>46000</v>
      </c>
      <c r="H1396" s="12">
        <v>0.19</v>
      </c>
      <c r="I1396" s="9" t="s">
        <v>107</v>
      </c>
      <c r="J1396" s="50" t="s">
        <v>1836</v>
      </c>
      <c r="L1396" s="15" t="s">
        <v>452</v>
      </c>
      <c r="M1396" s="16" t="s">
        <v>107</v>
      </c>
      <c r="N1396" s="32">
        <v>46000</v>
      </c>
      <c r="O1396" s="31">
        <v>0</v>
      </c>
      <c r="P1396" s="31">
        <v>46000</v>
      </c>
      <c r="Q1396" s="31">
        <v>46000</v>
      </c>
      <c r="R1396" s="31">
        <v>8740</v>
      </c>
      <c r="S1396" s="31">
        <v>54740</v>
      </c>
    </row>
    <row r="1397" spans="1:19" ht="13" x14ac:dyDescent="0.25">
      <c r="A1397" s="47" t="s">
        <v>1834</v>
      </c>
      <c r="B1397" s="27">
        <v>45638</v>
      </c>
      <c r="C1397" s="28">
        <v>17</v>
      </c>
      <c r="D1397" s="9">
        <v>1</v>
      </c>
      <c r="E1397" s="13" t="s">
        <v>52</v>
      </c>
      <c r="F1397" s="18" t="s">
        <v>47</v>
      </c>
      <c r="G1397" s="6">
        <v>46000</v>
      </c>
      <c r="H1397" s="12">
        <v>0.19</v>
      </c>
      <c r="I1397" s="9" t="s">
        <v>107</v>
      </c>
      <c r="J1397" s="50" t="s">
        <v>1836</v>
      </c>
      <c r="L1397" s="15" t="s">
        <v>452</v>
      </c>
      <c r="M1397" s="16" t="s">
        <v>107</v>
      </c>
      <c r="N1397" s="32">
        <v>46000</v>
      </c>
      <c r="O1397" s="31">
        <v>0</v>
      </c>
      <c r="P1397" s="31">
        <v>46000</v>
      </c>
      <c r="Q1397" s="31">
        <v>46000</v>
      </c>
      <c r="R1397" s="31">
        <v>8740</v>
      </c>
      <c r="S1397" s="31">
        <v>54740</v>
      </c>
    </row>
    <row r="1398" spans="1:19" ht="13" x14ac:dyDescent="0.25">
      <c r="A1398" s="47" t="s">
        <v>1834</v>
      </c>
      <c r="B1398" s="27">
        <v>45638</v>
      </c>
      <c r="C1398" s="28">
        <v>18</v>
      </c>
      <c r="D1398" s="9">
        <v>1</v>
      </c>
      <c r="E1398" s="13">
        <v>111</v>
      </c>
      <c r="F1398" s="18" t="s">
        <v>1842</v>
      </c>
      <c r="G1398" s="6">
        <v>56000</v>
      </c>
      <c r="H1398" s="12">
        <v>0.19</v>
      </c>
      <c r="I1398" s="9" t="s">
        <v>107</v>
      </c>
      <c r="J1398" s="50" t="s">
        <v>1836</v>
      </c>
      <c r="L1398" s="15" t="s">
        <v>452</v>
      </c>
      <c r="M1398" s="16" t="s">
        <v>107</v>
      </c>
      <c r="N1398" s="32">
        <v>56000</v>
      </c>
      <c r="O1398" s="31">
        <v>0</v>
      </c>
      <c r="P1398" s="31">
        <v>56000</v>
      </c>
      <c r="Q1398" s="31">
        <v>56000</v>
      </c>
      <c r="R1398" s="31">
        <v>10640</v>
      </c>
      <c r="S1398" s="31">
        <v>66640</v>
      </c>
    </row>
    <row r="1399" spans="1:19" ht="13" x14ac:dyDescent="0.25">
      <c r="A1399" s="47" t="s">
        <v>1834</v>
      </c>
      <c r="B1399" s="27">
        <v>45638</v>
      </c>
      <c r="C1399" s="28">
        <v>19</v>
      </c>
      <c r="D1399" s="9">
        <v>2</v>
      </c>
      <c r="E1399" s="13" t="s">
        <v>73</v>
      </c>
      <c r="F1399" s="18" t="s">
        <v>74</v>
      </c>
      <c r="G1399" s="6">
        <v>1781140</v>
      </c>
      <c r="H1399" s="12">
        <v>0.19</v>
      </c>
      <c r="I1399" s="9" t="s">
        <v>107</v>
      </c>
      <c r="J1399" s="50" t="s">
        <v>1296</v>
      </c>
      <c r="L1399" s="15" t="s">
        <v>452</v>
      </c>
      <c r="M1399" s="16" t="s">
        <v>107</v>
      </c>
      <c r="N1399" s="32">
        <v>1781140</v>
      </c>
      <c r="O1399" s="31">
        <v>0</v>
      </c>
      <c r="P1399" s="31">
        <v>1781140</v>
      </c>
      <c r="Q1399" s="31">
        <v>3562280</v>
      </c>
      <c r="R1399" s="31">
        <v>676833.2</v>
      </c>
      <c r="S1399" s="31">
        <v>4239113.2</v>
      </c>
    </row>
    <row r="1400" spans="1:19" ht="13" x14ac:dyDescent="0.25">
      <c r="A1400" s="47" t="s">
        <v>1834</v>
      </c>
      <c r="B1400" s="27">
        <v>45638</v>
      </c>
      <c r="C1400" s="28">
        <v>20</v>
      </c>
      <c r="D1400" s="9">
        <v>1</v>
      </c>
      <c r="E1400" s="13" t="s">
        <v>1843</v>
      </c>
      <c r="F1400" s="18" t="s">
        <v>1844</v>
      </c>
      <c r="G1400" s="6">
        <v>195000</v>
      </c>
      <c r="H1400" s="12">
        <v>0.19</v>
      </c>
      <c r="I1400" s="9" t="s">
        <v>107</v>
      </c>
      <c r="J1400" s="50" t="s">
        <v>1296</v>
      </c>
      <c r="L1400" s="15" t="s">
        <v>452</v>
      </c>
      <c r="M1400" s="16" t="s">
        <v>107</v>
      </c>
      <c r="N1400" s="32">
        <v>195000</v>
      </c>
      <c r="O1400" s="31">
        <v>0</v>
      </c>
      <c r="P1400" s="31">
        <v>195000</v>
      </c>
      <c r="Q1400" s="31">
        <v>195000</v>
      </c>
      <c r="R1400" s="31">
        <v>37050</v>
      </c>
      <c r="S1400" s="31">
        <v>232050</v>
      </c>
    </row>
    <row r="1401" spans="1:19" ht="13" x14ac:dyDescent="0.25">
      <c r="A1401" s="47" t="s">
        <v>1834</v>
      </c>
      <c r="B1401" s="27">
        <v>45638</v>
      </c>
      <c r="C1401" s="28">
        <v>21</v>
      </c>
      <c r="D1401" s="9">
        <v>1</v>
      </c>
      <c r="E1401" s="13" t="s">
        <v>1845</v>
      </c>
      <c r="F1401" s="18" t="s">
        <v>1846</v>
      </c>
      <c r="G1401" s="6">
        <v>120000</v>
      </c>
      <c r="H1401" s="12">
        <v>0.19</v>
      </c>
      <c r="I1401" s="9" t="s">
        <v>107</v>
      </c>
      <c r="J1401" s="50" t="s">
        <v>1612</v>
      </c>
      <c r="L1401" s="15" t="s">
        <v>452</v>
      </c>
      <c r="M1401" s="16" t="s">
        <v>107</v>
      </c>
      <c r="N1401" s="32">
        <v>120000</v>
      </c>
      <c r="O1401" s="31">
        <v>0</v>
      </c>
      <c r="P1401" s="31">
        <v>120000</v>
      </c>
      <c r="Q1401" s="31">
        <v>120000</v>
      </c>
      <c r="R1401" s="31">
        <v>22800</v>
      </c>
      <c r="S1401" s="31">
        <v>142800</v>
      </c>
    </row>
    <row r="1402" spans="1:19" ht="13" x14ac:dyDescent="0.3">
      <c r="A1402" s="47" t="s">
        <v>1853</v>
      </c>
      <c r="B1402" s="27">
        <v>45643</v>
      </c>
      <c r="C1402" s="28">
        <v>1</v>
      </c>
      <c r="D1402" s="9">
        <v>2</v>
      </c>
      <c r="E1402" s="13" t="s">
        <v>33</v>
      </c>
      <c r="F1402" s="74" t="s">
        <v>1500</v>
      </c>
      <c r="G1402" s="75">
        <v>578833</v>
      </c>
      <c r="H1402" s="12">
        <v>0.19</v>
      </c>
      <c r="I1402" s="76">
        <v>298</v>
      </c>
      <c r="J1402" s="50" t="s">
        <v>456</v>
      </c>
      <c r="L1402" s="15" t="s">
        <v>452</v>
      </c>
      <c r="M1402" s="16">
        <v>298</v>
      </c>
      <c r="N1402" s="32">
        <v>578833</v>
      </c>
      <c r="O1402" s="31">
        <v>0</v>
      </c>
      <c r="P1402" s="31">
        <v>578833</v>
      </c>
      <c r="Q1402" s="31">
        <v>1157666</v>
      </c>
      <c r="R1402" s="31">
        <v>219956.54</v>
      </c>
      <c r="S1402" s="31">
        <v>1377622.54</v>
      </c>
    </row>
    <row r="1403" spans="1:19" ht="13" x14ac:dyDescent="0.3">
      <c r="A1403" s="47" t="s">
        <v>1853</v>
      </c>
      <c r="B1403" s="27">
        <v>45643</v>
      </c>
      <c r="C1403" s="28">
        <v>2</v>
      </c>
      <c r="D1403" s="9">
        <v>1</v>
      </c>
      <c r="E1403" s="13" t="s">
        <v>1854</v>
      </c>
      <c r="F1403" s="74" t="s">
        <v>1855</v>
      </c>
      <c r="G1403" s="75">
        <v>75167</v>
      </c>
      <c r="H1403" s="12">
        <v>0.19</v>
      </c>
      <c r="I1403" s="76">
        <v>299</v>
      </c>
      <c r="J1403" s="50" t="s">
        <v>456</v>
      </c>
      <c r="L1403" s="15" t="s">
        <v>452</v>
      </c>
      <c r="M1403" s="16">
        <v>299</v>
      </c>
      <c r="N1403" s="32">
        <v>75167</v>
      </c>
      <c r="O1403" s="31">
        <v>0</v>
      </c>
      <c r="P1403" s="31">
        <v>75167</v>
      </c>
      <c r="Q1403" s="31">
        <v>75167</v>
      </c>
      <c r="R1403" s="31">
        <v>14281.73</v>
      </c>
      <c r="S1403" s="31">
        <v>89448.73</v>
      </c>
    </row>
    <row r="1404" spans="1:19" ht="13" x14ac:dyDescent="0.3">
      <c r="A1404" s="47" t="s">
        <v>1853</v>
      </c>
      <c r="B1404" s="27">
        <v>45643</v>
      </c>
      <c r="C1404" s="28">
        <v>3</v>
      </c>
      <c r="D1404" s="9">
        <v>1</v>
      </c>
      <c r="E1404" s="13" t="s">
        <v>1854</v>
      </c>
      <c r="F1404" s="74" t="s">
        <v>1856</v>
      </c>
      <c r="G1404" s="75">
        <v>218833</v>
      </c>
      <c r="H1404" s="12">
        <v>0.19</v>
      </c>
      <c r="I1404" s="76">
        <v>300</v>
      </c>
      <c r="J1404" s="50" t="s">
        <v>456</v>
      </c>
      <c r="L1404" s="15" t="s">
        <v>452</v>
      </c>
      <c r="M1404" s="16">
        <v>300</v>
      </c>
      <c r="N1404" s="32">
        <v>218833</v>
      </c>
      <c r="O1404" s="31">
        <v>0</v>
      </c>
      <c r="P1404" s="31">
        <v>218833</v>
      </c>
      <c r="Q1404" s="31">
        <v>218833</v>
      </c>
      <c r="R1404" s="31">
        <v>41578.270000000004</v>
      </c>
      <c r="S1404" s="31">
        <v>260411.27000000002</v>
      </c>
    </row>
    <row r="1405" spans="1:19" ht="13" x14ac:dyDescent="0.3">
      <c r="A1405" s="47" t="s">
        <v>1853</v>
      </c>
      <c r="B1405" s="27">
        <v>45643</v>
      </c>
      <c r="C1405" s="28">
        <v>4</v>
      </c>
      <c r="D1405" s="9">
        <v>1</v>
      </c>
      <c r="E1405" s="13" t="s">
        <v>1854</v>
      </c>
      <c r="F1405" s="74" t="s">
        <v>1857</v>
      </c>
      <c r="G1405" s="75">
        <v>98667</v>
      </c>
      <c r="H1405" s="12">
        <v>0.19</v>
      </c>
      <c r="I1405" s="76">
        <v>301</v>
      </c>
      <c r="J1405" s="50" t="s">
        <v>456</v>
      </c>
      <c r="L1405" s="15" t="s">
        <v>452</v>
      </c>
      <c r="M1405" s="16">
        <v>301</v>
      </c>
      <c r="N1405" s="32">
        <v>98667</v>
      </c>
      <c r="O1405" s="31">
        <v>0</v>
      </c>
      <c r="P1405" s="31">
        <v>98667</v>
      </c>
      <c r="Q1405" s="31">
        <v>98667</v>
      </c>
      <c r="R1405" s="31">
        <v>18746.73</v>
      </c>
      <c r="S1405" s="31">
        <v>117413.73</v>
      </c>
    </row>
    <row r="1406" spans="1:19" ht="13" x14ac:dyDescent="0.3">
      <c r="A1406" s="47" t="s">
        <v>1853</v>
      </c>
      <c r="B1406" s="27">
        <v>45643</v>
      </c>
      <c r="C1406" s="28">
        <v>5</v>
      </c>
      <c r="D1406" s="9">
        <v>1</v>
      </c>
      <c r="E1406" s="13" t="s">
        <v>1854</v>
      </c>
      <c r="F1406" s="74" t="s">
        <v>1855</v>
      </c>
      <c r="G1406" s="75">
        <v>75167</v>
      </c>
      <c r="H1406" s="12">
        <v>0.19</v>
      </c>
      <c r="I1406" s="76">
        <v>302</v>
      </c>
      <c r="J1406" s="50" t="s">
        <v>456</v>
      </c>
      <c r="L1406" s="15" t="s">
        <v>452</v>
      </c>
      <c r="M1406" s="16">
        <v>302</v>
      </c>
      <c r="N1406" s="32">
        <v>75167</v>
      </c>
      <c r="O1406" s="31">
        <v>0</v>
      </c>
      <c r="P1406" s="31">
        <v>75167</v>
      </c>
      <c r="Q1406" s="31">
        <v>75167</v>
      </c>
      <c r="R1406" s="31">
        <v>14281.73</v>
      </c>
      <c r="S1406" s="31">
        <v>89448.73</v>
      </c>
    </row>
    <row r="1407" spans="1:19" ht="13" x14ac:dyDescent="0.3">
      <c r="A1407" s="47" t="s">
        <v>1853</v>
      </c>
      <c r="B1407" s="27">
        <v>45643</v>
      </c>
      <c r="C1407" s="28">
        <v>6</v>
      </c>
      <c r="D1407" s="9">
        <v>1</v>
      </c>
      <c r="E1407" s="13" t="s">
        <v>1854</v>
      </c>
      <c r="F1407" s="74" t="s">
        <v>1857</v>
      </c>
      <c r="G1407" s="75">
        <v>100167</v>
      </c>
      <c r="H1407" s="12">
        <v>0.19</v>
      </c>
      <c r="I1407" s="76">
        <v>303</v>
      </c>
      <c r="J1407" s="50" t="s">
        <v>456</v>
      </c>
      <c r="L1407" s="15" t="s">
        <v>452</v>
      </c>
      <c r="M1407" s="16">
        <v>303</v>
      </c>
      <c r="N1407" s="32">
        <v>100167</v>
      </c>
      <c r="O1407" s="31">
        <v>0</v>
      </c>
      <c r="P1407" s="31">
        <v>100167</v>
      </c>
      <c r="Q1407" s="31">
        <v>100167</v>
      </c>
      <c r="R1407" s="31">
        <v>19031.73</v>
      </c>
      <c r="S1407" s="31">
        <v>119198.73</v>
      </c>
    </row>
    <row r="1408" spans="1:19" ht="13" x14ac:dyDescent="0.3">
      <c r="A1408" s="47" t="s">
        <v>1853</v>
      </c>
      <c r="B1408" s="27">
        <v>45643</v>
      </c>
      <c r="C1408" s="28">
        <v>7</v>
      </c>
      <c r="D1408" s="9">
        <v>1</v>
      </c>
      <c r="E1408" s="13" t="s">
        <v>1854</v>
      </c>
      <c r="F1408" s="74" t="s">
        <v>1858</v>
      </c>
      <c r="G1408" s="75">
        <v>217667</v>
      </c>
      <c r="H1408" s="12">
        <v>0.19</v>
      </c>
      <c r="I1408" s="76">
        <v>304</v>
      </c>
      <c r="J1408" s="50" t="s">
        <v>456</v>
      </c>
      <c r="L1408" s="15" t="s">
        <v>452</v>
      </c>
      <c r="M1408" s="16">
        <v>304</v>
      </c>
      <c r="N1408" s="32">
        <v>217667</v>
      </c>
      <c r="O1408" s="31">
        <v>0</v>
      </c>
      <c r="P1408" s="31">
        <v>217667</v>
      </c>
      <c r="Q1408" s="31">
        <v>217667</v>
      </c>
      <c r="R1408" s="31">
        <v>41356.730000000003</v>
      </c>
      <c r="S1408" s="31">
        <v>259023.73</v>
      </c>
    </row>
    <row r="1409" spans="1:19" ht="13" x14ac:dyDescent="0.25">
      <c r="A1409" s="47" t="s">
        <v>1853</v>
      </c>
      <c r="B1409" s="27">
        <v>45643</v>
      </c>
      <c r="C1409" s="28">
        <v>8</v>
      </c>
      <c r="D1409" s="9">
        <v>2</v>
      </c>
      <c r="E1409" s="13" t="s">
        <v>33</v>
      </c>
      <c r="F1409" s="18" t="s">
        <v>34</v>
      </c>
      <c r="G1409" s="6">
        <v>144167</v>
      </c>
      <c r="H1409" s="12">
        <v>0</v>
      </c>
      <c r="I1409" s="9">
        <v>56</v>
      </c>
      <c r="J1409" s="50" t="s">
        <v>1152</v>
      </c>
      <c r="L1409" s="15" t="s">
        <v>452</v>
      </c>
      <c r="M1409" s="16">
        <v>56</v>
      </c>
      <c r="N1409" s="32">
        <v>144167</v>
      </c>
      <c r="O1409" s="31">
        <v>0</v>
      </c>
      <c r="P1409" s="31">
        <v>144167</v>
      </c>
      <c r="Q1409" s="31">
        <v>288334</v>
      </c>
      <c r="R1409" s="31">
        <v>0</v>
      </c>
      <c r="S1409" s="31">
        <v>288334</v>
      </c>
    </row>
    <row r="1410" spans="1:19" ht="13" x14ac:dyDescent="0.25">
      <c r="A1410" s="47" t="s">
        <v>1859</v>
      </c>
      <c r="B1410" s="27">
        <v>45645</v>
      </c>
      <c r="C1410" s="28">
        <v>1</v>
      </c>
      <c r="D1410" s="9">
        <v>1</v>
      </c>
      <c r="E1410" s="13">
        <v>18026</v>
      </c>
      <c r="F1410" s="18" t="s">
        <v>1860</v>
      </c>
      <c r="G1410" s="6">
        <v>1680672</v>
      </c>
      <c r="H1410" s="12">
        <v>0.19</v>
      </c>
      <c r="I1410" s="9" t="s">
        <v>1861</v>
      </c>
      <c r="J1410" s="50" t="s">
        <v>586</v>
      </c>
      <c r="L1410" s="15" t="s">
        <v>452</v>
      </c>
      <c r="M1410" s="16" t="s">
        <v>1861</v>
      </c>
      <c r="N1410" s="32">
        <v>1680672</v>
      </c>
      <c r="O1410" s="31">
        <v>0</v>
      </c>
      <c r="P1410" s="31">
        <v>1680672</v>
      </c>
      <c r="Q1410" s="31">
        <v>1680672</v>
      </c>
      <c r="R1410" s="31">
        <v>319327.68</v>
      </c>
      <c r="S1410" s="31">
        <v>1999999.68</v>
      </c>
    </row>
    <row r="1411" spans="1:19" ht="13" x14ac:dyDescent="0.25">
      <c r="A1411" s="47" t="s">
        <v>1859</v>
      </c>
      <c r="B1411" s="27">
        <v>45645</v>
      </c>
      <c r="C1411" s="28">
        <v>2</v>
      </c>
      <c r="D1411" s="9">
        <v>1</v>
      </c>
      <c r="E1411" s="16" t="s">
        <v>1862</v>
      </c>
      <c r="F1411" s="18" t="s">
        <v>1863</v>
      </c>
      <c r="G1411" s="6">
        <v>104200</v>
      </c>
      <c r="H1411" s="12">
        <v>0.19</v>
      </c>
      <c r="I1411" s="9" t="s">
        <v>107</v>
      </c>
      <c r="J1411" s="50" t="s">
        <v>586</v>
      </c>
      <c r="L1411" s="15" t="s">
        <v>452</v>
      </c>
      <c r="M1411" s="16" t="s">
        <v>107</v>
      </c>
      <c r="N1411" s="32">
        <v>104200</v>
      </c>
      <c r="O1411" s="31">
        <v>0</v>
      </c>
      <c r="P1411" s="31">
        <v>104200</v>
      </c>
      <c r="Q1411" s="31">
        <v>104200</v>
      </c>
      <c r="R1411" s="31">
        <v>19798</v>
      </c>
      <c r="S1411" s="31">
        <v>123998</v>
      </c>
    </row>
    <row r="1412" spans="1:19" ht="25" x14ac:dyDescent="0.25">
      <c r="A1412" s="47" t="s">
        <v>1859</v>
      </c>
      <c r="B1412" s="27">
        <v>45645</v>
      </c>
      <c r="C1412" s="28">
        <v>3</v>
      </c>
      <c r="D1412" s="9">
        <v>1</v>
      </c>
      <c r="E1412" s="16" t="s">
        <v>1862</v>
      </c>
      <c r="F1412" s="18" t="s">
        <v>1864</v>
      </c>
      <c r="G1412" s="6">
        <v>487394</v>
      </c>
      <c r="H1412" s="12">
        <v>0.19</v>
      </c>
      <c r="I1412" s="9" t="s">
        <v>107</v>
      </c>
      <c r="J1412" s="50" t="s">
        <v>586</v>
      </c>
      <c r="L1412" s="15" t="s">
        <v>452</v>
      </c>
      <c r="M1412" s="16" t="s">
        <v>107</v>
      </c>
      <c r="N1412" s="32">
        <v>487394</v>
      </c>
      <c r="O1412" s="31">
        <v>0</v>
      </c>
      <c r="P1412" s="31">
        <v>487394</v>
      </c>
      <c r="Q1412" s="31">
        <v>487394</v>
      </c>
      <c r="R1412" s="31">
        <v>92604.86</v>
      </c>
      <c r="S1412" s="31">
        <v>579998.86</v>
      </c>
    </row>
    <row r="1413" spans="1:19" ht="25" x14ac:dyDescent="0.25">
      <c r="A1413" s="47" t="s">
        <v>1859</v>
      </c>
      <c r="B1413" s="27">
        <v>45645</v>
      </c>
      <c r="C1413" s="28">
        <v>4</v>
      </c>
      <c r="D1413" s="9">
        <v>1</v>
      </c>
      <c r="E1413" s="16" t="s">
        <v>1862</v>
      </c>
      <c r="F1413" s="18" t="s">
        <v>1865</v>
      </c>
      <c r="G1413" s="6">
        <v>184872</v>
      </c>
      <c r="H1413" s="12">
        <v>0.19</v>
      </c>
      <c r="I1413" s="9" t="s">
        <v>107</v>
      </c>
      <c r="J1413" s="50" t="s">
        <v>586</v>
      </c>
      <c r="L1413" s="15" t="s">
        <v>452</v>
      </c>
      <c r="M1413" s="16" t="s">
        <v>107</v>
      </c>
      <c r="N1413" s="32">
        <v>184872</v>
      </c>
      <c r="O1413" s="31">
        <v>0</v>
      </c>
      <c r="P1413" s="31">
        <v>184872</v>
      </c>
      <c r="Q1413" s="31">
        <v>184872</v>
      </c>
      <c r="R1413" s="31">
        <v>35125.68</v>
      </c>
      <c r="S1413" s="31">
        <v>219997.68</v>
      </c>
    </row>
    <row r="1414" spans="1:19" ht="13" x14ac:dyDescent="0.25">
      <c r="A1414" s="47" t="s">
        <v>1859</v>
      </c>
      <c r="B1414" s="27">
        <v>45645</v>
      </c>
      <c r="C1414" s="28">
        <v>5</v>
      </c>
      <c r="D1414" s="9">
        <v>1</v>
      </c>
      <c r="E1414" s="16" t="s">
        <v>1862</v>
      </c>
      <c r="F1414" s="18" t="s">
        <v>966</v>
      </c>
      <c r="G1414" s="6">
        <v>19833</v>
      </c>
      <c r="H1414" s="12">
        <v>0.19</v>
      </c>
      <c r="I1414" s="9">
        <v>589</v>
      </c>
      <c r="J1414" s="50" t="s">
        <v>586</v>
      </c>
      <c r="L1414" s="15" t="s">
        <v>452</v>
      </c>
      <c r="M1414" s="16">
        <v>589</v>
      </c>
      <c r="N1414" s="32">
        <v>19833</v>
      </c>
      <c r="O1414" s="31">
        <v>0</v>
      </c>
      <c r="P1414" s="31">
        <v>19833</v>
      </c>
      <c r="Q1414" s="31">
        <v>19833</v>
      </c>
      <c r="R1414" s="31">
        <v>3768.27</v>
      </c>
      <c r="S1414" s="31">
        <v>23601.27</v>
      </c>
    </row>
    <row r="1415" spans="1:19" ht="13" x14ac:dyDescent="0.25">
      <c r="A1415" s="47" t="s">
        <v>1859</v>
      </c>
      <c r="B1415" s="27">
        <v>45645</v>
      </c>
      <c r="C1415" s="28">
        <v>6</v>
      </c>
      <c r="D1415" s="9">
        <v>1</v>
      </c>
      <c r="E1415" s="16" t="s">
        <v>1866</v>
      </c>
      <c r="F1415" s="18" t="s">
        <v>1867</v>
      </c>
      <c r="G1415" s="6">
        <v>285714</v>
      </c>
      <c r="H1415" s="12">
        <v>0.19</v>
      </c>
      <c r="I1415" s="9" t="s">
        <v>107</v>
      </c>
      <c r="J1415" s="50" t="s">
        <v>586</v>
      </c>
      <c r="L1415" s="15" t="s">
        <v>452</v>
      </c>
      <c r="M1415" s="16" t="s">
        <v>107</v>
      </c>
      <c r="N1415" s="32">
        <v>285714</v>
      </c>
      <c r="O1415" s="31">
        <v>0</v>
      </c>
      <c r="P1415" s="31">
        <v>285714</v>
      </c>
      <c r="Q1415" s="31">
        <v>285714</v>
      </c>
      <c r="R1415" s="31">
        <v>54285.66</v>
      </c>
      <c r="S1415" s="31">
        <v>339999.66000000003</v>
      </c>
    </row>
    <row r="1416" spans="1:19" ht="25" x14ac:dyDescent="0.25">
      <c r="A1416" s="47" t="s">
        <v>1859</v>
      </c>
      <c r="B1416" s="27">
        <v>45645</v>
      </c>
      <c r="C1416" s="28">
        <v>7</v>
      </c>
      <c r="D1416" s="9">
        <v>1</v>
      </c>
      <c r="E1416" s="16" t="s">
        <v>1866</v>
      </c>
      <c r="F1416" s="18" t="s">
        <v>1868</v>
      </c>
      <c r="G1416" s="6">
        <v>184872</v>
      </c>
      <c r="H1416" s="12">
        <v>0.19</v>
      </c>
      <c r="I1416" s="9" t="s">
        <v>107</v>
      </c>
      <c r="J1416" s="50" t="s">
        <v>586</v>
      </c>
      <c r="L1416" s="15" t="s">
        <v>452</v>
      </c>
      <c r="M1416" s="16" t="s">
        <v>107</v>
      </c>
      <c r="N1416" s="32">
        <v>184872</v>
      </c>
      <c r="O1416" s="31">
        <v>0</v>
      </c>
      <c r="P1416" s="31">
        <v>184872</v>
      </c>
      <c r="Q1416" s="31">
        <v>184872</v>
      </c>
      <c r="R1416" s="31">
        <v>35125.68</v>
      </c>
      <c r="S1416" s="31">
        <v>219997.68</v>
      </c>
    </row>
    <row r="1417" spans="1:19" ht="13" x14ac:dyDescent="0.25">
      <c r="A1417" s="47" t="s">
        <v>1869</v>
      </c>
      <c r="B1417" s="27">
        <v>45645</v>
      </c>
      <c r="C1417" s="28">
        <v>1</v>
      </c>
      <c r="D1417" s="9">
        <v>4</v>
      </c>
      <c r="E1417" s="16" t="s">
        <v>1870</v>
      </c>
      <c r="F1417" s="18" t="s">
        <v>342</v>
      </c>
      <c r="G1417" s="6">
        <v>120833</v>
      </c>
      <c r="H1417" s="12">
        <v>0.19</v>
      </c>
      <c r="I1417" s="9">
        <v>904</v>
      </c>
      <c r="J1417" s="50" t="s">
        <v>1649</v>
      </c>
      <c r="L1417" s="15" t="s">
        <v>452</v>
      </c>
      <c r="M1417" s="16">
        <v>904</v>
      </c>
      <c r="N1417" s="32">
        <v>120833</v>
      </c>
      <c r="O1417" s="31">
        <v>0</v>
      </c>
      <c r="P1417" s="31">
        <v>120833</v>
      </c>
      <c r="Q1417" s="31">
        <v>483332</v>
      </c>
      <c r="R1417" s="31">
        <v>91833.08</v>
      </c>
      <c r="S1417" s="31">
        <v>575165.07999999996</v>
      </c>
    </row>
    <row r="1418" spans="1:19" ht="13" x14ac:dyDescent="0.25">
      <c r="A1418" s="47" t="s">
        <v>1869</v>
      </c>
      <c r="B1418" s="27">
        <v>45645</v>
      </c>
      <c r="C1418" s="28">
        <v>2</v>
      </c>
      <c r="D1418" s="9">
        <v>2</v>
      </c>
      <c r="E1418" s="16" t="s">
        <v>1870</v>
      </c>
      <c r="F1418" s="18" t="s">
        <v>30</v>
      </c>
      <c r="G1418" s="6">
        <v>100000</v>
      </c>
      <c r="H1418" s="12">
        <v>0.19</v>
      </c>
      <c r="I1418" s="9" t="s">
        <v>107</v>
      </c>
      <c r="J1418" s="50" t="s">
        <v>1649</v>
      </c>
      <c r="L1418" s="15" t="s">
        <v>452</v>
      </c>
      <c r="M1418" s="16" t="s">
        <v>107</v>
      </c>
      <c r="N1418" s="32">
        <v>100000</v>
      </c>
      <c r="O1418" s="31">
        <v>0</v>
      </c>
      <c r="P1418" s="31">
        <v>100000</v>
      </c>
      <c r="Q1418" s="31">
        <v>200000</v>
      </c>
      <c r="R1418" s="31">
        <v>38000</v>
      </c>
      <c r="S1418" s="31">
        <v>238000</v>
      </c>
    </row>
    <row r="1419" spans="1:19" ht="25" x14ac:dyDescent="0.25">
      <c r="A1419" s="47" t="s">
        <v>1869</v>
      </c>
      <c r="B1419" s="27">
        <v>45645</v>
      </c>
      <c r="C1419" s="28">
        <v>3</v>
      </c>
      <c r="D1419" s="9">
        <v>2</v>
      </c>
      <c r="E1419" s="16" t="s">
        <v>1870</v>
      </c>
      <c r="F1419" s="18" t="s">
        <v>1871</v>
      </c>
      <c r="G1419" s="6">
        <v>46000</v>
      </c>
      <c r="H1419" s="12">
        <v>0.19</v>
      </c>
      <c r="I1419" s="9" t="s">
        <v>107</v>
      </c>
      <c r="J1419" s="50" t="s">
        <v>1649</v>
      </c>
      <c r="L1419" s="15" t="s">
        <v>452</v>
      </c>
      <c r="M1419" s="16" t="s">
        <v>107</v>
      </c>
      <c r="N1419" s="32">
        <v>46000</v>
      </c>
      <c r="O1419" s="31">
        <v>0</v>
      </c>
      <c r="P1419" s="31">
        <v>46000</v>
      </c>
      <c r="Q1419" s="31">
        <v>92000</v>
      </c>
      <c r="R1419" s="31">
        <v>17480</v>
      </c>
      <c r="S1419" s="31">
        <v>109480</v>
      </c>
    </row>
    <row r="1420" spans="1:19" ht="13" x14ac:dyDescent="0.25">
      <c r="A1420" s="47" t="s">
        <v>1869</v>
      </c>
      <c r="B1420" s="27">
        <v>45645</v>
      </c>
      <c r="C1420" s="28">
        <v>4</v>
      </c>
      <c r="D1420" s="9">
        <v>1</v>
      </c>
      <c r="E1420" s="16" t="s">
        <v>1870</v>
      </c>
      <c r="F1420" s="18" t="s">
        <v>387</v>
      </c>
      <c r="G1420" s="6">
        <v>281167</v>
      </c>
      <c r="H1420" s="12">
        <v>0.19</v>
      </c>
      <c r="I1420" s="9">
        <v>895</v>
      </c>
      <c r="J1420" s="50" t="s">
        <v>1649</v>
      </c>
      <c r="L1420" s="15" t="s">
        <v>452</v>
      </c>
      <c r="M1420" s="16">
        <v>895</v>
      </c>
      <c r="N1420" s="32">
        <v>281167</v>
      </c>
      <c r="O1420" s="31">
        <v>0</v>
      </c>
      <c r="P1420" s="31">
        <v>281167</v>
      </c>
      <c r="Q1420" s="31">
        <v>281167</v>
      </c>
      <c r="R1420" s="31">
        <v>53421.73</v>
      </c>
      <c r="S1420" s="31">
        <v>334588.73</v>
      </c>
    </row>
    <row r="1421" spans="1:19" ht="25" x14ac:dyDescent="0.25">
      <c r="A1421" s="47" t="s">
        <v>1869</v>
      </c>
      <c r="B1421" s="27">
        <v>45645</v>
      </c>
      <c r="C1421" s="28">
        <v>5</v>
      </c>
      <c r="D1421" s="9">
        <v>1</v>
      </c>
      <c r="E1421" s="16" t="s">
        <v>1870</v>
      </c>
      <c r="F1421" s="18" t="s">
        <v>1056</v>
      </c>
      <c r="G1421" s="6">
        <v>775833</v>
      </c>
      <c r="H1421" s="12">
        <v>0.19</v>
      </c>
      <c r="I1421" s="9">
        <v>901</v>
      </c>
      <c r="J1421" s="50" t="s">
        <v>1649</v>
      </c>
      <c r="L1421" s="15" t="s">
        <v>452</v>
      </c>
      <c r="M1421" s="16">
        <v>901</v>
      </c>
      <c r="N1421" s="32">
        <v>775833</v>
      </c>
      <c r="O1421" s="31">
        <v>0</v>
      </c>
      <c r="P1421" s="31">
        <v>775833</v>
      </c>
      <c r="Q1421" s="31">
        <v>775833</v>
      </c>
      <c r="R1421" s="31">
        <v>147408.26999999999</v>
      </c>
      <c r="S1421" s="31">
        <v>923241.27</v>
      </c>
    </row>
    <row r="1422" spans="1:19" ht="13" x14ac:dyDescent="0.25">
      <c r="A1422" s="47" t="s">
        <v>1869</v>
      </c>
      <c r="B1422" s="27">
        <v>45645</v>
      </c>
      <c r="C1422" s="28">
        <v>6</v>
      </c>
      <c r="D1422" s="9">
        <v>1</v>
      </c>
      <c r="E1422" s="16" t="s">
        <v>1870</v>
      </c>
      <c r="F1422" s="18" t="s">
        <v>1872</v>
      </c>
      <c r="G1422" s="6">
        <v>321833</v>
      </c>
      <c r="H1422" s="12">
        <v>0.19</v>
      </c>
      <c r="I1422" s="9">
        <v>894</v>
      </c>
      <c r="J1422" s="50" t="s">
        <v>1649</v>
      </c>
      <c r="L1422" s="15" t="s">
        <v>452</v>
      </c>
      <c r="M1422" s="16">
        <v>894</v>
      </c>
      <c r="N1422" s="32">
        <v>321833</v>
      </c>
      <c r="O1422" s="31">
        <v>0</v>
      </c>
      <c r="P1422" s="31">
        <v>321833</v>
      </c>
      <c r="Q1422" s="31">
        <v>321833</v>
      </c>
      <c r="R1422" s="31">
        <v>61148.270000000004</v>
      </c>
      <c r="S1422" s="31">
        <v>382981.27</v>
      </c>
    </row>
    <row r="1423" spans="1:19" ht="13" x14ac:dyDescent="0.25">
      <c r="A1423" s="47" t="s">
        <v>1869</v>
      </c>
      <c r="B1423" s="27">
        <v>45645</v>
      </c>
      <c r="C1423" s="28">
        <v>7</v>
      </c>
      <c r="D1423" s="9">
        <v>1</v>
      </c>
      <c r="E1423" s="16" t="s">
        <v>1870</v>
      </c>
      <c r="F1423" s="18" t="s">
        <v>966</v>
      </c>
      <c r="G1423" s="6">
        <v>32000</v>
      </c>
      <c r="H1423" s="12">
        <v>0.19</v>
      </c>
      <c r="I1423" s="9" t="s">
        <v>107</v>
      </c>
      <c r="J1423" s="50" t="s">
        <v>1649</v>
      </c>
      <c r="L1423" s="15" t="s">
        <v>452</v>
      </c>
      <c r="M1423" s="16" t="s">
        <v>107</v>
      </c>
      <c r="N1423" s="32">
        <v>32000</v>
      </c>
      <c r="O1423" s="31">
        <v>0</v>
      </c>
      <c r="P1423" s="31">
        <v>32000</v>
      </c>
      <c r="Q1423" s="31">
        <v>32000</v>
      </c>
      <c r="R1423" s="31">
        <v>6080</v>
      </c>
      <c r="S1423" s="31">
        <v>38080</v>
      </c>
    </row>
    <row r="1424" spans="1:19" ht="13" x14ac:dyDescent="0.25">
      <c r="A1424" s="47" t="s">
        <v>1869</v>
      </c>
      <c r="B1424" s="27">
        <v>45645</v>
      </c>
      <c r="C1424" s="28">
        <v>8</v>
      </c>
      <c r="D1424" s="9">
        <v>2</v>
      </c>
      <c r="E1424" s="16" t="s">
        <v>1870</v>
      </c>
      <c r="F1424" s="18" t="s">
        <v>1873</v>
      </c>
      <c r="G1424" s="6">
        <v>84000</v>
      </c>
      <c r="H1424" s="12">
        <v>0.19</v>
      </c>
      <c r="I1424" s="9" t="s">
        <v>107</v>
      </c>
      <c r="J1424" s="50" t="s">
        <v>1649</v>
      </c>
      <c r="L1424" s="15" t="s">
        <v>452</v>
      </c>
      <c r="M1424" s="16" t="s">
        <v>107</v>
      </c>
      <c r="N1424" s="32">
        <v>84000</v>
      </c>
      <c r="O1424" s="31">
        <v>0</v>
      </c>
      <c r="P1424" s="31">
        <v>84000</v>
      </c>
      <c r="Q1424" s="31">
        <v>168000</v>
      </c>
      <c r="R1424" s="31">
        <v>31920</v>
      </c>
      <c r="S1424" s="31">
        <v>199920</v>
      </c>
    </row>
    <row r="1425" spans="1:19" ht="13" x14ac:dyDescent="0.25">
      <c r="A1425" s="47" t="s">
        <v>1869</v>
      </c>
      <c r="B1425" s="27">
        <v>45645</v>
      </c>
      <c r="C1425" s="28">
        <v>9</v>
      </c>
      <c r="D1425" s="9">
        <v>1</v>
      </c>
      <c r="E1425" s="16" t="s">
        <v>1870</v>
      </c>
      <c r="F1425" s="18" t="s">
        <v>1874</v>
      </c>
      <c r="G1425" s="6">
        <v>423833</v>
      </c>
      <c r="H1425" s="12">
        <v>0.19</v>
      </c>
      <c r="I1425" s="9">
        <v>905</v>
      </c>
      <c r="J1425" s="50" t="s">
        <v>1649</v>
      </c>
      <c r="L1425" s="15" t="s">
        <v>452</v>
      </c>
      <c r="M1425" s="16">
        <v>905</v>
      </c>
      <c r="N1425" s="32">
        <v>423833</v>
      </c>
      <c r="O1425" s="31">
        <v>0</v>
      </c>
      <c r="P1425" s="31">
        <v>423833</v>
      </c>
      <c r="Q1425" s="31">
        <v>423833</v>
      </c>
      <c r="R1425" s="31">
        <v>80528.27</v>
      </c>
      <c r="S1425" s="31">
        <v>504361.27</v>
      </c>
    </row>
    <row r="1426" spans="1:19" ht="13" x14ac:dyDescent="0.25">
      <c r="A1426" s="47" t="s">
        <v>1869</v>
      </c>
      <c r="B1426" s="27">
        <v>45645</v>
      </c>
      <c r="C1426" s="28">
        <v>10</v>
      </c>
      <c r="D1426" s="9">
        <v>3</v>
      </c>
      <c r="E1426" s="16" t="s">
        <v>1870</v>
      </c>
      <c r="F1426" s="18" t="s">
        <v>1875</v>
      </c>
      <c r="G1426" s="6">
        <v>44667</v>
      </c>
      <c r="H1426" s="12">
        <v>0.19</v>
      </c>
      <c r="I1426" s="9">
        <v>906</v>
      </c>
      <c r="J1426" s="50" t="s">
        <v>1649</v>
      </c>
      <c r="L1426" s="15" t="s">
        <v>452</v>
      </c>
      <c r="M1426" s="16">
        <v>906</v>
      </c>
      <c r="N1426" s="32">
        <v>44667</v>
      </c>
      <c r="O1426" s="31">
        <v>0</v>
      </c>
      <c r="P1426" s="31">
        <v>44667</v>
      </c>
      <c r="Q1426" s="31">
        <v>134001</v>
      </c>
      <c r="R1426" s="31">
        <v>25460.19</v>
      </c>
      <c r="S1426" s="31">
        <v>159461.19</v>
      </c>
    </row>
    <row r="1427" spans="1:19" ht="13" x14ac:dyDescent="0.25">
      <c r="A1427" s="47" t="s">
        <v>1869</v>
      </c>
      <c r="B1427" s="27">
        <v>45645</v>
      </c>
      <c r="C1427" s="28">
        <v>11</v>
      </c>
      <c r="D1427" s="9">
        <v>1</v>
      </c>
      <c r="E1427" s="16" t="s">
        <v>1870</v>
      </c>
      <c r="F1427" s="18" t="s">
        <v>1876</v>
      </c>
      <c r="G1427" s="6">
        <v>54000</v>
      </c>
      <c r="H1427" s="12">
        <v>0</v>
      </c>
      <c r="I1427" s="9" t="s">
        <v>107</v>
      </c>
      <c r="J1427" s="50" t="s">
        <v>1649</v>
      </c>
      <c r="L1427" s="15" t="s">
        <v>452</v>
      </c>
      <c r="M1427" s="16" t="s">
        <v>107</v>
      </c>
      <c r="N1427" s="32">
        <v>54000</v>
      </c>
      <c r="O1427" s="31">
        <v>0</v>
      </c>
      <c r="P1427" s="31">
        <v>54000</v>
      </c>
      <c r="Q1427" s="31">
        <v>54000</v>
      </c>
      <c r="R1427" s="31">
        <v>0</v>
      </c>
      <c r="S1427" s="31">
        <v>54000</v>
      </c>
    </row>
    <row r="1428" spans="1:19" ht="13" x14ac:dyDescent="0.25">
      <c r="A1428" s="47" t="s">
        <v>1869</v>
      </c>
      <c r="B1428" s="27">
        <v>45645</v>
      </c>
      <c r="C1428" s="28">
        <v>12</v>
      </c>
      <c r="D1428" s="9">
        <v>3</v>
      </c>
      <c r="E1428" s="16" t="s">
        <v>1870</v>
      </c>
      <c r="F1428" s="18" t="s">
        <v>1877</v>
      </c>
      <c r="G1428" s="6">
        <v>42000</v>
      </c>
      <c r="H1428" s="12">
        <v>0</v>
      </c>
      <c r="I1428" s="9" t="s">
        <v>107</v>
      </c>
      <c r="J1428" s="50" t="s">
        <v>1649</v>
      </c>
      <c r="L1428" s="15" t="s">
        <v>452</v>
      </c>
      <c r="M1428" s="16" t="s">
        <v>107</v>
      </c>
      <c r="N1428" s="32">
        <v>42000</v>
      </c>
      <c r="O1428" s="31">
        <v>0</v>
      </c>
      <c r="P1428" s="31">
        <v>42000</v>
      </c>
      <c r="Q1428" s="31">
        <v>126000</v>
      </c>
      <c r="R1428" s="31">
        <v>0</v>
      </c>
      <c r="S1428" s="31">
        <v>126000</v>
      </c>
    </row>
    <row r="1429" spans="1:19" ht="13" x14ac:dyDescent="0.25">
      <c r="A1429" s="47" t="s">
        <v>1869</v>
      </c>
      <c r="B1429" s="27">
        <v>45645</v>
      </c>
      <c r="C1429" s="28">
        <v>13</v>
      </c>
      <c r="D1429" s="9">
        <v>1</v>
      </c>
      <c r="E1429" s="16" t="s">
        <v>1870</v>
      </c>
      <c r="F1429" s="18" t="s">
        <v>1221</v>
      </c>
      <c r="G1429" s="6">
        <v>220000</v>
      </c>
      <c r="H1429" s="12">
        <v>0.19</v>
      </c>
      <c r="I1429" s="9" t="s">
        <v>107</v>
      </c>
      <c r="J1429" s="50" t="s">
        <v>1649</v>
      </c>
      <c r="L1429" s="15" t="s">
        <v>452</v>
      </c>
      <c r="M1429" s="16" t="s">
        <v>107</v>
      </c>
      <c r="N1429" s="32">
        <v>220000</v>
      </c>
      <c r="O1429" s="31">
        <v>0</v>
      </c>
      <c r="P1429" s="31">
        <v>220000</v>
      </c>
      <c r="Q1429" s="31">
        <v>220000</v>
      </c>
      <c r="R1429" s="31">
        <v>41800</v>
      </c>
      <c r="S1429" s="31">
        <v>261800</v>
      </c>
    </row>
    <row r="1430" spans="1:19" ht="25" x14ac:dyDescent="0.25">
      <c r="A1430" s="47" t="s">
        <v>1869</v>
      </c>
      <c r="B1430" s="27">
        <v>45645</v>
      </c>
      <c r="C1430" s="28">
        <v>14</v>
      </c>
      <c r="D1430" s="9">
        <v>1</v>
      </c>
      <c r="E1430" s="16" t="s">
        <v>1870</v>
      </c>
      <c r="F1430" s="18" t="s">
        <v>1878</v>
      </c>
      <c r="G1430" s="6">
        <v>220000</v>
      </c>
      <c r="H1430" s="12">
        <v>0.19</v>
      </c>
      <c r="I1430" s="9" t="s">
        <v>107</v>
      </c>
      <c r="J1430" s="50" t="s">
        <v>1649</v>
      </c>
      <c r="L1430" s="15" t="s">
        <v>452</v>
      </c>
      <c r="M1430" s="16" t="s">
        <v>107</v>
      </c>
      <c r="N1430" s="32">
        <v>220000</v>
      </c>
      <c r="O1430" s="31">
        <v>0</v>
      </c>
      <c r="P1430" s="31">
        <v>220000</v>
      </c>
      <c r="Q1430" s="31">
        <v>220000</v>
      </c>
      <c r="R1430" s="31">
        <v>41800</v>
      </c>
      <c r="S1430" s="31">
        <v>261800</v>
      </c>
    </row>
    <row r="1431" spans="1:19" ht="25" x14ac:dyDescent="0.25">
      <c r="A1431" s="47" t="s">
        <v>1879</v>
      </c>
      <c r="B1431" s="27">
        <v>45645</v>
      </c>
      <c r="C1431" s="28">
        <v>1</v>
      </c>
      <c r="D1431" s="9">
        <v>1</v>
      </c>
      <c r="E1431" s="16" t="s">
        <v>1880</v>
      </c>
      <c r="F1431" s="18" t="s">
        <v>1881</v>
      </c>
      <c r="G1431" s="6">
        <v>1625333</v>
      </c>
      <c r="H1431" s="12">
        <v>0.19</v>
      </c>
      <c r="I1431" s="9">
        <v>538</v>
      </c>
      <c r="J1431" s="50" t="s">
        <v>551</v>
      </c>
      <c r="L1431" s="15" t="s">
        <v>452</v>
      </c>
      <c r="M1431" s="16">
        <v>538</v>
      </c>
      <c r="N1431" s="32">
        <v>1625333</v>
      </c>
      <c r="O1431" s="31">
        <v>0</v>
      </c>
      <c r="P1431" s="31">
        <v>1625333</v>
      </c>
      <c r="Q1431" s="31">
        <v>1625333</v>
      </c>
      <c r="R1431" s="31">
        <v>308813.27</v>
      </c>
      <c r="S1431" s="31">
        <v>1934146.27</v>
      </c>
    </row>
    <row r="1432" spans="1:19" ht="25" x14ac:dyDescent="0.25">
      <c r="A1432" s="47" t="s">
        <v>1879</v>
      </c>
      <c r="B1432" s="27">
        <v>45645</v>
      </c>
      <c r="C1432" s="28">
        <v>2</v>
      </c>
      <c r="D1432" s="9">
        <v>1</v>
      </c>
      <c r="E1432" s="16" t="s">
        <v>1880</v>
      </c>
      <c r="F1432" s="18" t="s">
        <v>1882</v>
      </c>
      <c r="G1432" s="6">
        <v>248738</v>
      </c>
      <c r="H1432" s="12">
        <v>0.19</v>
      </c>
      <c r="I1432" s="9" t="s">
        <v>107</v>
      </c>
      <c r="J1432" s="50" t="s">
        <v>551</v>
      </c>
      <c r="L1432" s="15" t="s">
        <v>452</v>
      </c>
      <c r="M1432" s="16" t="s">
        <v>107</v>
      </c>
      <c r="N1432" s="32">
        <v>248738</v>
      </c>
      <c r="O1432" s="31">
        <v>0</v>
      </c>
      <c r="P1432" s="31">
        <v>248738</v>
      </c>
      <c r="Q1432" s="31">
        <v>248738</v>
      </c>
      <c r="R1432" s="31">
        <v>47260.22</v>
      </c>
      <c r="S1432" s="31">
        <v>295998.21999999997</v>
      </c>
    </row>
    <row r="1433" spans="1:19" ht="13" x14ac:dyDescent="0.25">
      <c r="A1433" s="47" t="s">
        <v>1883</v>
      </c>
      <c r="B1433" s="27">
        <v>45645</v>
      </c>
      <c r="C1433" s="28">
        <v>1</v>
      </c>
      <c r="D1433" s="9">
        <v>1</v>
      </c>
      <c r="E1433" s="16" t="s">
        <v>1884</v>
      </c>
      <c r="F1433" s="18" t="s">
        <v>1885</v>
      </c>
      <c r="G1433" s="6">
        <v>1280000</v>
      </c>
      <c r="H1433" s="12">
        <v>0.19</v>
      </c>
      <c r="I1433" s="9" t="s">
        <v>107</v>
      </c>
      <c r="J1433" s="50" t="s">
        <v>1188</v>
      </c>
      <c r="L1433" s="15" t="s">
        <v>452</v>
      </c>
      <c r="M1433" s="16" t="s">
        <v>107</v>
      </c>
      <c r="N1433" s="32">
        <v>1280000</v>
      </c>
      <c r="O1433" s="31">
        <v>0</v>
      </c>
      <c r="P1433" s="31">
        <v>1280000</v>
      </c>
      <c r="Q1433" s="31">
        <v>1280000</v>
      </c>
      <c r="R1433" s="31">
        <v>243200</v>
      </c>
      <c r="S1433" s="31">
        <v>1523200</v>
      </c>
    </row>
    <row r="1434" spans="1:19" ht="25" x14ac:dyDescent="0.25">
      <c r="A1434" s="47" t="s">
        <v>1883</v>
      </c>
      <c r="B1434" s="27">
        <v>45645</v>
      </c>
      <c r="C1434" s="28">
        <v>2</v>
      </c>
      <c r="D1434" s="9">
        <v>1</v>
      </c>
      <c r="E1434" s="16" t="s">
        <v>1884</v>
      </c>
      <c r="F1434" s="18" t="s">
        <v>1886</v>
      </c>
      <c r="G1434" s="6">
        <v>260000</v>
      </c>
      <c r="H1434" s="12">
        <v>0.19</v>
      </c>
      <c r="I1434" s="9" t="s">
        <v>107</v>
      </c>
      <c r="J1434" s="50" t="s">
        <v>1188</v>
      </c>
      <c r="L1434" s="15" t="s">
        <v>452</v>
      </c>
      <c r="M1434" s="16" t="s">
        <v>107</v>
      </c>
      <c r="N1434" s="32">
        <v>260000</v>
      </c>
      <c r="O1434" s="31">
        <v>0</v>
      </c>
      <c r="P1434" s="31">
        <v>260000</v>
      </c>
      <c r="Q1434" s="31">
        <v>260000</v>
      </c>
      <c r="R1434" s="31">
        <v>49400</v>
      </c>
      <c r="S1434" s="31">
        <v>309400</v>
      </c>
    </row>
    <row r="1435" spans="1:19" ht="13" x14ac:dyDescent="0.25">
      <c r="A1435" s="47" t="s">
        <v>1883</v>
      </c>
      <c r="B1435" s="27">
        <v>45645</v>
      </c>
      <c r="C1435" s="28">
        <v>3</v>
      </c>
      <c r="D1435" s="9">
        <v>1</v>
      </c>
      <c r="E1435" s="16" t="s">
        <v>1884</v>
      </c>
      <c r="F1435" s="18" t="s">
        <v>432</v>
      </c>
      <c r="G1435" s="6">
        <v>70000</v>
      </c>
      <c r="H1435" s="12">
        <v>0.19</v>
      </c>
      <c r="I1435" s="9" t="s">
        <v>107</v>
      </c>
      <c r="J1435" s="50" t="s">
        <v>1188</v>
      </c>
      <c r="L1435" s="15" t="s">
        <v>452</v>
      </c>
      <c r="M1435" s="16" t="s">
        <v>107</v>
      </c>
      <c r="N1435" s="32">
        <v>70000</v>
      </c>
      <c r="O1435" s="31">
        <v>0</v>
      </c>
      <c r="P1435" s="31">
        <v>70000</v>
      </c>
      <c r="Q1435" s="31">
        <v>70000</v>
      </c>
      <c r="R1435" s="31">
        <v>13300</v>
      </c>
      <c r="S1435" s="31">
        <v>83300</v>
      </c>
    </row>
    <row r="1436" spans="1:19" ht="13" x14ac:dyDescent="0.25">
      <c r="A1436" s="47" t="s">
        <v>1883</v>
      </c>
      <c r="B1436" s="27">
        <v>45645</v>
      </c>
      <c r="C1436" s="28">
        <v>4</v>
      </c>
      <c r="D1436" s="9">
        <v>1</v>
      </c>
      <c r="E1436" s="16" t="s">
        <v>1884</v>
      </c>
      <c r="F1436" s="18" t="s">
        <v>1887</v>
      </c>
      <c r="G1436" s="6">
        <v>210000</v>
      </c>
      <c r="H1436" s="12">
        <v>0.19</v>
      </c>
      <c r="I1436" s="9" t="s">
        <v>107</v>
      </c>
      <c r="J1436" s="50" t="s">
        <v>1188</v>
      </c>
      <c r="L1436" s="15" t="s">
        <v>452</v>
      </c>
      <c r="M1436" s="16" t="s">
        <v>107</v>
      </c>
      <c r="N1436" s="32">
        <v>210000</v>
      </c>
      <c r="O1436" s="31">
        <v>0</v>
      </c>
      <c r="P1436" s="31">
        <v>210000</v>
      </c>
      <c r="Q1436" s="31">
        <v>210000</v>
      </c>
      <c r="R1436" s="31">
        <v>39900</v>
      </c>
      <c r="S1436" s="31">
        <v>249900</v>
      </c>
    </row>
    <row r="1437" spans="1:19" ht="13" x14ac:dyDescent="0.25">
      <c r="A1437" s="47" t="s">
        <v>1883</v>
      </c>
      <c r="B1437" s="27">
        <v>45645</v>
      </c>
      <c r="C1437" s="28">
        <v>5</v>
      </c>
      <c r="D1437" s="9">
        <v>1</v>
      </c>
      <c r="E1437" s="16" t="s">
        <v>1884</v>
      </c>
      <c r="F1437" s="18" t="s">
        <v>1888</v>
      </c>
      <c r="G1437" s="6">
        <v>226833</v>
      </c>
      <c r="H1437" s="12">
        <v>0</v>
      </c>
      <c r="I1437" s="9">
        <v>1073</v>
      </c>
      <c r="J1437" s="50" t="s">
        <v>1188</v>
      </c>
      <c r="L1437" s="15" t="s">
        <v>452</v>
      </c>
      <c r="M1437" s="16">
        <v>1073</v>
      </c>
      <c r="N1437" s="32">
        <v>226833</v>
      </c>
      <c r="O1437" s="31">
        <v>0</v>
      </c>
      <c r="P1437" s="31">
        <v>226833</v>
      </c>
      <c r="Q1437" s="31">
        <v>226833</v>
      </c>
      <c r="R1437" s="31">
        <v>0</v>
      </c>
      <c r="S1437" s="31">
        <v>226833</v>
      </c>
    </row>
    <row r="1438" spans="1:19" ht="13" x14ac:dyDescent="0.25">
      <c r="A1438" s="47" t="s">
        <v>1883</v>
      </c>
      <c r="B1438" s="27">
        <v>45645</v>
      </c>
      <c r="C1438" s="28">
        <v>6</v>
      </c>
      <c r="D1438" s="9">
        <v>1</v>
      </c>
      <c r="E1438" s="16" t="s">
        <v>1884</v>
      </c>
      <c r="F1438" s="18" t="s">
        <v>49</v>
      </c>
      <c r="G1438" s="6">
        <v>75333</v>
      </c>
      <c r="H1438" s="12">
        <v>0.19</v>
      </c>
      <c r="I1438" s="9">
        <v>1075</v>
      </c>
      <c r="J1438" s="50" t="s">
        <v>1188</v>
      </c>
      <c r="L1438" s="15" t="s">
        <v>452</v>
      </c>
      <c r="M1438" s="16">
        <v>1075</v>
      </c>
      <c r="N1438" s="32">
        <v>75333</v>
      </c>
      <c r="O1438" s="31">
        <v>0</v>
      </c>
      <c r="P1438" s="31">
        <v>75333</v>
      </c>
      <c r="Q1438" s="31">
        <v>75333</v>
      </c>
      <c r="R1438" s="31">
        <v>14313.27</v>
      </c>
      <c r="S1438" s="31">
        <v>89646.27</v>
      </c>
    </row>
    <row r="1439" spans="1:19" ht="13" x14ac:dyDescent="0.25">
      <c r="A1439" s="47" t="s">
        <v>1883</v>
      </c>
      <c r="B1439" s="27">
        <v>45645</v>
      </c>
      <c r="C1439" s="28">
        <v>7</v>
      </c>
      <c r="D1439" s="9">
        <v>1</v>
      </c>
      <c r="E1439" s="16" t="s">
        <v>1884</v>
      </c>
      <c r="F1439" s="18" t="s">
        <v>80</v>
      </c>
      <c r="G1439" s="6">
        <v>65667</v>
      </c>
      <c r="H1439" s="12">
        <v>0.19</v>
      </c>
      <c r="I1439" s="9">
        <v>1074</v>
      </c>
      <c r="J1439" s="50" t="s">
        <v>1188</v>
      </c>
      <c r="L1439" s="15" t="s">
        <v>452</v>
      </c>
      <c r="M1439" s="16">
        <v>1074</v>
      </c>
      <c r="N1439" s="32">
        <v>65667</v>
      </c>
      <c r="O1439" s="31">
        <v>0</v>
      </c>
      <c r="P1439" s="31">
        <v>65667</v>
      </c>
      <c r="Q1439" s="31">
        <v>65667</v>
      </c>
      <c r="R1439" s="31">
        <v>12476.73</v>
      </c>
      <c r="S1439" s="31">
        <v>78143.73</v>
      </c>
    </row>
    <row r="1440" spans="1:19" ht="13" x14ac:dyDescent="0.25">
      <c r="A1440" s="47" t="s">
        <v>1883</v>
      </c>
      <c r="B1440" s="27">
        <v>45645</v>
      </c>
      <c r="C1440" s="28">
        <v>8</v>
      </c>
      <c r="D1440" s="9">
        <v>1</v>
      </c>
      <c r="E1440" s="16" t="s">
        <v>1884</v>
      </c>
      <c r="F1440" s="18" t="s">
        <v>355</v>
      </c>
      <c r="G1440" s="6">
        <v>140000</v>
      </c>
      <c r="H1440" s="12">
        <v>0.19</v>
      </c>
      <c r="I1440" s="9" t="s">
        <v>107</v>
      </c>
      <c r="J1440" s="50" t="s">
        <v>1188</v>
      </c>
      <c r="L1440" s="15" t="s">
        <v>452</v>
      </c>
      <c r="M1440" s="16" t="s">
        <v>107</v>
      </c>
      <c r="N1440" s="32">
        <v>140000</v>
      </c>
      <c r="O1440" s="31">
        <v>0</v>
      </c>
      <c r="P1440" s="31">
        <v>140000</v>
      </c>
      <c r="Q1440" s="31">
        <v>140000</v>
      </c>
      <c r="R1440" s="31">
        <v>26600</v>
      </c>
      <c r="S1440" s="31">
        <v>166600</v>
      </c>
    </row>
    <row r="1441" spans="1:19" ht="13" x14ac:dyDescent="0.25">
      <c r="A1441" s="47" t="s">
        <v>1883</v>
      </c>
      <c r="B1441" s="27">
        <v>45645</v>
      </c>
      <c r="C1441" s="28">
        <v>9</v>
      </c>
      <c r="D1441" s="9">
        <v>1</v>
      </c>
      <c r="E1441" s="16" t="s">
        <v>1884</v>
      </c>
      <c r="F1441" s="18" t="s">
        <v>1889</v>
      </c>
      <c r="G1441" s="6">
        <v>58000</v>
      </c>
      <c r="H1441" s="12">
        <v>0.19</v>
      </c>
      <c r="I1441" s="9" t="s">
        <v>107</v>
      </c>
      <c r="J1441" s="50" t="s">
        <v>1188</v>
      </c>
      <c r="L1441" s="15" t="s">
        <v>452</v>
      </c>
      <c r="M1441" s="16" t="s">
        <v>107</v>
      </c>
      <c r="N1441" s="32">
        <v>58000</v>
      </c>
      <c r="O1441" s="31">
        <v>0</v>
      </c>
      <c r="P1441" s="31">
        <v>58000</v>
      </c>
      <c r="Q1441" s="31">
        <v>58000</v>
      </c>
      <c r="R1441" s="31">
        <v>11020</v>
      </c>
      <c r="S1441" s="31">
        <v>69020</v>
      </c>
    </row>
    <row r="1442" spans="1:19" ht="25" x14ac:dyDescent="0.25">
      <c r="A1442" s="47" t="s">
        <v>1883</v>
      </c>
      <c r="B1442" s="27">
        <v>45645</v>
      </c>
      <c r="C1442" s="28">
        <v>10</v>
      </c>
      <c r="D1442" s="9">
        <v>1</v>
      </c>
      <c r="E1442" s="16" t="s">
        <v>1884</v>
      </c>
      <c r="F1442" s="18" t="s">
        <v>1890</v>
      </c>
      <c r="G1442" s="6">
        <v>360000</v>
      </c>
      <c r="H1442" s="12">
        <v>0.19</v>
      </c>
      <c r="I1442" s="9" t="s">
        <v>107</v>
      </c>
      <c r="J1442" s="50" t="s">
        <v>1188</v>
      </c>
      <c r="L1442" s="15" t="s">
        <v>452</v>
      </c>
      <c r="M1442" s="16" t="s">
        <v>107</v>
      </c>
      <c r="N1442" s="32">
        <v>360000</v>
      </c>
      <c r="O1442" s="31">
        <v>0</v>
      </c>
      <c r="P1442" s="31">
        <v>360000</v>
      </c>
      <c r="Q1442" s="31">
        <v>360000</v>
      </c>
      <c r="R1442" s="31">
        <v>68400</v>
      </c>
      <c r="S1442" s="31">
        <v>428400</v>
      </c>
    </row>
    <row r="1443" spans="1:19" ht="13" x14ac:dyDescent="0.25">
      <c r="A1443" s="47" t="s">
        <v>1891</v>
      </c>
      <c r="B1443" s="27">
        <v>45645</v>
      </c>
      <c r="C1443" s="28">
        <v>1</v>
      </c>
      <c r="D1443" s="9">
        <v>1</v>
      </c>
      <c r="E1443" s="16" t="s">
        <v>1892</v>
      </c>
      <c r="F1443" s="18" t="s">
        <v>1124</v>
      </c>
      <c r="G1443" s="6">
        <v>99000</v>
      </c>
      <c r="H1443" s="12">
        <v>0.19</v>
      </c>
      <c r="I1443" s="9">
        <v>1024</v>
      </c>
      <c r="J1443" s="50" t="s">
        <v>1187</v>
      </c>
      <c r="L1443" s="15" t="s">
        <v>452</v>
      </c>
      <c r="M1443" s="16">
        <v>1024</v>
      </c>
      <c r="N1443" s="32">
        <v>99000</v>
      </c>
      <c r="O1443" s="31">
        <v>0</v>
      </c>
      <c r="P1443" s="31">
        <v>99000</v>
      </c>
      <c r="Q1443" s="31">
        <v>99000</v>
      </c>
      <c r="R1443" s="31">
        <v>18810</v>
      </c>
      <c r="S1443" s="31">
        <v>117810</v>
      </c>
    </row>
    <row r="1444" spans="1:19" ht="13" x14ac:dyDescent="0.25">
      <c r="A1444" s="47" t="s">
        <v>1891</v>
      </c>
      <c r="B1444" s="27">
        <v>45645</v>
      </c>
      <c r="C1444" s="28">
        <v>2</v>
      </c>
      <c r="D1444" s="9">
        <v>1</v>
      </c>
      <c r="E1444" s="16" t="s">
        <v>1892</v>
      </c>
      <c r="F1444" s="18" t="s">
        <v>49</v>
      </c>
      <c r="G1444" s="6">
        <v>52333</v>
      </c>
      <c r="H1444" s="12">
        <v>0.19</v>
      </c>
      <c r="I1444" s="9">
        <v>1022</v>
      </c>
      <c r="J1444" s="50" t="s">
        <v>1187</v>
      </c>
      <c r="L1444" s="15" t="s">
        <v>452</v>
      </c>
      <c r="M1444" s="16">
        <v>1022</v>
      </c>
      <c r="N1444" s="32">
        <v>52333</v>
      </c>
      <c r="O1444" s="31">
        <v>0</v>
      </c>
      <c r="P1444" s="31">
        <v>52333</v>
      </c>
      <c r="Q1444" s="31">
        <v>52333</v>
      </c>
      <c r="R1444" s="31">
        <v>9943.27</v>
      </c>
      <c r="S1444" s="31">
        <v>62276.270000000004</v>
      </c>
    </row>
    <row r="1445" spans="1:19" ht="13" x14ac:dyDescent="0.25">
      <c r="A1445" s="47" t="s">
        <v>1891</v>
      </c>
      <c r="B1445" s="27">
        <v>45645</v>
      </c>
      <c r="C1445" s="28">
        <v>3</v>
      </c>
      <c r="D1445" s="9">
        <v>1</v>
      </c>
      <c r="E1445" s="16" t="s">
        <v>1892</v>
      </c>
      <c r="F1445" s="18" t="s">
        <v>20</v>
      </c>
      <c r="G1445" s="6">
        <v>28330</v>
      </c>
      <c r="H1445" s="12">
        <v>0.19</v>
      </c>
      <c r="I1445" s="9">
        <v>1025</v>
      </c>
      <c r="J1445" s="50" t="s">
        <v>1187</v>
      </c>
      <c r="L1445" s="15" t="s">
        <v>452</v>
      </c>
      <c r="M1445" s="16">
        <v>1025</v>
      </c>
      <c r="N1445" s="32">
        <v>28330</v>
      </c>
      <c r="O1445" s="31">
        <v>0</v>
      </c>
      <c r="P1445" s="31">
        <v>28330</v>
      </c>
      <c r="Q1445" s="31">
        <v>28330</v>
      </c>
      <c r="R1445" s="31">
        <v>5382.7</v>
      </c>
      <c r="S1445" s="31">
        <v>33712.699999999997</v>
      </c>
    </row>
    <row r="1446" spans="1:19" ht="13" x14ac:dyDescent="0.25">
      <c r="A1446" s="47" t="s">
        <v>1891</v>
      </c>
      <c r="B1446" s="27">
        <v>45645</v>
      </c>
      <c r="C1446" s="28">
        <v>4</v>
      </c>
      <c r="D1446" s="9">
        <v>2</v>
      </c>
      <c r="E1446" s="13" t="s">
        <v>33</v>
      </c>
      <c r="F1446" s="18" t="s">
        <v>34</v>
      </c>
      <c r="G1446" s="6">
        <v>143667</v>
      </c>
      <c r="H1446" s="12">
        <v>0</v>
      </c>
      <c r="I1446" s="9">
        <v>1023</v>
      </c>
      <c r="J1446" s="50" t="s">
        <v>1187</v>
      </c>
      <c r="L1446" s="15" t="s">
        <v>452</v>
      </c>
      <c r="M1446" s="16">
        <v>1023</v>
      </c>
      <c r="N1446" s="32">
        <v>143667</v>
      </c>
      <c r="O1446" s="31">
        <v>0</v>
      </c>
      <c r="P1446" s="31">
        <v>143667</v>
      </c>
      <c r="Q1446" s="31">
        <v>287334</v>
      </c>
      <c r="R1446" s="31">
        <v>0</v>
      </c>
      <c r="S1446" s="31">
        <v>287334</v>
      </c>
    </row>
    <row r="1447" spans="1:19" ht="13" x14ac:dyDescent="0.25">
      <c r="A1447" s="47" t="s">
        <v>1891</v>
      </c>
      <c r="B1447" s="27">
        <v>45645</v>
      </c>
      <c r="C1447" s="28">
        <v>5</v>
      </c>
      <c r="D1447" s="9">
        <v>2</v>
      </c>
      <c r="E1447" s="16" t="s">
        <v>1892</v>
      </c>
      <c r="F1447" s="18" t="s">
        <v>1893</v>
      </c>
      <c r="G1447" s="6">
        <v>24000</v>
      </c>
      <c r="H1447" s="12">
        <v>0.19</v>
      </c>
      <c r="I1447" s="9" t="s">
        <v>107</v>
      </c>
      <c r="J1447" s="50" t="s">
        <v>1187</v>
      </c>
      <c r="L1447" s="15" t="s">
        <v>452</v>
      </c>
      <c r="M1447" s="16" t="s">
        <v>107</v>
      </c>
      <c r="N1447" s="32">
        <v>24000</v>
      </c>
      <c r="O1447" s="31">
        <v>0</v>
      </c>
      <c r="P1447" s="31">
        <v>24000</v>
      </c>
      <c r="Q1447" s="31">
        <v>48000</v>
      </c>
      <c r="R1447" s="31">
        <v>9120</v>
      </c>
      <c r="S1447" s="31">
        <v>57120</v>
      </c>
    </row>
    <row r="1448" spans="1:19" ht="13" x14ac:dyDescent="0.25">
      <c r="A1448" s="47" t="s">
        <v>1891</v>
      </c>
      <c r="B1448" s="27">
        <v>45645</v>
      </c>
      <c r="C1448" s="28">
        <v>6</v>
      </c>
      <c r="D1448" s="9">
        <v>1</v>
      </c>
      <c r="E1448" s="16" t="s">
        <v>1892</v>
      </c>
      <c r="F1448" s="18" t="s">
        <v>364</v>
      </c>
      <c r="G1448" s="6">
        <v>10000</v>
      </c>
      <c r="H1448" s="12">
        <v>0.19</v>
      </c>
      <c r="I1448" s="9" t="s">
        <v>107</v>
      </c>
      <c r="J1448" s="50" t="s">
        <v>1187</v>
      </c>
      <c r="L1448" s="15" t="s">
        <v>452</v>
      </c>
      <c r="M1448" s="16" t="s">
        <v>107</v>
      </c>
      <c r="N1448" s="32">
        <v>10000</v>
      </c>
      <c r="O1448" s="31">
        <v>0</v>
      </c>
      <c r="P1448" s="31">
        <v>10000</v>
      </c>
      <c r="Q1448" s="31">
        <v>10000</v>
      </c>
      <c r="R1448" s="31">
        <v>1900</v>
      </c>
      <c r="S1448" s="31">
        <v>11900</v>
      </c>
    </row>
    <row r="1449" spans="1:19" ht="13" x14ac:dyDescent="0.25">
      <c r="A1449" s="47" t="s">
        <v>1891</v>
      </c>
      <c r="B1449" s="27">
        <v>45645</v>
      </c>
      <c r="C1449" s="28">
        <v>7</v>
      </c>
      <c r="D1449" s="9">
        <v>1</v>
      </c>
      <c r="E1449" s="16" t="s">
        <v>1892</v>
      </c>
      <c r="F1449" s="18" t="s">
        <v>1894</v>
      </c>
      <c r="G1449" s="6">
        <v>119833</v>
      </c>
      <c r="H1449" s="12">
        <v>0.19</v>
      </c>
      <c r="I1449" s="9">
        <v>1040</v>
      </c>
      <c r="J1449" s="50" t="s">
        <v>1187</v>
      </c>
      <c r="L1449" s="15" t="s">
        <v>452</v>
      </c>
      <c r="M1449" s="16">
        <v>1040</v>
      </c>
      <c r="N1449" s="32">
        <v>119833</v>
      </c>
      <c r="O1449" s="31">
        <v>0</v>
      </c>
      <c r="P1449" s="31">
        <v>119833</v>
      </c>
      <c r="Q1449" s="31">
        <v>119833</v>
      </c>
      <c r="R1449" s="31">
        <v>22768.27</v>
      </c>
      <c r="S1449" s="31">
        <v>142601.26999999999</v>
      </c>
    </row>
    <row r="1450" spans="1:19" ht="25" x14ac:dyDescent="0.25">
      <c r="A1450" s="47" t="s">
        <v>1891</v>
      </c>
      <c r="B1450" s="27">
        <v>45645</v>
      </c>
      <c r="C1450" s="28">
        <v>8</v>
      </c>
      <c r="D1450" s="9">
        <v>1</v>
      </c>
      <c r="E1450" s="16" t="s">
        <v>1892</v>
      </c>
      <c r="F1450" s="18" t="s">
        <v>1895</v>
      </c>
      <c r="G1450" s="6">
        <v>98833</v>
      </c>
      <c r="H1450" s="12">
        <v>0.19</v>
      </c>
      <c r="I1450" s="9">
        <v>1027</v>
      </c>
      <c r="J1450" s="50" t="s">
        <v>1187</v>
      </c>
      <c r="L1450" s="15" t="s">
        <v>452</v>
      </c>
      <c r="M1450" s="16">
        <v>1027</v>
      </c>
      <c r="N1450" s="32">
        <v>98833</v>
      </c>
      <c r="O1450" s="31">
        <v>0</v>
      </c>
      <c r="P1450" s="31">
        <v>98833</v>
      </c>
      <c r="Q1450" s="31">
        <v>98833</v>
      </c>
      <c r="R1450" s="31">
        <v>18778.27</v>
      </c>
      <c r="S1450" s="31">
        <v>117611.27</v>
      </c>
    </row>
    <row r="1451" spans="1:19" ht="25" x14ac:dyDescent="0.25">
      <c r="A1451" s="47" t="s">
        <v>1896</v>
      </c>
      <c r="B1451" s="27">
        <v>45645</v>
      </c>
      <c r="C1451" s="28">
        <v>1</v>
      </c>
      <c r="D1451" s="9">
        <v>1</v>
      </c>
      <c r="E1451" s="16" t="s">
        <v>1897</v>
      </c>
      <c r="F1451" s="18" t="s">
        <v>1898</v>
      </c>
      <c r="G1451" s="6">
        <v>646667</v>
      </c>
      <c r="H1451" s="12">
        <v>0.19</v>
      </c>
      <c r="I1451" s="9">
        <v>65</v>
      </c>
      <c r="J1451" s="50" t="s">
        <v>1152</v>
      </c>
      <c r="L1451" s="15" t="s">
        <v>452</v>
      </c>
      <c r="M1451" s="16">
        <v>65</v>
      </c>
      <c r="N1451" s="32">
        <v>646667</v>
      </c>
      <c r="O1451" s="31">
        <v>0</v>
      </c>
      <c r="P1451" s="31">
        <v>646667</v>
      </c>
      <c r="Q1451" s="31">
        <v>646667</v>
      </c>
      <c r="R1451" s="31">
        <v>122866.73</v>
      </c>
      <c r="S1451" s="31">
        <v>769533.73</v>
      </c>
    </row>
    <row r="1452" spans="1:19" ht="13" x14ac:dyDescent="0.25">
      <c r="A1452" s="47" t="s">
        <v>1896</v>
      </c>
      <c r="B1452" s="27">
        <v>45645</v>
      </c>
      <c r="C1452" s="28">
        <v>2</v>
      </c>
      <c r="D1452" s="9">
        <v>1</v>
      </c>
      <c r="E1452" s="16" t="s">
        <v>1897</v>
      </c>
      <c r="F1452" s="18" t="s">
        <v>1899</v>
      </c>
      <c r="G1452" s="6">
        <v>524368</v>
      </c>
      <c r="H1452" s="12">
        <v>0.19</v>
      </c>
      <c r="I1452" s="9" t="s">
        <v>107</v>
      </c>
      <c r="J1452" s="50" t="s">
        <v>1152</v>
      </c>
      <c r="L1452" s="15" t="s">
        <v>452</v>
      </c>
      <c r="M1452" s="16" t="s">
        <v>107</v>
      </c>
      <c r="N1452" s="32">
        <v>524368</v>
      </c>
      <c r="O1452" s="31">
        <v>0</v>
      </c>
      <c r="P1452" s="31">
        <v>524368</v>
      </c>
      <c r="Q1452" s="31">
        <v>524368</v>
      </c>
      <c r="R1452" s="31">
        <v>99629.92</v>
      </c>
      <c r="S1452" s="31">
        <v>623997.92000000004</v>
      </c>
    </row>
    <row r="1453" spans="1:19" ht="13" x14ac:dyDescent="0.25">
      <c r="A1453" s="47" t="s">
        <v>1896</v>
      </c>
      <c r="B1453" s="27">
        <v>45645</v>
      </c>
      <c r="C1453" s="28">
        <v>3</v>
      </c>
      <c r="D1453" s="9">
        <v>1</v>
      </c>
      <c r="E1453" s="16" t="s">
        <v>1897</v>
      </c>
      <c r="F1453" s="18" t="s">
        <v>1900</v>
      </c>
      <c r="G1453" s="6">
        <v>332772</v>
      </c>
      <c r="H1453" s="12">
        <v>0.19</v>
      </c>
      <c r="I1453" s="9" t="s">
        <v>107</v>
      </c>
      <c r="J1453" s="50" t="s">
        <v>1152</v>
      </c>
      <c r="L1453" s="15" t="s">
        <v>452</v>
      </c>
      <c r="M1453" s="16" t="s">
        <v>107</v>
      </c>
      <c r="N1453" s="32">
        <v>332772</v>
      </c>
      <c r="O1453" s="31">
        <v>0</v>
      </c>
      <c r="P1453" s="31">
        <v>332772</v>
      </c>
      <c r="Q1453" s="31">
        <v>332772</v>
      </c>
      <c r="R1453" s="31">
        <v>63226.68</v>
      </c>
      <c r="S1453" s="31">
        <v>395998.68</v>
      </c>
    </row>
    <row r="1454" spans="1:19" ht="13" x14ac:dyDescent="0.25">
      <c r="A1454" s="47" t="s">
        <v>1896</v>
      </c>
      <c r="B1454" s="27">
        <v>45645</v>
      </c>
      <c r="C1454" s="28">
        <v>4</v>
      </c>
      <c r="D1454" s="9">
        <v>3</v>
      </c>
      <c r="E1454" s="16" t="s">
        <v>1897</v>
      </c>
      <c r="F1454" s="18" t="s">
        <v>1901</v>
      </c>
      <c r="G1454" s="6">
        <v>33052</v>
      </c>
      <c r="H1454" s="12">
        <v>0.19</v>
      </c>
      <c r="I1454" s="9" t="s">
        <v>107</v>
      </c>
      <c r="J1454" s="50" t="s">
        <v>1152</v>
      </c>
      <c r="L1454" s="15" t="s">
        <v>452</v>
      </c>
      <c r="M1454" s="16" t="s">
        <v>107</v>
      </c>
      <c r="N1454" s="32">
        <v>33052</v>
      </c>
      <c r="O1454" s="31">
        <v>0</v>
      </c>
      <c r="P1454" s="31">
        <v>33052</v>
      </c>
      <c r="Q1454" s="31">
        <v>99156</v>
      </c>
      <c r="R1454" s="31">
        <v>18839.64</v>
      </c>
      <c r="S1454" s="31">
        <v>117995.64</v>
      </c>
    </row>
    <row r="1455" spans="1:19" ht="25" x14ac:dyDescent="0.25">
      <c r="A1455" s="47" t="s">
        <v>1896</v>
      </c>
      <c r="B1455" s="27">
        <v>45645</v>
      </c>
      <c r="C1455" s="28">
        <v>5</v>
      </c>
      <c r="D1455" s="9">
        <v>4</v>
      </c>
      <c r="E1455" s="16" t="s">
        <v>1897</v>
      </c>
      <c r="F1455" s="18" t="s">
        <v>1902</v>
      </c>
      <c r="G1455" s="6">
        <v>765333</v>
      </c>
      <c r="H1455" s="12">
        <v>0.19</v>
      </c>
      <c r="I1455" s="9">
        <v>84</v>
      </c>
      <c r="J1455" s="50" t="s">
        <v>1152</v>
      </c>
      <c r="L1455" s="15" t="s">
        <v>452</v>
      </c>
      <c r="M1455" s="16">
        <v>84</v>
      </c>
      <c r="N1455" s="32">
        <v>765333</v>
      </c>
      <c r="O1455" s="31">
        <v>0</v>
      </c>
      <c r="P1455" s="31">
        <v>765333</v>
      </c>
      <c r="Q1455" s="31">
        <v>3061332</v>
      </c>
      <c r="R1455" s="31">
        <v>581653.07999999996</v>
      </c>
      <c r="S1455" s="31">
        <v>3642985.08</v>
      </c>
    </row>
    <row r="1456" spans="1:19" ht="13" x14ac:dyDescent="0.25">
      <c r="A1456" s="47" t="s">
        <v>1896</v>
      </c>
      <c r="B1456" s="27">
        <v>45645</v>
      </c>
      <c r="C1456" s="28">
        <v>6</v>
      </c>
      <c r="D1456" s="9">
        <v>1</v>
      </c>
      <c r="E1456" s="16" t="s">
        <v>1897</v>
      </c>
      <c r="F1456" s="18" t="s">
        <v>1903</v>
      </c>
      <c r="G1456" s="6">
        <v>144167</v>
      </c>
      <c r="H1456" s="12">
        <v>0</v>
      </c>
      <c r="I1456" s="9">
        <v>56</v>
      </c>
      <c r="J1456" s="50" t="s">
        <v>1152</v>
      </c>
      <c r="L1456" s="15" t="s">
        <v>452</v>
      </c>
      <c r="M1456" s="16">
        <v>56</v>
      </c>
      <c r="N1456" s="32">
        <v>144167</v>
      </c>
      <c r="O1456" s="31">
        <v>0</v>
      </c>
      <c r="P1456" s="31">
        <v>144167</v>
      </c>
      <c r="Q1456" s="31">
        <v>144167</v>
      </c>
      <c r="R1456" s="31">
        <v>0</v>
      </c>
      <c r="S1456" s="31">
        <v>144167</v>
      </c>
    </row>
    <row r="1457" spans="1:19" ht="13" x14ac:dyDescent="0.25">
      <c r="A1457" s="47" t="s">
        <v>1896</v>
      </c>
      <c r="B1457" s="27">
        <v>45645</v>
      </c>
      <c r="C1457" s="28">
        <v>7</v>
      </c>
      <c r="D1457" s="9">
        <v>1</v>
      </c>
      <c r="E1457" s="16" t="s">
        <v>1897</v>
      </c>
      <c r="F1457" s="18" t="s">
        <v>49</v>
      </c>
      <c r="G1457" s="6">
        <v>65167</v>
      </c>
      <c r="H1457" s="12">
        <v>0.19</v>
      </c>
      <c r="I1457" s="9">
        <v>58</v>
      </c>
      <c r="J1457" s="50" t="s">
        <v>1152</v>
      </c>
      <c r="L1457" s="15" t="s">
        <v>452</v>
      </c>
      <c r="M1457" s="16">
        <v>58</v>
      </c>
      <c r="N1457" s="32">
        <v>65167</v>
      </c>
      <c r="O1457" s="31">
        <v>0</v>
      </c>
      <c r="P1457" s="31">
        <v>65167</v>
      </c>
      <c r="Q1457" s="31">
        <v>65167</v>
      </c>
      <c r="R1457" s="31">
        <v>12381.73</v>
      </c>
      <c r="S1457" s="31">
        <v>77548.73</v>
      </c>
    </row>
    <row r="1458" spans="1:19" ht="13" x14ac:dyDescent="0.25">
      <c r="A1458" s="47" t="s">
        <v>1896</v>
      </c>
      <c r="B1458" s="27">
        <v>45645</v>
      </c>
      <c r="C1458" s="28">
        <v>8</v>
      </c>
      <c r="D1458" s="9">
        <v>1</v>
      </c>
      <c r="E1458" s="16" t="s">
        <v>1897</v>
      </c>
      <c r="F1458" s="18" t="s">
        <v>69</v>
      </c>
      <c r="G1458" s="6">
        <v>55000</v>
      </c>
      <c r="H1458" s="12">
        <v>0.19</v>
      </c>
      <c r="I1458" s="9">
        <v>59</v>
      </c>
      <c r="J1458" s="50" t="s">
        <v>1152</v>
      </c>
      <c r="L1458" s="15" t="s">
        <v>452</v>
      </c>
      <c r="M1458" s="16">
        <v>59</v>
      </c>
      <c r="N1458" s="32">
        <v>55000</v>
      </c>
      <c r="O1458" s="31">
        <v>0</v>
      </c>
      <c r="P1458" s="31">
        <v>55000</v>
      </c>
      <c r="Q1458" s="31">
        <v>55000</v>
      </c>
      <c r="R1458" s="31">
        <v>10450</v>
      </c>
      <c r="S1458" s="31">
        <v>65450</v>
      </c>
    </row>
    <row r="1459" spans="1:19" ht="13" x14ac:dyDescent="0.25">
      <c r="A1459" s="47" t="s">
        <v>1896</v>
      </c>
      <c r="B1459" s="27">
        <v>45645</v>
      </c>
      <c r="C1459" s="28">
        <v>9</v>
      </c>
      <c r="D1459" s="9">
        <v>1</v>
      </c>
      <c r="E1459" s="16" t="s">
        <v>1897</v>
      </c>
      <c r="F1459" s="18" t="s">
        <v>80</v>
      </c>
      <c r="G1459" s="6">
        <v>76333</v>
      </c>
      <c r="H1459" s="12">
        <v>0.19</v>
      </c>
      <c r="I1459" s="9">
        <v>57</v>
      </c>
      <c r="J1459" s="50" t="s">
        <v>1152</v>
      </c>
      <c r="L1459" s="15" t="s">
        <v>452</v>
      </c>
      <c r="M1459" s="16">
        <v>57</v>
      </c>
      <c r="N1459" s="32">
        <v>76333</v>
      </c>
      <c r="O1459" s="31">
        <v>0</v>
      </c>
      <c r="P1459" s="31">
        <v>76333</v>
      </c>
      <c r="Q1459" s="31">
        <v>76333</v>
      </c>
      <c r="R1459" s="31">
        <v>14503.27</v>
      </c>
      <c r="S1459" s="31">
        <v>90836.27</v>
      </c>
    </row>
    <row r="1460" spans="1:19" ht="13" x14ac:dyDescent="0.25">
      <c r="A1460" s="47" t="s">
        <v>1896</v>
      </c>
      <c r="B1460" s="27">
        <v>45645</v>
      </c>
      <c r="C1460" s="28">
        <v>10</v>
      </c>
      <c r="D1460" s="9">
        <v>1</v>
      </c>
      <c r="E1460" s="16" t="s">
        <v>1897</v>
      </c>
      <c r="F1460" s="18" t="s">
        <v>1904</v>
      </c>
      <c r="G1460" s="6">
        <v>84032</v>
      </c>
      <c r="H1460" s="12">
        <v>0.19</v>
      </c>
      <c r="I1460" s="9" t="s">
        <v>107</v>
      </c>
      <c r="J1460" s="50" t="s">
        <v>1152</v>
      </c>
      <c r="L1460" s="15" t="s">
        <v>452</v>
      </c>
      <c r="M1460" s="16" t="s">
        <v>107</v>
      </c>
      <c r="N1460" s="32">
        <v>84032</v>
      </c>
      <c r="O1460" s="31">
        <v>0</v>
      </c>
      <c r="P1460" s="31">
        <v>84032</v>
      </c>
      <c r="Q1460" s="31">
        <v>84032</v>
      </c>
      <c r="R1460" s="31">
        <v>15966.08</v>
      </c>
      <c r="S1460" s="31">
        <v>99998.080000000002</v>
      </c>
    </row>
    <row r="1461" spans="1:19" ht="25" x14ac:dyDescent="0.25">
      <c r="A1461" s="47" t="s">
        <v>1896</v>
      </c>
      <c r="B1461" s="27">
        <v>45645</v>
      </c>
      <c r="C1461" s="28">
        <v>11</v>
      </c>
      <c r="D1461" s="9">
        <v>1</v>
      </c>
      <c r="E1461" s="16" t="s">
        <v>1897</v>
      </c>
      <c r="F1461" s="18" t="s">
        <v>1905</v>
      </c>
      <c r="G1461" s="6">
        <v>386554</v>
      </c>
      <c r="H1461" s="12">
        <v>0.19</v>
      </c>
      <c r="I1461" s="9" t="s">
        <v>107</v>
      </c>
      <c r="J1461" s="50" t="s">
        <v>1152</v>
      </c>
      <c r="L1461" s="15" t="s">
        <v>452</v>
      </c>
      <c r="M1461" s="16" t="s">
        <v>107</v>
      </c>
      <c r="N1461" s="32">
        <v>386554</v>
      </c>
      <c r="O1461" s="31">
        <v>0</v>
      </c>
      <c r="P1461" s="31">
        <v>386554</v>
      </c>
      <c r="Q1461" s="31">
        <v>386554</v>
      </c>
      <c r="R1461" s="31">
        <v>73445.259999999995</v>
      </c>
      <c r="S1461" s="31">
        <v>459999.26</v>
      </c>
    </row>
    <row r="1462" spans="1:19" ht="37.5" x14ac:dyDescent="0.25">
      <c r="A1462" s="47" t="s">
        <v>1896</v>
      </c>
      <c r="B1462" s="27">
        <v>45645</v>
      </c>
      <c r="C1462" s="28">
        <v>12</v>
      </c>
      <c r="D1462" s="9">
        <v>1</v>
      </c>
      <c r="E1462" s="16" t="s">
        <v>1897</v>
      </c>
      <c r="F1462" s="18" t="s">
        <v>1906</v>
      </c>
      <c r="G1462" s="6">
        <v>403360</v>
      </c>
      <c r="H1462" s="12">
        <v>0.19</v>
      </c>
      <c r="I1462" s="9" t="s">
        <v>107</v>
      </c>
      <c r="J1462" s="50" t="s">
        <v>1152</v>
      </c>
      <c r="L1462" s="15" t="s">
        <v>452</v>
      </c>
      <c r="M1462" s="16" t="s">
        <v>107</v>
      </c>
      <c r="N1462" s="32">
        <v>403360</v>
      </c>
      <c r="O1462" s="31">
        <v>0</v>
      </c>
      <c r="P1462" s="31">
        <v>403360</v>
      </c>
      <c r="Q1462" s="31">
        <v>403360</v>
      </c>
      <c r="R1462" s="31">
        <v>76638.399999999994</v>
      </c>
      <c r="S1462" s="31">
        <v>479998.4</v>
      </c>
    </row>
    <row r="1463" spans="1:19" ht="13" x14ac:dyDescent="0.25">
      <c r="A1463" s="47" t="s">
        <v>1896</v>
      </c>
      <c r="B1463" s="27">
        <v>45645</v>
      </c>
      <c r="C1463" s="28">
        <v>13</v>
      </c>
      <c r="D1463" s="9">
        <v>1</v>
      </c>
      <c r="E1463" s="16" t="s">
        <v>1897</v>
      </c>
      <c r="F1463" s="18" t="s">
        <v>1051</v>
      </c>
      <c r="G1463" s="6">
        <v>100840</v>
      </c>
      <c r="H1463" s="12">
        <v>0.19</v>
      </c>
      <c r="I1463" s="9" t="s">
        <v>107</v>
      </c>
      <c r="J1463" s="50" t="s">
        <v>1152</v>
      </c>
      <c r="L1463" s="15" t="s">
        <v>452</v>
      </c>
      <c r="M1463" s="16" t="s">
        <v>107</v>
      </c>
      <c r="N1463" s="32">
        <v>100840</v>
      </c>
      <c r="O1463" s="31">
        <v>0</v>
      </c>
      <c r="P1463" s="31">
        <v>100840</v>
      </c>
      <c r="Q1463" s="31">
        <v>100840</v>
      </c>
      <c r="R1463" s="31">
        <v>19159.599999999999</v>
      </c>
      <c r="S1463" s="31">
        <v>119999.6</v>
      </c>
    </row>
    <row r="1464" spans="1:19" ht="25" x14ac:dyDescent="0.25">
      <c r="A1464" s="47" t="s">
        <v>1896</v>
      </c>
      <c r="B1464" s="27">
        <v>45645</v>
      </c>
      <c r="C1464" s="28">
        <v>14</v>
      </c>
      <c r="D1464" s="9">
        <v>1</v>
      </c>
      <c r="E1464" s="16" t="s">
        <v>1897</v>
      </c>
      <c r="F1464" s="18" t="s">
        <v>1907</v>
      </c>
      <c r="G1464" s="6">
        <v>184873.96</v>
      </c>
      <c r="H1464" s="12">
        <v>0.19</v>
      </c>
      <c r="I1464" s="9" t="s">
        <v>107</v>
      </c>
      <c r="J1464" s="50" t="s">
        <v>1152</v>
      </c>
      <c r="L1464" s="15" t="s">
        <v>452</v>
      </c>
      <c r="M1464" s="16" t="s">
        <v>107</v>
      </c>
      <c r="N1464" s="32">
        <v>184873.96</v>
      </c>
      <c r="O1464" s="31">
        <v>0</v>
      </c>
      <c r="P1464" s="31">
        <v>184873.96</v>
      </c>
      <c r="Q1464" s="31">
        <v>184873.96</v>
      </c>
      <c r="R1464" s="31">
        <v>35126.0524</v>
      </c>
      <c r="S1464" s="31">
        <v>220000.01240000001</v>
      </c>
    </row>
    <row r="1465" spans="1:19" ht="13" x14ac:dyDescent="0.25">
      <c r="A1465" s="47" t="s">
        <v>1896</v>
      </c>
      <c r="B1465" s="27">
        <v>45645</v>
      </c>
      <c r="C1465" s="28">
        <v>15</v>
      </c>
      <c r="D1465" s="9">
        <v>1</v>
      </c>
      <c r="E1465" s="16" t="s">
        <v>1897</v>
      </c>
      <c r="F1465" s="18" t="s">
        <v>1908</v>
      </c>
      <c r="G1465" s="6">
        <v>131092</v>
      </c>
      <c r="H1465" s="12">
        <v>0.19</v>
      </c>
      <c r="I1465" s="9" t="s">
        <v>107</v>
      </c>
      <c r="J1465" s="50" t="s">
        <v>1152</v>
      </c>
      <c r="L1465" s="15" t="s">
        <v>452</v>
      </c>
      <c r="M1465" s="16" t="s">
        <v>107</v>
      </c>
      <c r="N1465" s="32">
        <v>131092</v>
      </c>
      <c r="O1465" s="31">
        <v>0</v>
      </c>
      <c r="P1465" s="31">
        <v>131092</v>
      </c>
      <c r="Q1465" s="31">
        <v>131092</v>
      </c>
      <c r="R1465" s="31">
        <v>24907.48</v>
      </c>
      <c r="S1465" s="31">
        <v>155999.48000000001</v>
      </c>
    </row>
    <row r="1466" spans="1:19" ht="13" x14ac:dyDescent="0.25">
      <c r="A1466" s="47" t="s">
        <v>1896</v>
      </c>
      <c r="B1466" s="27">
        <v>45645</v>
      </c>
      <c r="C1466" s="28">
        <v>16</v>
      </c>
      <c r="D1466" s="9">
        <v>1</v>
      </c>
      <c r="E1466" s="16" t="s">
        <v>1897</v>
      </c>
      <c r="F1466" s="18" t="s">
        <v>1909</v>
      </c>
      <c r="G1466" s="6">
        <v>240000</v>
      </c>
      <c r="H1466" s="12">
        <v>0.19</v>
      </c>
      <c r="I1466" s="9" t="s">
        <v>107</v>
      </c>
      <c r="J1466" s="50" t="s">
        <v>1152</v>
      </c>
      <c r="L1466" s="15" t="s">
        <v>452</v>
      </c>
      <c r="M1466" s="16" t="s">
        <v>107</v>
      </c>
      <c r="N1466" s="32">
        <v>240000</v>
      </c>
      <c r="O1466" s="31">
        <v>0</v>
      </c>
      <c r="P1466" s="31">
        <v>240000</v>
      </c>
      <c r="Q1466" s="31">
        <v>240000</v>
      </c>
      <c r="R1466" s="31">
        <v>45600</v>
      </c>
      <c r="S1466" s="31">
        <v>285600</v>
      </c>
    </row>
    <row r="1467" spans="1:19" ht="13" x14ac:dyDescent="0.25">
      <c r="A1467" s="47" t="s">
        <v>1910</v>
      </c>
      <c r="B1467" s="27">
        <v>45645</v>
      </c>
      <c r="C1467" s="28">
        <v>1</v>
      </c>
      <c r="D1467" s="9">
        <v>1</v>
      </c>
      <c r="E1467" s="16" t="s">
        <v>1911</v>
      </c>
      <c r="F1467" s="18" t="s">
        <v>365</v>
      </c>
      <c r="G1467" s="6">
        <v>25000</v>
      </c>
      <c r="H1467" s="12">
        <v>0.19</v>
      </c>
      <c r="I1467" s="9">
        <v>1169</v>
      </c>
      <c r="J1467" s="56" t="s">
        <v>865</v>
      </c>
      <c r="L1467" s="15" t="s">
        <v>452</v>
      </c>
      <c r="M1467" s="16">
        <v>1169</v>
      </c>
      <c r="N1467" s="32">
        <v>25000</v>
      </c>
      <c r="O1467" s="31">
        <v>0</v>
      </c>
      <c r="P1467" s="31">
        <v>25000</v>
      </c>
      <c r="Q1467" s="31">
        <v>25000</v>
      </c>
      <c r="R1467" s="31">
        <v>4750</v>
      </c>
      <c r="S1467" s="31">
        <v>29750</v>
      </c>
    </row>
    <row r="1468" spans="1:19" ht="13" x14ac:dyDescent="0.25">
      <c r="A1468" s="47" t="s">
        <v>1910</v>
      </c>
      <c r="B1468" s="27">
        <v>45645</v>
      </c>
      <c r="C1468" s="28">
        <v>2</v>
      </c>
      <c r="D1468" s="9">
        <v>1</v>
      </c>
      <c r="E1468" s="16" t="s">
        <v>1911</v>
      </c>
      <c r="F1468" s="18" t="s">
        <v>50</v>
      </c>
      <c r="G1468" s="6">
        <v>25000</v>
      </c>
      <c r="H1468" s="12">
        <v>0.19</v>
      </c>
      <c r="I1468" s="9">
        <v>1169</v>
      </c>
      <c r="J1468" s="56" t="s">
        <v>865</v>
      </c>
      <c r="L1468" s="15" t="s">
        <v>452</v>
      </c>
      <c r="M1468" s="16">
        <v>1169</v>
      </c>
      <c r="N1468" s="32">
        <v>25000</v>
      </c>
      <c r="O1468" s="31">
        <v>0</v>
      </c>
      <c r="P1468" s="31">
        <v>25000</v>
      </c>
      <c r="Q1468" s="31">
        <v>25000</v>
      </c>
      <c r="R1468" s="31">
        <v>4750</v>
      </c>
      <c r="S1468" s="31">
        <v>29750</v>
      </c>
    </row>
    <row r="1469" spans="1:19" ht="13" x14ac:dyDescent="0.25">
      <c r="A1469" s="47" t="s">
        <v>1910</v>
      </c>
      <c r="B1469" s="27">
        <v>45645</v>
      </c>
      <c r="C1469" s="28">
        <v>3</v>
      </c>
      <c r="D1469" s="9">
        <v>1</v>
      </c>
      <c r="E1469" s="16" t="s">
        <v>1911</v>
      </c>
      <c r="F1469" s="18" t="s">
        <v>1912</v>
      </c>
      <c r="G1469" s="6">
        <v>52000</v>
      </c>
      <c r="H1469" s="12">
        <v>0.19</v>
      </c>
      <c r="I1469" s="9" t="s">
        <v>107</v>
      </c>
      <c r="J1469" s="56" t="s">
        <v>865</v>
      </c>
      <c r="L1469" s="15" t="s">
        <v>452</v>
      </c>
      <c r="M1469" s="16" t="s">
        <v>107</v>
      </c>
      <c r="N1469" s="32">
        <v>52000</v>
      </c>
      <c r="O1469" s="31">
        <v>0</v>
      </c>
      <c r="P1469" s="31">
        <v>52000</v>
      </c>
      <c r="Q1469" s="31">
        <v>52000</v>
      </c>
      <c r="R1469" s="31">
        <v>9880</v>
      </c>
      <c r="S1469" s="31">
        <v>61880</v>
      </c>
    </row>
    <row r="1470" spans="1:19" ht="13" x14ac:dyDescent="0.25">
      <c r="A1470" s="47" t="s">
        <v>1910</v>
      </c>
      <c r="B1470" s="27">
        <v>45645</v>
      </c>
      <c r="C1470" s="28">
        <v>4</v>
      </c>
      <c r="D1470" s="9">
        <v>1</v>
      </c>
      <c r="E1470" s="16" t="s">
        <v>1911</v>
      </c>
      <c r="F1470" s="18" t="s">
        <v>1646</v>
      </c>
      <c r="G1470" s="6">
        <v>120000</v>
      </c>
      <c r="H1470" s="12">
        <v>0.19</v>
      </c>
      <c r="I1470" s="9" t="s">
        <v>107</v>
      </c>
      <c r="J1470" s="56" t="s">
        <v>865</v>
      </c>
      <c r="L1470" s="15" t="s">
        <v>452</v>
      </c>
      <c r="M1470" s="16" t="s">
        <v>107</v>
      </c>
      <c r="N1470" s="32">
        <v>120000</v>
      </c>
      <c r="O1470" s="31">
        <v>0</v>
      </c>
      <c r="P1470" s="31">
        <v>120000</v>
      </c>
      <c r="Q1470" s="31">
        <v>120000</v>
      </c>
      <c r="R1470" s="31">
        <v>22800</v>
      </c>
      <c r="S1470" s="31">
        <v>142800</v>
      </c>
    </row>
    <row r="1471" spans="1:19" ht="13" x14ac:dyDescent="0.25">
      <c r="A1471" s="47" t="s">
        <v>1910</v>
      </c>
      <c r="B1471" s="27">
        <v>45645</v>
      </c>
      <c r="C1471" s="28">
        <v>5</v>
      </c>
      <c r="D1471" s="9">
        <v>1</v>
      </c>
      <c r="E1471" s="16"/>
      <c r="F1471" s="18" t="s">
        <v>14</v>
      </c>
      <c r="G1471" s="6">
        <v>45333</v>
      </c>
      <c r="H1471" s="12">
        <v>0.19</v>
      </c>
      <c r="I1471" s="9">
        <v>1160</v>
      </c>
      <c r="J1471" s="56" t="s">
        <v>865</v>
      </c>
      <c r="L1471" s="15" t="s">
        <v>452</v>
      </c>
      <c r="M1471" s="16">
        <v>1160</v>
      </c>
      <c r="N1471" s="32">
        <v>45333</v>
      </c>
      <c r="O1471" s="31">
        <v>0</v>
      </c>
      <c r="P1471" s="31">
        <v>45333</v>
      </c>
      <c r="Q1471" s="31">
        <v>45333</v>
      </c>
      <c r="R1471" s="31">
        <v>8613.27</v>
      </c>
      <c r="S1471" s="31">
        <v>53946.270000000004</v>
      </c>
    </row>
    <row r="1472" spans="1:19" ht="13" x14ac:dyDescent="0.25">
      <c r="A1472" s="47" t="s">
        <v>1910</v>
      </c>
      <c r="B1472" s="27">
        <v>45645</v>
      </c>
      <c r="C1472" s="28">
        <v>6</v>
      </c>
      <c r="D1472" s="9">
        <v>1</v>
      </c>
      <c r="E1472" s="16"/>
      <c r="F1472" s="18" t="s">
        <v>1642</v>
      </c>
      <c r="G1472" s="6">
        <v>126333</v>
      </c>
      <c r="H1472" s="12">
        <v>0.19</v>
      </c>
      <c r="I1472" s="9">
        <v>1161</v>
      </c>
      <c r="J1472" s="56" t="s">
        <v>865</v>
      </c>
      <c r="L1472" s="15" t="s">
        <v>452</v>
      </c>
      <c r="M1472" s="16">
        <v>1161</v>
      </c>
      <c r="N1472" s="32">
        <v>126333</v>
      </c>
      <c r="O1472" s="31">
        <v>0</v>
      </c>
      <c r="P1472" s="31">
        <v>126333</v>
      </c>
      <c r="Q1472" s="31">
        <v>126333</v>
      </c>
      <c r="R1472" s="31">
        <v>24003.27</v>
      </c>
      <c r="S1472" s="31">
        <v>150336.26999999999</v>
      </c>
    </row>
    <row r="1473" spans="1:19" ht="13" x14ac:dyDescent="0.25">
      <c r="A1473" s="47" t="s">
        <v>1910</v>
      </c>
      <c r="B1473" s="27">
        <v>45645</v>
      </c>
      <c r="C1473" s="28">
        <v>7</v>
      </c>
      <c r="D1473" s="9">
        <v>1</v>
      </c>
      <c r="E1473" s="16"/>
      <c r="F1473" s="18" t="s">
        <v>1913</v>
      </c>
      <c r="G1473" s="6">
        <v>94500</v>
      </c>
      <c r="H1473" s="12">
        <v>0.19</v>
      </c>
      <c r="I1473" s="9">
        <v>1165</v>
      </c>
      <c r="J1473" s="56" t="s">
        <v>865</v>
      </c>
      <c r="L1473" s="15" t="s">
        <v>452</v>
      </c>
      <c r="M1473" s="16">
        <v>1165</v>
      </c>
      <c r="N1473" s="32">
        <v>94500</v>
      </c>
      <c r="O1473" s="31">
        <v>0</v>
      </c>
      <c r="P1473" s="31">
        <v>94500</v>
      </c>
      <c r="Q1473" s="31">
        <v>94500</v>
      </c>
      <c r="R1473" s="31">
        <v>17955</v>
      </c>
      <c r="S1473" s="31">
        <v>112455</v>
      </c>
    </row>
    <row r="1474" spans="1:19" ht="13" x14ac:dyDescent="0.25">
      <c r="A1474" s="47" t="s">
        <v>1910</v>
      </c>
      <c r="B1474" s="27">
        <v>45645</v>
      </c>
      <c r="C1474" s="28">
        <v>8</v>
      </c>
      <c r="D1474" s="9">
        <v>1</v>
      </c>
      <c r="E1474" s="16"/>
      <c r="F1474" s="18" t="s">
        <v>1475</v>
      </c>
      <c r="G1474" s="6">
        <v>95000</v>
      </c>
      <c r="H1474" s="12">
        <v>0.19</v>
      </c>
      <c r="I1474" s="9">
        <v>1168</v>
      </c>
      <c r="J1474" s="56" t="s">
        <v>865</v>
      </c>
      <c r="L1474" s="15" t="s">
        <v>452</v>
      </c>
      <c r="M1474" s="16">
        <v>1168</v>
      </c>
      <c r="N1474" s="32">
        <v>95000</v>
      </c>
      <c r="O1474" s="31">
        <v>0</v>
      </c>
      <c r="P1474" s="31">
        <v>95000</v>
      </c>
      <c r="Q1474" s="31">
        <v>95000</v>
      </c>
      <c r="R1474" s="31">
        <v>18050</v>
      </c>
      <c r="S1474" s="31">
        <v>113050</v>
      </c>
    </row>
    <row r="1475" spans="1:19" ht="13" x14ac:dyDescent="0.25">
      <c r="A1475" s="47" t="s">
        <v>1910</v>
      </c>
      <c r="B1475" s="27">
        <v>45645</v>
      </c>
      <c r="C1475" s="28">
        <v>9</v>
      </c>
      <c r="D1475" s="9">
        <v>1</v>
      </c>
      <c r="E1475" s="16" t="s">
        <v>1911</v>
      </c>
      <c r="F1475" s="18" t="s">
        <v>1914</v>
      </c>
      <c r="G1475" s="6">
        <v>345000</v>
      </c>
      <c r="H1475" s="12">
        <v>0.19</v>
      </c>
      <c r="I1475" s="9">
        <v>1171</v>
      </c>
      <c r="J1475" s="56" t="s">
        <v>865</v>
      </c>
      <c r="L1475" s="15" t="s">
        <v>452</v>
      </c>
      <c r="M1475" s="16">
        <v>1171</v>
      </c>
      <c r="N1475" s="32">
        <v>345000</v>
      </c>
      <c r="O1475" s="31">
        <v>0</v>
      </c>
      <c r="P1475" s="31">
        <v>345000</v>
      </c>
      <c r="Q1475" s="31">
        <v>345000</v>
      </c>
      <c r="R1475" s="31">
        <v>65550</v>
      </c>
      <c r="S1475" s="31">
        <v>410550</v>
      </c>
    </row>
    <row r="1476" spans="1:19" ht="13" x14ac:dyDescent="0.25">
      <c r="A1476" s="47" t="s">
        <v>1910</v>
      </c>
      <c r="B1476" s="27">
        <v>45645</v>
      </c>
      <c r="C1476" s="28">
        <v>10</v>
      </c>
      <c r="D1476" s="9">
        <v>1</v>
      </c>
      <c r="E1476" s="16" t="s">
        <v>1915</v>
      </c>
      <c r="F1476" s="18" t="s">
        <v>1916</v>
      </c>
      <c r="G1476" s="6">
        <v>16000</v>
      </c>
      <c r="H1476" s="12">
        <v>0.19</v>
      </c>
      <c r="I1476" s="9" t="s">
        <v>107</v>
      </c>
      <c r="J1476" s="50" t="s">
        <v>1014</v>
      </c>
      <c r="L1476" s="15" t="s">
        <v>452</v>
      </c>
      <c r="M1476" s="16" t="s">
        <v>107</v>
      </c>
      <c r="N1476" s="32">
        <v>16000</v>
      </c>
      <c r="O1476" s="31">
        <v>0</v>
      </c>
      <c r="P1476" s="31">
        <v>16000</v>
      </c>
      <c r="Q1476" s="31">
        <v>16000</v>
      </c>
      <c r="R1476" s="31">
        <v>3040</v>
      </c>
      <c r="S1476" s="31">
        <v>19040</v>
      </c>
    </row>
    <row r="1477" spans="1:19" ht="13" x14ac:dyDescent="0.25">
      <c r="A1477" s="47" t="s">
        <v>1910</v>
      </c>
      <c r="B1477" s="27">
        <v>45645</v>
      </c>
      <c r="C1477" s="28">
        <v>11</v>
      </c>
      <c r="D1477" s="9">
        <v>1</v>
      </c>
      <c r="E1477" s="16" t="s">
        <v>1915</v>
      </c>
      <c r="F1477" s="18" t="s">
        <v>1646</v>
      </c>
      <c r="G1477" s="6">
        <v>120000</v>
      </c>
      <c r="H1477" s="12">
        <v>0.19</v>
      </c>
      <c r="I1477" s="9" t="s">
        <v>107</v>
      </c>
      <c r="J1477" s="50" t="s">
        <v>1014</v>
      </c>
      <c r="L1477" s="15" t="s">
        <v>452</v>
      </c>
      <c r="M1477" s="16" t="s">
        <v>107</v>
      </c>
      <c r="N1477" s="32">
        <v>120000</v>
      </c>
      <c r="O1477" s="31">
        <v>0</v>
      </c>
      <c r="P1477" s="31">
        <v>120000</v>
      </c>
      <c r="Q1477" s="31">
        <v>120000</v>
      </c>
      <c r="R1477" s="31">
        <v>22800</v>
      </c>
      <c r="S1477" s="31">
        <v>142800</v>
      </c>
    </row>
    <row r="1478" spans="1:19" ht="13" x14ac:dyDescent="0.25">
      <c r="A1478" s="47" t="s">
        <v>1910</v>
      </c>
      <c r="B1478" s="27">
        <v>45645</v>
      </c>
      <c r="C1478" s="28">
        <v>12</v>
      </c>
      <c r="D1478" s="9">
        <v>2</v>
      </c>
      <c r="E1478" s="16" t="s">
        <v>1915</v>
      </c>
      <c r="F1478" s="18" t="s">
        <v>1917</v>
      </c>
      <c r="G1478" s="6">
        <v>100000</v>
      </c>
      <c r="H1478" s="12">
        <v>0.19</v>
      </c>
      <c r="I1478" s="9" t="s">
        <v>107</v>
      </c>
      <c r="J1478" s="50" t="s">
        <v>1014</v>
      </c>
      <c r="L1478" s="15" t="s">
        <v>452</v>
      </c>
      <c r="M1478" s="16" t="s">
        <v>107</v>
      </c>
      <c r="N1478" s="32">
        <v>100000</v>
      </c>
      <c r="O1478" s="31">
        <v>0</v>
      </c>
      <c r="P1478" s="31">
        <v>100000</v>
      </c>
      <c r="Q1478" s="31">
        <v>200000</v>
      </c>
      <c r="R1478" s="31">
        <v>38000</v>
      </c>
      <c r="S1478" s="31">
        <v>238000</v>
      </c>
    </row>
    <row r="1479" spans="1:19" ht="13" x14ac:dyDescent="0.25">
      <c r="A1479" s="47" t="s">
        <v>1910</v>
      </c>
      <c r="B1479" s="27">
        <v>45645</v>
      </c>
      <c r="C1479" s="28">
        <v>13</v>
      </c>
      <c r="D1479" s="9">
        <v>1</v>
      </c>
      <c r="E1479" s="16" t="s">
        <v>1915</v>
      </c>
      <c r="F1479" s="18" t="s">
        <v>14</v>
      </c>
      <c r="G1479" s="6">
        <v>44333</v>
      </c>
      <c r="H1479" s="12">
        <v>0.19</v>
      </c>
      <c r="I1479" s="9">
        <v>1247</v>
      </c>
      <c r="J1479" s="50" t="s">
        <v>1014</v>
      </c>
      <c r="L1479" s="15" t="s">
        <v>452</v>
      </c>
      <c r="M1479" s="16">
        <v>1247</v>
      </c>
      <c r="N1479" s="32">
        <v>44333</v>
      </c>
      <c r="O1479" s="31">
        <v>0</v>
      </c>
      <c r="P1479" s="31">
        <v>44333</v>
      </c>
      <c r="Q1479" s="31">
        <v>44333</v>
      </c>
      <c r="R1479" s="31">
        <v>8423.27</v>
      </c>
      <c r="S1479" s="31">
        <v>52756.270000000004</v>
      </c>
    </row>
    <row r="1480" spans="1:19" ht="13" x14ac:dyDescent="0.25">
      <c r="A1480" s="47" t="s">
        <v>1910</v>
      </c>
      <c r="B1480" s="27">
        <v>45645</v>
      </c>
      <c r="C1480" s="28">
        <v>14</v>
      </c>
      <c r="D1480" s="9">
        <v>1</v>
      </c>
      <c r="E1480" s="16" t="s">
        <v>1915</v>
      </c>
      <c r="F1480" s="18" t="s">
        <v>1642</v>
      </c>
      <c r="G1480" s="6">
        <v>123333</v>
      </c>
      <c r="H1480" s="12">
        <v>0.19</v>
      </c>
      <c r="I1480" s="9">
        <v>1248</v>
      </c>
      <c r="J1480" s="50" t="s">
        <v>1014</v>
      </c>
      <c r="L1480" s="15" t="s">
        <v>452</v>
      </c>
      <c r="M1480" s="16">
        <v>1248</v>
      </c>
      <c r="N1480" s="32">
        <v>123333</v>
      </c>
      <c r="O1480" s="31">
        <v>0</v>
      </c>
      <c r="P1480" s="31">
        <v>123333</v>
      </c>
      <c r="Q1480" s="31">
        <v>123333</v>
      </c>
      <c r="R1480" s="31">
        <v>23433.27</v>
      </c>
      <c r="S1480" s="31">
        <v>146766.26999999999</v>
      </c>
    </row>
    <row r="1481" spans="1:19" ht="13" x14ac:dyDescent="0.25">
      <c r="A1481" s="47" t="s">
        <v>1910</v>
      </c>
      <c r="B1481" s="27">
        <v>45645</v>
      </c>
      <c r="C1481" s="28">
        <v>15</v>
      </c>
      <c r="D1481" s="9">
        <v>1</v>
      </c>
      <c r="E1481" s="16" t="s">
        <v>1915</v>
      </c>
      <c r="F1481" s="18" t="s">
        <v>1391</v>
      </c>
      <c r="G1481" s="6">
        <v>94500</v>
      </c>
      <c r="H1481" s="12">
        <v>0.19</v>
      </c>
      <c r="I1481" s="9">
        <v>1252</v>
      </c>
      <c r="J1481" s="50" t="s">
        <v>1014</v>
      </c>
      <c r="L1481" s="15" t="s">
        <v>452</v>
      </c>
      <c r="M1481" s="16">
        <v>1252</v>
      </c>
      <c r="N1481" s="32">
        <v>94500</v>
      </c>
      <c r="O1481" s="31">
        <v>0</v>
      </c>
      <c r="P1481" s="31">
        <v>94500</v>
      </c>
      <c r="Q1481" s="31">
        <v>94500</v>
      </c>
      <c r="R1481" s="31">
        <v>17955</v>
      </c>
      <c r="S1481" s="31">
        <v>112455</v>
      </c>
    </row>
    <row r="1482" spans="1:19" ht="13" x14ac:dyDescent="0.25">
      <c r="A1482" s="47" t="s">
        <v>1910</v>
      </c>
      <c r="B1482" s="27">
        <v>45645</v>
      </c>
      <c r="C1482" s="28">
        <v>16</v>
      </c>
      <c r="D1482" s="9">
        <v>1</v>
      </c>
      <c r="E1482" s="16" t="s">
        <v>1915</v>
      </c>
      <c r="F1482" s="18" t="s">
        <v>1475</v>
      </c>
      <c r="G1482" s="6">
        <v>96167</v>
      </c>
      <c r="H1482" s="12">
        <v>0.19</v>
      </c>
      <c r="I1482" s="9">
        <v>1255</v>
      </c>
      <c r="J1482" s="50" t="s">
        <v>1014</v>
      </c>
      <c r="L1482" s="15" t="s">
        <v>452</v>
      </c>
      <c r="M1482" s="16">
        <v>1255</v>
      </c>
      <c r="N1482" s="32">
        <v>96167</v>
      </c>
      <c r="O1482" s="31">
        <v>0</v>
      </c>
      <c r="P1482" s="31">
        <v>96167</v>
      </c>
      <c r="Q1482" s="31">
        <v>96167</v>
      </c>
      <c r="R1482" s="31">
        <v>18271.73</v>
      </c>
      <c r="S1482" s="31">
        <v>114438.73</v>
      </c>
    </row>
    <row r="1483" spans="1:19" ht="13" x14ac:dyDescent="0.25">
      <c r="A1483" s="47" t="s">
        <v>1910</v>
      </c>
      <c r="B1483" s="27">
        <v>45645</v>
      </c>
      <c r="C1483" s="28">
        <v>17</v>
      </c>
      <c r="D1483" s="9">
        <v>1</v>
      </c>
      <c r="E1483" s="16" t="s">
        <v>1915</v>
      </c>
      <c r="F1483" s="18" t="s">
        <v>1914</v>
      </c>
      <c r="G1483" s="6">
        <v>80500</v>
      </c>
      <c r="H1483" s="12">
        <v>0.19</v>
      </c>
      <c r="I1483" s="9">
        <v>1259</v>
      </c>
      <c r="J1483" s="50" t="s">
        <v>1014</v>
      </c>
      <c r="L1483" s="15" t="s">
        <v>452</v>
      </c>
      <c r="M1483" s="16">
        <v>1259</v>
      </c>
      <c r="N1483" s="32">
        <v>80500</v>
      </c>
      <c r="O1483" s="31">
        <v>0</v>
      </c>
      <c r="P1483" s="31">
        <v>80500</v>
      </c>
      <c r="Q1483" s="31">
        <v>80500</v>
      </c>
      <c r="R1483" s="31">
        <v>15295</v>
      </c>
      <c r="S1483" s="31">
        <v>95795</v>
      </c>
    </row>
    <row r="1484" spans="1:19" ht="13" x14ac:dyDescent="0.25">
      <c r="A1484" s="47" t="s">
        <v>1910</v>
      </c>
      <c r="B1484" s="27">
        <v>45645</v>
      </c>
      <c r="C1484" s="28">
        <v>18</v>
      </c>
      <c r="D1484" s="9">
        <v>1</v>
      </c>
      <c r="E1484" s="16" t="s">
        <v>1918</v>
      </c>
      <c r="F1484" s="18" t="s">
        <v>1919</v>
      </c>
      <c r="G1484" s="6">
        <v>120000</v>
      </c>
      <c r="H1484" s="12">
        <v>0.19</v>
      </c>
      <c r="I1484" s="9" t="s">
        <v>107</v>
      </c>
      <c r="J1484" s="50" t="s">
        <v>843</v>
      </c>
      <c r="L1484" s="15" t="s">
        <v>452</v>
      </c>
      <c r="M1484" s="16" t="s">
        <v>107</v>
      </c>
      <c r="N1484" s="32">
        <v>120000</v>
      </c>
      <c r="O1484" s="31">
        <v>0</v>
      </c>
      <c r="P1484" s="31">
        <v>120000</v>
      </c>
      <c r="Q1484" s="31">
        <v>120000</v>
      </c>
      <c r="R1484" s="31">
        <v>22800</v>
      </c>
      <c r="S1484" s="31">
        <v>142800</v>
      </c>
    </row>
    <row r="1485" spans="1:19" ht="13" x14ac:dyDescent="0.25">
      <c r="A1485" s="47" t="s">
        <v>1910</v>
      </c>
      <c r="B1485" s="27">
        <v>45645</v>
      </c>
      <c r="C1485" s="28">
        <v>19</v>
      </c>
      <c r="D1485" s="9">
        <v>1</v>
      </c>
      <c r="E1485" s="16" t="s">
        <v>1918</v>
      </c>
      <c r="F1485" s="18" t="s">
        <v>50</v>
      </c>
      <c r="G1485" s="6">
        <v>25000</v>
      </c>
      <c r="H1485" s="12">
        <v>0.19</v>
      </c>
      <c r="I1485" s="9">
        <v>1131</v>
      </c>
      <c r="J1485" s="50" t="s">
        <v>843</v>
      </c>
      <c r="L1485" s="15" t="s">
        <v>452</v>
      </c>
      <c r="M1485" s="16">
        <v>1131</v>
      </c>
      <c r="N1485" s="32">
        <v>25000</v>
      </c>
      <c r="O1485" s="31">
        <v>0</v>
      </c>
      <c r="P1485" s="31">
        <v>25000</v>
      </c>
      <c r="Q1485" s="31">
        <v>25000</v>
      </c>
      <c r="R1485" s="31">
        <v>4750</v>
      </c>
      <c r="S1485" s="31">
        <v>29750</v>
      </c>
    </row>
    <row r="1486" spans="1:19" ht="13" x14ac:dyDescent="0.25">
      <c r="A1486" s="47" t="s">
        <v>1910</v>
      </c>
      <c r="B1486" s="27">
        <v>45645</v>
      </c>
      <c r="C1486" s="28">
        <v>20</v>
      </c>
      <c r="D1486" s="9">
        <v>2</v>
      </c>
      <c r="E1486" s="16" t="s">
        <v>1918</v>
      </c>
      <c r="F1486" s="18" t="s">
        <v>1920</v>
      </c>
      <c r="G1486" s="6">
        <v>39000</v>
      </c>
      <c r="H1486" s="12">
        <v>0.19</v>
      </c>
      <c r="I1486" s="9" t="s">
        <v>107</v>
      </c>
      <c r="J1486" s="50" t="s">
        <v>843</v>
      </c>
      <c r="L1486" s="15" t="s">
        <v>452</v>
      </c>
      <c r="M1486" s="16" t="s">
        <v>107</v>
      </c>
      <c r="N1486" s="32">
        <v>39000</v>
      </c>
      <c r="O1486" s="31">
        <v>0</v>
      </c>
      <c r="P1486" s="31">
        <v>39000</v>
      </c>
      <c r="Q1486" s="31">
        <v>78000</v>
      </c>
      <c r="R1486" s="31">
        <v>14820</v>
      </c>
      <c r="S1486" s="31">
        <v>92820</v>
      </c>
    </row>
    <row r="1487" spans="1:19" ht="13" x14ac:dyDescent="0.25">
      <c r="A1487" s="47" t="s">
        <v>1910</v>
      </c>
      <c r="B1487" s="27">
        <v>45645</v>
      </c>
      <c r="C1487" s="28">
        <v>21</v>
      </c>
      <c r="D1487" s="9">
        <v>1</v>
      </c>
      <c r="E1487" s="16" t="s">
        <v>1918</v>
      </c>
      <c r="F1487" s="18" t="s">
        <v>1921</v>
      </c>
      <c r="G1487" s="6">
        <v>44500</v>
      </c>
      <c r="H1487" s="12">
        <v>0.19</v>
      </c>
      <c r="I1487" s="9">
        <v>1122</v>
      </c>
      <c r="J1487" s="50" t="s">
        <v>843</v>
      </c>
      <c r="L1487" s="15" t="s">
        <v>452</v>
      </c>
      <c r="M1487" s="16">
        <v>1122</v>
      </c>
      <c r="N1487" s="32">
        <v>44500</v>
      </c>
      <c r="O1487" s="31">
        <v>0</v>
      </c>
      <c r="P1487" s="31">
        <v>44500</v>
      </c>
      <c r="Q1487" s="31">
        <v>44500</v>
      </c>
      <c r="R1487" s="31">
        <v>8455</v>
      </c>
      <c r="S1487" s="31">
        <v>52955</v>
      </c>
    </row>
    <row r="1488" spans="1:19" ht="13" x14ac:dyDescent="0.25">
      <c r="A1488" s="47" t="s">
        <v>1910</v>
      </c>
      <c r="B1488" s="27">
        <v>45645</v>
      </c>
      <c r="C1488" s="28">
        <v>22</v>
      </c>
      <c r="D1488" s="9">
        <v>1</v>
      </c>
      <c r="E1488" s="16" t="s">
        <v>1918</v>
      </c>
      <c r="F1488" s="18" t="s">
        <v>1642</v>
      </c>
      <c r="G1488" s="6">
        <v>123167</v>
      </c>
      <c r="H1488" s="12">
        <v>0.19</v>
      </c>
      <c r="I1488" s="9">
        <v>1123</v>
      </c>
      <c r="J1488" s="50" t="s">
        <v>843</v>
      </c>
      <c r="L1488" s="15" t="s">
        <v>452</v>
      </c>
      <c r="M1488" s="16">
        <v>1123</v>
      </c>
      <c r="N1488" s="32">
        <v>123167</v>
      </c>
      <c r="O1488" s="31">
        <v>0</v>
      </c>
      <c r="P1488" s="31">
        <v>123167</v>
      </c>
      <c r="Q1488" s="31">
        <v>123167</v>
      </c>
      <c r="R1488" s="31">
        <v>23401.73</v>
      </c>
      <c r="S1488" s="31">
        <v>146568.73000000001</v>
      </c>
    </row>
    <row r="1489" spans="1:19" ht="13" x14ac:dyDescent="0.25">
      <c r="A1489" s="47" t="s">
        <v>1910</v>
      </c>
      <c r="B1489" s="27">
        <v>45645</v>
      </c>
      <c r="C1489" s="28">
        <v>23</v>
      </c>
      <c r="D1489" s="9">
        <v>1</v>
      </c>
      <c r="E1489" s="16" t="s">
        <v>1918</v>
      </c>
      <c r="F1489" s="18" t="s">
        <v>1914</v>
      </c>
      <c r="G1489" s="6">
        <v>81833</v>
      </c>
      <c r="H1489" s="12">
        <v>0.19</v>
      </c>
      <c r="I1489" s="9">
        <v>1135</v>
      </c>
      <c r="J1489" s="50" t="s">
        <v>843</v>
      </c>
      <c r="L1489" s="15" t="s">
        <v>452</v>
      </c>
      <c r="M1489" s="16">
        <v>1135</v>
      </c>
      <c r="N1489" s="32">
        <v>81833</v>
      </c>
      <c r="O1489" s="31">
        <v>0</v>
      </c>
      <c r="P1489" s="31">
        <v>81833</v>
      </c>
      <c r="Q1489" s="31">
        <v>81833</v>
      </c>
      <c r="R1489" s="31">
        <v>15548.27</v>
      </c>
      <c r="S1489" s="31">
        <v>97381.27</v>
      </c>
    </row>
    <row r="1490" spans="1:19" ht="13" x14ac:dyDescent="0.25">
      <c r="A1490" s="47" t="s">
        <v>1910</v>
      </c>
      <c r="B1490" s="27">
        <v>45645</v>
      </c>
      <c r="C1490" s="28">
        <v>24</v>
      </c>
      <c r="D1490" s="9">
        <v>3</v>
      </c>
      <c r="E1490" s="16" t="s">
        <v>1922</v>
      </c>
      <c r="F1490" s="18" t="s">
        <v>1634</v>
      </c>
      <c r="G1490" s="6">
        <v>43000</v>
      </c>
      <c r="H1490" s="12">
        <v>0.19</v>
      </c>
      <c r="I1490" s="9" t="s">
        <v>107</v>
      </c>
      <c r="J1490" s="50" t="s">
        <v>838</v>
      </c>
      <c r="L1490" s="15" t="s">
        <v>452</v>
      </c>
      <c r="M1490" s="16" t="s">
        <v>107</v>
      </c>
      <c r="N1490" s="32">
        <v>43000</v>
      </c>
      <c r="O1490" s="31">
        <v>0</v>
      </c>
      <c r="P1490" s="31">
        <v>43000</v>
      </c>
      <c r="Q1490" s="31">
        <v>129000</v>
      </c>
      <c r="R1490" s="31">
        <v>24510</v>
      </c>
      <c r="S1490" s="31">
        <v>153510</v>
      </c>
    </row>
    <row r="1491" spans="1:19" ht="13" x14ac:dyDescent="0.25">
      <c r="A1491" s="47" t="s">
        <v>1910</v>
      </c>
      <c r="B1491" s="27">
        <v>45645</v>
      </c>
      <c r="C1491" s="28">
        <v>25</v>
      </c>
      <c r="D1491" s="9">
        <v>4</v>
      </c>
      <c r="E1491" s="16" t="s">
        <v>1922</v>
      </c>
      <c r="F1491" s="18" t="s">
        <v>1923</v>
      </c>
      <c r="G1491" s="6">
        <v>9000</v>
      </c>
      <c r="H1491" s="12">
        <v>0.19</v>
      </c>
      <c r="I1491" s="9" t="s">
        <v>107</v>
      </c>
      <c r="J1491" s="50" t="s">
        <v>838</v>
      </c>
      <c r="L1491" s="15" t="s">
        <v>452</v>
      </c>
      <c r="M1491" s="16" t="s">
        <v>107</v>
      </c>
      <c r="N1491" s="32">
        <v>9000</v>
      </c>
      <c r="O1491" s="31">
        <v>0</v>
      </c>
      <c r="P1491" s="31">
        <v>9000</v>
      </c>
      <c r="Q1491" s="31">
        <v>36000</v>
      </c>
      <c r="R1491" s="31">
        <v>6840</v>
      </c>
      <c r="S1491" s="31">
        <v>42840</v>
      </c>
    </row>
    <row r="1492" spans="1:19" ht="13" x14ac:dyDescent="0.25">
      <c r="A1492" s="47" t="s">
        <v>1910</v>
      </c>
      <c r="B1492" s="27">
        <v>45645</v>
      </c>
      <c r="C1492" s="28">
        <v>26</v>
      </c>
      <c r="D1492" s="9">
        <v>2</v>
      </c>
      <c r="E1492" s="16" t="s">
        <v>1922</v>
      </c>
      <c r="F1492" s="18" t="s">
        <v>1924</v>
      </c>
      <c r="G1492" s="6">
        <v>38000</v>
      </c>
      <c r="H1492" s="12">
        <v>0.19</v>
      </c>
      <c r="I1492" s="9" t="s">
        <v>107</v>
      </c>
      <c r="J1492" s="50" t="s">
        <v>838</v>
      </c>
      <c r="L1492" s="15" t="s">
        <v>452</v>
      </c>
      <c r="M1492" s="16" t="s">
        <v>107</v>
      </c>
      <c r="N1492" s="32">
        <v>38000</v>
      </c>
      <c r="O1492" s="31">
        <v>0</v>
      </c>
      <c r="P1492" s="31">
        <v>38000</v>
      </c>
      <c r="Q1492" s="31">
        <v>76000</v>
      </c>
      <c r="R1492" s="31">
        <v>14440</v>
      </c>
      <c r="S1492" s="31">
        <v>90440</v>
      </c>
    </row>
    <row r="1493" spans="1:19" ht="13" x14ac:dyDescent="0.25">
      <c r="A1493" s="47" t="s">
        <v>1910</v>
      </c>
      <c r="B1493" s="27">
        <v>45645</v>
      </c>
      <c r="C1493" s="28">
        <v>27</v>
      </c>
      <c r="D1493" s="9">
        <v>1</v>
      </c>
      <c r="E1493" s="16" t="s">
        <v>1922</v>
      </c>
      <c r="F1493" s="18" t="s">
        <v>1475</v>
      </c>
      <c r="G1493" s="6">
        <v>96667</v>
      </c>
      <c r="H1493" s="12">
        <v>0.19</v>
      </c>
      <c r="I1493" s="9">
        <v>1130</v>
      </c>
      <c r="J1493" s="50" t="s">
        <v>838</v>
      </c>
      <c r="L1493" s="15" t="s">
        <v>452</v>
      </c>
      <c r="M1493" s="16">
        <v>1130</v>
      </c>
      <c r="N1493" s="32">
        <v>96667</v>
      </c>
      <c r="O1493" s="31">
        <v>0</v>
      </c>
      <c r="P1493" s="31">
        <v>96667</v>
      </c>
      <c r="Q1493" s="31">
        <v>96667</v>
      </c>
      <c r="R1493" s="31">
        <v>18366.73</v>
      </c>
      <c r="S1493" s="31">
        <v>115033.73</v>
      </c>
    </row>
    <row r="1494" spans="1:19" ht="13" x14ac:dyDescent="0.25">
      <c r="A1494" s="47" t="s">
        <v>1910</v>
      </c>
      <c r="B1494" s="27">
        <v>45645</v>
      </c>
      <c r="C1494" s="28">
        <v>28</v>
      </c>
      <c r="D1494" s="9">
        <v>1</v>
      </c>
      <c r="E1494" s="16" t="s">
        <v>1922</v>
      </c>
      <c r="F1494" s="18" t="s">
        <v>1914</v>
      </c>
      <c r="G1494" s="6">
        <v>81833</v>
      </c>
      <c r="H1494" s="12">
        <v>0.19</v>
      </c>
      <c r="I1494" s="9">
        <v>1035</v>
      </c>
      <c r="J1494" s="50" t="s">
        <v>838</v>
      </c>
      <c r="L1494" s="15" t="s">
        <v>452</v>
      </c>
      <c r="M1494" s="16">
        <v>1035</v>
      </c>
      <c r="N1494" s="32">
        <v>81833</v>
      </c>
      <c r="O1494" s="31">
        <v>0</v>
      </c>
      <c r="P1494" s="31">
        <v>81833</v>
      </c>
      <c r="Q1494" s="31">
        <v>81833</v>
      </c>
      <c r="R1494" s="31">
        <v>15548.27</v>
      </c>
      <c r="S1494" s="31">
        <v>97381.27</v>
      </c>
    </row>
    <row r="1495" spans="1:19" ht="37.5" x14ac:dyDescent="0.25">
      <c r="A1495" s="47" t="s">
        <v>1910</v>
      </c>
      <c r="B1495" s="27">
        <v>45645</v>
      </c>
      <c r="C1495" s="28">
        <v>29</v>
      </c>
      <c r="D1495" s="9">
        <v>1</v>
      </c>
      <c r="E1495" s="16" t="s">
        <v>1922</v>
      </c>
      <c r="F1495" s="18" t="s">
        <v>1925</v>
      </c>
      <c r="G1495" s="6">
        <v>255000</v>
      </c>
      <c r="H1495" s="12">
        <v>0.19</v>
      </c>
      <c r="I1495" s="9" t="s">
        <v>107</v>
      </c>
      <c r="J1495" s="50" t="s">
        <v>838</v>
      </c>
      <c r="L1495" s="15" t="s">
        <v>452</v>
      </c>
      <c r="M1495" s="16" t="s">
        <v>107</v>
      </c>
      <c r="N1495" s="32">
        <v>255000</v>
      </c>
      <c r="O1495" s="31">
        <v>0</v>
      </c>
      <c r="P1495" s="31">
        <v>255000</v>
      </c>
      <c r="Q1495" s="31">
        <v>255000</v>
      </c>
      <c r="R1495" s="31">
        <v>48450</v>
      </c>
      <c r="S1495" s="31">
        <v>303450</v>
      </c>
    </row>
    <row r="1496" spans="1:19" ht="13" x14ac:dyDescent="0.25">
      <c r="A1496" s="47" t="s">
        <v>1910</v>
      </c>
      <c r="B1496" s="27">
        <v>45645</v>
      </c>
      <c r="C1496" s="28">
        <v>30</v>
      </c>
      <c r="D1496" s="9">
        <v>1</v>
      </c>
      <c r="E1496" s="16" t="s">
        <v>1926</v>
      </c>
      <c r="F1496" s="18" t="s">
        <v>1927</v>
      </c>
      <c r="G1496" s="6">
        <v>40000</v>
      </c>
      <c r="H1496" s="12">
        <v>0.19</v>
      </c>
      <c r="I1496" s="9" t="s">
        <v>107</v>
      </c>
      <c r="J1496" s="50" t="s">
        <v>846</v>
      </c>
      <c r="L1496" s="15" t="s">
        <v>452</v>
      </c>
      <c r="M1496" s="16" t="s">
        <v>107</v>
      </c>
      <c r="N1496" s="32">
        <v>40000</v>
      </c>
      <c r="O1496" s="31">
        <v>0</v>
      </c>
      <c r="P1496" s="31">
        <v>40000</v>
      </c>
      <c r="Q1496" s="31">
        <v>40000</v>
      </c>
      <c r="R1496" s="31">
        <v>7600</v>
      </c>
      <c r="S1496" s="31">
        <v>47600</v>
      </c>
    </row>
    <row r="1497" spans="1:19" ht="13" x14ac:dyDescent="0.25">
      <c r="A1497" s="47" t="s">
        <v>1910</v>
      </c>
      <c r="B1497" s="27">
        <v>45645</v>
      </c>
      <c r="C1497" s="28">
        <v>31</v>
      </c>
      <c r="D1497" s="9">
        <v>1</v>
      </c>
      <c r="E1497" s="16" t="s">
        <v>1926</v>
      </c>
      <c r="F1497" s="18" t="s">
        <v>14</v>
      </c>
      <c r="G1497" s="6">
        <v>44833</v>
      </c>
      <c r="H1497" s="12">
        <v>0.19</v>
      </c>
      <c r="I1497" s="9">
        <v>1301</v>
      </c>
      <c r="J1497" s="50" t="s">
        <v>846</v>
      </c>
      <c r="L1497" s="15" t="s">
        <v>452</v>
      </c>
      <c r="M1497" s="16">
        <v>1301</v>
      </c>
      <c r="N1497" s="32">
        <v>44833</v>
      </c>
      <c r="O1497" s="31">
        <v>0</v>
      </c>
      <c r="P1497" s="31">
        <v>44833</v>
      </c>
      <c r="Q1497" s="31">
        <v>44833</v>
      </c>
      <c r="R1497" s="31">
        <v>8518.27</v>
      </c>
      <c r="S1497" s="31">
        <v>53351.270000000004</v>
      </c>
    </row>
    <row r="1498" spans="1:19" ht="13" x14ac:dyDescent="0.25">
      <c r="A1498" s="47" t="s">
        <v>1910</v>
      </c>
      <c r="B1498" s="27">
        <v>45645</v>
      </c>
      <c r="C1498" s="28">
        <v>32</v>
      </c>
      <c r="D1498" s="9">
        <v>1</v>
      </c>
      <c r="E1498" s="16" t="s">
        <v>1926</v>
      </c>
      <c r="F1498" s="18" t="s">
        <v>1642</v>
      </c>
      <c r="G1498" s="6">
        <v>125000</v>
      </c>
      <c r="H1498" s="12">
        <v>0.19</v>
      </c>
      <c r="I1498" s="9">
        <v>1302</v>
      </c>
      <c r="J1498" s="50" t="s">
        <v>846</v>
      </c>
      <c r="L1498" s="15" t="s">
        <v>452</v>
      </c>
      <c r="M1498" s="16">
        <v>1302</v>
      </c>
      <c r="N1498" s="32">
        <v>125000</v>
      </c>
      <c r="O1498" s="31">
        <v>0</v>
      </c>
      <c r="P1498" s="31">
        <v>125000</v>
      </c>
      <c r="Q1498" s="31">
        <v>125000</v>
      </c>
      <c r="R1498" s="31">
        <v>23750</v>
      </c>
      <c r="S1498" s="31">
        <v>148750</v>
      </c>
    </row>
    <row r="1499" spans="1:19" ht="13" x14ac:dyDescent="0.25">
      <c r="A1499" s="47" t="s">
        <v>1910</v>
      </c>
      <c r="B1499" s="27">
        <v>45645</v>
      </c>
      <c r="C1499" s="28">
        <v>33</v>
      </c>
      <c r="D1499" s="9">
        <v>1</v>
      </c>
      <c r="E1499" s="16" t="s">
        <v>1926</v>
      </c>
      <c r="F1499" s="18" t="s">
        <v>1913</v>
      </c>
      <c r="G1499" s="6">
        <v>95167</v>
      </c>
      <c r="H1499" s="12">
        <v>0.19</v>
      </c>
      <c r="I1499" s="9">
        <v>1306</v>
      </c>
      <c r="J1499" s="50" t="s">
        <v>846</v>
      </c>
      <c r="L1499" s="15" t="s">
        <v>452</v>
      </c>
      <c r="M1499" s="16">
        <v>1306</v>
      </c>
      <c r="N1499" s="32">
        <v>95167</v>
      </c>
      <c r="O1499" s="31">
        <v>0</v>
      </c>
      <c r="P1499" s="31">
        <v>95167</v>
      </c>
      <c r="Q1499" s="31">
        <v>95167</v>
      </c>
      <c r="R1499" s="31">
        <v>18081.73</v>
      </c>
      <c r="S1499" s="31">
        <v>113248.73</v>
      </c>
    </row>
    <row r="1500" spans="1:19" ht="13" x14ac:dyDescent="0.25">
      <c r="A1500" s="47" t="s">
        <v>1910</v>
      </c>
      <c r="B1500" s="27">
        <v>45645</v>
      </c>
      <c r="C1500" s="28">
        <v>34</v>
      </c>
      <c r="D1500" s="9">
        <v>1</v>
      </c>
      <c r="E1500" s="16" t="s">
        <v>1926</v>
      </c>
      <c r="F1500" s="18" t="s">
        <v>1475</v>
      </c>
      <c r="G1500" s="6">
        <v>95500</v>
      </c>
      <c r="H1500" s="12">
        <v>0.19</v>
      </c>
      <c r="I1500" s="9">
        <v>1309</v>
      </c>
      <c r="J1500" s="50" t="s">
        <v>846</v>
      </c>
      <c r="L1500" s="15" t="s">
        <v>452</v>
      </c>
      <c r="M1500" s="16">
        <v>1309</v>
      </c>
      <c r="N1500" s="32">
        <v>95500</v>
      </c>
      <c r="O1500" s="31">
        <v>0</v>
      </c>
      <c r="P1500" s="31">
        <v>95500</v>
      </c>
      <c r="Q1500" s="31">
        <v>95500</v>
      </c>
      <c r="R1500" s="31">
        <v>18145</v>
      </c>
      <c r="S1500" s="31">
        <v>113645</v>
      </c>
    </row>
    <row r="1501" spans="1:19" ht="13" x14ac:dyDescent="0.25">
      <c r="A1501" s="47" t="s">
        <v>1910</v>
      </c>
      <c r="B1501" s="27">
        <v>45645</v>
      </c>
      <c r="C1501" s="28">
        <v>35</v>
      </c>
      <c r="D1501" s="9">
        <v>1</v>
      </c>
      <c r="E1501" s="16" t="s">
        <v>1926</v>
      </c>
      <c r="F1501" s="18" t="s">
        <v>1914</v>
      </c>
      <c r="G1501" s="6">
        <v>80667</v>
      </c>
      <c r="H1501" s="12">
        <v>0.19</v>
      </c>
      <c r="I1501" s="9">
        <v>1315</v>
      </c>
      <c r="J1501" s="50" t="s">
        <v>846</v>
      </c>
      <c r="L1501" s="15" t="s">
        <v>452</v>
      </c>
      <c r="M1501" s="16">
        <v>1315</v>
      </c>
      <c r="N1501" s="32">
        <v>80667</v>
      </c>
      <c r="O1501" s="31">
        <v>0</v>
      </c>
      <c r="P1501" s="31">
        <v>80667</v>
      </c>
      <c r="Q1501" s="31">
        <v>80667</v>
      </c>
      <c r="R1501" s="31">
        <v>15326.73</v>
      </c>
      <c r="S1501" s="31">
        <v>95993.73</v>
      </c>
    </row>
    <row r="1502" spans="1:19" ht="25" x14ac:dyDescent="0.25">
      <c r="A1502" s="47" t="s">
        <v>1910</v>
      </c>
      <c r="B1502" s="27">
        <v>45645</v>
      </c>
      <c r="C1502" s="28">
        <v>36</v>
      </c>
      <c r="D1502" s="9">
        <v>1</v>
      </c>
      <c r="E1502" s="16" t="s">
        <v>1928</v>
      </c>
      <c r="F1502" s="18" t="s">
        <v>1929</v>
      </c>
      <c r="G1502" s="6">
        <v>320000</v>
      </c>
      <c r="H1502" s="12">
        <v>0.19</v>
      </c>
      <c r="I1502" s="9" t="s">
        <v>107</v>
      </c>
      <c r="J1502" s="50" t="s">
        <v>841</v>
      </c>
      <c r="L1502" s="15" t="s">
        <v>452</v>
      </c>
      <c r="M1502" s="16" t="s">
        <v>107</v>
      </c>
      <c r="N1502" s="32">
        <v>320000</v>
      </c>
      <c r="O1502" s="31">
        <v>0</v>
      </c>
      <c r="P1502" s="31">
        <v>320000</v>
      </c>
      <c r="Q1502" s="31">
        <v>320000</v>
      </c>
      <c r="R1502" s="31">
        <v>60800</v>
      </c>
      <c r="S1502" s="31">
        <v>380800</v>
      </c>
    </row>
    <row r="1503" spans="1:19" ht="13" x14ac:dyDescent="0.25">
      <c r="A1503" s="47" t="s">
        <v>1910</v>
      </c>
      <c r="B1503" s="27">
        <v>45645</v>
      </c>
      <c r="C1503" s="28">
        <v>37</v>
      </c>
      <c r="D1503" s="9">
        <v>1</v>
      </c>
      <c r="E1503" s="16" t="s">
        <v>1928</v>
      </c>
      <c r="F1503" s="18" t="s">
        <v>14</v>
      </c>
      <c r="G1503" s="6">
        <v>44667</v>
      </c>
      <c r="H1503" s="12">
        <v>0.19</v>
      </c>
      <c r="I1503" s="9">
        <v>1196</v>
      </c>
      <c r="J1503" s="50" t="s">
        <v>841</v>
      </c>
      <c r="L1503" s="15" t="s">
        <v>452</v>
      </c>
      <c r="M1503" s="16">
        <v>1196</v>
      </c>
      <c r="N1503" s="32">
        <v>44667</v>
      </c>
      <c r="O1503" s="31">
        <v>0</v>
      </c>
      <c r="P1503" s="31">
        <v>44667</v>
      </c>
      <c r="Q1503" s="31">
        <v>44667</v>
      </c>
      <c r="R1503" s="31">
        <v>8486.73</v>
      </c>
      <c r="S1503" s="31">
        <v>53153.729999999996</v>
      </c>
    </row>
    <row r="1504" spans="1:19" ht="13" x14ac:dyDescent="0.25">
      <c r="A1504" s="47" t="s">
        <v>1910</v>
      </c>
      <c r="B1504" s="27">
        <v>45645</v>
      </c>
      <c r="C1504" s="28">
        <v>38</v>
      </c>
      <c r="D1504" s="9">
        <v>1</v>
      </c>
      <c r="E1504" s="16" t="s">
        <v>1928</v>
      </c>
      <c r="F1504" s="18" t="s">
        <v>1642</v>
      </c>
      <c r="G1504" s="6">
        <v>135833</v>
      </c>
      <c r="H1504" s="12">
        <v>0.19</v>
      </c>
      <c r="I1504" s="9">
        <v>1197</v>
      </c>
      <c r="J1504" s="50" t="s">
        <v>841</v>
      </c>
      <c r="L1504" s="15" t="s">
        <v>452</v>
      </c>
      <c r="M1504" s="16">
        <v>1197</v>
      </c>
      <c r="N1504" s="32">
        <v>135833</v>
      </c>
      <c r="O1504" s="31">
        <v>0</v>
      </c>
      <c r="P1504" s="31">
        <v>135833</v>
      </c>
      <c r="Q1504" s="31">
        <v>135833</v>
      </c>
      <c r="R1504" s="31">
        <v>25808.27</v>
      </c>
      <c r="S1504" s="31">
        <v>161641.26999999999</v>
      </c>
    </row>
    <row r="1505" spans="1:19" ht="13" x14ac:dyDescent="0.25">
      <c r="A1505" s="47" t="s">
        <v>1910</v>
      </c>
      <c r="B1505" s="27">
        <v>45645</v>
      </c>
      <c r="C1505" s="28">
        <v>39</v>
      </c>
      <c r="D1505" s="9">
        <v>1</v>
      </c>
      <c r="E1505" s="16" t="s">
        <v>1928</v>
      </c>
      <c r="F1505" s="18" t="s">
        <v>1913</v>
      </c>
      <c r="G1505" s="6">
        <v>96833</v>
      </c>
      <c r="H1505" s="12">
        <v>0.19</v>
      </c>
      <c r="I1505" s="9">
        <v>1201</v>
      </c>
      <c r="J1505" s="50" t="s">
        <v>841</v>
      </c>
      <c r="L1505" s="15" t="s">
        <v>452</v>
      </c>
      <c r="M1505" s="16">
        <v>1201</v>
      </c>
      <c r="N1505" s="32">
        <v>96833</v>
      </c>
      <c r="O1505" s="31">
        <v>0</v>
      </c>
      <c r="P1505" s="31">
        <v>96833</v>
      </c>
      <c r="Q1505" s="31">
        <v>96833</v>
      </c>
      <c r="R1505" s="31">
        <v>18398.27</v>
      </c>
      <c r="S1505" s="31">
        <v>115231.27</v>
      </c>
    </row>
    <row r="1506" spans="1:19" ht="13" x14ac:dyDescent="0.25">
      <c r="A1506" s="47" t="s">
        <v>1910</v>
      </c>
      <c r="B1506" s="27">
        <v>45645</v>
      </c>
      <c r="C1506" s="28">
        <v>40</v>
      </c>
      <c r="D1506" s="9">
        <v>1</v>
      </c>
      <c r="E1506" s="16" t="s">
        <v>1928</v>
      </c>
      <c r="F1506" s="18" t="s">
        <v>1914</v>
      </c>
      <c r="G1506" s="6">
        <v>325000</v>
      </c>
      <c r="H1506" s="12">
        <v>0.19</v>
      </c>
      <c r="I1506" s="9">
        <v>1207</v>
      </c>
      <c r="J1506" s="50" t="s">
        <v>841</v>
      </c>
      <c r="L1506" s="15" t="s">
        <v>452</v>
      </c>
      <c r="M1506" s="16">
        <v>1207</v>
      </c>
      <c r="N1506" s="32">
        <v>325000</v>
      </c>
      <c r="O1506" s="31">
        <v>0</v>
      </c>
      <c r="P1506" s="31">
        <v>325000</v>
      </c>
      <c r="Q1506" s="31">
        <v>325000</v>
      </c>
      <c r="R1506" s="31">
        <v>61750</v>
      </c>
      <c r="S1506" s="31">
        <v>386750</v>
      </c>
    </row>
    <row r="1507" spans="1:19" ht="13" x14ac:dyDescent="0.25">
      <c r="A1507" s="47" t="s">
        <v>1910</v>
      </c>
      <c r="B1507" s="27">
        <v>45645</v>
      </c>
      <c r="C1507" s="28">
        <v>41</v>
      </c>
      <c r="D1507" s="9">
        <v>1</v>
      </c>
      <c r="E1507" s="16" t="s">
        <v>1928</v>
      </c>
      <c r="F1507" s="18" t="s">
        <v>1475</v>
      </c>
      <c r="G1507" s="6">
        <v>94667</v>
      </c>
      <c r="H1507" s="12">
        <v>0.19</v>
      </c>
      <c r="I1507" s="9">
        <v>1204</v>
      </c>
      <c r="J1507" s="50" t="s">
        <v>841</v>
      </c>
      <c r="L1507" s="15" t="s">
        <v>452</v>
      </c>
      <c r="M1507" s="16">
        <v>1204</v>
      </c>
      <c r="N1507" s="32">
        <v>94667</v>
      </c>
      <c r="O1507" s="31">
        <v>0</v>
      </c>
      <c r="P1507" s="31">
        <v>94667</v>
      </c>
      <c r="Q1507" s="31">
        <v>94667</v>
      </c>
      <c r="R1507" s="31">
        <v>17986.73</v>
      </c>
      <c r="S1507" s="31">
        <v>112653.73</v>
      </c>
    </row>
    <row r="1508" spans="1:19" ht="13" x14ac:dyDescent="0.25">
      <c r="A1508" s="47" t="s">
        <v>1930</v>
      </c>
      <c r="B1508" s="27">
        <v>45650</v>
      </c>
      <c r="C1508" s="28">
        <v>1</v>
      </c>
      <c r="D1508" s="9">
        <v>1</v>
      </c>
      <c r="E1508" s="13" t="s">
        <v>345</v>
      </c>
      <c r="F1508" s="18" t="s">
        <v>11</v>
      </c>
      <c r="G1508" s="6">
        <v>780000</v>
      </c>
      <c r="H1508" s="7">
        <v>0.19</v>
      </c>
      <c r="I1508" s="9" t="s">
        <v>107</v>
      </c>
      <c r="J1508" s="50" t="s">
        <v>1152</v>
      </c>
      <c r="L1508" s="15" t="s">
        <v>452</v>
      </c>
      <c r="M1508" s="16" t="s">
        <v>107</v>
      </c>
      <c r="N1508" s="32">
        <v>780000</v>
      </c>
      <c r="O1508" s="31">
        <v>0</v>
      </c>
      <c r="P1508" s="31">
        <v>780000</v>
      </c>
      <c r="Q1508" s="31">
        <v>780000</v>
      </c>
      <c r="R1508" s="31">
        <v>148200</v>
      </c>
      <c r="S1508" s="31">
        <v>928200</v>
      </c>
    </row>
    <row r="1509" spans="1:19" ht="13" x14ac:dyDescent="0.25">
      <c r="A1509" s="47" t="s">
        <v>1931</v>
      </c>
      <c r="B1509" s="27">
        <v>45652</v>
      </c>
      <c r="C1509" s="28">
        <v>1</v>
      </c>
      <c r="D1509" s="9">
        <v>1</v>
      </c>
      <c r="E1509" s="16" t="s">
        <v>1932</v>
      </c>
      <c r="F1509" s="18" t="s">
        <v>1933</v>
      </c>
      <c r="G1509" s="60">
        <v>40336</v>
      </c>
      <c r="H1509" s="7">
        <v>0.19</v>
      </c>
      <c r="I1509" s="9" t="s">
        <v>107</v>
      </c>
      <c r="J1509" s="50" t="s">
        <v>456</v>
      </c>
      <c r="L1509" s="15" t="s">
        <v>452</v>
      </c>
      <c r="M1509" s="16" t="s">
        <v>107</v>
      </c>
      <c r="N1509" s="32">
        <v>40336</v>
      </c>
      <c r="O1509" s="31">
        <v>0</v>
      </c>
      <c r="P1509" s="31">
        <v>40336</v>
      </c>
      <c r="Q1509" s="31">
        <v>40336</v>
      </c>
      <c r="R1509" s="31">
        <v>7663.84</v>
      </c>
      <c r="S1509" s="31">
        <v>47999.839999999997</v>
      </c>
    </row>
    <row r="1510" spans="1:19" ht="25" x14ac:dyDescent="0.25">
      <c r="A1510" s="47" t="s">
        <v>1931</v>
      </c>
      <c r="B1510" s="27">
        <v>45652</v>
      </c>
      <c r="C1510" s="28">
        <v>2</v>
      </c>
      <c r="D1510" s="9">
        <v>1</v>
      </c>
      <c r="E1510" s="16" t="s">
        <v>1932</v>
      </c>
      <c r="F1510" s="18" t="s">
        <v>1934</v>
      </c>
      <c r="G1510" s="60">
        <v>184872</v>
      </c>
      <c r="H1510" s="7">
        <v>0.19</v>
      </c>
      <c r="I1510" s="9" t="s">
        <v>107</v>
      </c>
      <c r="J1510" s="50" t="s">
        <v>456</v>
      </c>
      <c r="L1510" s="15" t="s">
        <v>452</v>
      </c>
      <c r="M1510" s="16" t="s">
        <v>107</v>
      </c>
      <c r="N1510" s="32">
        <v>184872</v>
      </c>
      <c r="O1510" s="31">
        <v>0</v>
      </c>
      <c r="P1510" s="31">
        <v>184872</v>
      </c>
      <c r="Q1510" s="31">
        <v>184872</v>
      </c>
      <c r="R1510" s="31">
        <v>35125.68</v>
      </c>
      <c r="S1510" s="31">
        <v>219997.68</v>
      </c>
    </row>
    <row r="1511" spans="1:19" ht="13" x14ac:dyDescent="0.25">
      <c r="A1511" s="47" t="s">
        <v>1939</v>
      </c>
      <c r="B1511" s="27">
        <v>45653</v>
      </c>
      <c r="C1511" s="28">
        <v>1</v>
      </c>
      <c r="D1511" s="9">
        <v>1</v>
      </c>
      <c r="E1511" s="13" t="s">
        <v>1940</v>
      </c>
      <c r="F1511" s="18" t="s">
        <v>1941</v>
      </c>
      <c r="G1511" s="6">
        <v>280000</v>
      </c>
      <c r="H1511" s="12">
        <v>0.19</v>
      </c>
      <c r="I1511" s="9" t="s">
        <v>107</v>
      </c>
      <c r="J1511" s="50" t="s">
        <v>631</v>
      </c>
      <c r="L1511" s="15" t="s">
        <v>452</v>
      </c>
      <c r="M1511" s="16" t="s">
        <v>107</v>
      </c>
      <c r="N1511" s="32">
        <v>280000</v>
      </c>
      <c r="O1511" s="31">
        <v>0</v>
      </c>
      <c r="P1511" s="31">
        <v>280000</v>
      </c>
      <c r="Q1511" s="31">
        <v>280000</v>
      </c>
      <c r="R1511" s="31">
        <v>53200</v>
      </c>
      <c r="S1511" s="31">
        <v>333200</v>
      </c>
    </row>
    <row r="1512" spans="1:19" ht="13" x14ac:dyDescent="0.25">
      <c r="A1512" s="47" t="s">
        <v>1939</v>
      </c>
      <c r="B1512" s="27">
        <v>45653</v>
      </c>
      <c r="C1512" s="28">
        <v>2</v>
      </c>
      <c r="D1512" s="9">
        <v>1</v>
      </c>
      <c r="E1512" s="13" t="s">
        <v>1940</v>
      </c>
      <c r="F1512" s="18" t="s">
        <v>374</v>
      </c>
      <c r="G1512" s="6">
        <v>240000</v>
      </c>
      <c r="H1512" s="12">
        <v>0.19</v>
      </c>
      <c r="I1512" s="9" t="s">
        <v>107</v>
      </c>
      <c r="J1512" s="50" t="s">
        <v>631</v>
      </c>
      <c r="L1512" s="15" t="s">
        <v>452</v>
      </c>
      <c r="M1512" s="16" t="s">
        <v>107</v>
      </c>
      <c r="N1512" s="32">
        <v>240000</v>
      </c>
      <c r="O1512" s="31">
        <v>0</v>
      </c>
      <c r="P1512" s="31">
        <v>240000</v>
      </c>
      <c r="Q1512" s="31">
        <v>240000</v>
      </c>
      <c r="R1512" s="31">
        <v>45600</v>
      </c>
      <c r="S1512" s="31">
        <v>285600</v>
      </c>
    </row>
    <row r="1513" spans="1:19" ht="25" x14ac:dyDescent="0.25">
      <c r="A1513" s="47" t="s">
        <v>1939</v>
      </c>
      <c r="B1513" s="27">
        <v>45653</v>
      </c>
      <c r="C1513" s="28">
        <v>3</v>
      </c>
      <c r="D1513" s="9">
        <v>1</v>
      </c>
      <c r="E1513" s="13" t="s">
        <v>1940</v>
      </c>
      <c r="F1513" s="18" t="s">
        <v>1942</v>
      </c>
      <c r="G1513" s="6">
        <v>240000</v>
      </c>
      <c r="H1513" s="12">
        <v>0.19</v>
      </c>
      <c r="I1513" s="9" t="s">
        <v>107</v>
      </c>
      <c r="J1513" s="50" t="s">
        <v>631</v>
      </c>
      <c r="L1513" s="15" t="s">
        <v>452</v>
      </c>
      <c r="M1513" s="16" t="s">
        <v>107</v>
      </c>
      <c r="N1513" s="32">
        <v>240000</v>
      </c>
      <c r="O1513" s="31">
        <v>0</v>
      </c>
      <c r="P1513" s="31">
        <v>240000</v>
      </c>
      <c r="Q1513" s="31">
        <v>240000</v>
      </c>
      <c r="R1513" s="31">
        <v>45600</v>
      </c>
      <c r="S1513" s="31">
        <v>285600</v>
      </c>
    </row>
    <row r="1514" spans="1:19" ht="13" x14ac:dyDescent="0.25">
      <c r="A1514" s="47" t="s">
        <v>1943</v>
      </c>
      <c r="B1514" s="27">
        <v>45653</v>
      </c>
      <c r="C1514" s="28">
        <v>1</v>
      </c>
      <c r="D1514" s="9">
        <v>4</v>
      </c>
      <c r="E1514" s="13" t="s">
        <v>1944</v>
      </c>
      <c r="F1514" s="18" t="s">
        <v>1945</v>
      </c>
      <c r="G1514" s="6">
        <v>48738</v>
      </c>
      <c r="H1514" s="12">
        <v>0.19</v>
      </c>
      <c r="I1514" s="9" t="s">
        <v>107</v>
      </c>
      <c r="J1514" s="50" t="s">
        <v>563</v>
      </c>
      <c r="L1514" s="15" t="s">
        <v>452</v>
      </c>
      <c r="M1514" s="16" t="s">
        <v>107</v>
      </c>
      <c r="N1514" s="32">
        <v>48738</v>
      </c>
      <c r="O1514" s="31">
        <v>0</v>
      </c>
      <c r="P1514" s="31">
        <v>48738</v>
      </c>
      <c r="Q1514" s="31">
        <v>194952</v>
      </c>
      <c r="R1514" s="31">
        <v>37040.879999999997</v>
      </c>
      <c r="S1514" s="31">
        <v>231992.88</v>
      </c>
    </row>
    <row r="1515" spans="1:19" ht="13" x14ac:dyDescent="0.25">
      <c r="A1515" s="47" t="s">
        <v>1943</v>
      </c>
      <c r="B1515" s="27">
        <v>45653</v>
      </c>
      <c r="C1515" s="28">
        <v>2</v>
      </c>
      <c r="D1515" s="9">
        <v>4</v>
      </c>
      <c r="E1515" s="13" t="s">
        <v>1944</v>
      </c>
      <c r="F1515" s="18" t="s">
        <v>1946</v>
      </c>
      <c r="G1515" s="6">
        <v>30252</v>
      </c>
      <c r="H1515" s="12">
        <v>0.19</v>
      </c>
      <c r="I1515" s="9" t="s">
        <v>107</v>
      </c>
      <c r="J1515" s="50" t="s">
        <v>563</v>
      </c>
      <c r="L1515" s="15" t="s">
        <v>452</v>
      </c>
      <c r="M1515" s="16" t="s">
        <v>107</v>
      </c>
      <c r="N1515" s="32">
        <v>30252</v>
      </c>
      <c r="O1515" s="31">
        <v>0</v>
      </c>
      <c r="P1515" s="31">
        <v>30252</v>
      </c>
      <c r="Q1515" s="31">
        <v>121008</v>
      </c>
      <c r="R1515" s="31">
        <v>22991.52</v>
      </c>
      <c r="S1515" s="31">
        <v>143999.51999999999</v>
      </c>
    </row>
    <row r="1516" spans="1:19" ht="25" x14ac:dyDescent="0.25">
      <c r="A1516" s="47" t="s">
        <v>1943</v>
      </c>
      <c r="B1516" s="27">
        <v>45653</v>
      </c>
      <c r="C1516" s="28">
        <v>3</v>
      </c>
      <c r="D1516" s="9">
        <v>1</v>
      </c>
      <c r="E1516" s="13" t="s">
        <v>1944</v>
      </c>
      <c r="F1516" s="18" t="s">
        <v>1947</v>
      </c>
      <c r="G1516" s="6">
        <v>184872</v>
      </c>
      <c r="H1516" s="12">
        <v>0.19</v>
      </c>
      <c r="I1516" s="9" t="s">
        <v>107</v>
      </c>
      <c r="J1516" s="50" t="s">
        <v>563</v>
      </c>
      <c r="L1516" s="15" t="s">
        <v>452</v>
      </c>
      <c r="M1516" s="16" t="s">
        <v>107</v>
      </c>
      <c r="N1516" s="32">
        <v>184872</v>
      </c>
      <c r="O1516" s="31">
        <v>0</v>
      </c>
      <c r="P1516" s="31">
        <v>184872</v>
      </c>
      <c r="Q1516" s="31">
        <v>184872</v>
      </c>
      <c r="R1516" s="31">
        <v>35125.68</v>
      </c>
      <c r="S1516" s="31">
        <v>219997.68</v>
      </c>
    </row>
    <row r="1517" spans="1:19" ht="75" x14ac:dyDescent="0.25">
      <c r="A1517" s="47" t="s">
        <v>1948</v>
      </c>
      <c r="B1517" s="27">
        <v>45653</v>
      </c>
      <c r="C1517" s="28">
        <v>1</v>
      </c>
      <c r="D1517" s="9">
        <v>1</v>
      </c>
      <c r="E1517" s="13" t="s">
        <v>1949</v>
      </c>
      <c r="F1517" s="18" t="s">
        <v>1950</v>
      </c>
      <c r="G1517" s="6">
        <v>706167</v>
      </c>
      <c r="H1517" s="12">
        <v>0.19</v>
      </c>
      <c r="I1517" s="9">
        <v>277</v>
      </c>
      <c r="J1517" s="50" t="s">
        <v>1501</v>
      </c>
      <c r="L1517" s="15" t="s">
        <v>452</v>
      </c>
      <c r="M1517" s="16">
        <v>277</v>
      </c>
      <c r="N1517" s="32">
        <v>706167</v>
      </c>
      <c r="O1517" s="31">
        <v>0</v>
      </c>
      <c r="P1517" s="31">
        <v>706167</v>
      </c>
      <c r="Q1517" s="31">
        <v>706167</v>
      </c>
      <c r="R1517" s="31">
        <v>134171.73000000001</v>
      </c>
      <c r="S1517" s="31">
        <v>840338.73</v>
      </c>
    </row>
    <row r="1518" spans="1:19" ht="13" x14ac:dyDescent="0.25">
      <c r="A1518" s="47" t="s">
        <v>1948</v>
      </c>
      <c r="B1518" s="27">
        <v>45653</v>
      </c>
      <c r="C1518" s="28">
        <v>2</v>
      </c>
      <c r="D1518" s="9">
        <v>1</v>
      </c>
      <c r="E1518" s="13" t="s">
        <v>1949</v>
      </c>
      <c r="F1518" s="15" t="s">
        <v>1951</v>
      </c>
      <c r="G1518" s="6">
        <v>240000</v>
      </c>
      <c r="H1518" s="12">
        <v>0.19</v>
      </c>
      <c r="I1518" s="9" t="s">
        <v>107</v>
      </c>
      <c r="J1518" s="50" t="s">
        <v>1501</v>
      </c>
      <c r="L1518" s="15" t="s">
        <v>452</v>
      </c>
      <c r="M1518" s="16" t="s">
        <v>107</v>
      </c>
      <c r="N1518" s="32">
        <v>240000</v>
      </c>
      <c r="O1518" s="31">
        <v>0</v>
      </c>
      <c r="P1518" s="31">
        <v>240000</v>
      </c>
      <c r="Q1518" s="31">
        <v>240000</v>
      </c>
      <c r="R1518" s="31">
        <v>45600</v>
      </c>
      <c r="S1518" s="31">
        <v>285600</v>
      </c>
    </row>
    <row r="1519" spans="1:19" ht="13" x14ac:dyDescent="0.25">
      <c r="A1519" s="47" t="s">
        <v>1948</v>
      </c>
      <c r="B1519" s="27">
        <v>45653</v>
      </c>
      <c r="C1519" s="28">
        <v>3</v>
      </c>
      <c r="D1519" s="9">
        <v>1</v>
      </c>
      <c r="E1519" s="13" t="s">
        <v>1949</v>
      </c>
      <c r="F1519" s="15" t="s">
        <v>1952</v>
      </c>
      <c r="G1519" s="6">
        <v>160000</v>
      </c>
      <c r="H1519" s="12">
        <v>0.19</v>
      </c>
      <c r="I1519" s="9" t="s">
        <v>107</v>
      </c>
      <c r="J1519" s="50" t="s">
        <v>1501</v>
      </c>
      <c r="L1519" s="15" t="s">
        <v>452</v>
      </c>
      <c r="M1519" s="16" t="s">
        <v>107</v>
      </c>
      <c r="N1519" s="32">
        <v>160000</v>
      </c>
      <c r="O1519" s="31">
        <v>0</v>
      </c>
      <c r="P1519" s="31">
        <v>160000</v>
      </c>
      <c r="Q1519" s="31">
        <v>160000</v>
      </c>
      <c r="R1519" s="31">
        <v>30400</v>
      </c>
      <c r="S1519" s="31">
        <v>190400</v>
      </c>
    </row>
    <row r="1520" spans="1:19" ht="13" x14ac:dyDescent="0.25">
      <c r="A1520" s="47" t="s">
        <v>1948</v>
      </c>
      <c r="B1520" s="27">
        <v>45653</v>
      </c>
      <c r="C1520" s="28">
        <v>4</v>
      </c>
      <c r="D1520" s="9">
        <v>1</v>
      </c>
      <c r="E1520" s="13" t="s">
        <v>1949</v>
      </c>
      <c r="F1520" s="15" t="s">
        <v>1953</v>
      </c>
      <c r="G1520" s="6">
        <v>120000</v>
      </c>
      <c r="H1520" s="12">
        <v>0.19</v>
      </c>
      <c r="I1520" s="9" t="s">
        <v>107</v>
      </c>
      <c r="J1520" s="50" t="s">
        <v>1501</v>
      </c>
      <c r="L1520" s="15" t="s">
        <v>452</v>
      </c>
      <c r="M1520" s="16" t="s">
        <v>107</v>
      </c>
      <c r="N1520" s="32">
        <v>120000</v>
      </c>
      <c r="O1520" s="31">
        <v>0</v>
      </c>
      <c r="P1520" s="31">
        <v>120000</v>
      </c>
      <c r="Q1520" s="31">
        <v>120000</v>
      </c>
      <c r="R1520" s="31">
        <v>22800</v>
      </c>
      <c r="S1520" s="31">
        <v>142800</v>
      </c>
    </row>
    <row r="1521" spans="1:19" ht="13" x14ac:dyDescent="0.25">
      <c r="A1521" s="47" t="s">
        <v>1948</v>
      </c>
      <c r="B1521" s="27">
        <v>45653</v>
      </c>
      <c r="C1521" s="28">
        <v>5</v>
      </c>
      <c r="D1521" s="9">
        <v>1</v>
      </c>
      <c r="E1521" s="13" t="s">
        <v>1949</v>
      </c>
      <c r="F1521" s="15" t="s">
        <v>1954</v>
      </c>
      <c r="G1521" s="6">
        <v>95000</v>
      </c>
      <c r="H1521" s="12">
        <v>0.19</v>
      </c>
      <c r="I1521" s="9" t="s">
        <v>107</v>
      </c>
      <c r="J1521" s="50" t="s">
        <v>1501</v>
      </c>
      <c r="L1521" s="15" t="s">
        <v>452</v>
      </c>
      <c r="M1521" s="16" t="s">
        <v>107</v>
      </c>
      <c r="N1521" s="32">
        <v>95000</v>
      </c>
      <c r="O1521" s="31">
        <v>0</v>
      </c>
      <c r="P1521" s="31">
        <v>95000</v>
      </c>
      <c r="Q1521" s="31">
        <v>95000</v>
      </c>
      <c r="R1521" s="31">
        <v>18050</v>
      </c>
      <c r="S1521" s="31">
        <v>113050</v>
      </c>
    </row>
    <row r="1522" spans="1:19" ht="13" x14ac:dyDescent="0.25">
      <c r="A1522" s="47" t="s">
        <v>1948</v>
      </c>
      <c r="B1522" s="27">
        <v>45653</v>
      </c>
      <c r="C1522" s="28">
        <v>6</v>
      </c>
      <c r="D1522" s="9">
        <v>1</v>
      </c>
      <c r="E1522" s="13" t="s">
        <v>1949</v>
      </c>
      <c r="F1522" s="15" t="s">
        <v>169</v>
      </c>
      <c r="G1522" s="6">
        <v>120000</v>
      </c>
      <c r="H1522" s="12">
        <v>0.19</v>
      </c>
      <c r="I1522" s="9" t="s">
        <v>107</v>
      </c>
      <c r="J1522" s="50" t="s">
        <v>1501</v>
      </c>
      <c r="L1522" s="15" t="s">
        <v>452</v>
      </c>
      <c r="M1522" s="16" t="s">
        <v>107</v>
      </c>
      <c r="N1522" s="32">
        <v>120000</v>
      </c>
      <c r="O1522" s="31">
        <v>0</v>
      </c>
      <c r="P1522" s="31">
        <v>120000</v>
      </c>
      <c r="Q1522" s="31">
        <v>120000</v>
      </c>
      <c r="R1522" s="31">
        <v>22800</v>
      </c>
      <c r="S1522" s="31">
        <v>142800</v>
      </c>
    </row>
    <row r="1523" spans="1:19" ht="13" x14ac:dyDescent="0.25">
      <c r="A1523" s="47" t="s">
        <v>1948</v>
      </c>
      <c r="B1523" s="27">
        <v>45653</v>
      </c>
      <c r="C1523" s="28">
        <v>7</v>
      </c>
      <c r="D1523" s="9">
        <v>1</v>
      </c>
      <c r="E1523" s="13" t="s">
        <v>1949</v>
      </c>
      <c r="F1523" s="15" t="s">
        <v>1955</v>
      </c>
      <c r="G1523" s="6">
        <v>60000</v>
      </c>
      <c r="H1523" s="12">
        <v>0.19</v>
      </c>
      <c r="I1523" s="9" t="s">
        <v>107</v>
      </c>
      <c r="J1523" s="50" t="s">
        <v>1501</v>
      </c>
      <c r="L1523" s="15" t="s">
        <v>452</v>
      </c>
      <c r="M1523" s="16" t="s">
        <v>107</v>
      </c>
      <c r="N1523" s="32">
        <v>60000</v>
      </c>
      <c r="O1523" s="31">
        <v>0</v>
      </c>
      <c r="P1523" s="31">
        <v>60000</v>
      </c>
      <c r="Q1523" s="31">
        <v>60000</v>
      </c>
      <c r="R1523" s="31">
        <v>11400</v>
      </c>
      <c r="S1523" s="31">
        <v>71400</v>
      </c>
    </row>
    <row r="1524" spans="1:19" ht="13" x14ac:dyDescent="0.25">
      <c r="A1524" s="47" t="s">
        <v>1948</v>
      </c>
      <c r="B1524" s="27">
        <v>45653</v>
      </c>
      <c r="C1524" s="28">
        <v>8</v>
      </c>
      <c r="D1524" s="9">
        <v>1</v>
      </c>
      <c r="E1524" s="13" t="s">
        <v>1949</v>
      </c>
      <c r="F1524" s="15" t="s">
        <v>1956</v>
      </c>
      <c r="G1524" s="6">
        <v>25000</v>
      </c>
      <c r="H1524" s="12">
        <v>0.19</v>
      </c>
      <c r="I1524" s="9" t="s">
        <v>107</v>
      </c>
      <c r="J1524" s="50" t="s">
        <v>1501</v>
      </c>
      <c r="L1524" s="15" t="s">
        <v>452</v>
      </c>
      <c r="M1524" s="16" t="s">
        <v>107</v>
      </c>
      <c r="N1524" s="32">
        <v>25000</v>
      </c>
      <c r="O1524" s="31">
        <v>0</v>
      </c>
      <c r="P1524" s="31">
        <v>25000</v>
      </c>
      <c r="Q1524" s="31">
        <v>25000</v>
      </c>
      <c r="R1524" s="31">
        <v>4750</v>
      </c>
      <c r="S1524" s="31">
        <v>29750</v>
      </c>
    </row>
    <row r="1525" spans="1:19" ht="13" x14ac:dyDescent="0.25">
      <c r="A1525" s="47" t="s">
        <v>1948</v>
      </c>
      <c r="B1525" s="27">
        <v>45653</v>
      </c>
      <c r="C1525" s="28">
        <v>9</v>
      </c>
      <c r="D1525" s="9">
        <v>1</v>
      </c>
      <c r="E1525" s="13" t="s">
        <v>1949</v>
      </c>
      <c r="F1525" s="15" t="s">
        <v>1957</v>
      </c>
      <c r="G1525" s="6">
        <v>160000</v>
      </c>
      <c r="H1525" s="12">
        <v>0.19</v>
      </c>
      <c r="I1525" s="9" t="s">
        <v>107</v>
      </c>
      <c r="J1525" s="50" t="s">
        <v>1501</v>
      </c>
      <c r="L1525" s="15" t="s">
        <v>452</v>
      </c>
      <c r="M1525" s="16" t="s">
        <v>107</v>
      </c>
      <c r="N1525" s="32">
        <v>160000</v>
      </c>
      <c r="O1525" s="31">
        <v>0</v>
      </c>
      <c r="P1525" s="31">
        <v>160000</v>
      </c>
      <c r="Q1525" s="31">
        <v>160000</v>
      </c>
      <c r="R1525" s="31">
        <v>30400</v>
      </c>
      <c r="S1525" s="31">
        <v>190400</v>
      </c>
    </row>
    <row r="1526" spans="1:19" ht="13" x14ac:dyDescent="0.25">
      <c r="A1526" s="47" t="s">
        <v>1958</v>
      </c>
      <c r="B1526" s="27">
        <v>45653</v>
      </c>
      <c r="C1526" s="28">
        <v>1</v>
      </c>
      <c r="D1526" s="9">
        <v>1</v>
      </c>
      <c r="E1526" s="13" t="s">
        <v>1959</v>
      </c>
      <c r="F1526" s="15" t="s">
        <v>1955</v>
      </c>
      <c r="G1526" s="6">
        <v>65000</v>
      </c>
      <c r="H1526" s="12">
        <v>0.19</v>
      </c>
      <c r="I1526" s="9" t="s">
        <v>107</v>
      </c>
      <c r="J1526" s="50" t="s">
        <v>491</v>
      </c>
      <c r="L1526" s="15" t="s">
        <v>452</v>
      </c>
      <c r="M1526" s="16" t="s">
        <v>107</v>
      </c>
      <c r="N1526" s="32">
        <v>65000</v>
      </c>
      <c r="O1526" s="31">
        <v>0</v>
      </c>
      <c r="P1526" s="31">
        <v>65000</v>
      </c>
      <c r="Q1526" s="31">
        <v>65000</v>
      </c>
      <c r="R1526" s="31">
        <v>12350</v>
      </c>
      <c r="S1526" s="31">
        <v>77350</v>
      </c>
    </row>
    <row r="1527" spans="1:19" ht="13" x14ac:dyDescent="0.25">
      <c r="A1527" s="47" t="s">
        <v>1958</v>
      </c>
      <c r="B1527" s="27">
        <v>45653</v>
      </c>
      <c r="C1527" s="28">
        <v>2</v>
      </c>
      <c r="D1527" s="9">
        <v>1</v>
      </c>
      <c r="E1527" s="13" t="s">
        <v>1959</v>
      </c>
      <c r="F1527" s="15" t="s">
        <v>1960</v>
      </c>
      <c r="G1527" s="6">
        <v>20000</v>
      </c>
      <c r="H1527" s="12">
        <v>0.19</v>
      </c>
      <c r="I1527" s="9" t="s">
        <v>107</v>
      </c>
      <c r="J1527" s="50" t="s">
        <v>491</v>
      </c>
      <c r="L1527" s="15" t="s">
        <v>452</v>
      </c>
      <c r="M1527" s="16" t="s">
        <v>107</v>
      </c>
      <c r="N1527" s="32">
        <v>20000</v>
      </c>
      <c r="O1527" s="31">
        <v>0</v>
      </c>
      <c r="P1527" s="31">
        <v>20000</v>
      </c>
      <c r="Q1527" s="31">
        <v>20000</v>
      </c>
      <c r="R1527" s="31">
        <v>3800</v>
      </c>
      <c r="S1527" s="31">
        <v>23800</v>
      </c>
    </row>
    <row r="1528" spans="1:19" ht="13" x14ac:dyDescent="0.25">
      <c r="A1528" s="47" t="s">
        <v>1958</v>
      </c>
      <c r="B1528" s="27">
        <v>45653</v>
      </c>
      <c r="C1528" s="28">
        <v>3</v>
      </c>
      <c r="D1528" s="9">
        <v>1</v>
      </c>
      <c r="E1528" s="13" t="s">
        <v>1959</v>
      </c>
      <c r="F1528" s="15" t="s">
        <v>1961</v>
      </c>
      <c r="G1528" s="6">
        <v>380000</v>
      </c>
      <c r="H1528" s="12">
        <v>0.19</v>
      </c>
      <c r="I1528" s="9" t="s">
        <v>107</v>
      </c>
      <c r="J1528" s="50" t="s">
        <v>491</v>
      </c>
      <c r="L1528" s="15" t="s">
        <v>452</v>
      </c>
      <c r="M1528" s="16" t="s">
        <v>107</v>
      </c>
      <c r="N1528" s="32">
        <v>380000</v>
      </c>
      <c r="O1528" s="31">
        <v>0</v>
      </c>
      <c r="P1528" s="31">
        <v>380000</v>
      </c>
      <c r="Q1528" s="31">
        <v>380000</v>
      </c>
      <c r="R1528" s="31">
        <v>72200</v>
      </c>
      <c r="S1528" s="31">
        <v>452200</v>
      </c>
    </row>
    <row r="1529" spans="1:19" ht="13" x14ac:dyDescent="0.25">
      <c r="A1529" s="47" t="s">
        <v>1958</v>
      </c>
      <c r="B1529" s="27">
        <v>45653</v>
      </c>
      <c r="C1529" s="28">
        <v>4</v>
      </c>
      <c r="D1529" s="9">
        <v>1</v>
      </c>
      <c r="E1529" s="13" t="s">
        <v>1959</v>
      </c>
      <c r="F1529" s="15" t="s">
        <v>1962</v>
      </c>
      <c r="G1529" s="6">
        <v>140000</v>
      </c>
      <c r="H1529" s="12">
        <v>0.19</v>
      </c>
      <c r="I1529" s="9" t="s">
        <v>107</v>
      </c>
      <c r="J1529" s="50" t="s">
        <v>491</v>
      </c>
      <c r="L1529" s="15" t="s">
        <v>452</v>
      </c>
      <c r="M1529" s="16" t="s">
        <v>107</v>
      </c>
      <c r="N1529" s="32">
        <v>140000</v>
      </c>
      <c r="O1529" s="31">
        <v>0</v>
      </c>
      <c r="P1529" s="31">
        <v>140000</v>
      </c>
      <c r="Q1529" s="31">
        <v>140000</v>
      </c>
      <c r="R1529" s="31">
        <v>26600</v>
      </c>
      <c r="S1529" s="31">
        <v>166600</v>
      </c>
    </row>
    <row r="1530" spans="1:19" ht="25" x14ac:dyDescent="0.25">
      <c r="A1530" s="47" t="s">
        <v>1963</v>
      </c>
      <c r="B1530" s="27">
        <v>45653</v>
      </c>
      <c r="C1530" s="28">
        <v>1</v>
      </c>
      <c r="D1530" s="9">
        <v>1</v>
      </c>
      <c r="E1530" s="13" t="s">
        <v>1964</v>
      </c>
      <c r="F1530" s="40" t="s">
        <v>1965</v>
      </c>
      <c r="G1530" s="6">
        <v>450000</v>
      </c>
      <c r="H1530" s="12">
        <v>0.19</v>
      </c>
      <c r="I1530" s="9" t="s">
        <v>107</v>
      </c>
      <c r="J1530" s="50" t="s">
        <v>1521</v>
      </c>
      <c r="L1530" s="15" t="s">
        <v>452</v>
      </c>
      <c r="M1530" s="16" t="s">
        <v>107</v>
      </c>
      <c r="N1530" s="32">
        <v>450000</v>
      </c>
      <c r="O1530" s="31">
        <v>0</v>
      </c>
      <c r="P1530" s="31">
        <v>450000</v>
      </c>
      <c r="Q1530" s="31">
        <v>450000</v>
      </c>
      <c r="R1530" s="31">
        <v>85500</v>
      </c>
      <c r="S1530" s="31">
        <v>535500</v>
      </c>
    </row>
    <row r="1531" spans="1:19" ht="13" x14ac:dyDescent="0.25">
      <c r="A1531" s="47" t="s">
        <v>1963</v>
      </c>
      <c r="B1531" s="27">
        <v>45653</v>
      </c>
      <c r="C1531" s="28">
        <v>2</v>
      </c>
      <c r="D1531" s="9">
        <v>1</v>
      </c>
      <c r="E1531" s="13" t="s">
        <v>1964</v>
      </c>
      <c r="F1531" s="15" t="s">
        <v>1966</v>
      </c>
      <c r="G1531" s="6">
        <v>120000</v>
      </c>
      <c r="H1531" s="12">
        <v>0.19</v>
      </c>
      <c r="I1531" s="9" t="s">
        <v>107</v>
      </c>
      <c r="J1531" s="50" t="s">
        <v>1521</v>
      </c>
      <c r="L1531" s="15" t="s">
        <v>452</v>
      </c>
      <c r="M1531" s="16" t="s">
        <v>107</v>
      </c>
      <c r="N1531" s="32">
        <v>120000</v>
      </c>
      <c r="O1531" s="31">
        <v>0</v>
      </c>
      <c r="P1531" s="31">
        <v>120000</v>
      </c>
      <c r="Q1531" s="31">
        <v>120000</v>
      </c>
      <c r="R1531" s="31">
        <v>22800</v>
      </c>
      <c r="S1531" s="31">
        <v>142800</v>
      </c>
    </row>
    <row r="1532" spans="1:19" ht="13" x14ac:dyDescent="0.25">
      <c r="A1532" s="47" t="s">
        <v>1963</v>
      </c>
      <c r="B1532" s="27">
        <v>45653</v>
      </c>
      <c r="C1532" s="28">
        <v>3</v>
      </c>
      <c r="D1532" s="9">
        <v>1</v>
      </c>
      <c r="E1532" s="13" t="s">
        <v>1964</v>
      </c>
      <c r="F1532" s="15" t="s">
        <v>1967</v>
      </c>
      <c r="G1532" s="6">
        <v>70000</v>
      </c>
      <c r="H1532" s="12">
        <v>0.19</v>
      </c>
      <c r="I1532" s="9" t="s">
        <v>107</v>
      </c>
      <c r="J1532" s="50" t="s">
        <v>1521</v>
      </c>
      <c r="L1532" s="15" t="s">
        <v>452</v>
      </c>
      <c r="M1532" s="16" t="s">
        <v>107</v>
      </c>
      <c r="N1532" s="32">
        <v>70000</v>
      </c>
      <c r="O1532" s="31">
        <v>0</v>
      </c>
      <c r="P1532" s="31">
        <v>70000</v>
      </c>
      <c r="Q1532" s="31">
        <v>70000</v>
      </c>
      <c r="R1532" s="31">
        <v>13300</v>
      </c>
      <c r="S1532" s="31">
        <v>83300</v>
      </c>
    </row>
    <row r="1533" spans="1:19" ht="37.5" x14ac:dyDescent="0.25">
      <c r="A1533" s="47" t="s">
        <v>1968</v>
      </c>
      <c r="B1533" s="27">
        <v>45653</v>
      </c>
      <c r="C1533" s="28">
        <v>1</v>
      </c>
      <c r="D1533" s="9">
        <v>1</v>
      </c>
      <c r="E1533" s="13" t="s">
        <v>1969</v>
      </c>
      <c r="F1533" s="40" t="s">
        <v>1970</v>
      </c>
      <c r="G1533" s="6">
        <v>1000000</v>
      </c>
      <c r="H1533" s="12">
        <v>0.19</v>
      </c>
      <c r="I1533" s="9" t="s">
        <v>107</v>
      </c>
      <c r="J1533" s="50" t="s">
        <v>1296</v>
      </c>
      <c r="L1533" s="15" t="s">
        <v>452</v>
      </c>
      <c r="M1533" s="16" t="s">
        <v>107</v>
      </c>
      <c r="N1533" s="32">
        <v>1000000</v>
      </c>
      <c r="O1533" s="31">
        <v>0</v>
      </c>
      <c r="P1533" s="31">
        <v>1000000</v>
      </c>
      <c r="Q1533" s="31">
        <v>1000000</v>
      </c>
      <c r="R1533" s="31">
        <v>190000</v>
      </c>
      <c r="S1533" s="31">
        <v>1190000</v>
      </c>
    </row>
    <row r="1534" spans="1:19" ht="14" x14ac:dyDescent="0.3">
      <c r="A1534" s="47" t="s">
        <v>1971</v>
      </c>
      <c r="B1534" s="27">
        <v>45653</v>
      </c>
      <c r="C1534" s="28">
        <v>1</v>
      </c>
      <c r="D1534" s="9">
        <v>1</v>
      </c>
      <c r="E1534" s="13" t="s">
        <v>1972</v>
      </c>
      <c r="F1534" s="77" t="s">
        <v>1973</v>
      </c>
      <c r="G1534" s="60">
        <v>120000</v>
      </c>
      <c r="H1534" s="7">
        <v>0.19</v>
      </c>
      <c r="I1534" s="9" t="s">
        <v>107</v>
      </c>
      <c r="J1534" s="50" t="s">
        <v>456</v>
      </c>
      <c r="L1534" s="15" t="s">
        <v>452</v>
      </c>
      <c r="M1534" s="16" t="s">
        <v>107</v>
      </c>
      <c r="N1534" s="32">
        <v>120000</v>
      </c>
      <c r="O1534" s="31">
        <v>0</v>
      </c>
      <c r="P1534" s="31">
        <v>120000</v>
      </c>
      <c r="Q1534" s="31">
        <v>120000</v>
      </c>
      <c r="R1534" s="31">
        <v>22800</v>
      </c>
      <c r="S1534" s="31">
        <v>142800</v>
      </c>
    </row>
    <row r="1535" spans="1:19" ht="13" x14ac:dyDescent="0.25">
      <c r="A1535" s="47" t="s">
        <v>1971</v>
      </c>
      <c r="B1535" s="27">
        <v>45653</v>
      </c>
      <c r="C1535" s="28">
        <v>2</v>
      </c>
      <c r="D1535" s="9">
        <v>1</v>
      </c>
      <c r="E1535" s="13" t="s">
        <v>1972</v>
      </c>
      <c r="F1535" s="15" t="s">
        <v>1974</v>
      </c>
      <c r="G1535" s="60">
        <v>60000</v>
      </c>
      <c r="H1535" s="7">
        <v>0.19</v>
      </c>
      <c r="I1535" s="9" t="s">
        <v>107</v>
      </c>
      <c r="J1535" s="50" t="s">
        <v>456</v>
      </c>
      <c r="L1535" s="15" t="s">
        <v>452</v>
      </c>
      <c r="M1535" s="16" t="s">
        <v>107</v>
      </c>
      <c r="N1535" s="32">
        <v>60000</v>
      </c>
      <c r="O1535" s="31">
        <v>0</v>
      </c>
      <c r="P1535" s="31">
        <v>60000</v>
      </c>
      <c r="Q1535" s="31">
        <v>60000</v>
      </c>
      <c r="R1535" s="31">
        <v>11400</v>
      </c>
      <c r="S1535" s="31">
        <v>71400</v>
      </c>
    </row>
    <row r="1536" spans="1:19" ht="13" x14ac:dyDescent="0.25">
      <c r="A1536" s="47" t="s">
        <v>1971</v>
      </c>
      <c r="B1536" s="27">
        <v>45653</v>
      </c>
      <c r="C1536" s="28">
        <v>3</v>
      </c>
      <c r="D1536" s="9">
        <v>1</v>
      </c>
      <c r="E1536" s="13" t="s">
        <v>1972</v>
      </c>
      <c r="F1536" s="15" t="s">
        <v>1975</v>
      </c>
      <c r="G1536" s="60">
        <v>120000</v>
      </c>
      <c r="H1536" s="7">
        <v>0.19</v>
      </c>
      <c r="I1536" s="9" t="s">
        <v>107</v>
      </c>
      <c r="J1536" s="50" t="s">
        <v>456</v>
      </c>
      <c r="L1536" s="15" t="s">
        <v>452</v>
      </c>
      <c r="M1536" s="16" t="s">
        <v>107</v>
      </c>
      <c r="N1536" s="32">
        <v>120000</v>
      </c>
      <c r="O1536" s="31">
        <v>0</v>
      </c>
      <c r="P1536" s="31">
        <v>120000</v>
      </c>
      <c r="Q1536" s="31">
        <v>120000</v>
      </c>
      <c r="R1536" s="31">
        <v>22800</v>
      </c>
      <c r="S1536" s="31">
        <v>142800</v>
      </c>
    </row>
    <row r="1537" spans="1:19" ht="13" x14ac:dyDescent="0.25">
      <c r="A1537" s="47" t="s">
        <v>1971</v>
      </c>
      <c r="B1537" s="27">
        <v>45653</v>
      </c>
      <c r="C1537" s="28">
        <v>4</v>
      </c>
      <c r="D1537" s="9">
        <v>1</v>
      </c>
      <c r="E1537" s="13" t="s">
        <v>1972</v>
      </c>
      <c r="F1537" s="15" t="s">
        <v>1976</v>
      </c>
      <c r="G1537" s="6">
        <v>420000</v>
      </c>
      <c r="H1537" s="12">
        <v>0.19</v>
      </c>
      <c r="I1537" s="9" t="s">
        <v>107</v>
      </c>
      <c r="J1537" s="50" t="s">
        <v>1188</v>
      </c>
      <c r="L1537" s="15" t="s">
        <v>452</v>
      </c>
      <c r="M1537" s="16" t="s">
        <v>107</v>
      </c>
      <c r="N1537" s="32">
        <v>420000</v>
      </c>
      <c r="O1537" s="31">
        <v>0</v>
      </c>
      <c r="P1537" s="31">
        <v>420000</v>
      </c>
      <c r="Q1537" s="31">
        <v>420000</v>
      </c>
      <c r="R1537" s="31">
        <v>79800</v>
      </c>
      <c r="S1537" s="31">
        <v>499800</v>
      </c>
    </row>
    <row r="1538" spans="1:19" ht="13" x14ac:dyDescent="0.25">
      <c r="A1538" s="47" t="s">
        <v>1971</v>
      </c>
      <c r="B1538" s="27">
        <v>45653</v>
      </c>
      <c r="C1538" s="28">
        <v>5</v>
      </c>
      <c r="D1538" s="9">
        <v>1</v>
      </c>
      <c r="E1538" s="13" t="s">
        <v>1972</v>
      </c>
      <c r="F1538" s="15" t="s">
        <v>1977</v>
      </c>
      <c r="G1538" s="6">
        <v>420000</v>
      </c>
      <c r="H1538" s="12">
        <v>0.19</v>
      </c>
      <c r="I1538" s="9" t="s">
        <v>107</v>
      </c>
      <c r="J1538" s="50" t="s">
        <v>1121</v>
      </c>
      <c r="L1538" s="15" t="s">
        <v>452</v>
      </c>
      <c r="M1538" s="16" t="s">
        <v>107</v>
      </c>
      <c r="N1538" s="32">
        <v>420000</v>
      </c>
      <c r="O1538" s="31">
        <v>0</v>
      </c>
      <c r="P1538" s="31">
        <v>420000</v>
      </c>
      <c r="Q1538" s="31">
        <v>420000</v>
      </c>
      <c r="R1538" s="31">
        <v>79800</v>
      </c>
      <c r="S1538" s="31">
        <v>499800</v>
      </c>
    </row>
    <row r="1539" spans="1:19" ht="13" x14ac:dyDescent="0.25">
      <c r="A1539" s="47" t="s">
        <v>1971</v>
      </c>
      <c r="B1539" s="27">
        <v>45653</v>
      </c>
      <c r="C1539" s="28">
        <v>6</v>
      </c>
      <c r="D1539" s="9">
        <v>1</v>
      </c>
      <c r="E1539" s="13" t="s">
        <v>1972</v>
      </c>
      <c r="F1539" s="18" t="s">
        <v>1978</v>
      </c>
      <c r="G1539" s="6">
        <v>420000</v>
      </c>
      <c r="H1539" s="12">
        <v>0.19</v>
      </c>
      <c r="I1539" s="9" t="s">
        <v>107</v>
      </c>
      <c r="J1539" s="50" t="s">
        <v>1187</v>
      </c>
      <c r="L1539" s="15" t="s">
        <v>452</v>
      </c>
      <c r="M1539" s="16" t="s">
        <v>107</v>
      </c>
      <c r="N1539" s="32">
        <v>420000</v>
      </c>
      <c r="O1539" s="31">
        <v>0</v>
      </c>
      <c r="P1539" s="31">
        <v>420000</v>
      </c>
      <c r="Q1539" s="31">
        <v>420000</v>
      </c>
      <c r="R1539" s="31">
        <v>79800</v>
      </c>
      <c r="S1539" s="31">
        <v>499800</v>
      </c>
    </row>
    <row r="1540" spans="1:19" ht="13" x14ac:dyDescent="0.25">
      <c r="A1540" s="47" t="s">
        <v>1971</v>
      </c>
      <c r="B1540" s="27">
        <v>45653</v>
      </c>
      <c r="C1540" s="28">
        <v>7</v>
      </c>
      <c r="D1540" s="9">
        <v>1</v>
      </c>
      <c r="E1540" s="13" t="s">
        <v>1972</v>
      </c>
      <c r="F1540" s="18" t="s">
        <v>1979</v>
      </c>
      <c r="G1540" s="6">
        <v>600000</v>
      </c>
      <c r="H1540" s="12">
        <v>0.19</v>
      </c>
      <c r="I1540" s="9" t="s">
        <v>107</v>
      </c>
      <c r="J1540" s="50" t="s">
        <v>930</v>
      </c>
      <c r="L1540" s="15" t="s">
        <v>452</v>
      </c>
      <c r="M1540" s="16" t="s">
        <v>107</v>
      </c>
      <c r="N1540" s="32">
        <v>600000</v>
      </c>
      <c r="O1540" s="31">
        <v>0</v>
      </c>
      <c r="P1540" s="31">
        <v>600000</v>
      </c>
      <c r="Q1540" s="31">
        <v>600000</v>
      </c>
      <c r="R1540" s="31">
        <v>114000</v>
      </c>
      <c r="S1540" s="31">
        <v>714000</v>
      </c>
    </row>
    <row r="1541" spans="1:19" ht="13" x14ac:dyDescent="0.25">
      <c r="A1541" s="47" t="s">
        <v>1971</v>
      </c>
      <c r="B1541" s="27">
        <v>45653</v>
      </c>
      <c r="C1541" s="28">
        <v>8</v>
      </c>
      <c r="D1541" s="9">
        <v>1</v>
      </c>
      <c r="E1541" s="13" t="s">
        <v>1972</v>
      </c>
      <c r="F1541" s="18" t="s">
        <v>1980</v>
      </c>
      <c r="G1541" s="6">
        <v>70000</v>
      </c>
      <c r="H1541" s="12">
        <v>0.19</v>
      </c>
      <c r="I1541" s="9" t="s">
        <v>107</v>
      </c>
      <c r="J1541" s="50" t="s">
        <v>1301</v>
      </c>
      <c r="L1541" s="15" t="s">
        <v>452</v>
      </c>
      <c r="M1541" s="16" t="s">
        <v>107</v>
      </c>
      <c r="N1541" s="32">
        <v>70000</v>
      </c>
      <c r="O1541" s="31">
        <v>0</v>
      </c>
      <c r="P1541" s="31">
        <v>70000</v>
      </c>
      <c r="Q1541" s="31">
        <v>70000</v>
      </c>
      <c r="R1541" s="31">
        <v>13300</v>
      </c>
      <c r="S1541" s="31">
        <v>83300</v>
      </c>
    </row>
    <row r="1542" spans="1:19" ht="13" x14ac:dyDescent="0.25">
      <c r="A1542" s="47" t="s">
        <v>1971</v>
      </c>
      <c r="B1542" s="27">
        <v>45653</v>
      </c>
      <c r="C1542" s="28">
        <v>9</v>
      </c>
      <c r="D1542" s="9">
        <v>1</v>
      </c>
      <c r="E1542" s="13" t="s">
        <v>1972</v>
      </c>
      <c r="F1542" s="18" t="s">
        <v>1981</v>
      </c>
      <c r="G1542" s="6">
        <v>65000</v>
      </c>
      <c r="H1542" s="12">
        <v>0.19</v>
      </c>
      <c r="I1542" s="9" t="s">
        <v>107</v>
      </c>
      <c r="J1542" s="50" t="s">
        <v>1301</v>
      </c>
      <c r="L1542" s="15" t="s">
        <v>452</v>
      </c>
      <c r="M1542" s="16" t="s">
        <v>107</v>
      </c>
      <c r="N1542" s="32">
        <v>65000</v>
      </c>
      <c r="O1542" s="31">
        <v>0</v>
      </c>
      <c r="P1542" s="31">
        <v>65000</v>
      </c>
      <c r="Q1542" s="31">
        <v>65000</v>
      </c>
      <c r="R1542" s="31">
        <v>12350</v>
      </c>
      <c r="S1542" s="31">
        <v>77350</v>
      </c>
    </row>
    <row r="1543" spans="1:19" ht="13" x14ac:dyDescent="0.25">
      <c r="A1543" s="47" t="s">
        <v>1971</v>
      </c>
      <c r="B1543" s="27">
        <v>45653</v>
      </c>
      <c r="C1543" s="28">
        <v>10</v>
      </c>
      <c r="D1543" s="9">
        <v>1</v>
      </c>
      <c r="E1543" s="13" t="s">
        <v>1972</v>
      </c>
      <c r="F1543" s="18" t="s">
        <v>1982</v>
      </c>
      <c r="G1543" s="6">
        <v>55000</v>
      </c>
      <c r="H1543" s="12">
        <v>0.19</v>
      </c>
      <c r="I1543" s="9" t="s">
        <v>107</v>
      </c>
      <c r="J1543" s="50" t="s">
        <v>1301</v>
      </c>
      <c r="L1543" s="15" t="s">
        <v>452</v>
      </c>
      <c r="M1543" s="16" t="s">
        <v>107</v>
      </c>
      <c r="N1543" s="32">
        <v>55000</v>
      </c>
      <c r="O1543" s="31">
        <v>0</v>
      </c>
      <c r="P1543" s="31">
        <v>55000</v>
      </c>
      <c r="Q1543" s="31">
        <v>55000</v>
      </c>
      <c r="R1543" s="31">
        <v>10450</v>
      </c>
      <c r="S1543" s="31">
        <v>65450</v>
      </c>
    </row>
    <row r="1544" spans="1:19" ht="13" x14ac:dyDescent="0.25">
      <c r="A1544" s="47" t="s">
        <v>1971</v>
      </c>
      <c r="B1544" s="27">
        <v>45653</v>
      </c>
      <c r="C1544" s="28">
        <v>11</v>
      </c>
      <c r="D1544" s="9">
        <v>1</v>
      </c>
      <c r="E1544" s="13" t="s">
        <v>1972</v>
      </c>
      <c r="F1544" s="18" t="s">
        <v>1983</v>
      </c>
      <c r="G1544" s="6">
        <v>80000</v>
      </c>
      <c r="H1544" s="12">
        <v>0.19</v>
      </c>
      <c r="I1544" s="9" t="s">
        <v>107</v>
      </c>
      <c r="J1544" s="50" t="s">
        <v>1296</v>
      </c>
      <c r="L1544" s="15" t="s">
        <v>452</v>
      </c>
      <c r="M1544" s="16" t="s">
        <v>107</v>
      </c>
      <c r="N1544" s="32">
        <v>80000</v>
      </c>
      <c r="O1544" s="31">
        <v>0</v>
      </c>
      <c r="P1544" s="31">
        <v>80000</v>
      </c>
      <c r="Q1544" s="31">
        <v>80000</v>
      </c>
      <c r="R1544" s="31">
        <v>15200</v>
      </c>
      <c r="S1544" s="31">
        <v>95200</v>
      </c>
    </row>
    <row r="1545" spans="1:19" ht="13" x14ac:dyDescent="0.25">
      <c r="A1545" s="47" t="s">
        <v>1971</v>
      </c>
      <c r="B1545" s="27">
        <v>45653</v>
      </c>
      <c r="C1545" s="28">
        <v>12</v>
      </c>
      <c r="D1545" s="9">
        <v>1</v>
      </c>
      <c r="E1545" s="13" t="s">
        <v>1972</v>
      </c>
      <c r="F1545" s="18" t="s">
        <v>1982</v>
      </c>
      <c r="G1545" s="6">
        <v>75000</v>
      </c>
      <c r="H1545" s="12">
        <v>0.19</v>
      </c>
      <c r="I1545" s="9" t="s">
        <v>107</v>
      </c>
      <c r="J1545" s="50" t="s">
        <v>1296</v>
      </c>
      <c r="L1545" s="15" t="s">
        <v>452</v>
      </c>
      <c r="M1545" s="16" t="s">
        <v>107</v>
      </c>
      <c r="N1545" s="32">
        <v>75000</v>
      </c>
      <c r="O1545" s="31">
        <v>0</v>
      </c>
      <c r="P1545" s="31">
        <v>75000</v>
      </c>
      <c r="Q1545" s="31">
        <v>75000</v>
      </c>
      <c r="R1545" s="31">
        <v>14250</v>
      </c>
      <c r="S1545" s="31">
        <v>89250</v>
      </c>
    </row>
    <row r="1546" spans="1:19" ht="13" x14ac:dyDescent="0.25">
      <c r="A1546" s="47" t="s">
        <v>1971</v>
      </c>
      <c r="B1546" s="27">
        <v>45653</v>
      </c>
      <c r="C1546" s="28">
        <v>13</v>
      </c>
      <c r="D1546" s="9">
        <v>1</v>
      </c>
      <c r="E1546" s="13" t="s">
        <v>1972</v>
      </c>
      <c r="F1546" s="18" t="s">
        <v>1984</v>
      </c>
      <c r="G1546" s="6">
        <v>188333</v>
      </c>
      <c r="H1546" s="12">
        <v>0.19</v>
      </c>
      <c r="I1546" s="9">
        <v>356</v>
      </c>
      <c r="J1546" s="50" t="s">
        <v>1296</v>
      </c>
      <c r="L1546" s="15" t="s">
        <v>452</v>
      </c>
      <c r="M1546" s="16">
        <v>356</v>
      </c>
      <c r="N1546" s="32">
        <v>188333</v>
      </c>
      <c r="O1546" s="31">
        <v>0</v>
      </c>
      <c r="P1546" s="31">
        <v>188333</v>
      </c>
      <c r="Q1546" s="31">
        <v>188333</v>
      </c>
      <c r="R1546" s="31">
        <v>35783.269999999997</v>
      </c>
      <c r="S1546" s="31">
        <v>224116.27</v>
      </c>
    </row>
    <row r="1547" spans="1:19" ht="13" x14ac:dyDescent="0.25">
      <c r="A1547" s="47" t="s">
        <v>1971</v>
      </c>
      <c r="B1547" s="27">
        <v>45653</v>
      </c>
      <c r="C1547" s="28">
        <v>14</v>
      </c>
      <c r="D1547" s="9">
        <v>1</v>
      </c>
      <c r="E1547" s="13" t="s">
        <v>1972</v>
      </c>
      <c r="F1547" s="18" t="s">
        <v>1985</v>
      </c>
      <c r="G1547" s="6">
        <v>60000</v>
      </c>
      <c r="H1547" s="12">
        <v>0.19</v>
      </c>
      <c r="I1547" s="9" t="s">
        <v>107</v>
      </c>
      <c r="J1547" s="50" t="s">
        <v>1210</v>
      </c>
      <c r="L1547" s="15" t="s">
        <v>452</v>
      </c>
      <c r="M1547" s="16" t="s">
        <v>107</v>
      </c>
      <c r="N1547" s="32">
        <v>60000</v>
      </c>
      <c r="O1547" s="31">
        <v>0</v>
      </c>
      <c r="P1547" s="31">
        <v>60000</v>
      </c>
      <c r="Q1547" s="31">
        <v>60000</v>
      </c>
      <c r="R1547" s="31">
        <v>11400</v>
      </c>
      <c r="S1547" s="31">
        <v>71400</v>
      </c>
    </row>
    <row r="1548" spans="1:19" ht="13" x14ac:dyDescent="0.25">
      <c r="A1548" s="47" t="s">
        <v>1971</v>
      </c>
      <c r="B1548" s="27">
        <v>45653</v>
      </c>
      <c r="C1548" s="28">
        <v>15</v>
      </c>
      <c r="D1548" s="9">
        <v>1</v>
      </c>
      <c r="E1548" s="13" t="s">
        <v>1972</v>
      </c>
      <c r="F1548" s="18" t="s">
        <v>1986</v>
      </c>
      <c r="G1548" s="6">
        <v>45000</v>
      </c>
      <c r="H1548" s="12">
        <v>0.19</v>
      </c>
      <c r="I1548" s="9" t="s">
        <v>107</v>
      </c>
      <c r="J1548" s="50" t="s">
        <v>1210</v>
      </c>
      <c r="L1548" s="15" t="s">
        <v>452</v>
      </c>
      <c r="M1548" s="16" t="s">
        <v>107</v>
      </c>
      <c r="N1548" s="32">
        <v>45000</v>
      </c>
      <c r="O1548" s="31">
        <v>0</v>
      </c>
      <c r="P1548" s="31">
        <v>45000</v>
      </c>
      <c r="Q1548" s="31">
        <v>45000</v>
      </c>
      <c r="R1548" s="31">
        <v>8550</v>
      </c>
      <c r="S1548" s="31">
        <v>53550</v>
      </c>
    </row>
    <row r="1549" spans="1:19" ht="13" x14ac:dyDescent="0.25">
      <c r="A1549" s="47" t="s">
        <v>1971</v>
      </c>
      <c r="B1549" s="27">
        <v>45653</v>
      </c>
      <c r="C1549" s="28">
        <v>16</v>
      </c>
      <c r="D1549" s="9">
        <v>1</v>
      </c>
      <c r="E1549" s="13" t="s">
        <v>1972</v>
      </c>
      <c r="F1549" s="18" t="s">
        <v>1987</v>
      </c>
      <c r="G1549" s="6">
        <v>55000</v>
      </c>
      <c r="H1549" s="12">
        <v>0.19</v>
      </c>
      <c r="I1549" s="9" t="s">
        <v>107</v>
      </c>
      <c r="J1549" s="50" t="s">
        <v>1210</v>
      </c>
      <c r="L1549" s="15" t="s">
        <v>452</v>
      </c>
      <c r="M1549" s="16" t="s">
        <v>107</v>
      </c>
      <c r="N1549" s="32">
        <v>55000</v>
      </c>
      <c r="O1549" s="31">
        <v>0</v>
      </c>
      <c r="P1549" s="31">
        <v>55000</v>
      </c>
      <c r="Q1549" s="31">
        <v>55000</v>
      </c>
      <c r="R1549" s="31">
        <v>10450</v>
      </c>
      <c r="S1549" s="31">
        <v>65450</v>
      </c>
    </row>
    <row r="1550" spans="1:19" ht="25" x14ac:dyDescent="0.25">
      <c r="A1550" s="47" t="s">
        <v>1971</v>
      </c>
      <c r="B1550" s="27">
        <v>45653</v>
      </c>
      <c r="C1550" s="28">
        <v>17</v>
      </c>
      <c r="D1550" s="9">
        <v>1</v>
      </c>
      <c r="E1550" s="13" t="s">
        <v>1972</v>
      </c>
      <c r="F1550" s="18" t="s">
        <v>1988</v>
      </c>
      <c r="G1550" s="6">
        <v>580000</v>
      </c>
      <c r="H1550" s="12">
        <v>0.19</v>
      </c>
      <c r="I1550" s="9" t="s">
        <v>107</v>
      </c>
      <c r="J1550" s="50" t="s">
        <v>838</v>
      </c>
      <c r="L1550" s="15" t="s">
        <v>452</v>
      </c>
      <c r="M1550" s="16" t="s">
        <v>107</v>
      </c>
      <c r="N1550" s="32">
        <v>580000</v>
      </c>
      <c r="O1550" s="31">
        <v>0</v>
      </c>
      <c r="P1550" s="31">
        <v>580000</v>
      </c>
      <c r="Q1550" s="31">
        <v>580000</v>
      </c>
      <c r="R1550" s="31">
        <v>110200</v>
      </c>
      <c r="S1550" s="31">
        <v>690200</v>
      </c>
    </row>
    <row r="1551" spans="1:19" ht="25" x14ac:dyDescent="0.25">
      <c r="A1551" s="47" t="s">
        <v>1971</v>
      </c>
      <c r="B1551" s="27">
        <v>45653</v>
      </c>
      <c r="C1551" s="28">
        <v>18</v>
      </c>
      <c r="D1551" s="9">
        <v>1</v>
      </c>
      <c r="E1551" s="13" t="s">
        <v>1972</v>
      </c>
      <c r="F1551" s="18" t="s">
        <v>1988</v>
      </c>
      <c r="G1551" s="6">
        <v>520000</v>
      </c>
      <c r="H1551" s="12">
        <v>0.19</v>
      </c>
      <c r="I1551" s="9" t="s">
        <v>107</v>
      </c>
      <c r="J1551" s="50" t="s">
        <v>843</v>
      </c>
      <c r="L1551" s="15" t="s">
        <v>452</v>
      </c>
      <c r="M1551" s="16" t="s">
        <v>107</v>
      </c>
      <c r="N1551" s="32">
        <v>520000</v>
      </c>
      <c r="O1551" s="31">
        <v>0</v>
      </c>
      <c r="P1551" s="31">
        <v>520000</v>
      </c>
      <c r="Q1551" s="31">
        <v>520000</v>
      </c>
      <c r="R1551" s="31">
        <v>98800</v>
      </c>
      <c r="S1551" s="31">
        <v>618800</v>
      </c>
    </row>
    <row r="1552" spans="1:19" ht="25" x14ac:dyDescent="0.25">
      <c r="A1552" s="47" t="s">
        <v>1971</v>
      </c>
      <c r="B1552" s="27">
        <v>45653</v>
      </c>
      <c r="C1552" s="28">
        <v>19</v>
      </c>
      <c r="D1552" s="9">
        <v>1</v>
      </c>
      <c r="E1552" s="13" t="s">
        <v>1972</v>
      </c>
      <c r="F1552" s="18" t="s">
        <v>1988</v>
      </c>
      <c r="G1552" s="6">
        <v>520000</v>
      </c>
      <c r="H1552" s="12">
        <v>0.19</v>
      </c>
      <c r="I1552" s="9" t="s">
        <v>107</v>
      </c>
      <c r="J1552" s="50" t="s">
        <v>848</v>
      </c>
      <c r="L1552" s="15" t="s">
        <v>452</v>
      </c>
      <c r="M1552" s="16" t="s">
        <v>107</v>
      </c>
      <c r="N1552" s="32">
        <v>520000</v>
      </c>
      <c r="O1552" s="31">
        <v>0</v>
      </c>
      <c r="P1552" s="31">
        <v>520000</v>
      </c>
      <c r="Q1552" s="31">
        <v>520000</v>
      </c>
      <c r="R1552" s="31">
        <v>98800</v>
      </c>
      <c r="S1552" s="31">
        <v>618800</v>
      </c>
    </row>
    <row r="1553" spans="1:19" ht="25" x14ac:dyDescent="0.25">
      <c r="A1553" s="47" t="s">
        <v>1971</v>
      </c>
      <c r="B1553" s="27">
        <v>45653</v>
      </c>
      <c r="C1553" s="28">
        <v>20</v>
      </c>
      <c r="D1553" s="9">
        <v>1</v>
      </c>
      <c r="E1553" s="13" t="s">
        <v>1972</v>
      </c>
      <c r="F1553" s="18" t="s">
        <v>1988</v>
      </c>
      <c r="G1553" s="6">
        <v>520000</v>
      </c>
      <c r="H1553" s="12">
        <v>0.19</v>
      </c>
      <c r="I1553" s="9" t="s">
        <v>107</v>
      </c>
      <c r="J1553" s="56" t="s">
        <v>865</v>
      </c>
      <c r="L1553" s="15" t="s">
        <v>452</v>
      </c>
      <c r="M1553" s="16" t="s">
        <v>107</v>
      </c>
      <c r="N1553" s="32">
        <v>520000</v>
      </c>
      <c r="O1553" s="31">
        <v>0</v>
      </c>
      <c r="P1553" s="31">
        <v>520000</v>
      </c>
      <c r="Q1553" s="31">
        <v>520000</v>
      </c>
      <c r="R1553" s="31">
        <v>98800</v>
      </c>
      <c r="S1553" s="31">
        <v>618800</v>
      </c>
    </row>
    <row r="1554" spans="1:19" ht="25" x14ac:dyDescent="0.25">
      <c r="A1554" s="47" t="s">
        <v>1971</v>
      </c>
      <c r="B1554" s="27">
        <v>45653</v>
      </c>
      <c r="C1554" s="28">
        <v>21</v>
      </c>
      <c r="D1554" s="9">
        <v>1</v>
      </c>
      <c r="E1554" s="13" t="s">
        <v>1972</v>
      </c>
      <c r="F1554" s="18" t="s">
        <v>1988</v>
      </c>
      <c r="G1554" s="6">
        <v>520000</v>
      </c>
      <c r="H1554" s="12">
        <v>0.19</v>
      </c>
      <c r="I1554" s="9" t="s">
        <v>107</v>
      </c>
      <c r="J1554" s="50" t="s">
        <v>949</v>
      </c>
      <c r="L1554" s="15" t="s">
        <v>452</v>
      </c>
      <c r="M1554" s="16" t="s">
        <v>107</v>
      </c>
      <c r="N1554" s="32">
        <v>520000</v>
      </c>
      <c r="O1554" s="31">
        <v>0</v>
      </c>
      <c r="P1554" s="31">
        <v>520000</v>
      </c>
      <c r="Q1554" s="31">
        <v>520000</v>
      </c>
      <c r="R1554" s="31">
        <v>98800</v>
      </c>
      <c r="S1554" s="31">
        <v>618800</v>
      </c>
    </row>
    <row r="1555" spans="1:19" ht="25" x14ac:dyDescent="0.25">
      <c r="A1555" s="47" t="s">
        <v>1971</v>
      </c>
      <c r="B1555" s="27">
        <v>45653</v>
      </c>
      <c r="C1555" s="28">
        <v>22</v>
      </c>
      <c r="D1555" s="9">
        <v>1</v>
      </c>
      <c r="E1555" s="13" t="s">
        <v>1972</v>
      </c>
      <c r="F1555" s="18" t="s">
        <v>1988</v>
      </c>
      <c r="G1555" s="6">
        <v>520000</v>
      </c>
      <c r="H1555" s="12">
        <v>0.19</v>
      </c>
      <c r="I1555" s="9" t="s">
        <v>107</v>
      </c>
      <c r="J1555" s="50" t="s">
        <v>841</v>
      </c>
      <c r="L1555" s="15" t="s">
        <v>452</v>
      </c>
      <c r="M1555" s="16" t="s">
        <v>107</v>
      </c>
      <c r="N1555" s="32">
        <v>520000</v>
      </c>
      <c r="O1555" s="31">
        <v>0</v>
      </c>
      <c r="P1555" s="31">
        <v>520000</v>
      </c>
      <c r="Q1555" s="31">
        <v>520000</v>
      </c>
      <c r="R1555" s="31">
        <v>98800</v>
      </c>
      <c r="S1555" s="31">
        <v>618800</v>
      </c>
    </row>
    <row r="1556" spans="1:19" ht="25" x14ac:dyDescent="0.25">
      <c r="A1556" s="47" t="s">
        <v>1971</v>
      </c>
      <c r="B1556" s="27">
        <v>45653</v>
      </c>
      <c r="C1556" s="28">
        <v>23</v>
      </c>
      <c r="D1556" s="9">
        <v>1</v>
      </c>
      <c r="E1556" s="13" t="s">
        <v>1972</v>
      </c>
      <c r="F1556" s="18" t="s">
        <v>1988</v>
      </c>
      <c r="G1556" s="6">
        <v>520000</v>
      </c>
      <c r="H1556" s="12">
        <v>0.19</v>
      </c>
      <c r="I1556" s="9" t="s">
        <v>107</v>
      </c>
      <c r="J1556" s="50" t="s">
        <v>1013</v>
      </c>
      <c r="L1556" s="15" t="s">
        <v>452</v>
      </c>
      <c r="M1556" s="16" t="s">
        <v>107</v>
      </c>
      <c r="N1556" s="32">
        <v>520000</v>
      </c>
      <c r="O1556" s="31">
        <v>0</v>
      </c>
      <c r="P1556" s="31">
        <v>520000</v>
      </c>
      <c r="Q1556" s="31">
        <v>520000</v>
      </c>
      <c r="R1556" s="31">
        <v>98800</v>
      </c>
      <c r="S1556" s="31">
        <v>618800</v>
      </c>
    </row>
    <row r="1557" spans="1:19" ht="25" x14ac:dyDescent="0.25">
      <c r="A1557" s="47" t="s">
        <v>1971</v>
      </c>
      <c r="B1557" s="27">
        <v>45653</v>
      </c>
      <c r="C1557" s="28">
        <v>24</v>
      </c>
      <c r="D1557" s="9">
        <v>1</v>
      </c>
      <c r="E1557" s="13" t="s">
        <v>1972</v>
      </c>
      <c r="F1557" s="18" t="s">
        <v>1988</v>
      </c>
      <c r="G1557" s="6">
        <v>520000</v>
      </c>
      <c r="H1557" s="12">
        <v>0.19</v>
      </c>
      <c r="I1557" s="9" t="s">
        <v>107</v>
      </c>
      <c r="J1557" s="50" t="s">
        <v>1438</v>
      </c>
      <c r="L1557" s="15" t="s">
        <v>452</v>
      </c>
      <c r="M1557" s="16" t="s">
        <v>107</v>
      </c>
      <c r="N1557" s="32">
        <v>520000</v>
      </c>
      <c r="O1557" s="31">
        <v>0</v>
      </c>
      <c r="P1557" s="31">
        <v>520000</v>
      </c>
      <c r="Q1557" s="31">
        <v>520000</v>
      </c>
      <c r="R1557" s="31">
        <v>98800</v>
      </c>
      <c r="S1557" s="31">
        <v>618800</v>
      </c>
    </row>
    <row r="1558" spans="1:19" ht="25" x14ac:dyDescent="0.25">
      <c r="A1558" s="47" t="s">
        <v>1971</v>
      </c>
      <c r="B1558" s="27">
        <v>45653</v>
      </c>
      <c r="C1558" s="28">
        <v>25</v>
      </c>
      <c r="D1558" s="9">
        <v>1</v>
      </c>
      <c r="E1558" s="13" t="s">
        <v>1972</v>
      </c>
      <c r="F1558" s="18" t="s">
        <v>1988</v>
      </c>
      <c r="G1558" s="6">
        <v>520000</v>
      </c>
      <c r="H1558" s="12">
        <v>0.19</v>
      </c>
      <c r="I1558" s="9" t="s">
        <v>107</v>
      </c>
      <c r="J1558" s="50" t="s">
        <v>1014</v>
      </c>
      <c r="L1558" s="15" t="s">
        <v>452</v>
      </c>
      <c r="M1558" s="16" t="s">
        <v>107</v>
      </c>
      <c r="N1558" s="32">
        <v>520000</v>
      </c>
      <c r="O1558" s="31">
        <v>0</v>
      </c>
      <c r="P1558" s="31">
        <v>520000</v>
      </c>
      <c r="Q1558" s="31">
        <v>520000</v>
      </c>
      <c r="R1558" s="31">
        <v>98800</v>
      </c>
      <c r="S1558" s="31">
        <v>618800</v>
      </c>
    </row>
    <row r="1559" spans="1:19" ht="25" x14ac:dyDescent="0.25">
      <c r="A1559" s="47" t="s">
        <v>1971</v>
      </c>
      <c r="B1559" s="27">
        <v>45653</v>
      </c>
      <c r="C1559" s="28">
        <v>26</v>
      </c>
      <c r="D1559" s="9">
        <v>1</v>
      </c>
      <c r="E1559" s="13" t="s">
        <v>1972</v>
      </c>
      <c r="F1559" s="18" t="s">
        <v>1988</v>
      </c>
      <c r="G1559" s="6">
        <v>520000</v>
      </c>
      <c r="H1559" s="12">
        <v>0.19</v>
      </c>
      <c r="I1559" s="9" t="s">
        <v>107</v>
      </c>
      <c r="J1559" s="50" t="s">
        <v>951</v>
      </c>
      <c r="L1559" s="15" t="s">
        <v>452</v>
      </c>
      <c r="M1559" s="16" t="s">
        <v>107</v>
      </c>
      <c r="N1559" s="32">
        <v>520000</v>
      </c>
      <c r="O1559" s="31">
        <v>0</v>
      </c>
      <c r="P1559" s="31">
        <v>520000</v>
      </c>
      <c r="Q1559" s="31">
        <v>520000</v>
      </c>
      <c r="R1559" s="31">
        <v>98800</v>
      </c>
      <c r="S1559" s="31">
        <v>618800</v>
      </c>
    </row>
    <row r="1560" spans="1:19" ht="25" x14ac:dyDescent="0.25">
      <c r="A1560" s="47" t="s">
        <v>1971</v>
      </c>
      <c r="B1560" s="27">
        <v>45653</v>
      </c>
      <c r="C1560" s="28">
        <v>27</v>
      </c>
      <c r="D1560" s="9">
        <v>1</v>
      </c>
      <c r="E1560" s="13" t="s">
        <v>1972</v>
      </c>
      <c r="F1560" s="18" t="s">
        <v>1988</v>
      </c>
      <c r="G1560" s="6">
        <v>520000</v>
      </c>
      <c r="H1560" s="12">
        <v>0.19</v>
      </c>
      <c r="I1560" s="9" t="s">
        <v>107</v>
      </c>
      <c r="J1560" s="50" t="s">
        <v>846</v>
      </c>
      <c r="L1560" s="15" t="s">
        <v>452</v>
      </c>
      <c r="M1560" s="16" t="s">
        <v>107</v>
      </c>
      <c r="N1560" s="32">
        <v>520000</v>
      </c>
      <c r="O1560" s="31">
        <v>0</v>
      </c>
      <c r="P1560" s="31">
        <v>520000</v>
      </c>
      <c r="Q1560" s="31">
        <v>520000</v>
      </c>
      <c r="R1560" s="31">
        <v>98800</v>
      </c>
      <c r="S1560" s="31">
        <v>618800</v>
      </c>
    </row>
    <row r="1561" spans="1:19" ht="25" x14ac:dyDescent="0.25">
      <c r="A1561" s="47" t="s">
        <v>1971</v>
      </c>
      <c r="B1561" s="27">
        <v>45653</v>
      </c>
      <c r="C1561" s="28">
        <v>28</v>
      </c>
      <c r="D1561" s="9">
        <v>1</v>
      </c>
      <c r="E1561" s="13" t="s">
        <v>1972</v>
      </c>
      <c r="F1561" s="18" t="s">
        <v>1988</v>
      </c>
      <c r="G1561" s="6">
        <v>520000</v>
      </c>
      <c r="H1561" s="12">
        <v>0.19</v>
      </c>
      <c r="I1561" s="9" t="s">
        <v>107</v>
      </c>
      <c r="J1561" s="50" t="s">
        <v>851</v>
      </c>
      <c r="L1561" s="15" t="s">
        <v>452</v>
      </c>
      <c r="M1561" s="16" t="s">
        <v>107</v>
      </c>
      <c r="N1561" s="32">
        <v>520000</v>
      </c>
      <c r="O1561" s="31">
        <v>0</v>
      </c>
      <c r="P1561" s="31">
        <v>520000</v>
      </c>
      <c r="Q1561" s="31">
        <v>520000</v>
      </c>
      <c r="R1561" s="31">
        <v>98800</v>
      </c>
      <c r="S1561" s="31">
        <v>618800</v>
      </c>
    </row>
    <row r="1562" spans="1:19" ht="13" x14ac:dyDescent="0.25">
      <c r="A1562" s="47" t="s">
        <v>1971</v>
      </c>
      <c r="B1562" s="27">
        <v>45653</v>
      </c>
      <c r="C1562" s="28">
        <v>29</v>
      </c>
      <c r="D1562" s="9">
        <v>1</v>
      </c>
      <c r="E1562" s="13" t="s">
        <v>1972</v>
      </c>
      <c r="F1562" s="18" t="s">
        <v>1989</v>
      </c>
      <c r="G1562" s="6">
        <v>240000</v>
      </c>
      <c r="H1562" s="12">
        <v>0.19</v>
      </c>
      <c r="I1562" s="9" t="s">
        <v>107</v>
      </c>
      <c r="J1562" s="50" t="s">
        <v>1501</v>
      </c>
      <c r="L1562" s="15" t="s">
        <v>452</v>
      </c>
      <c r="M1562" s="16" t="s">
        <v>107</v>
      </c>
      <c r="N1562" s="32">
        <v>240000</v>
      </c>
      <c r="O1562" s="31">
        <v>0</v>
      </c>
      <c r="P1562" s="31">
        <v>240000</v>
      </c>
      <c r="Q1562" s="31">
        <v>240000</v>
      </c>
      <c r="R1562" s="31">
        <v>45600</v>
      </c>
      <c r="S1562" s="31">
        <v>285600</v>
      </c>
    </row>
    <row r="1563" spans="1:19" ht="13" x14ac:dyDescent="0.25">
      <c r="A1563" s="47" t="s">
        <v>1971</v>
      </c>
      <c r="B1563" s="27">
        <v>45653</v>
      </c>
      <c r="C1563" s="28">
        <v>30</v>
      </c>
      <c r="D1563" s="9">
        <v>1</v>
      </c>
      <c r="E1563" s="13">
        <v>2868</v>
      </c>
      <c r="F1563" s="18" t="s">
        <v>1990</v>
      </c>
      <c r="G1563" s="6">
        <v>240000</v>
      </c>
      <c r="H1563" s="12">
        <v>0.19</v>
      </c>
      <c r="I1563" s="9" t="s">
        <v>107</v>
      </c>
      <c r="J1563" s="50" t="s">
        <v>1501</v>
      </c>
      <c r="L1563" s="15" t="s">
        <v>452</v>
      </c>
      <c r="M1563" s="16" t="s">
        <v>107</v>
      </c>
      <c r="N1563" s="32">
        <v>240000</v>
      </c>
      <c r="O1563" s="31">
        <v>0</v>
      </c>
      <c r="P1563" s="31">
        <v>240000</v>
      </c>
      <c r="Q1563" s="31">
        <v>240000</v>
      </c>
      <c r="R1563" s="31">
        <v>45600</v>
      </c>
      <c r="S1563" s="31">
        <v>285600</v>
      </c>
    </row>
    <row r="1564" spans="1:19" ht="13" x14ac:dyDescent="0.25">
      <c r="A1564" s="47" t="s">
        <v>1971</v>
      </c>
      <c r="B1564" s="27">
        <v>45653</v>
      </c>
      <c r="C1564" s="28">
        <v>31</v>
      </c>
      <c r="D1564" s="9">
        <v>1</v>
      </c>
      <c r="E1564" s="13" t="s">
        <v>1972</v>
      </c>
      <c r="F1564" s="18" t="s">
        <v>1991</v>
      </c>
      <c r="G1564" s="6">
        <v>120000</v>
      </c>
      <c r="H1564" s="12">
        <v>0.19</v>
      </c>
      <c r="I1564" s="9" t="s">
        <v>107</v>
      </c>
      <c r="J1564" s="50" t="s">
        <v>962</v>
      </c>
      <c r="L1564" s="15" t="s">
        <v>452</v>
      </c>
      <c r="M1564" s="16" t="s">
        <v>107</v>
      </c>
      <c r="N1564" s="32">
        <v>120000</v>
      </c>
      <c r="O1564" s="31">
        <v>0</v>
      </c>
      <c r="P1564" s="31">
        <v>120000</v>
      </c>
      <c r="Q1564" s="31">
        <v>120000</v>
      </c>
      <c r="R1564" s="31">
        <v>22800</v>
      </c>
      <c r="S1564" s="31">
        <v>142800</v>
      </c>
    </row>
    <row r="1565" spans="1:19" ht="13" x14ac:dyDescent="0.25">
      <c r="A1565" s="47" t="s">
        <v>1971</v>
      </c>
      <c r="B1565" s="27">
        <v>45653</v>
      </c>
      <c r="C1565" s="28">
        <v>32</v>
      </c>
      <c r="D1565" s="9">
        <v>1</v>
      </c>
      <c r="E1565" s="13" t="s">
        <v>1972</v>
      </c>
      <c r="F1565" s="18" t="s">
        <v>1992</v>
      </c>
      <c r="G1565" s="6">
        <v>95000</v>
      </c>
      <c r="H1565" s="12">
        <v>0.19</v>
      </c>
      <c r="I1565" s="9" t="s">
        <v>107</v>
      </c>
      <c r="J1565" s="50" t="s">
        <v>962</v>
      </c>
      <c r="L1565" s="15" t="s">
        <v>452</v>
      </c>
      <c r="M1565" s="16" t="s">
        <v>107</v>
      </c>
      <c r="N1565" s="32">
        <v>95000</v>
      </c>
      <c r="O1565" s="31">
        <v>0</v>
      </c>
      <c r="P1565" s="31">
        <v>95000</v>
      </c>
      <c r="Q1565" s="31">
        <v>95000</v>
      </c>
      <c r="R1565" s="31">
        <v>18050</v>
      </c>
      <c r="S1565" s="31">
        <v>113050</v>
      </c>
    </row>
    <row r="1566" spans="1:19" ht="13" x14ac:dyDescent="0.25">
      <c r="A1566" s="47" t="s">
        <v>1971</v>
      </c>
      <c r="B1566" s="27">
        <v>45653</v>
      </c>
      <c r="C1566" s="28">
        <v>33</v>
      </c>
      <c r="D1566" s="9">
        <v>1</v>
      </c>
      <c r="E1566" s="13" t="s">
        <v>1972</v>
      </c>
      <c r="F1566" s="18" t="s">
        <v>1993</v>
      </c>
      <c r="G1566" s="6">
        <v>85000</v>
      </c>
      <c r="H1566" s="12">
        <v>0.19</v>
      </c>
      <c r="I1566" s="9" t="s">
        <v>107</v>
      </c>
      <c r="J1566" s="50" t="s">
        <v>962</v>
      </c>
      <c r="L1566" s="15" t="s">
        <v>452</v>
      </c>
      <c r="M1566" s="16" t="s">
        <v>107</v>
      </c>
      <c r="N1566" s="32">
        <v>85000</v>
      </c>
      <c r="O1566" s="31">
        <v>0</v>
      </c>
      <c r="P1566" s="31">
        <v>85000</v>
      </c>
      <c r="Q1566" s="31">
        <v>85000</v>
      </c>
      <c r="R1566" s="31">
        <v>16150</v>
      </c>
      <c r="S1566" s="31">
        <v>101150</v>
      </c>
    </row>
    <row r="1567" spans="1:19" ht="13" x14ac:dyDescent="0.25">
      <c r="A1567" s="47" t="s">
        <v>1971</v>
      </c>
      <c r="B1567" s="27">
        <v>45653</v>
      </c>
      <c r="C1567" s="28">
        <v>34</v>
      </c>
      <c r="D1567" s="9">
        <v>1</v>
      </c>
      <c r="E1567" s="13" t="s">
        <v>1972</v>
      </c>
      <c r="F1567" s="18" t="s">
        <v>1994</v>
      </c>
      <c r="G1567" s="6">
        <v>25000</v>
      </c>
      <c r="H1567" s="12">
        <v>0.19</v>
      </c>
      <c r="I1567" s="9" t="s">
        <v>107</v>
      </c>
      <c r="J1567" s="50" t="s">
        <v>962</v>
      </c>
      <c r="L1567" s="15" t="s">
        <v>452</v>
      </c>
      <c r="M1567" s="16" t="s">
        <v>107</v>
      </c>
      <c r="N1567" s="32">
        <v>25000</v>
      </c>
      <c r="O1567" s="31">
        <v>0</v>
      </c>
      <c r="P1567" s="31">
        <v>25000</v>
      </c>
      <c r="Q1567" s="31">
        <v>25000</v>
      </c>
      <c r="R1567" s="31">
        <v>4750</v>
      </c>
      <c r="S1567" s="31">
        <v>29750</v>
      </c>
    </row>
    <row r="1568" spans="1:19" ht="13" x14ac:dyDescent="0.25">
      <c r="A1568" s="47" t="s">
        <v>1971</v>
      </c>
      <c r="B1568" s="27">
        <v>45653</v>
      </c>
      <c r="C1568" s="28">
        <v>35</v>
      </c>
      <c r="D1568" s="9">
        <v>1</v>
      </c>
      <c r="E1568" s="13" t="s">
        <v>1972</v>
      </c>
      <c r="F1568" s="18" t="s">
        <v>1995</v>
      </c>
      <c r="G1568" s="6">
        <v>59500</v>
      </c>
      <c r="H1568" s="12">
        <v>0.19</v>
      </c>
      <c r="I1568" s="9" t="s">
        <v>107</v>
      </c>
      <c r="J1568" s="50" t="s">
        <v>1358</v>
      </c>
      <c r="L1568" s="15" t="s">
        <v>452</v>
      </c>
      <c r="M1568" s="16" t="s">
        <v>107</v>
      </c>
      <c r="N1568" s="32">
        <v>59500</v>
      </c>
      <c r="O1568" s="31">
        <v>0</v>
      </c>
      <c r="P1568" s="31">
        <v>59500</v>
      </c>
      <c r="Q1568" s="31">
        <v>59500</v>
      </c>
      <c r="R1568" s="31">
        <v>11305</v>
      </c>
      <c r="S1568" s="31">
        <v>70805</v>
      </c>
    </row>
    <row r="1569" spans="1:19" ht="13" x14ac:dyDescent="0.25">
      <c r="A1569" s="47" t="s">
        <v>1997</v>
      </c>
      <c r="B1569" s="27">
        <v>45665</v>
      </c>
      <c r="C1569" s="28">
        <v>1</v>
      </c>
      <c r="D1569" s="9">
        <v>1</v>
      </c>
      <c r="E1569" s="13" t="s">
        <v>1998</v>
      </c>
      <c r="F1569" s="18" t="s">
        <v>1999</v>
      </c>
      <c r="G1569" s="6">
        <v>640000</v>
      </c>
      <c r="H1569" s="12">
        <v>0.19</v>
      </c>
      <c r="I1569" s="9" t="s">
        <v>107</v>
      </c>
      <c r="J1569" s="50" t="s">
        <v>563</v>
      </c>
      <c r="L1569" s="15" t="s">
        <v>452</v>
      </c>
      <c r="M1569" s="16" t="s">
        <v>107</v>
      </c>
      <c r="N1569" s="32">
        <v>640000</v>
      </c>
      <c r="O1569" s="31">
        <v>0</v>
      </c>
      <c r="P1569" s="31">
        <v>640000</v>
      </c>
      <c r="Q1569" s="31">
        <v>640000</v>
      </c>
      <c r="R1569" s="31">
        <v>121600</v>
      </c>
      <c r="S1569" s="31">
        <v>761600</v>
      </c>
    </row>
    <row r="1570" spans="1:19" ht="13" x14ac:dyDescent="0.25">
      <c r="A1570" s="47" t="s">
        <v>2000</v>
      </c>
      <c r="B1570" s="27">
        <v>45665</v>
      </c>
      <c r="C1570" s="28">
        <v>1</v>
      </c>
      <c r="D1570" s="9">
        <v>2</v>
      </c>
      <c r="E1570" s="13" t="s">
        <v>2001</v>
      </c>
      <c r="F1570" s="18" t="s">
        <v>2002</v>
      </c>
      <c r="G1570" s="6">
        <v>25500</v>
      </c>
      <c r="H1570" s="12">
        <v>0.19</v>
      </c>
      <c r="I1570" s="9">
        <v>1175</v>
      </c>
      <c r="J1570" s="50" t="s">
        <v>949</v>
      </c>
      <c r="L1570" s="15" t="s">
        <v>452</v>
      </c>
      <c r="M1570" s="16">
        <v>1175</v>
      </c>
      <c r="N1570" s="32">
        <v>25500</v>
      </c>
      <c r="O1570" s="31">
        <v>0</v>
      </c>
      <c r="P1570" s="31">
        <v>25500</v>
      </c>
      <c r="Q1570" s="31">
        <v>51000</v>
      </c>
      <c r="R1570" s="31">
        <v>9690</v>
      </c>
      <c r="S1570" s="31">
        <v>60690</v>
      </c>
    </row>
    <row r="1571" spans="1:19" ht="13" x14ac:dyDescent="0.25">
      <c r="A1571" s="47" t="s">
        <v>2000</v>
      </c>
      <c r="B1571" s="27">
        <v>45665</v>
      </c>
      <c r="C1571" s="28">
        <v>2</v>
      </c>
      <c r="D1571" s="9">
        <v>1</v>
      </c>
      <c r="E1571" s="13" t="s">
        <v>2001</v>
      </c>
      <c r="F1571" s="18" t="s">
        <v>2002</v>
      </c>
      <c r="G1571" s="6">
        <v>25000</v>
      </c>
      <c r="H1571" s="12">
        <v>0.19</v>
      </c>
      <c r="I1571" s="9">
        <v>1280</v>
      </c>
      <c r="J1571" s="50" t="s">
        <v>846</v>
      </c>
      <c r="L1571" s="15" t="s">
        <v>452</v>
      </c>
      <c r="M1571" s="16">
        <v>1280</v>
      </c>
      <c r="N1571" s="32">
        <v>25000</v>
      </c>
      <c r="O1571" s="31">
        <v>0</v>
      </c>
      <c r="P1571" s="31">
        <v>25000</v>
      </c>
      <c r="Q1571" s="31">
        <v>25000</v>
      </c>
      <c r="R1571" s="31">
        <v>4750</v>
      </c>
      <c r="S1571" s="31">
        <v>29750</v>
      </c>
    </row>
    <row r="1572" spans="1:19" ht="13" x14ac:dyDescent="0.25">
      <c r="A1572" s="47" t="s">
        <v>2000</v>
      </c>
      <c r="B1572" s="27">
        <v>45665</v>
      </c>
      <c r="C1572" s="28">
        <v>3</v>
      </c>
      <c r="D1572" s="9">
        <v>2</v>
      </c>
      <c r="E1572" s="13" t="s">
        <v>2001</v>
      </c>
      <c r="F1572" s="18" t="s">
        <v>2002</v>
      </c>
      <c r="G1572" s="6">
        <v>25000</v>
      </c>
      <c r="H1572" s="12">
        <v>0.19</v>
      </c>
      <c r="I1572" s="9">
        <v>1299</v>
      </c>
      <c r="J1572" s="50" t="s">
        <v>851</v>
      </c>
      <c r="L1572" s="15" t="s">
        <v>452</v>
      </c>
      <c r="M1572" s="16">
        <v>1299</v>
      </c>
      <c r="N1572" s="32">
        <v>25000</v>
      </c>
      <c r="O1572" s="31">
        <v>0</v>
      </c>
      <c r="P1572" s="31">
        <v>25000</v>
      </c>
      <c r="Q1572" s="31">
        <v>50000</v>
      </c>
      <c r="R1572" s="31">
        <v>9500</v>
      </c>
      <c r="S1572" s="31">
        <v>59500</v>
      </c>
    </row>
    <row r="1573" spans="1:19" ht="13" x14ac:dyDescent="0.25">
      <c r="A1573" s="47" t="s">
        <v>2000</v>
      </c>
      <c r="B1573" s="27">
        <v>45665</v>
      </c>
      <c r="C1573" s="28">
        <v>4</v>
      </c>
      <c r="D1573" s="9">
        <v>3</v>
      </c>
      <c r="E1573" s="13" t="s">
        <v>2001</v>
      </c>
      <c r="F1573" s="18" t="s">
        <v>2002</v>
      </c>
      <c r="G1573" s="6">
        <v>80333</v>
      </c>
      <c r="H1573" s="12">
        <v>0.19</v>
      </c>
      <c r="I1573" s="9">
        <v>535</v>
      </c>
      <c r="J1573" s="50" t="s">
        <v>551</v>
      </c>
      <c r="L1573" s="15" t="s">
        <v>452</v>
      </c>
      <c r="M1573" s="16">
        <v>535</v>
      </c>
      <c r="N1573" s="32">
        <v>80333</v>
      </c>
      <c r="O1573" s="31">
        <v>0</v>
      </c>
      <c r="P1573" s="31">
        <v>80333</v>
      </c>
      <c r="Q1573" s="31">
        <v>240999</v>
      </c>
      <c r="R1573" s="31">
        <v>45789.81</v>
      </c>
      <c r="S1573" s="31">
        <v>286788.81</v>
      </c>
    </row>
    <row r="1574" spans="1:19" ht="13" x14ac:dyDescent="0.25">
      <c r="A1574" s="47" t="s">
        <v>2000</v>
      </c>
      <c r="B1574" s="27">
        <v>45665</v>
      </c>
      <c r="C1574" s="28">
        <v>5</v>
      </c>
      <c r="D1574" s="9">
        <v>2</v>
      </c>
      <c r="E1574" s="13" t="s">
        <v>2001</v>
      </c>
      <c r="F1574" s="18" t="s">
        <v>2002</v>
      </c>
      <c r="G1574" s="6">
        <v>25167</v>
      </c>
      <c r="H1574" s="12">
        <v>0.19</v>
      </c>
      <c r="I1574" s="9">
        <v>1211</v>
      </c>
      <c r="J1574" s="50" t="s">
        <v>1013</v>
      </c>
      <c r="L1574" s="15" t="s">
        <v>452</v>
      </c>
      <c r="M1574" s="16">
        <v>1211</v>
      </c>
      <c r="N1574" s="32">
        <v>25167</v>
      </c>
      <c r="O1574" s="31">
        <v>0</v>
      </c>
      <c r="P1574" s="31">
        <v>25167</v>
      </c>
      <c r="Q1574" s="31">
        <v>50334</v>
      </c>
      <c r="R1574" s="31">
        <v>9563.4600000000009</v>
      </c>
      <c r="S1574" s="31">
        <v>59897.46</v>
      </c>
    </row>
    <row r="1575" spans="1:19" ht="13" x14ac:dyDescent="0.25">
      <c r="A1575" s="47" t="s">
        <v>2000</v>
      </c>
      <c r="B1575" s="27">
        <v>45665</v>
      </c>
      <c r="C1575" s="28">
        <v>6</v>
      </c>
      <c r="D1575" s="9">
        <v>3</v>
      </c>
      <c r="E1575" s="13" t="s">
        <v>2001</v>
      </c>
      <c r="F1575" s="18" t="s">
        <v>2002</v>
      </c>
      <c r="G1575" s="6">
        <v>59500</v>
      </c>
      <c r="H1575" s="12">
        <v>0.19</v>
      </c>
      <c r="I1575" s="9" t="s">
        <v>107</v>
      </c>
      <c r="J1575" s="50" t="s">
        <v>1358</v>
      </c>
      <c r="L1575" s="15" t="s">
        <v>452</v>
      </c>
      <c r="M1575" s="16" t="s">
        <v>107</v>
      </c>
      <c r="N1575" s="32">
        <v>59500</v>
      </c>
      <c r="O1575" s="31">
        <v>0</v>
      </c>
      <c r="P1575" s="31">
        <v>59500</v>
      </c>
      <c r="Q1575" s="31">
        <v>178500</v>
      </c>
      <c r="R1575" s="31">
        <v>33915</v>
      </c>
      <c r="S1575" s="31">
        <v>212415</v>
      </c>
    </row>
    <row r="1576" spans="1:19" ht="13" x14ac:dyDescent="0.25">
      <c r="A1576" s="47" t="s">
        <v>2000</v>
      </c>
      <c r="B1576" s="27">
        <v>45665</v>
      </c>
      <c r="C1576" s="28">
        <v>7</v>
      </c>
      <c r="D1576" s="9">
        <v>4</v>
      </c>
      <c r="E1576" s="13" t="s">
        <v>2001</v>
      </c>
      <c r="F1576" s="18" t="s">
        <v>2002</v>
      </c>
      <c r="G1576" s="6">
        <v>71400</v>
      </c>
      <c r="H1576" s="12">
        <v>0.19</v>
      </c>
      <c r="I1576" s="9" t="s">
        <v>107</v>
      </c>
      <c r="J1576" s="50" t="s">
        <v>1355</v>
      </c>
      <c r="L1576" s="15" t="s">
        <v>452</v>
      </c>
      <c r="M1576" s="16" t="s">
        <v>107</v>
      </c>
      <c r="N1576" s="32">
        <v>71400</v>
      </c>
      <c r="O1576" s="31">
        <v>0</v>
      </c>
      <c r="P1576" s="31">
        <v>71400</v>
      </c>
      <c r="Q1576" s="31">
        <v>285600</v>
      </c>
      <c r="R1576" s="31">
        <v>54264</v>
      </c>
      <c r="S1576" s="31">
        <v>339864</v>
      </c>
    </row>
    <row r="1577" spans="1:19" ht="13" x14ac:dyDescent="0.25">
      <c r="A1577" s="47" t="s">
        <v>2000</v>
      </c>
      <c r="B1577" s="27">
        <v>45665</v>
      </c>
      <c r="C1577" s="28">
        <v>8</v>
      </c>
      <c r="D1577" s="9">
        <v>2</v>
      </c>
      <c r="E1577" s="13" t="s">
        <v>2001</v>
      </c>
      <c r="F1577" s="18" t="s">
        <v>2002</v>
      </c>
      <c r="G1577" s="6">
        <v>184167</v>
      </c>
      <c r="H1577" s="12">
        <v>0.19</v>
      </c>
      <c r="I1577" s="9">
        <v>563</v>
      </c>
      <c r="J1577" s="50" t="s">
        <v>825</v>
      </c>
      <c r="L1577" s="15" t="s">
        <v>452</v>
      </c>
      <c r="M1577" s="16">
        <v>563</v>
      </c>
      <c r="N1577" s="32">
        <v>184167</v>
      </c>
      <c r="O1577" s="31">
        <v>0</v>
      </c>
      <c r="P1577" s="31">
        <v>184167</v>
      </c>
      <c r="Q1577" s="31">
        <v>368334</v>
      </c>
      <c r="R1577" s="31">
        <v>69983.460000000006</v>
      </c>
      <c r="S1577" s="31">
        <v>438317.46</v>
      </c>
    </row>
    <row r="1578" spans="1:19" ht="13" x14ac:dyDescent="0.25">
      <c r="A1578" s="47" t="s">
        <v>2000</v>
      </c>
      <c r="B1578" s="27">
        <v>45665</v>
      </c>
      <c r="C1578" s="28">
        <v>9</v>
      </c>
      <c r="D1578" s="9">
        <v>2</v>
      </c>
      <c r="E1578" s="13" t="s">
        <v>2001</v>
      </c>
      <c r="F1578" s="18" t="s">
        <v>2002</v>
      </c>
      <c r="G1578" s="6">
        <v>175500</v>
      </c>
      <c r="H1578" s="12">
        <v>0.19</v>
      </c>
      <c r="I1578" s="9">
        <v>262</v>
      </c>
      <c r="J1578" s="50" t="s">
        <v>1501</v>
      </c>
      <c r="L1578" s="15" t="s">
        <v>452</v>
      </c>
      <c r="M1578" s="16">
        <v>262</v>
      </c>
      <c r="N1578" s="32">
        <v>175500</v>
      </c>
      <c r="O1578" s="31">
        <v>0</v>
      </c>
      <c r="P1578" s="31">
        <v>175500</v>
      </c>
      <c r="Q1578" s="31">
        <v>351000</v>
      </c>
      <c r="R1578" s="31">
        <v>66690</v>
      </c>
      <c r="S1578" s="31">
        <v>417690</v>
      </c>
    </row>
    <row r="1579" spans="1:19" ht="13" x14ac:dyDescent="0.25">
      <c r="A1579" s="47" t="s">
        <v>2000</v>
      </c>
      <c r="B1579" s="27">
        <v>45665</v>
      </c>
      <c r="C1579" s="28">
        <v>10</v>
      </c>
      <c r="D1579" s="9">
        <v>2</v>
      </c>
      <c r="E1579" s="13" t="s">
        <v>2001</v>
      </c>
      <c r="F1579" s="18" t="s">
        <v>2002</v>
      </c>
      <c r="G1579" s="6">
        <v>80667</v>
      </c>
      <c r="H1579" s="12">
        <v>0.19</v>
      </c>
      <c r="I1579" s="9">
        <v>450</v>
      </c>
      <c r="J1579" s="50" t="s">
        <v>465</v>
      </c>
      <c r="L1579" s="15" t="s">
        <v>452</v>
      </c>
      <c r="M1579" s="16">
        <v>450</v>
      </c>
      <c r="N1579" s="32">
        <v>80667</v>
      </c>
      <c r="O1579" s="31">
        <v>0</v>
      </c>
      <c r="P1579" s="31">
        <v>80667</v>
      </c>
      <c r="Q1579" s="31">
        <v>161334</v>
      </c>
      <c r="R1579" s="31">
        <v>30653.46</v>
      </c>
      <c r="S1579" s="31">
        <v>191987.46</v>
      </c>
    </row>
    <row r="1580" spans="1:19" ht="13" x14ac:dyDescent="0.25">
      <c r="A1580" s="47" t="s">
        <v>2000</v>
      </c>
      <c r="B1580" s="27">
        <v>45665</v>
      </c>
      <c r="C1580" s="28">
        <v>11</v>
      </c>
      <c r="D1580" s="9">
        <v>2</v>
      </c>
      <c r="E1580" s="13" t="s">
        <v>2001</v>
      </c>
      <c r="F1580" s="18" t="s">
        <v>2002</v>
      </c>
      <c r="G1580" s="6">
        <v>78167</v>
      </c>
      <c r="H1580" s="12">
        <v>0.19</v>
      </c>
      <c r="I1580" s="9">
        <v>217</v>
      </c>
      <c r="J1580" s="50" t="s">
        <v>930</v>
      </c>
      <c r="L1580" s="15" t="s">
        <v>452</v>
      </c>
      <c r="M1580" s="16">
        <v>217</v>
      </c>
      <c r="N1580" s="32">
        <v>78167</v>
      </c>
      <c r="O1580" s="31">
        <v>0</v>
      </c>
      <c r="P1580" s="31">
        <v>78167</v>
      </c>
      <c r="Q1580" s="31">
        <v>156334</v>
      </c>
      <c r="R1580" s="31">
        <v>29703.46</v>
      </c>
      <c r="S1580" s="31">
        <v>186037.46</v>
      </c>
    </row>
    <row r="1581" spans="1:19" ht="13" x14ac:dyDescent="0.25">
      <c r="A1581" s="47" t="s">
        <v>2000</v>
      </c>
      <c r="B1581" s="27">
        <v>45665</v>
      </c>
      <c r="C1581" s="28">
        <v>12</v>
      </c>
      <c r="D1581" s="9">
        <v>2</v>
      </c>
      <c r="E1581" s="13" t="s">
        <v>2001</v>
      </c>
      <c r="F1581" s="18" t="s">
        <v>2002</v>
      </c>
      <c r="G1581" s="6">
        <v>81167</v>
      </c>
      <c r="H1581" s="12">
        <v>0.19</v>
      </c>
      <c r="I1581" s="9">
        <v>890</v>
      </c>
      <c r="J1581" s="50" t="s">
        <v>1649</v>
      </c>
      <c r="L1581" s="15" t="s">
        <v>452</v>
      </c>
      <c r="M1581" s="16">
        <v>890</v>
      </c>
      <c r="N1581" s="32">
        <v>81167</v>
      </c>
      <c r="O1581" s="31">
        <v>0</v>
      </c>
      <c r="P1581" s="31">
        <v>81167</v>
      </c>
      <c r="Q1581" s="31">
        <v>162334</v>
      </c>
      <c r="R1581" s="31">
        <v>30843.46</v>
      </c>
      <c r="S1581" s="31">
        <v>193177.46</v>
      </c>
    </row>
    <row r="1582" spans="1:19" ht="13" x14ac:dyDescent="0.25">
      <c r="A1582" s="47" t="s">
        <v>2000</v>
      </c>
      <c r="B1582" s="27">
        <v>45665</v>
      </c>
      <c r="C1582" s="28">
        <v>13</v>
      </c>
      <c r="D1582" s="9">
        <v>3</v>
      </c>
      <c r="E1582" s="13" t="s">
        <v>2001</v>
      </c>
      <c r="F1582" s="18" t="s">
        <v>2002</v>
      </c>
      <c r="G1582" s="6">
        <v>24667</v>
      </c>
      <c r="H1582" s="12">
        <v>0.19</v>
      </c>
      <c r="I1582" s="9">
        <v>1194</v>
      </c>
      <c r="J1582" s="50" t="s">
        <v>841</v>
      </c>
      <c r="L1582" s="15" t="s">
        <v>452</v>
      </c>
      <c r="M1582" s="16">
        <v>1194</v>
      </c>
      <c r="N1582" s="32">
        <v>24667</v>
      </c>
      <c r="O1582" s="31">
        <v>0</v>
      </c>
      <c r="P1582" s="31">
        <v>24667</v>
      </c>
      <c r="Q1582" s="31">
        <v>74001</v>
      </c>
      <c r="R1582" s="31">
        <v>14060.19</v>
      </c>
      <c r="S1582" s="31">
        <v>88061.19</v>
      </c>
    </row>
    <row r="1583" spans="1:19" ht="13" x14ac:dyDescent="0.25">
      <c r="A1583" s="47" t="s">
        <v>2000</v>
      </c>
      <c r="B1583" s="27">
        <v>45665</v>
      </c>
      <c r="C1583" s="28">
        <v>14</v>
      </c>
      <c r="D1583" s="9">
        <v>1</v>
      </c>
      <c r="E1583" s="13" t="s">
        <v>2001</v>
      </c>
      <c r="F1583" s="18" t="s">
        <v>2002</v>
      </c>
      <c r="G1583" s="6">
        <v>25333</v>
      </c>
      <c r="H1583" s="12">
        <v>0.19</v>
      </c>
      <c r="I1583" s="9">
        <v>654</v>
      </c>
      <c r="J1583" s="50" t="s">
        <v>2003</v>
      </c>
      <c r="L1583" s="15" t="s">
        <v>452</v>
      </c>
      <c r="M1583" s="16">
        <v>654</v>
      </c>
      <c r="N1583" s="32">
        <v>25333</v>
      </c>
      <c r="O1583" s="31">
        <v>0</v>
      </c>
      <c r="P1583" s="31">
        <v>25333</v>
      </c>
      <c r="Q1583" s="31">
        <v>25333</v>
      </c>
      <c r="R1583" s="31">
        <v>4813.2700000000004</v>
      </c>
      <c r="S1583" s="31">
        <v>30146.27</v>
      </c>
    </row>
    <row r="1584" spans="1:19" ht="13" x14ac:dyDescent="0.25">
      <c r="A1584" s="47" t="s">
        <v>2000</v>
      </c>
      <c r="B1584" s="27">
        <v>45665</v>
      </c>
      <c r="C1584" s="28">
        <v>15</v>
      </c>
      <c r="D1584" s="9">
        <v>1</v>
      </c>
      <c r="E1584" s="13" t="s">
        <v>2001</v>
      </c>
      <c r="F1584" s="18" t="s">
        <v>2002</v>
      </c>
      <c r="G1584" s="6">
        <v>79167</v>
      </c>
      <c r="H1584" s="12">
        <v>0.19</v>
      </c>
      <c r="I1584" s="9">
        <v>1050</v>
      </c>
      <c r="J1584" s="50" t="s">
        <v>1121</v>
      </c>
      <c r="L1584" s="15" t="s">
        <v>452</v>
      </c>
      <c r="M1584" s="16">
        <v>1050</v>
      </c>
      <c r="N1584" s="32">
        <v>79167</v>
      </c>
      <c r="O1584" s="31">
        <v>0</v>
      </c>
      <c r="P1584" s="31">
        <v>79167</v>
      </c>
      <c r="Q1584" s="31">
        <v>79167</v>
      </c>
      <c r="R1584" s="31">
        <v>15041.73</v>
      </c>
      <c r="S1584" s="31">
        <v>94208.73</v>
      </c>
    </row>
    <row r="1585" spans="1:19" ht="13" x14ac:dyDescent="0.25">
      <c r="A1585" s="47" t="s">
        <v>2000</v>
      </c>
      <c r="B1585" s="27">
        <v>45665</v>
      </c>
      <c r="C1585" s="28">
        <v>16</v>
      </c>
      <c r="D1585" s="9">
        <v>3</v>
      </c>
      <c r="E1585" s="13" t="s">
        <v>2001</v>
      </c>
      <c r="F1585" s="18" t="s">
        <v>2002</v>
      </c>
      <c r="G1585" s="6">
        <v>25333</v>
      </c>
      <c r="H1585" s="12">
        <v>0.19</v>
      </c>
      <c r="I1585" s="9">
        <v>1120</v>
      </c>
      <c r="J1585" s="50" t="s">
        <v>843</v>
      </c>
      <c r="L1585" s="15" t="s">
        <v>452</v>
      </c>
      <c r="M1585" s="16">
        <v>1120</v>
      </c>
      <c r="N1585" s="32">
        <v>25333</v>
      </c>
      <c r="O1585" s="31">
        <v>0</v>
      </c>
      <c r="P1585" s="31">
        <v>25333</v>
      </c>
      <c r="Q1585" s="31">
        <v>75999</v>
      </c>
      <c r="R1585" s="31">
        <v>14439.81</v>
      </c>
      <c r="S1585" s="31">
        <v>90438.81</v>
      </c>
    </row>
    <row r="1586" spans="1:19" ht="13" x14ac:dyDescent="0.25">
      <c r="A1586" s="47" t="s">
        <v>2000</v>
      </c>
      <c r="B1586" s="27">
        <v>45665</v>
      </c>
      <c r="C1586" s="28">
        <v>17</v>
      </c>
      <c r="D1586" s="9">
        <v>1</v>
      </c>
      <c r="E1586" s="13" t="s">
        <v>2001</v>
      </c>
      <c r="F1586" s="18" t="s">
        <v>2002</v>
      </c>
      <c r="G1586" s="6">
        <v>78667</v>
      </c>
      <c r="H1586" s="12">
        <v>0.19</v>
      </c>
      <c r="I1586" s="9">
        <v>60</v>
      </c>
      <c r="J1586" s="50" t="s">
        <v>1152</v>
      </c>
      <c r="L1586" s="15" t="s">
        <v>452</v>
      </c>
      <c r="M1586" s="16">
        <v>60</v>
      </c>
      <c r="N1586" s="32">
        <v>78667</v>
      </c>
      <c r="O1586" s="31">
        <v>0</v>
      </c>
      <c r="P1586" s="31">
        <v>78667</v>
      </c>
      <c r="Q1586" s="31">
        <v>78667</v>
      </c>
      <c r="R1586" s="31">
        <v>14946.73</v>
      </c>
      <c r="S1586" s="31">
        <v>93613.73</v>
      </c>
    </row>
    <row r="1587" spans="1:19" ht="13" x14ac:dyDescent="0.25">
      <c r="A1587" s="47" t="s">
        <v>2000</v>
      </c>
      <c r="B1587" s="27">
        <v>45665</v>
      </c>
      <c r="C1587" s="28">
        <v>18</v>
      </c>
      <c r="D1587" s="9">
        <v>1</v>
      </c>
      <c r="E1587" s="13" t="s">
        <v>2001</v>
      </c>
      <c r="F1587" s="18" t="s">
        <v>2002</v>
      </c>
      <c r="G1587" s="6">
        <v>25000</v>
      </c>
      <c r="H1587" s="12">
        <v>0.19</v>
      </c>
      <c r="I1587" s="9">
        <v>1280</v>
      </c>
      <c r="J1587" s="50" t="s">
        <v>846</v>
      </c>
      <c r="L1587" s="15" t="s">
        <v>452</v>
      </c>
      <c r="M1587" s="16">
        <v>1280</v>
      </c>
      <c r="N1587" s="32">
        <v>25000</v>
      </c>
      <c r="O1587" s="31">
        <v>0</v>
      </c>
      <c r="P1587" s="31">
        <v>25000</v>
      </c>
      <c r="Q1587" s="31">
        <v>25000</v>
      </c>
      <c r="R1587" s="31">
        <v>4750</v>
      </c>
      <c r="S1587" s="31">
        <v>29750</v>
      </c>
    </row>
    <row r="1588" spans="1:19" ht="13" x14ac:dyDescent="0.25">
      <c r="A1588" s="47" t="s">
        <v>2000</v>
      </c>
      <c r="B1588" s="27">
        <v>45665</v>
      </c>
      <c r="C1588" s="28">
        <v>19</v>
      </c>
      <c r="D1588" s="9">
        <v>2</v>
      </c>
      <c r="E1588" s="13" t="s">
        <v>2001</v>
      </c>
      <c r="F1588" s="18" t="s">
        <v>2002</v>
      </c>
      <c r="G1588" s="6">
        <v>81500</v>
      </c>
      <c r="H1588" s="12">
        <v>0.19</v>
      </c>
      <c r="I1588" s="9">
        <v>1077</v>
      </c>
      <c r="J1588" s="50" t="s">
        <v>1188</v>
      </c>
      <c r="L1588" s="15" t="s">
        <v>452</v>
      </c>
      <c r="M1588" s="16">
        <v>1077</v>
      </c>
      <c r="N1588" s="32">
        <v>81500</v>
      </c>
      <c r="O1588" s="31">
        <v>0</v>
      </c>
      <c r="P1588" s="31">
        <v>81500</v>
      </c>
      <c r="Q1588" s="31">
        <v>163000</v>
      </c>
      <c r="R1588" s="31">
        <v>30970</v>
      </c>
      <c r="S1588" s="31">
        <v>193970</v>
      </c>
    </row>
    <row r="1589" spans="1:19" ht="13" x14ac:dyDescent="0.25">
      <c r="A1589" s="47" t="s">
        <v>2000</v>
      </c>
      <c r="B1589" s="27">
        <v>45665</v>
      </c>
      <c r="C1589" s="28">
        <v>20</v>
      </c>
      <c r="D1589" s="9">
        <v>2</v>
      </c>
      <c r="E1589" s="13" t="s">
        <v>2001</v>
      </c>
      <c r="F1589" s="18" t="s">
        <v>2002</v>
      </c>
      <c r="G1589" s="6">
        <v>25000</v>
      </c>
      <c r="H1589" s="12">
        <v>0.19</v>
      </c>
      <c r="I1589" s="9">
        <v>1263</v>
      </c>
      <c r="J1589" s="50" t="s">
        <v>951</v>
      </c>
      <c r="L1589" s="15" t="s">
        <v>452</v>
      </c>
      <c r="M1589" s="16">
        <v>1263</v>
      </c>
      <c r="N1589" s="32">
        <v>25000</v>
      </c>
      <c r="O1589" s="31">
        <v>0</v>
      </c>
      <c r="P1589" s="31">
        <v>25000</v>
      </c>
      <c r="Q1589" s="31">
        <v>50000</v>
      </c>
      <c r="R1589" s="31">
        <v>9500</v>
      </c>
      <c r="S1589" s="31">
        <v>59500</v>
      </c>
    </row>
    <row r="1590" spans="1:19" ht="13" x14ac:dyDescent="0.25">
      <c r="A1590" s="47" t="s">
        <v>2000</v>
      </c>
      <c r="B1590" s="27">
        <v>45665</v>
      </c>
      <c r="C1590" s="28">
        <v>21</v>
      </c>
      <c r="D1590" s="9">
        <v>2</v>
      </c>
      <c r="E1590" s="13" t="s">
        <v>2001</v>
      </c>
      <c r="F1590" s="18" t="s">
        <v>2002</v>
      </c>
      <c r="G1590" s="6">
        <v>75000</v>
      </c>
      <c r="H1590" s="12">
        <v>0.19</v>
      </c>
      <c r="I1590" s="9" t="s">
        <v>107</v>
      </c>
      <c r="J1590" s="50" t="s">
        <v>2004</v>
      </c>
      <c r="L1590" s="15" t="s">
        <v>452</v>
      </c>
      <c r="M1590" s="16" t="s">
        <v>107</v>
      </c>
      <c r="N1590" s="32">
        <v>75000</v>
      </c>
      <c r="O1590" s="31">
        <v>0</v>
      </c>
      <c r="P1590" s="31">
        <v>75000</v>
      </c>
      <c r="Q1590" s="31">
        <v>150000</v>
      </c>
      <c r="R1590" s="31">
        <v>28500</v>
      </c>
      <c r="S1590" s="31">
        <v>178500</v>
      </c>
    </row>
    <row r="1591" spans="1:19" ht="13" x14ac:dyDescent="0.25">
      <c r="A1591" s="47" t="s">
        <v>2000</v>
      </c>
      <c r="B1591" s="27">
        <v>45665</v>
      </c>
      <c r="C1591" s="28">
        <v>22</v>
      </c>
      <c r="D1591" s="9">
        <v>2</v>
      </c>
      <c r="E1591" s="13" t="s">
        <v>2001</v>
      </c>
      <c r="F1591" s="18" t="s">
        <v>2002</v>
      </c>
      <c r="G1591" s="6">
        <v>75000</v>
      </c>
      <c r="H1591" s="12">
        <v>0.19</v>
      </c>
      <c r="I1591" s="9" t="s">
        <v>107</v>
      </c>
      <c r="J1591" s="50" t="s">
        <v>2005</v>
      </c>
      <c r="L1591" s="15" t="s">
        <v>452</v>
      </c>
      <c r="M1591" s="16" t="s">
        <v>107</v>
      </c>
      <c r="N1591" s="32">
        <v>75000</v>
      </c>
      <c r="O1591" s="31">
        <v>0</v>
      </c>
      <c r="P1591" s="31">
        <v>75000</v>
      </c>
      <c r="Q1591" s="31">
        <v>150000</v>
      </c>
      <c r="R1591" s="31">
        <v>28500</v>
      </c>
      <c r="S1591" s="31">
        <v>178500</v>
      </c>
    </row>
    <row r="1592" spans="1:19" ht="13" x14ac:dyDescent="0.25">
      <c r="A1592" s="47" t="s">
        <v>2000</v>
      </c>
      <c r="B1592" s="27">
        <v>45665</v>
      </c>
      <c r="C1592" s="28">
        <v>23</v>
      </c>
      <c r="D1592" s="9">
        <v>2</v>
      </c>
      <c r="E1592" s="13" t="s">
        <v>2001</v>
      </c>
      <c r="F1592" s="18" t="s">
        <v>2002</v>
      </c>
      <c r="G1592" s="6">
        <v>80667</v>
      </c>
      <c r="H1592" s="12">
        <v>0.19</v>
      </c>
      <c r="I1592" s="9">
        <v>881</v>
      </c>
      <c r="J1592" s="50" t="s">
        <v>550</v>
      </c>
      <c r="L1592" s="15" t="s">
        <v>452</v>
      </c>
      <c r="M1592" s="16">
        <v>881</v>
      </c>
      <c r="N1592" s="32">
        <v>80667</v>
      </c>
      <c r="O1592" s="31">
        <v>0</v>
      </c>
      <c r="P1592" s="31">
        <v>80667</v>
      </c>
      <c r="Q1592" s="31">
        <v>161334</v>
      </c>
      <c r="R1592" s="31">
        <v>30653.46</v>
      </c>
      <c r="S1592" s="31">
        <v>191987.46</v>
      </c>
    </row>
    <row r="1593" spans="1:19" ht="13" x14ac:dyDescent="0.25">
      <c r="A1593" s="47" t="s">
        <v>2000</v>
      </c>
      <c r="B1593" s="27">
        <v>45665</v>
      </c>
      <c r="C1593" s="28">
        <v>24</v>
      </c>
      <c r="D1593" s="9">
        <v>2</v>
      </c>
      <c r="E1593" s="13" t="s">
        <v>2001</v>
      </c>
      <c r="F1593" s="18" t="s">
        <v>2002</v>
      </c>
      <c r="G1593" s="6">
        <v>159333</v>
      </c>
      <c r="H1593" s="12">
        <v>0.19</v>
      </c>
      <c r="I1593" s="9">
        <v>362</v>
      </c>
      <c r="J1593" s="50" t="s">
        <v>1210</v>
      </c>
      <c r="L1593" s="15" t="s">
        <v>452</v>
      </c>
      <c r="M1593" s="16">
        <v>362</v>
      </c>
      <c r="N1593" s="32">
        <v>159333</v>
      </c>
      <c r="O1593" s="31">
        <v>0</v>
      </c>
      <c r="P1593" s="31">
        <v>159333</v>
      </c>
      <c r="Q1593" s="31">
        <v>318666</v>
      </c>
      <c r="R1593" s="31">
        <v>60546.54</v>
      </c>
      <c r="S1593" s="31">
        <v>379212.54</v>
      </c>
    </row>
    <row r="1594" spans="1:19" ht="13" x14ac:dyDescent="0.25">
      <c r="A1594" s="47" t="s">
        <v>2000</v>
      </c>
      <c r="B1594" s="27">
        <v>45665</v>
      </c>
      <c r="C1594" s="28">
        <v>25</v>
      </c>
      <c r="D1594" s="9">
        <v>2</v>
      </c>
      <c r="E1594" s="13" t="s">
        <v>2001</v>
      </c>
      <c r="F1594" s="18" t="s">
        <v>2002</v>
      </c>
      <c r="G1594" s="6">
        <v>25000</v>
      </c>
      <c r="H1594" s="12">
        <v>0.19</v>
      </c>
      <c r="I1594" s="9">
        <v>1158</v>
      </c>
      <c r="J1594" s="56" t="s">
        <v>865</v>
      </c>
      <c r="L1594" s="15" t="s">
        <v>452</v>
      </c>
      <c r="M1594" s="16">
        <v>1158</v>
      </c>
      <c r="N1594" s="32">
        <v>25000</v>
      </c>
      <c r="O1594" s="31">
        <v>0</v>
      </c>
      <c r="P1594" s="31">
        <v>25000</v>
      </c>
      <c r="Q1594" s="31">
        <v>50000</v>
      </c>
      <c r="R1594" s="31">
        <v>9500</v>
      </c>
      <c r="S1594" s="31">
        <v>59500</v>
      </c>
    </row>
    <row r="1595" spans="1:19" ht="13" x14ac:dyDescent="0.25">
      <c r="A1595" s="47" t="s">
        <v>2000</v>
      </c>
      <c r="B1595" s="27">
        <v>45665</v>
      </c>
      <c r="C1595" s="28">
        <v>26</v>
      </c>
      <c r="D1595" s="9">
        <v>1</v>
      </c>
      <c r="E1595" s="13" t="s">
        <v>2001</v>
      </c>
      <c r="F1595" s="18" t="s">
        <v>2002</v>
      </c>
      <c r="G1595" s="6">
        <v>175500</v>
      </c>
      <c r="H1595" s="12">
        <v>0.19</v>
      </c>
      <c r="I1595" s="9">
        <v>262</v>
      </c>
      <c r="J1595" s="50" t="s">
        <v>502</v>
      </c>
      <c r="L1595" s="15" t="s">
        <v>452</v>
      </c>
      <c r="M1595" s="16">
        <v>262</v>
      </c>
      <c r="N1595" s="32">
        <v>175500</v>
      </c>
      <c r="O1595" s="31">
        <v>0</v>
      </c>
      <c r="P1595" s="31">
        <v>175500</v>
      </c>
      <c r="Q1595" s="31">
        <v>175500</v>
      </c>
      <c r="R1595" s="31">
        <v>33345</v>
      </c>
      <c r="S1595" s="31">
        <v>208845</v>
      </c>
    </row>
    <row r="1596" spans="1:19" ht="13" x14ac:dyDescent="0.25">
      <c r="A1596" s="47" t="s">
        <v>2000</v>
      </c>
      <c r="B1596" s="27">
        <v>45665</v>
      </c>
      <c r="C1596" s="28">
        <v>27</v>
      </c>
      <c r="D1596" s="9">
        <v>2</v>
      </c>
      <c r="E1596" s="13" t="s">
        <v>2001</v>
      </c>
      <c r="F1596" s="18" t="s">
        <v>2002</v>
      </c>
      <c r="G1596" s="6">
        <v>25167</v>
      </c>
      <c r="H1596" s="12">
        <v>0.19</v>
      </c>
      <c r="I1596" s="9">
        <v>1139</v>
      </c>
      <c r="J1596" s="50" t="s">
        <v>848</v>
      </c>
      <c r="L1596" s="15" t="s">
        <v>452</v>
      </c>
      <c r="M1596" s="16">
        <v>1139</v>
      </c>
      <c r="N1596" s="32">
        <v>25167</v>
      </c>
      <c r="O1596" s="31">
        <v>0</v>
      </c>
      <c r="P1596" s="31">
        <v>25167</v>
      </c>
      <c r="Q1596" s="31">
        <v>50334</v>
      </c>
      <c r="R1596" s="31">
        <v>9563.4600000000009</v>
      </c>
      <c r="S1596" s="31">
        <v>59897.46</v>
      </c>
    </row>
    <row r="1597" spans="1:19" ht="13" x14ac:dyDescent="0.25">
      <c r="A1597" s="47" t="s">
        <v>2000</v>
      </c>
      <c r="B1597" s="27">
        <v>45665</v>
      </c>
      <c r="C1597" s="28">
        <v>28</v>
      </c>
      <c r="D1597" s="9">
        <v>1</v>
      </c>
      <c r="E1597" s="13" t="s">
        <v>2001</v>
      </c>
      <c r="F1597" s="18" t="s">
        <v>2002</v>
      </c>
      <c r="G1597" s="6">
        <v>120500</v>
      </c>
      <c r="H1597" s="12">
        <v>0.19</v>
      </c>
      <c r="I1597" s="9">
        <v>750</v>
      </c>
      <c r="J1597" s="50" t="s">
        <v>476</v>
      </c>
      <c r="L1597" s="15" t="s">
        <v>452</v>
      </c>
      <c r="M1597" s="16">
        <v>750</v>
      </c>
      <c r="N1597" s="32">
        <v>120500</v>
      </c>
      <c r="O1597" s="31">
        <v>0</v>
      </c>
      <c r="P1597" s="31">
        <v>120500</v>
      </c>
      <c r="Q1597" s="31">
        <v>120500</v>
      </c>
      <c r="R1597" s="31">
        <v>22895</v>
      </c>
      <c r="S1597" s="31">
        <v>143395</v>
      </c>
    </row>
    <row r="1598" spans="1:19" ht="13" x14ac:dyDescent="0.25">
      <c r="A1598" s="47" t="s">
        <v>2000</v>
      </c>
      <c r="B1598" s="27">
        <v>45665</v>
      </c>
      <c r="C1598" s="28">
        <v>29</v>
      </c>
      <c r="D1598" s="9">
        <v>2</v>
      </c>
      <c r="E1598" s="13" t="s">
        <v>2001</v>
      </c>
      <c r="F1598" s="18" t="s">
        <v>2002</v>
      </c>
      <c r="G1598" s="6">
        <v>121167</v>
      </c>
      <c r="H1598" s="12">
        <v>0.19</v>
      </c>
      <c r="I1598" s="9">
        <v>737</v>
      </c>
      <c r="J1598" s="50" t="s">
        <v>1494</v>
      </c>
      <c r="L1598" s="15" t="s">
        <v>452</v>
      </c>
      <c r="M1598" s="16">
        <v>737</v>
      </c>
      <c r="N1598" s="32">
        <v>121167</v>
      </c>
      <c r="O1598" s="31">
        <v>0</v>
      </c>
      <c r="P1598" s="31">
        <v>121167</v>
      </c>
      <c r="Q1598" s="31">
        <v>242334</v>
      </c>
      <c r="R1598" s="31">
        <v>46043.46</v>
      </c>
      <c r="S1598" s="31">
        <v>288377.46000000002</v>
      </c>
    </row>
    <row r="1599" spans="1:19" ht="13" x14ac:dyDescent="0.25">
      <c r="A1599" s="47" t="s">
        <v>2000</v>
      </c>
      <c r="B1599" s="27">
        <v>45665</v>
      </c>
      <c r="C1599" s="28">
        <v>30</v>
      </c>
      <c r="D1599" s="9">
        <v>1</v>
      </c>
      <c r="E1599" s="13" t="s">
        <v>2001</v>
      </c>
      <c r="F1599" s="18" t="s">
        <v>2002</v>
      </c>
      <c r="G1599" s="6">
        <v>79833</v>
      </c>
      <c r="H1599" s="12">
        <v>0.19</v>
      </c>
      <c r="I1599" s="9">
        <v>973</v>
      </c>
      <c r="J1599" s="50" t="s">
        <v>631</v>
      </c>
      <c r="L1599" s="15" t="s">
        <v>452</v>
      </c>
      <c r="M1599" s="16">
        <v>973</v>
      </c>
      <c r="N1599" s="32">
        <v>79833</v>
      </c>
      <c r="O1599" s="31">
        <v>0</v>
      </c>
      <c r="P1599" s="31">
        <v>79833</v>
      </c>
      <c r="Q1599" s="31">
        <v>79833</v>
      </c>
      <c r="R1599" s="31">
        <v>15168.27</v>
      </c>
      <c r="S1599" s="31">
        <v>95001.27</v>
      </c>
    </row>
    <row r="1600" spans="1:19" ht="13" x14ac:dyDescent="0.25">
      <c r="A1600" s="47" t="s">
        <v>2000</v>
      </c>
      <c r="B1600" s="27">
        <v>45665</v>
      </c>
      <c r="C1600" s="28">
        <v>31</v>
      </c>
      <c r="D1600" s="9">
        <v>1</v>
      </c>
      <c r="E1600" s="13" t="s">
        <v>2001</v>
      </c>
      <c r="F1600" s="18" t="s">
        <v>2002</v>
      </c>
      <c r="G1600" s="6">
        <v>79000</v>
      </c>
      <c r="H1600" s="12">
        <v>0.19</v>
      </c>
      <c r="I1600" s="9">
        <v>942</v>
      </c>
      <c r="J1600" s="50" t="s">
        <v>793</v>
      </c>
      <c r="L1600" s="15" t="s">
        <v>452</v>
      </c>
      <c r="M1600" s="16">
        <v>942</v>
      </c>
      <c r="N1600" s="32">
        <v>79000</v>
      </c>
      <c r="O1600" s="31">
        <v>0</v>
      </c>
      <c r="P1600" s="31">
        <v>79000</v>
      </c>
      <c r="Q1600" s="31">
        <v>79000</v>
      </c>
      <c r="R1600" s="31">
        <v>15010</v>
      </c>
      <c r="S1600" s="31">
        <v>94010</v>
      </c>
    </row>
    <row r="1601" spans="1:19" ht="13" x14ac:dyDescent="0.25">
      <c r="A1601" s="47" t="s">
        <v>2000</v>
      </c>
      <c r="B1601" s="27">
        <v>45665</v>
      </c>
      <c r="C1601" s="28">
        <v>32</v>
      </c>
      <c r="D1601" s="9">
        <v>1</v>
      </c>
      <c r="E1601" s="13" t="s">
        <v>2001</v>
      </c>
      <c r="F1601" s="18" t="s">
        <v>2002</v>
      </c>
      <c r="G1601" s="6">
        <v>265667</v>
      </c>
      <c r="H1601" s="12">
        <v>0.19</v>
      </c>
      <c r="I1601" s="9">
        <v>345</v>
      </c>
      <c r="J1601" s="50" t="s">
        <v>1296</v>
      </c>
      <c r="L1601" s="15" t="s">
        <v>452</v>
      </c>
      <c r="M1601" s="16">
        <v>345</v>
      </c>
      <c r="N1601" s="32">
        <v>265667</v>
      </c>
      <c r="O1601" s="31">
        <v>0</v>
      </c>
      <c r="P1601" s="31">
        <v>265667</v>
      </c>
      <c r="Q1601" s="31">
        <v>265667</v>
      </c>
      <c r="R1601" s="31">
        <v>50476.73</v>
      </c>
      <c r="S1601" s="31">
        <v>316143.73</v>
      </c>
    </row>
    <row r="1602" spans="1:19" ht="13" x14ac:dyDescent="0.25">
      <c r="A1602" s="47" t="s">
        <v>2000</v>
      </c>
      <c r="B1602" s="27">
        <v>45665</v>
      </c>
      <c r="C1602" s="28">
        <v>33</v>
      </c>
      <c r="D1602" s="9">
        <v>2</v>
      </c>
      <c r="E1602" s="13" t="s">
        <v>2001</v>
      </c>
      <c r="F1602" s="18" t="s">
        <v>2002</v>
      </c>
      <c r="G1602" s="6">
        <v>120000</v>
      </c>
      <c r="H1602" s="12">
        <v>0.19</v>
      </c>
      <c r="I1602" s="9">
        <v>699</v>
      </c>
      <c r="J1602" s="50" t="s">
        <v>491</v>
      </c>
      <c r="L1602" s="15" t="s">
        <v>452</v>
      </c>
      <c r="M1602" s="16">
        <v>699</v>
      </c>
      <c r="N1602" s="32">
        <v>120000</v>
      </c>
      <c r="O1602" s="31">
        <v>0</v>
      </c>
      <c r="P1602" s="31">
        <v>120000</v>
      </c>
      <c r="Q1602" s="31">
        <v>240000</v>
      </c>
      <c r="R1602" s="31">
        <v>45600</v>
      </c>
      <c r="S1602" s="31">
        <v>285600</v>
      </c>
    </row>
    <row r="1603" spans="1:19" ht="13" x14ac:dyDescent="0.25">
      <c r="A1603" s="47" t="s">
        <v>2000</v>
      </c>
      <c r="B1603" s="27">
        <v>45665</v>
      </c>
      <c r="C1603" s="28">
        <v>34</v>
      </c>
      <c r="D1603" s="9">
        <v>1</v>
      </c>
      <c r="E1603" s="13" t="s">
        <v>2001</v>
      </c>
      <c r="F1603" s="18" t="s">
        <v>2002</v>
      </c>
      <c r="G1603" s="6">
        <v>81667</v>
      </c>
      <c r="H1603" s="12">
        <v>0.19</v>
      </c>
      <c r="I1603" s="9">
        <v>594</v>
      </c>
      <c r="J1603" s="50" t="s">
        <v>586</v>
      </c>
      <c r="L1603" s="15" t="s">
        <v>452</v>
      </c>
      <c r="M1603" s="16">
        <v>594</v>
      </c>
      <c r="N1603" s="32">
        <v>81667</v>
      </c>
      <c r="O1603" s="31">
        <v>0</v>
      </c>
      <c r="P1603" s="31">
        <v>81667</v>
      </c>
      <c r="Q1603" s="31">
        <v>81667</v>
      </c>
      <c r="R1603" s="31">
        <v>15516.73</v>
      </c>
      <c r="S1603" s="31">
        <v>97183.73</v>
      </c>
    </row>
    <row r="1604" spans="1:19" ht="13" x14ac:dyDescent="0.25">
      <c r="A1604" s="47" t="s">
        <v>2000</v>
      </c>
      <c r="B1604" s="27">
        <v>45665</v>
      </c>
      <c r="C1604" s="28">
        <v>35</v>
      </c>
      <c r="D1604" s="9">
        <v>1</v>
      </c>
      <c r="E1604" s="13" t="s">
        <v>2001</v>
      </c>
      <c r="F1604" s="18" t="s">
        <v>2002</v>
      </c>
      <c r="G1604" s="6">
        <v>80333</v>
      </c>
      <c r="H1604" s="12">
        <v>0.19</v>
      </c>
      <c r="I1604" s="9">
        <v>535</v>
      </c>
      <c r="J1604" s="50" t="s">
        <v>551</v>
      </c>
      <c r="L1604" s="15" t="s">
        <v>452</v>
      </c>
      <c r="M1604" s="16">
        <v>535</v>
      </c>
      <c r="N1604" s="32">
        <v>80333</v>
      </c>
      <c r="O1604" s="31">
        <v>0</v>
      </c>
      <c r="P1604" s="31">
        <v>80333</v>
      </c>
      <c r="Q1604" s="31">
        <v>80333</v>
      </c>
      <c r="R1604" s="31">
        <v>15263.27</v>
      </c>
      <c r="S1604" s="31">
        <v>95596.27</v>
      </c>
    </row>
    <row r="1605" spans="1:19" ht="13" x14ac:dyDescent="0.25">
      <c r="A1605" s="47" t="s">
        <v>2006</v>
      </c>
      <c r="B1605" s="27">
        <v>45666</v>
      </c>
      <c r="C1605" s="28">
        <v>1</v>
      </c>
      <c r="D1605" s="9">
        <v>1</v>
      </c>
      <c r="E1605" s="13"/>
      <c r="F1605" s="18" t="s">
        <v>2007</v>
      </c>
      <c r="G1605" s="6">
        <v>5977833</v>
      </c>
      <c r="H1605" s="12">
        <v>0.19</v>
      </c>
      <c r="I1605" s="9">
        <v>913</v>
      </c>
      <c r="J1605" s="50" t="s">
        <v>1649</v>
      </c>
      <c r="L1605" s="15" t="s">
        <v>452</v>
      </c>
      <c r="M1605" s="16">
        <v>913</v>
      </c>
      <c r="N1605" s="32">
        <v>5977833</v>
      </c>
      <c r="O1605" s="31">
        <v>0</v>
      </c>
      <c r="P1605" s="31">
        <v>5977833</v>
      </c>
      <c r="Q1605" s="31">
        <v>5977833</v>
      </c>
      <c r="R1605" s="31">
        <v>1135788.27</v>
      </c>
      <c r="S1605" s="31">
        <v>7113621.2699999996</v>
      </c>
    </row>
    <row r="1606" spans="1:19" ht="37.5" x14ac:dyDescent="0.25">
      <c r="A1606" s="47" t="s">
        <v>2006</v>
      </c>
      <c r="B1606" s="27">
        <v>45666</v>
      </c>
      <c r="C1606" s="28">
        <v>2</v>
      </c>
      <c r="D1606" s="9">
        <v>4</v>
      </c>
      <c r="E1606" s="13"/>
      <c r="F1606" s="18" t="s">
        <v>2008</v>
      </c>
      <c r="G1606" s="6">
        <v>820000</v>
      </c>
      <c r="H1606" s="12">
        <v>0.19</v>
      </c>
      <c r="I1606" s="9" t="s">
        <v>107</v>
      </c>
      <c r="J1606" s="50" t="s">
        <v>1301</v>
      </c>
      <c r="L1606" s="15" t="s">
        <v>452</v>
      </c>
      <c r="M1606" s="16" t="s">
        <v>107</v>
      </c>
      <c r="N1606" s="32">
        <v>820000</v>
      </c>
      <c r="O1606" s="31">
        <v>0</v>
      </c>
      <c r="P1606" s="31">
        <v>820000</v>
      </c>
      <c r="Q1606" s="31">
        <v>3280000</v>
      </c>
      <c r="R1606" s="31">
        <v>623200</v>
      </c>
      <c r="S1606" s="31">
        <v>3903200</v>
      </c>
    </row>
    <row r="1607" spans="1:19" ht="25" x14ac:dyDescent="0.25">
      <c r="A1607" s="47" t="s">
        <v>2006</v>
      </c>
      <c r="B1607" s="27">
        <v>45666</v>
      </c>
      <c r="C1607" s="28">
        <v>3</v>
      </c>
      <c r="D1607" s="9">
        <v>4</v>
      </c>
      <c r="E1607" s="13"/>
      <c r="F1607" s="18" t="s">
        <v>2009</v>
      </c>
      <c r="G1607" s="6">
        <v>1380000</v>
      </c>
      <c r="H1607" s="12">
        <v>0.19</v>
      </c>
      <c r="I1607" s="9" t="s">
        <v>107</v>
      </c>
      <c r="J1607" s="50" t="s">
        <v>1612</v>
      </c>
      <c r="L1607" s="15" t="s">
        <v>452</v>
      </c>
      <c r="M1607" s="16" t="s">
        <v>107</v>
      </c>
      <c r="N1607" s="32">
        <v>1380000</v>
      </c>
      <c r="O1607" s="31">
        <v>0</v>
      </c>
      <c r="P1607" s="31">
        <v>1380000</v>
      </c>
      <c r="Q1607" s="31">
        <v>5520000</v>
      </c>
      <c r="R1607" s="31">
        <v>1048800</v>
      </c>
      <c r="S1607" s="31">
        <v>6568800</v>
      </c>
    </row>
    <row r="1608" spans="1:19" ht="13" x14ac:dyDescent="0.25">
      <c r="A1608" s="47" t="s">
        <v>2006</v>
      </c>
      <c r="B1608" s="27">
        <v>45666</v>
      </c>
      <c r="C1608" s="28">
        <v>4</v>
      </c>
      <c r="D1608" s="9">
        <v>1</v>
      </c>
      <c r="E1608" s="13"/>
      <c r="F1608" s="18" t="s">
        <v>1594</v>
      </c>
      <c r="G1608" s="6">
        <v>5250000</v>
      </c>
      <c r="H1608" s="12">
        <v>0.19</v>
      </c>
      <c r="I1608" s="9" t="s">
        <v>107</v>
      </c>
      <c r="J1608" s="50" t="s">
        <v>1612</v>
      </c>
      <c r="L1608" s="15" t="s">
        <v>452</v>
      </c>
      <c r="M1608" s="16" t="s">
        <v>107</v>
      </c>
      <c r="N1608" s="32">
        <v>5250000</v>
      </c>
      <c r="O1608" s="31">
        <v>0</v>
      </c>
      <c r="P1608" s="31">
        <v>5250000</v>
      </c>
      <c r="Q1608" s="31">
        <v>5250000</v>
      </c>
      <c r="R1608" s="31">
        <v>997500</v>
      </c>
      <c r="S1608" s="31">
        <v>6247500</v>
      </c>
    </row>
    <row r="1609" spans="1:19" ht="37.5" x14ac:dyDescent="0.25">
      <c r="A1609" s="47" t="s">
        <v>2006</v>
      </c>
      <c r="B1609" s="27">
        <v>45666</v>
      </c>
      <c r="C1609" s="28">
        <v>5</v>
      </c>
      <c r="D1609" s="9">
        <v>1</v>
      </c>
      <c r="E1609" s="13"/>
      <c r="F1609" s="18" t="s">
        <v>2010</v>
      </c>
      <c r="G1609" s="6">
        <v>2400000</v>
      </c>
      <c r="H1609" s="12">
        <v>0.19</v>
      </c>
      <c r="I1609" s="9" t="s">
        <v>107</v>
      </c>
      <c r="J1609" s="50" t="s">
        <v>1612</v>
      </c>
      <c r="L1609" s="15" t="s">
        <v>452</v>
      </c>
      <c r="M1609" s="16" t="s">
        <v>107</v>
      </c>
      <c r="N1609" s="32">
        <v>2400000</v>
      </c>
      <c r="O1609" s="31">
        <v>0</v>
      </c>
      <c r="P1609" s="31">
        <v>2400000</v>
      </c>
      <c r="Q1609" s="31">
        <v>2400000</v>
      </c>
      <c r="R1609" s="31">
        <v>456000</v>
      </c>
      <c r="S1609" s="31">
        <v>2856000</v>
      </c>
    </row>
    <row r="1610" spans="1:19" ht="13" x14ac:dyDescent="0.25">
      <c r="A1610" s="47" t="s">
        <v>2011</v>
      </c>
      <c r="B1610" s="27">
        <v>45666</v>
      </c>
      <c r="C1610" s="28">
        <v>1</v>
      </c>
      <c r="D1610" s="9">
        <v>1</v>
      </c>
      <c r="E1610" s="13"/>
      <c r="F1610" s="18" t="s">
        <v>2012</v>
      </c>
      <c r="G1610" s="6">
        <v>577333</v>
      </c>
      <c r="H1610" s="12">
        <v>0.19</v>
      </c>
      <c r="I1610" s="9">
        <v>385</v>
      </c>
      <c r="J1610" s="50" t="s">
        <v>1301</v>
      </c>
      <c r="L1610" s="15" t="s">
        <v>452</v>
      </c>
      <c r="M1610" s="16">
        <v>385</v>
      </c>
      <c r="N1610" s="32">
        <v>577333</v>
      </c>
      <c r="O1610" s="31">
        <v>0</v>
      </c>
      <c r="P1610" s="31">
        <v>577333</v>
      </c>
      <c r="Q1610" s="31">
        <v>577333</v>
      </c>
      <c r="R1610" s="31">
        <v>109693.27</v>
      </c>
      <c r="S1610" s="31">
        <v>687026.27</v>
      </c>
    </row>
    <row r="1611" spans="1:19" ht="13" x14ac:dyDescent="0.25">
      <c r="A1611" s="47" t="s">
        <v>2013</v>
      </c>
      <c r="B1611" s="27">
        <v>45670</v>
      </c>
      <c r="C1611" s="28">
        <v>1</v>
      </c>
      <c r="D1611" s="9">
        <v>1</v>
      </c>
      <c r="E1611" s="13" t="s">
        <v>2014</v>
      </c>
      <c r="F1611" s="18" t="s">
        <v>50</v>
      </c>
      <c r="G1611" s="6">
        <v>25000</v>
      </c>
      <c r="H1611" s="12">
        <v>0.19</v>
      </c>
      <c r="I1611" s="9">
        <v>650</v>
      </c>
      <c r="J1611" s="50" t="s">
        <v>1836</v>
      </c>
      <c r="L1611" s="15" t="s">
        <v>452</v>
      </c>
      <c r="M1611" s="16">
        <v>650</v>
      </c>
      <c r="N1611" s="32">
        <v>25000</v>
      </c>
      <c r="O1611" s="31">
        <v>0</v>
      </c>
      <c r="P1611" s="31">
        <v>25000</v>
      </c>
      <c r="Q1611" s="31">
        <v>25000</v>
      </c>
      <c r="R1611" s="31">
        <v>4750</v>
      </c>
      <c r="S1611" s="31">
        <v>29750</v>
      </c>
    </row>
    <row r="1612" spans="1:19" ht="13" x14ac:dyDescent="0.25">
      <c r="A1612" s="47" t="s">
        <v>2013</v>
      </c>
      <c r="B1612" s="27">
        <v>45670</v>
      </c>
      <c r="C1612" s="28">
        <v>2</v>
      </c>
      <c r="D1612" s="9">
        <v>1</v>
      </c>
      <c r="E1612" s="13" t="s">
        <v>2014</v>
      </c>
      <c r="F1612" s="18" t="s">
        <v>12</v>
      </c>
      <c r="G1612" s="6">
        <v>6000</v>
      </c>
      <c r="H1612" s="12">
        <v>0.19</v>
      </c>
      <c r="I1612" s="9" t="s">
        <v>107</v>
      </c>
      <c r="J1612" s="50" t="s">
        <v>1836</v>
      </c>
      <c r="L1612" s="15" t="s">
        <v>452</v>
      </c>
      <c r="M1612" s="16" t="s">
        <v>107</v>
      </c>
      <c r="N1612" s="32">
        <v>6000</v>
      </c>
      <c r="O1612" s="31">
        <v>0</v>
      </c>
      <c r="P1612" s="31">
        <v>6000</v>
      </c>
      <c r="Q1612" s="31">
        <v>6000</v>
      </c>
      <c r="R1612" s="31">
        <v>1140</v>
      </c>
      <c r="S1612" s="31">
        <v>7140</v>
      </c>
    </row>
    <row r="1613" spans="1:19" ht="25" x14ac:dyDescent="0.25">
      <c r="A1613" s="47" t="s">
        <v>2013</v>
      </c>
      <c r="B1613" s="27">
        <v>45670</v>
      </c>
      <c r="C1613" s="28">
        <v>3</v>
      </c>
      <c r="D1613" s="9">
        <v>1</v>
      </c>
      <c r="E1613" s="13" t="s">
        <v>2014</v>
      </c>
      <c r="F1613" s="18" t="s">
        <v>2015</v>
      </c>
      <c r="G1613" s="6">
        <v>30167</v>
      </c>
      <c r="H1613" s="12">
        <v>0.19</v>
      </c>
      <c r="I1613" s="9">
        <v>640</v>
      </c>
      <c r="J1613" s="50" t="s">
        <v>1836</v>
      </c>
      <c r="L1613" s="15" t="s">
        <v>452</v>
      </c>
      <c r="M1613" s="16">
        <v>640</v>
      </c>
      <c r="N1613" s="32">
        <v>30167</v>
      </c>
      <c r="O1613" s="31">
        <v>0</v>
      </c>
      <c r="P1613" s="31">
        <v>30167</v>
      </c>
      <c r="Q1613" s="31">
        <v>30167</v>
      </c>
      <c r="R1613" s="31">
        <v>5731.7300000000005</v>
      </c>
      <c r="S1613" s="31">
        <v>35898.730000000003</v>
      </c>
    </row>
    <row r="1614" spans="1:19" ht="13" x14ac:dyDescent="0.25">
      <c r="A1614" s="47" t="s">
        <v>2013</v>
      </c>
      <c r="B1614" s="27">
        <v>45670</v>
      </c>
      <c r="C1614" s="28">
        <v>4</v>
      </c>
      <c r="D1614" s="9">
        <v>1</v>
      </c>
      <c r="E1614" s="13" t="s">
        <v>2014</v>
      </c>
      <c r="F1614" s="18" t="s">
        <v>1642</v>
      </c>
      <c r="G1614" s="6">
        <v>74000</v>
      </c>
      <c r="H1614" s="12">
        <v>0.19</v>
      </c>
      <c r="I1614" s="9">
        <v>641</v>
      </c>
      <c r="J1614" s="50" t="s">
        <v>1836</v>
      </c>
      <c r="L1614" s="15" t="s">
        <v>452</v>
      </c>
      <c r="M1614" s="16">
        <v>641</v>
      </c>
      <c r="N1614" s="32">
        <v>74000</v>
      </c>
      <c r="O1614" s="31">
        <v>0</v>
      </c>
      <c r="P1614" s="31">
        <v>74000</v>
      </c>
      <c r="Q1614" s="31">
        <v>74000</v>
      </c>
      <c r="R1614" s="31">
        <v>14060</v>
      </c>
      <c r="S1614" s="31">
        <v>88060</v>
      </c>
    </row>
    <row r="1615" spans="1:19" ht="13" x14ac:dyDescent="0.25">
      <c r="A1615" s="47" t="s">
        <v>2013</v>
      </c>
      <c r="B1615" s="27">
        <v>45670</v>
      </c>
      <c r="C1615" s="28">
        <v>5</v>
      </c>
      <c r="D1615" s="9">
        <v>1</v>
      </c>
      <c r="E1615" s="13" t="s">
        <v>2014</v>
      </c>
      <c r="F1615" s="18" t="s">
        <v>357</v>
      </c>
      <c r="G1615" s="6">
        <v>99000</v>
      </c>
      <c r="H1615" s="12">
        <v>0.19</v>
      </c>
      <c r="I1615" s="9">
        <v>649</v>
      </c>
      <c r="J1615" s="50" t="s">
        <v>1836</v>
      </c>
      <c r="L1615" s="15" t="s">
        <v>452</v>
      </c>
      <c r="M1615" s="16">
        <v>649</v>
      </c>
      <c r="N1615" s="32">
        <v>99000</v>
      </c>
      <c r="O1615" s="31">
        <v>0</v>
      </c>
      <c r="P1615" s="31">
        <v>99000</v>
      </c>
      <c r="Q1615" s="31">
        <v>99000</v>
      </c>
      <c r="R1615" s="31">
        <v>18810</v>
      </c>
      <c r="S1615" s="31">
        <v>117810</v>
      </c>
    </row>
    <row r="1616" spans="1:19" ht="37.5" x14ac:dyDescent="0.25">
      <c r="A1616" s="47" t="s">
        <v>2013</v>
      </c>
      <c r="B1616" s="27">
        <v>45670</v>
      </c>
      <c r="C1616" s="28">
        <v>6</v>
      </c>
      <c r="D1616" s="9">
        <v>1</v>
      </c>
      <c r="E1616" s="13" t="s">
        <v>2014</v>
      </c>
      <c r="F1616" s="18" t="s">
        <v>2016</v>
      </c>
      <c r="G1616" s="6">
        <v>380000</v>
      </c>
      <c r="H1616" s="12">
        <v>0.19</v>
      </c>
      <c r="I1616" s="9" t="s">
        <v>107</v>
      </c>
      <c r="J1616" s="50" t="s">
        <v>1836</v>
      </c>
      <c r="L1616" s="15" t="s">
        <v>452</v>
      </c>
      <c r="M1616" s="16" t="s">
        <v>107</v>
      </c>
      <c r="N1616" s="32">
        <v>380000</v>
      </c>
      <c r="O1616" s="31">
        <v>0</v>
      </c>
      <c r="P1616" s="31">
        <v>380000</v>
      </c>
      <c r="Q1616" s="31">
        <v>380000</v>
      </c>
      <c r="R1616" s="31">
        <v>72200</v>
      </c>
      <c r="S1616" s="31">
        <v>452200</v>
      </c>
    </row>
    <row r="1617" spans="1:19" ht="13" x14ac:dyDescent="0.25">
      <c r="A1617" s="47" t="s">
        <v>2013</v>
      </c>
      <c r="B1617" s="27">
        <v>45670</v>
      </c>
      <c r="C1617" s="28">
        <v>7</v>
      </c>
      <c r="D1617" s="9">
        <v>1</v>
      </c>
      <c r="E1617" s="13" t="s">
        <v>2014</v>
      </c>
      <c r="F1617" s="18" t="s">
        <v>2017</v>
      </c>
      <c r="G1617" s="6">
        <v>44333</v>
      </c>
      <c r="H1617" s="12">
        <v>0.19</v>
      </c>
      <c r="I1617" s="9">
        <v>646</v>
      </c>
      <c r="J1617" s="50" t="s">
        <v>1836</v>
      </c>
      <c r="L1617" s="15" t="s">
        <v>452</v>
      </c>
      <c r="M1617" s="16">
        <v>646</v>
      </c>
      <c r="N1617" s="32">
        <v>44333</v>
      </c>
      <c r="O1617" s="31">
        <v>0</v>
      </c>
      <c r="P1617" s="31">
        <v>44333</v>
      </c>
      <c r="Q1617" s="31">
        <v>44333</v>
      </c>
      <c r="R1617" s="31">
        <v>8423.27</v>
      </c>
      <c r="S1617" s="31">
        <v>52756.270000000004</v>
      </c>
    </row>
    <row r="1618" spans="1:19" ht="13" x14ac:dyDescent="0.25">
      <c r="A1618" s="47" t="s">
        <v>2013</v>
      </c>
      <c r="B1618" s="27">
        <v>45670</v>
      </c>
      <c r="C1618" s="28">
        <v>8</v>
      </c>
      <c r="D1618" s="9">
        <v>1</v>
      </c>
      <c r="E1618" s="13" t="s">
        <v>2018</v>
      </c>
      <c r="F1618" s="18" t="s">
        <v>2019</v>
      </c>
      <c r="G1618" s="6">
        <v>260000</v>
      </c>
      <c r="H1618" s="12">
        <v>0.19</v>
      </c>
      <c r="I1618" s="9" t="s">
        <v>107</v>
      </c>
      <c r="J1618" s="50" t="s">
        <v>2020</v>
      </c>
      <c r="L1618" s="15" t="s">
        <v>452</v>
      </c>
      <c r="M1618" s="16" t="s">
        <v>107</v>
      </c>
      <c r="N1618" s="32">
        <v>260000</v>
      </c>
      <c r="O1618" s="31">
        <v>0</v>
      </c>
      <c r="P1618" s="31">
        <v>260000</v>
      </c>
      <c r="Q1618" s="31">
        <v>260000</v>
      </c>
      <c r="R1618" s="31">
        <v>49400</v>
      </c>
      <c r="S1618" s="31">
        <v>309400</v>
      </c>
    </row>
    <row r="1619" spans="1:19" ht="13" x14ac:dyDescent="0.25">
      <c r="A1619" s="47" t="s">
        <v>2013</v>
      </c>
      <c r="B1619" s="27">
        <v>45670</v>
      </c>
      <c r="C1619" s="28">
        <v>9</v>
      </c>
      <c r="D1619" s="9">
        <v>1</v>
      </c>
      <c r="E1619" s="13" t="s">
        <v>2018</v>
      </c>
      <c r="F1619" s="18" t="s">
        <v>423</v>
      </c>
      <c r="G1619" s="6">
        <v>160000</v>
      </c>
      <c r="H1619" s="12">
        <v>0.19</v>
      </c>
      <c r="I1619" s="9" t="s">
        <v>107</v>
      </c>
      <c r="J1619" s="50" t="s">
        <v>2020</v>
      </c>
      <c r="L1619" s="15" t="s">
        <v>452</v>
      </c>
      <c r="M1619" s="16" t="s">
        <v>107</v>
      </c>
      <c r="N1619" s="32">
        <v>160000</v>
      </c>
      <c r="O1619" s="31">
        <v>0</v>
      </c>
      <c r="P1619" s="31">
        <v>160000</v>
      </c>
      <c r="Q1619" s="31">
        <v>160000</v>
      </c>
      <c r="R1619" s="31">
        <v>30400</v>
      </c>
      <c r="S1619" s="31">
        <v>190400</v>
      </c>
    </row>
    <row r="1620" spans="1:19" ht="13" x14ac:dyDescent="0.25">
      <c r="A1620" s="47" t="s">
        <v>2013</v>
      </c>
      <c r="B1620" s="27">
        <v>45670</v>
      </c>
      <c r="C1620" s="28">
        <v>10</v>
      </c>
      <c r="D1620" s="9">
        <v>1</v>
      </c>
      <c r="E1620" s="13" t="s">
        <v>2018</v>
      </c>
      <c r="F1620" s="18" t="s">
        <v>2021</v>
      </c>
      <c r="G1620" s="6">
        <v>136000</v>
      </c>
      <c r="H1620" s="12">
        <v>0.19</v>
      </c>
      <c r="I1620" s="9" t="s">
        <v>107</v>
      </c>
      <c r="J1620" s="50" t="s">
        <v>2020</v>
      </c>
      <c r="L1620" s="15" t="s">
        <v>452</v>
      </c>
      <c r="M1620" s="16" t="s">
        <v>107</v>
      </c>
      <c r="N1620" s="32">
        <v>136000</v>
      </c>
      <c r="O1620" s="31">
        <v>0</v>
      </c>
      <c r="P1620" s="31">
        <v>136000</v>
      </c>
      <c r="Q1620" s="31">
        <v>136000</v>
      </c>
      <c r="R1620" s="31">
        <v>25840</v>
      </c>
      <c r="S1620" s="31">
        <v>161840</v>
      </c>
    </row>
    <row r="1621" spans="1:19" ht="13" x14ac:dyDescent="0.25">
      <c r="A1621" s="47" t="s">
        <v>2013</v>
      </c>
      <c r="B1621" s="27">
        <v>45670</v>
      </c>
      <c r="C1621" s="28">
        <v>11</v>
      </c>
      <c r="D1621" s="9">
        <v>1</v>
      </c>
      <c r="E1621" s="13" t="s">
        <v>2018</v>
      </c>
      <c r="F1621" s="18" t="s">
        <v>2022</v>
      </c>
      <c r="G1621" s="6">
        <v>30000</v>
      </c>
      <c r="H1621" s="12">
        <v>0.19</v>
      </c>
      <c r="I1621" s="9" t="s">
        <v>107</v>
      </c>
      <c r="J1621" s="50" t="s">
        <v>2020</v>
      </c>
      <c r="L1621" s="15" t="s">
        <v>452</v>
      </c>
      <c r="M1621" s="16" t="s">
        <v>107</v>
      </c>
      <c r="N1621" s="32">
        <v>30000</v>
      </c>
      <c r="O1621" s="31">
        <v>0</v>
      </c>
      <c r="P1621" s="31">
        <v>30000</v>
      </c>
      <c r="Q1621" s="31">
        <v>30000</v>
      </c>
      <c r="R1621" s="31">
        <v>5700</v>
      </c>
      <c r="S1621" s="31">
        <v>35700</v>
      </c>
    </row>
    <row r="1622" spans="1:19" ht="13" x14ac:dyDescent="0.25">
      <c r="A1622" s="47" t="s">
        <v>2013</v>
      </c>
      <c r="B1622" s="27">
        <v>45670</v>
      </c>
      <c r="C1622" s="28">
        <v>12</v>
      </c>
      <c r="D1622" s="9">
        <v>2</v>
      </c>
      <c r="E1622" s="13" t="s">
        <v>2018</v>
      </c>
      <c r="F1622" s="18" t="s">
        <v>2023</v>
      </c>
      <c r="G1622" s="6">
        <v>65667</v>
      </c>
      <c r="H1622" s="12">
        <v>0</v>
      </c>
      <c r="I1622" s="9">
        <v>758</v>
      </c>
      <c r="J1622" s="50" t="s">
        <v>2020</v>
      </c>
      <c r="L1622" s="15" t="s">
        <v>452</v>
      </c>
      <c r="M1622" s="16">
        <v>758</v>
      </c>
      <c r="N1622" s="32">
        <v>65667</v>
      </c>
      <c r="O1622" s="31">
        <v>0</v>
      </c>
      <c r="P1622" s="31">
        <v>65667</v>
      </c>
      <c r="Q1622" s="31">
        <v>131334</v>
      </c>
      <c r="R1622" s="31">
        <v>0</v>
      </c>
      <c r="S1622" s="31">
        <v>131334</v>
      </c>
    </row>
    <row r="1623" spans="1:19" ht="25" x14ac:dyDescent="0.25">
      <c r="A1623" s="47" t="s">
        <v>2013</v>
      </c>
      <c r="B1623" s="27">
        <v>45670</v>
      </c>
      <c r="C1623" s="28">
        <v>13</v>
      </c>
      <c r="D1623" s="9">
        <v>1</v>
      </c>
      <c r="E1623" s="13" t="s">
        <v>2018</v>
      </c>
      <c r="F1623" s="18" t="s">
        <v>2015</v>
      </c>
      <c r="G1623" s="6">
        <v>64000</v>
      </c>
      <c r="H1623" s="12">
        <v>0.19</v>
      </c>
      <c r="I1623" s="9">
        <v>763</v>
      </c>
      <c r="J1623" s="50" t="s">
        <v>2020</v>
      </c>
      <c r="L1623" s="15" t="s">
        <v>452</v>
      </c>
      <c r="M1623" s="16">
        <v>763</v>
      </c>
      <c r="N1623" s="32">
        <v>64000</v>
      </c>
      <c r="O1623" s="31">
        <v>0</v>
      </c>
      <c r="P1623" s="31">
        <v>64000</v>
      </c>
      <c r="Q1623" s="31">
        <v>64000</v>
      </c>
      <c r="R1623" s="31">
        <v>12160</v>
      </c>
      <c r="S1623" s="31">
        <v>76160</v>
      </c>
    </row>
    <row r="1624" spans="1:19" ht="13" x14ac:dyDescent="0.25">
      <c r="A1624" s="47" t="s">
        <v>2013</v>
      </c>
      <c r="B1624" s="27">
        <v>45670</v>
      </c>
      <c r="C1624" s="28">
        <v>14</v>
      </c>
      <c r="D1624" s="9">
        <v>1</v>
      </c>
      <c r="E1624" s="13" t="s">
        <v>2018</v>
      </c>
      <c r="F1624" s="18" t="s">
        <v>1642</v>
      </c>
      <c r="G1624" s="6">
        <v>177667</v>
      </c>
      <c r="H1624" s="12">
        <v>0.19</v>
      </c>
      <c r="I1624" s="9">
        <v>764</v>
      </c>
      <c r="J1624" s="50" t="s">
        <v>2020</v>
      </c>
      <c r="L1624" s="15" t="s">
        <v>452</v>
      </c>
      <c r="M1624" s="16">
        <v>764</v>
      </c>
      <c r="N1624" s="32">
        <v>177667</v>
      </c>
      <c r="O1624" s="31">
        <v>0</v>
      </c>
      <c r="P1624" s="31">
        <v>177667</v>
      </c>
      <c r="Q1624" s="31">
        <v>177667</v>
      </c>
      <c r="R1624" s="31">
        <v>33756.730000000003</v>
      </c>
      <c r="S1624" s="31">
        <v>211423.73</v>
      </c>
    </row>
    <row r="1625" spans="1:19" ht="13" x14ac:dyDescent="0.25">
      <c r="A1625" s="47" t="s">
        <v>2013</v>
      </c>
      <c r="B1625" s="27">
        <v>45670</v>
      </c>
      <c r="C1625" s="28">
        <v>15</v>
      </c>
      <c r="D1625" s="9">
        <v>1</v>
      </c>
      <c r="E1625" s="13" t="s">
        <v>2018</v>
      </c>
      <c r="F1625" s="18" t="s">
        <v>2024</v>
      </c>
      <c r="G1625" s="6">
        <v>17800</v>
      </c>
      <c r="H1625" s="12">
        <v>0.19</v>
      </c>
      <c r="I1625" s="9">
        <v>768</v>
      </c>
      <c r="J1625" s="50" t="s">
        <v>2020</v>
      </c>
      <c r="L1625" s="15" t="s">
        <v>452</v>
      </c>
      <c r="M1625" s="16">
        <v>768</v>
      </c>
      <c r="N1625" s="32">
        <v>17800</v>
      </c>
      <c r="O1625" s="31">
        <v>0</v>
      </c>
      <c r="P1625" s="31">
        <v>17800</v>
      </c>
      <c r="Q1625" s="31">
        <v>17800</v>
      </c>
      <c r="R1625" s="31">
        <v>3382</v>
      </c>
      <c r="S1625" s="31">
        <v>21182</v>
      </c>
    </row>
    <row r="1626" spans="1:19" ht="13" x14ac:dyDescent="0.25">
      <c r="A1626" s="47" t="s">
        <v>2013</v>
      </c>
      <c r="B1626" s="27">
        <v>45670</v>
      </c>
      <c r="C1626" s="28">
        <v>13</v>
      </c>
      <c r="D1626" s="9">
        <v>1</v>
      </c>
      <c r="E1626" s="13" t="s">
        <v>2018</v>
      </c>
      <c r="F1626" s="18" t="s">
        <v>1475</v>
      </c>
      <c r="G1626" s="6">
        <v>284500</v>
      </c>
      <c r="H1626" s="12">
        <v>0.19</v>
      </c>
      <c r="I1626" s="9">
        <v>771</v>
      </c>
      <c r="J1626" s="50" t="s">
        <v>2020</v>
      </c>
      <c r="L1626" s="15" t="s">
        <v>452</v>
      </c>
      <c r="M1626" s="16">
        <v>771</v>
      </c>
      <c r="N1626" s="32">
        <v>284500</v>
      </c>
      <c r="O1626" s="31">
        <v>0</v>
      </c>
      <c r="P1626" s="31">
        <v>284500</v>
      </c>
      <c r="Q1626" s="31">
        <v>284500</v>
      </c>
      <c r="R1626" s="31">
        <v>54055</v>
      </c>
      <c r="S1626" s="31">
        <v>338555</v>
      </c>
    </row>
    <row r="1627" spans="1:19" ht="13" x14ac:dyDescent="0.25">
      <c r="A1627" s="47" t="s">
        <v>1404</v>
      </c>
      <c r="B1627" s="36">
        <v>45589</v>
      </c>
      <c r="C1627" s="28">
        <v>1</v>
      </c>
      <c r="D1627" s="9">
        <v>1</v>
      </c>
      <c r="E1627" s="13" t="s">
        <v>2025</v>
      </c>
      <c r="F1627" s="18" t="s">
        <v>2026</v>
      </c>
      <c r="G1627" s="6">
        <v>45833</v>
      </c>
      <c r="H1627" s="12">
        <v>0.19</v>
      </c>
      <c r="I1627" s="9">
        <v>1340</v>
      </c>
      <c r="J1627" s="50" t="s">
        <v>1405</v>
      </c>
      <c r="L1627" s="15" t="s">
        <v>452</v>
      </c>
      <c r="M1627" s="16">
        <v>1340</v>
      </c>
      <c r="N1627" s="32">
        <v>45833</v>
      </c>
      <c r="O1627" s="31">
        <v>0</v>
      </c>
      <c r="P1627" s="31">
        <v>45833</v>
      </c>
      <c r="Q1627" s="31">
        <v>45833</v>
      </c>
      <c r="R1627" s="31">
        <v>8708.27</v>
      </c>
      <c r="S1627" s="31">
        <v>54541.270000000004</v>
      </c>
    </row>
    <row r="1628" spans="1:19" ht="13" x14ac:dyDescent="0.25">
      <c r="A1628" s="47" t="s">
        <v>1404</v>
      </c>
      <c r="B1628" s="36">
        <v>45589</v>
      </c>
      <c r="C1628" s="28">
        <v>2</v>
      </c>
      <c r="D1628" s="9">
        <v>1</v>
      </c>
      <c r="E1628" s="13" t="s">
        <v>2025</v>
      </c>
      <c r="F1628" s="18" t="s">
        <v>1642</v>
      </c>
      <c r="G1628" s="6">
        <v>123667</v>
      </c>
      <c r="H1628" s="12">
        <v>0.19</v>
      </c>
      <c r="I1628" s="9">
        <v>1341</v>
      </c>
      <c r="J1628" s="50" t="s">
        <v>1405</v>
      </c>
      <c r="L1628" s="15" t="s">
        <v>452</v>
      </c>
      <c r="M1628" s="16">
        <v>1341</v>
      </c>
      <c r="N1628" s="32">
        <v>123667</v>
      </c>
      <c r="O1628" s="31">
        <v>0</v>
      </c>
      <c r="P1628" s="31">
        <v>123667</v>
      </c>
      <c r="Q1628" s="31">
        <v>123667</v>
      </c>
      <c r="R1628" s="31">
        <v>23496.73</v>
      </c>
      <c r="S1628" s="31">
        <v>147163.73000000001</v>
      </c>
    </row>
    <row r="1629" spans="1:19" ht="13" x14ac:dyDescent="0.25">
      <c r="A1629" s="47" t="s">
        <v>1404</v>
      </c>
      <c r="B1629" s="36">
        <v>45589</v>
      </c>
      <c r="C1629" s="28">
        <v>3</v>
      </c>
      <c r="D1629" s="9">
        <v>1</v>
      </c>
      <c r="E1629" s="13" t="s">
        <v>2025</v>
      </c>
      <c r="F1629" s="18" t="s">
        <v>2024</v>
      </c>
      <c r="G1629" s="6">
        <v>201833</v>
      </c>
      <c r="H1629" s="12">
        <v>0.19</v>
      </c>
      <c r="I1629" s="9">
        <v>1346</v>
      </c>
      <c r="J1629" s="50" t="s">
        <v>1405</v>
      </c>
      <c r="L1629" s="15" t="s">
        <v>452</v>
      </c>
      <c r="M1629" s="16">
        <v>1346</v>
      </c>
      <c r="N1629" s="32">
        <v>201833</v>
      </c>
      <c r="O1629" s="31">
        <v>0</v>
      </c>
      <c r="P1629" s="31">
        <v>201833</v>
      </c>
      <c r="Q1629" s="31">
        <v>201833</v>
      </c>
      <c r="R1629" s="31">
        <v>38348.270000000004</v>
      </c>
      <c r="S1629" s="31">
        <v>240181.27000000002</v>
      </c>
    </row>
    <row r="1630" spans="1:19" ht="13" x14ac:dyDescent="0.25">
      <c r="A1630" s="47" t="s">
        <v>2013</v>
      </c>
      <c r="B1630" s="27">
        <v>45670</v>
      </c>
      <c r="C1630" s="28">
        <v>1</v>
      </c>
      <c r="D1630" s="9">
        <v>1</v>
      </c>
      <c r="E1630" s="13" t="s">
        <v>2025</v>
      </c>
      <c r="F1630" s="18" t="s">
        <v>1475</v>
      </c>
      <c r="G1630" s="6">
        <v>75333</v>
      </c>
      <c r="H1630" s="12">
        <v>0.19</v>
      </c>
      <c r="I1630" s="9">
        <v>1349</v>
      </c>
      <c r="J1630" s="50" t="s">
        <v>1405</v>
      </c>
      <c r="L1630" s="15" t="s">
        <v>452</v>
      </c>
      <c r="M1630" s="16">
        <v>1349</v>
      </c>
      <c r="N1630" s="32">
        <v>75333</v>
      </c>
      <c r="O1630" s="31">
        <v>0</v>
      </c>
      <c r="P1630" s="31">
        <v>75333</v>
      </c>
      <c r="Q1630" s="31">
        <v>75333</v>
      </c>
      <c r="R1630" s="31">
        <v>14313.27</v>
      </c>
      <c r="S1630" s="31">
        <v>89646.27</v>
      </c>
    </row>
    <row r="1631" spans="1:19" ht="13" x14ac:dyDescent="0.25">
      <c r="A1631" s="47" t="s">
        <v>1655</v>
      </c>
      <c r="B1631" s="27">
        <v>45621</v>
      </c>
      <c r="C1631" s="28">
        <v>1</v>
      </c>
      <c r="D1631" s="9">
        <v>1</v>
      </c>
      <c r="E1631" s="13" t="s">
        <v>2027</v>
      </c>
      <c r="F1631" s="18" t="s">
        <v>2026</v>
      </c>
      <c r="G1631" s="6">
        <v>45167</v>
      </c>
      <c r="H1631" s="12">
        <v>0.19</v>
      </c>
      <c r="I1631" s="9">
        <v>1321</v>
      </c>
      <c r="J1631" s="50" t="s">
        <v>1661</v>
      </c>
      <c r="L1631" s="15" t="s">
        <v>452</v>
      </c>
      <c r="M1631" s="16">
        <v>1321</v>
      </c>
      <c r="N1631" s="32">
        <v>45167</v>
      </c>
      <c r="O1631" s="31">
        <v>0</v>
      </c>
      <c r="P1631" s="31">
        <v>45167</v>
      </c>
      <c r="Q1631" s="31">
        <v>45167</v>
      </c>
      <c r="R1631" s="31">
        <v>8581.73</v>
      </c>
      <c r="S1631" s="31">
        <v>53748.729999999996</v>
      </c>
    </row>
    <row r="1632" spans="1:19" ht="13" x14ac:dyDescent="0.25">
      <c r="A1632" s="47" t="s">
        <v>1655</v>
      </c>
      <c r="B1632" s="27">
        <v>45621</v>
      </c>
      <c r="C1632" s="28">
        <v>2</v>
      </c>
      <c r="D1632" s="9">
        <v>1</v>
      </c>
      <c r="E1632" s="13" t="s">
        <v>2027</v>
      </c>
      <c r="F1632" s="18" t="s">
        <v>1642</v>
      </c>
      <c r="G1632" s="6">
        <v>126167</v>
      </c>
      <c r="H1632" s="12">
        <v>0.19</v>
      </c>
      <c r="I1632" s="9">
        <v>1322</v>
      </c>
      <c r="J1632" s="50" t="s">
        <v>1661</v>
      </c>
      <c r="L1632" s="15" t="s">
        <v>452</v>
      </c>
      <c r="M1632" s="16">
        <v>1322</v>
      </c>
      <c r="N1632" s="32">
        <v>126167</v>
      </c>
      <c r="O1632" s="31">
        <v>0</v>
      </c>
      <c r="P1632" s="31">
        <v>126167</v>
      </c>
      <c r="Q1632" s="31">
        <v>126167</v>
      </c>
      <c r="R1632" s="31">
        <v>23971.73</v>
      </c>
      <c r="S1632" s="31">
        <v>150138.73000000001</v>
      </c>
    </row>
    <row r="1633" spans="1:19" ht="13" x14ac:dyDescent="0.25">
      <c r="A1633" s="47" t="s">
        <v>1655</v>
      </c>
      <c r="B1633" s="27">
        <v>45621</v>
      </c>
      <c r="C1633" s="28">
        <v>3</v>
      </c>
      <c r="D1633" s="9">
        <v>1</v>
      </c>
      <c r="E1633" s="13" t="s">
        <v>2027</v>
      </c>
      <c r="F1633" s="18" t="s">
        <v>2024</v>
      </c>
      <c r="G1633" s="6">
        <v>203500</v>
      </c>
      <c r="H1633" s="12">
        <v>0.19</v>
      </c>
      <c r="I1633" s="9">
        <v>1327</v>
      </c>
      <c r="J1633" s="50" t="s">
        <v>1661</v>
      </c>
      <c r="L1633" s="15" t="s">
        <v>452</v>
      </c>
      <c r="M1633" s="16">
        <v>1327</v>
      </c>
      <c r="N1633" s="32">
        <v>203500</v>
      </c>
      <c r="O1633" s="31">
        <v>0</v>
      </c>
      <c r="P1633" s="31">
        <v>203500</v>
      </c>
      <c r="Q1633" s="31">
        <v>203500</v>
      </c>
      <c r="R1633" s="31">
        <v>38665</v>
      </c>
      <c r="S1633" s="31">
        <v>242165</v>
      </c>
    </row>
    <row r="1634" spans="1:19" ht="13" x14ac:dyDescent="0.25">
      <c r="A1634" s="47" t="s">
        <v>1655</v>
      </c>
      <c r="B1634" s="27">
        <v>45621</v>
      </c>
      <c r="C1634" s="28">
        <v>4</v>
      </c>
      <c r="D1634" s="9">
        <v>1</v>
      </c>
      <c r="E1634" s="13" t="s">
        <v>2027</v>
      </c>
      <c r="F1634" s="18" t="s">
        <v>1475</v>
      </c>
      <c r="G1634" s="6">
        <v>75333</v>
      </c>
      <c r="H1634" s="12">
        <v>0.19</v>
      </c>
      <c r="I1634" s="9">
        <v>1330</v>
      </c>
      <c r="J1634" s="50" t="s">
        <v>1661</v>
      </c>
      <c r="L1634" s="15" t="s">
        <v>452</v>
      </c>
      <c r="M1634" s="16">
        <v>1330</v>
      </c>
      <c r="N1634" s="32">
        <v>75333</v>
      </c>
      <c r="O1634" s="31">
        <v>0</v>
      </c>
      <c r="P1634" s="31">
        <v>75333</v>
      </c>
      <c r="Q1634" s="31">
        <v>75333</v>
      </c>
      <c r="R1634" s="31">
        <v>14313.27</v>
      </c>
      <c r="S1634" s="31">
        <v>89646.27</v>
      </c>
    </row>
    <row r="1635" spans="1:19" ht="13" x14ac:dyDescent="0.25">
      <c r="A1635" s="47" t="s">
        <v>2028</v>
      </c>
      <c r="B1635" s="27">
        <v>45672</v>
      </c>
      <c r="C1635" s="28">
        <v>1</v>
      </c>
      <c r="D1635" s="9">
        <v>1</v>
      </c>
      <c r="E1635" s="13">
        <v>3548</v>
      </c>
      <c r="F1635" s="18" t="s">
        <v>352</v>
      </c>
      <c r="G1635" s="6">
        <v>220000</v>
      </c>
      <c r="H1635" s="12">
        <v>0.19</v>
      </c>
      <c r="I1635" s="9" t="s">
        <v>107</v>
      </c>
      <c r="J1635" s="50" t="s">
        <v>962</v>
      </c>
      <c r="L1635" s="15" t="s">
        <v>452</v>
      </c>
      <c r="M1635" s="16" t="s">
        <v>107</v>
      </c>
      <c r="N1635" s="32">
        <v>220000</v>
      </c>
      <c r="O1635" s="31">
        <v>0</v>
      </c>
      <c r="P1635" s="31">
        <v>220000</v>
      </c>
      <c r="Q1635" s="31">
        <v>220000</v>
      </c>
      <c r="R1635" s="31">
        <v>41800</v>
      </c>
      <c r="S1635" s="31">
        <v>261800</v>
      </c>
    </row>
    <row r="1636" spans="1:19" ht="13" x14ac:dyDescent="0.25">
      <c r="A1636" s="47" t="s">
        <v>2028</v>
      </c>
      <c r="B1636" s="27">
        <v>45672</v>
      </c>
      <c r="C1636" s="28">
        <v>2</v>
      </c>
      <c r="D1636" s="9">
        <v>1</v>
      </c>
      <c r="E1636" s="13">
        <v>5546</v>
      </c>
      <c r="F1636" s="18" t="s">
        <v>414</v>
      </c>
      <c r="G1636" s="6">
        <v>440000</v>
      </c>
      <c r="H1636" s="12">
        <v>0.19</v>
      </c>
      <c r="I1636" s="9" t="s">
        <v>107</v>
      </c>
      <c r="J1636" s="50" t="s">
        <v>962</v>
      </c>
      <c r="L1636" s="15" t="s">
        <v>452</v>
      </c>
      <c r="M1636" s="16" t="s">
        <v>107</v>
      </c>
      <c r="N1636" s="32">
        <v>440000</v>
      </c>
      <c r="O1636" s="31">
        <v>0</v>
      </c>
      <c r="P1636" s="31">
        <v>440000</v>
      </c>
      <c r="Q1636" s="31">
        <v>440000</v>
      </c>
      <c r="R1636" s="31">
        <v>83600</v>
      </c>
      <c r="S1636" s="31">
        <v>523600</v>
      </c>
    </row>
    <row r="1637" spans="1:19" ht="13" x14ac:dyDescent="0.25">
      <c r="A1637" s="47" t="s">
        <v>2028</v>
      </c>
      <c r="B1637" s="27">
        <v>45672</v>
      </c>
      <c r="C1637" s="28">
        <v>3</v>
      </c>
      <c r="D1637" s="9">
        <v>1</v>
      </c>
      <c r="E1637" s="13">
        <v>69324</v>
      </c>
      <c r="F1637" s="18" t="s">
        <v>29</v>
      </c>
      <c r="G1637" s="6">
        <v>390000</v>
      </c>
      <c r="H1637" s="12">
        <v>0.19</v>
      </c>
      <c r="I1637" s="9" t="s">
        <v>107</v>
      </c>
      <c r="J1637" s="50" t="s">
        <v>962</v>
      </c>
      <c r="L1637" s="15" t="s">
        <v>452</v>
      </c>
      <c r="M1637" s="16" t="s">
        <v>107</v>
      </c>
      <c r="N1637" s="32">
        <v>390000</v>
      </c>
      <c r="O1637" s="31">
        <v>0</v>
      </c>
      <c r="P1637" s="31">
        <v>390000</v>
      </c>
      <c r="Q1637" s="31">
        <v>390000</v>
      </c>
      <c r="R1637" s="31">
        <v>74100</v>
      </c>
      <c r="S1637" s="31">
        <v>464100</v>
      </c>
    </row>
    <row r="1638" spans="1:19" ht="13" x14ac:dyDescent="0.25">
      <c r="A1638" s="47" t="s">
        <v>2028</v>
      </c>
      <c r="B1638" s="27">
        <v>45672</v>
      </c>
      <c r="C1638" s="28">
        <v>4</v>
      </c>
      <c r="D1638" s="9">
        <v>4</v>
      </c>
      <c r="E1638" s="13">
        <v>4117</v>
      </c>
      <c r="F1638" s="18" t="s">
        <v>331</v>
      </c>
      <c r="G1638" s="6">
        <v>280000</v>
      </c>
      <c r="H1638" s="12">
        <v>0.19</v>
      </c>
      <c r="I1638" s="9" t="s">
        <v>107</v>
      </c>
      <c r="J1638" s="50" t="s">
        <v>962</v>
      </c>
      <c r="L1638" s="15" t="s">
        <v>452</v>
      </c>
      <c r="M1638" s="16" t="s">
        <v>107</v>
      </c>
      <c r="N1638" s="32">
        <v>280000</v>
      </c>
      <c r="O1638" s="31">
        <v>0</v>
      </c>
      <c r="P1638" s="31">
        <v>280000</v>
      </c>
      <c r="Q1638" s="31">
        <v>1120000</v>
      </c>
      <c r="R1638" s="31">
        <v>212800</v>
      </c>
      <c r="S1638" s="31">
        <v>1332800</v>
      </c>
    </row>
    <row r="1639" spans="1:19" ht="13" x14ac:dyDescent="0.25">
      <c r="A1639" s="47" t="s">
        <v>2028</v>
      </c>
      <c r="B1639" s="27">
        <v>45672</v>
      </c>
      <c r="C1639" s="28">
        <v>5</v>
      </c>
      <c r="D1639" s="9">
        <v>1</v>
      </c>
      <c r="E1639" s="13">
        <v>4322</v>
      </c>
      <c r="F1639" s="18" t="s">
        <v>2029</v>
      </c>
      <c r="G1639" s="6">
        <v>278000</v>
      </c>
      <c r="H1639" s="12">
        <v>0.19</v>
      </c>
      <c r="I1639" s="9" t="s">
        <v>107</v>
      </c>
      <c r="J1639" s="50" t="s">
        <v>962</v>
      </c>
      <c r="L1639" s="15" t="s">
        <v>452</v>
      </c>
      <c r="M1639" s="16" t="s">
        <v>107</v>
      </c>
      <c r="N1639" s="32">
        <v>278000</v>
      </c>
      <c r="O1639" s="31">
        <v>0</v>
      </c>
      <c r="P1639" s="31">
        <v>278000</v>
      </c>
      <c r="Q1639" s="31">
        <v>278000</v>
      </c>
      <c r="R1639" s="31">
        <v>52820</v>
      </c>
      <c r="S1639" s="31">
        <v>330820</v>
      </c>
    </row>
    <row r="1640" spans="1:19" ht="13" x14ac:dyDescent="0.25">
      <c r="A1640" s="47" t="s">
        <v>2028</v>
      </c>
      <c r="B1640" s="27">
        <v>45672</v>
      </c>
      <c r="C1640" s="28">
        <v>6</v>
      </c>
      <c r="D1640" s="9">
        <v>1</v>
      </c>
      <c r="E1640" s="13">
        <v>2029</v>
      </c>
      <c r="F1640" s="18" t="s">
        <v>274</v>
      </c>
      <c r="G1640" s="6">
        <v>233333</v>
      </c>
      <c r="H1640" s="12">
        <v>0.19</v>
      </c>
      <c r="I1640" s="9">
        <v>11</v>
      </c>
      <c r="J1640" s="50" t="s">
        <v>962</v>
      </c>
      <c r="L1640" s="15" t="s">
        <v>452</v>
      </c>
      <c r="M1640" s="16">
        <v>11</v>
      </c>
      <c r="N1640" s="32">
        <v>233333</v>
      </c>
      <c r="O1640" s="31">
        <v>0</v>
      </c>
      <c r="P1640" s="31">
        <v>233333</v>
      </c>
      <c r="Q1640" s="31">
        <v>233333</v>
      </c>
      <c r="R1640" s="31">
        <v>44333.270000000004</v>
      </c>
      <c r="S1640" s="31">
        <v>277666.27</v>
      </c>
    </row>
    <row r="1641" spans="1:19" ht="25" x14ac:dyDescent="0.25">
      <c r="A1641" s="47" t="s">
        <v>2028</v>
      </c>
      <c r="B1641" s="27">
        <v>45672</v>
      </c>
      <c r="C1641" s="28">
        <v>7</v>
      </c>
      <c r="D1641" s="9">
        <v>2</v>
      </c>
      <c r="E1641" s="13">
        <v>6276</v>
      </c>
      <c r="F1641" s="18" t="s">
        <v>964</v>
      </c>
      <c r="G1641" s="6">
        <v>349500</v>
      </c>
      <c r="H1641" s="12">
        <v>0.19</v>
      </c>
      <c r="I1641" s="9">
        <v>13</v>
      </c>
      <c r="J1641" s="50" t="s">
        <v>962</v>
      </c>
      <c r="L1641" s="15" t="s">
        <v>452</v>
      </c>
      <c r="M1641" s="16">
        <v>13</v>
      </c>
      <c r="N1641" s="32">
        <v>349500</v>
      </c>
      <c r="O1641" s="31">
        <v>0</v>
      </c>
      <c r="P1641" s="31">
        <v>349500</v>
      </c>
      <c r="Q1641" s="31">
        <v>699000</v>
      </c>
      <c r="R1641" s="31">
        <v>132810</v>
      </c>
      <c r="S1641" s="31">
        <v>831810</v>
      </c>
    </row>
    <row r="1642" spans="1:19" ht="13" x14ac:dyDescent="0.25">
      <c r="A1642" s="47" t="s">
        <v>2030</v>
      </c>
      <c r="B1642" s="27">
        <v>45672</v>
      </c>
      <c r="C1642" s="28">
        <v>1</v>
      </c>
      <c r="D1642" s="9">
        <v>2</v>
      </c>
      <c r="E1642" s="13" t="s">
        <v>2031</v>
      </c>
      <c r="F1642" s="18" t="s">
        <v>2032</v>
      </c>
      <c r="G1642" s="6">
        <v>82000</v>
      </c>
      <c r="H1642" s="12">
        <v>0.19</v>
      </c>
      <c r="I1642" s="9" t="s">
        <v>107</v>
      </c>
      <c r="J1642" s="50" t="s">
        <v>843</v>
      </c>
      <c r="L1642" s="15" t="s">
        <v>452</v>
      </c>
      <c r="M1642" s="16" t="s">
        <v>107</v>
      </c>
      <c r="N1642" s="32">
        <v>82000</v>
      </c>
      <c r="O1642" s="31">
        <v>0</v>
      </c>
      <c r="P1642" s="31">
        <v>82000</v>
      </c>
      <c r="Q1642" s="31">
        <v>164000</v>
      </c>
      <c r="R1642" s="31">
        <v>31160</v>
      </c>
      <c r="S1642" s="31">
        <v>195160</v>
      </c>
    </row>
    <row r="1643" spans="1:19" ht="13" x14ac:dyDescent="0.25">
      <c r="A1643" s="47" t="s">
        <v>2030</v>
      </c>
      <c r="B1643" s="27">
        <v>45672</v>
      </c>
      <c r="C1643" s="28">
        <v>2</v>
      </c>
      <c r="D1643" s="9">
        <v>2</v>
      </c>
      <c r="E1643" s="13" t="s">
        <v>2031</v>
      </c>
      <c r="F1643" s="18" t="s">
        <v>2032</v>
      </c>
      <c r="G1643" s="6">
        <v>82000</v>
      </c>
      <c r="H1643" s="12">
        <v>0.19</v>
      </c>
      <c r="I1643" s="9" t="s">
        <v>107</v>
      </c>
      <c r="J1643" s="56" t="s">
        <v>865</v>
      </c>
      <c r="L1643" s="15" t="s">
        <v>452</v>
      </c>
      <c r="M1643" s="16" t="s">
        <v>107</v>
      </c>
      <c r="N1643" s="32">
        <v>82000</v>
      </c>
      <c r="O1643" s="31">
        <v>0</v>
      </c>
      <c r="P1643" s="31">
        <v>82000</v>
      </c>
      <c r="Q1643" s="31">
        <v>164000</v>
      </c>
      <c r="R1643" s="31">
        <v>31160</v>
      </c>
      <c r="S1643" s="31">
        <v>195160</v>
      </c>
    </row>
    <row r="1644" spans="1:19" ht="13" x14ac:dyDescent="0.25">
      <c r="A1644" s="47" t="s">
        <v>2030</v>
      </c>
      <c r="B1644" s="27">
        <v>45672</v>
      </c>
      <c r="C1644" s="28">
        <v>3</v>
      </c>
      <c r="D1644" s="9">
        <v>2</v>
      </c>
      <c r="E1644" s="13" t="s">
        <v>2031</v>
      </c>
      <c r="F1644" s="18" t="s">
        <v>2032</v>
      </c>
      <c r="G1644" s="6">
        <v>82000</v>
      </c>
      <c r="H1644" s="12">
        <v>0.19</v>
      </c>
      <c r="I1644" s="9" t="s">
        <v>107</v>
      </c>
      <c r="J1644" s="50" t="s">
        <v>949</v>
      </c>
      <c r="L1644" s="15" t="s">
        <v>452</v>
      </c>
      <c r="M1644" s="16" t="s">
        <v>107</v>
      </c>
      <c r="N1644" s="32">
        <v>82000</v>
      </c>
      <c r="O1644" s="31">
        <v>0</v>
      </c>
      <c r="P1644" s="31">
        <v>82000</v>
      </c>
      <c r="Q1644" s="31">
        <v>164000</v>
      </c>
      <c r="R1644" s="31">
        <v>31160</v>
      </c>
      <c r="S1644" s="31">
        <v>195160</v>
      </c>
    </row>
    <row r="1645" spans="1:19" ht="13" x14ac:dyDescent="0.25">
      <c r="A1645" s="47" t="s">
        <v>2030</v>
      </c>
      <c r="B1645" s="27">
        <v>45672</v>
      </c>
      <c r="C1645" s="28">
        <v>4</v>
      </c>
      <c r="D1645" s="9">
        <v>2</v>
      </c>
      <c r="E1645" s="13" t="s">
        <v>2031</v>
      </c>
      <c r="F1645" s="18" t="s">
        <v>2032</v>
      </c>
      <c r="G1645" s="6">
        <v>82000</v>
      </c>
      <c r="H1645" s="12">
        <v>0.19</v>
      </c>
      <c r="I1645" s="9" t="s">
        <v>107</v>
      </c>
      <c r="J1645" s="50" t="s">
        <v>841</v>
      </c>
      <c r="L1645" s="15" t="s">
        <v>452</v>
      </c>
      <c r="M1645" s="16" t="s">
        <v>107</v>
      </c>
      <c r="N1645" s="32">
        <v>82000</v>
      </c>
      <c r="O1645" s="31">
        <v>0</v>
      </c>
      <c r="P1645" s="31">
        <v>82000</v>
      </c>
      <c r="Q1645" s="31">
        <v>164000</v>
      </c>
      <c r="R1645" s="31">
        <v>31160</v>
      </c>
      <c r="S1645" s="31">
        <v>195160</v>
      </c>
    </row>
    <row r="1646" spans="1:19" ht="13" x14ac:dyDescent="0.25">
      <c r="A1646" s="47" t="s">
        <v>2030</v>
      </c>
      <c r="B1646" s="27">
        <v>45672</v>
      </c>
      <c r="C1646" s="28">
        <v>5</v>
      </c>
      <c r="D1646" s="9">
        <v>2</v>
      </c>
      <c r="E1646" s="13" t="s">
        <v>2031</v>
      </c>
      <c r="F1646" s="18" t="s">
        <v>2032</v>
      </c>
      <c r="G1646" s="6">
        <v>82000</v>
      </c>
      <c r="H1646" s="12">
        <v>0.19</v>
      </c>
      <c r="I1646" s="9" t="s">
        <v>107</v>
      </c>
      <c r="J1646" s="50" t="s">
        <v>1013</v>
      </c>
      <c r="L1646" s="15" t="s">
        <v>452</v>
      </c>
      <c r="M1646" s="16" t="s">
        <v>107</v>
      </c>
      <c r="N1646" s="32">
        <v>82000</v>
      </c>
      <c r="O1646" s="31">
        <v>0</v>
      </c>
      <c r="P1646" s="31">
        <v>82000</v>
      </c>
      <c r="Q1646" s="31">
        <v>164000</v>
      </c>
      <c r="R1646" s="31">
        <v>31160</v>
      </c>
      <c r="S1646" s="31">
        <v>195160</v>
      </c>
    </row>
    <row r="1647" spans="1:19" ht="13" x14ac:dyDescent="0.25">
      <c r="A1647" s="47" t="s">
        <v>2030</v>
      </c>
      <c r="B1647" s="27">
        <v>45672</v>
      </c>
      <c r="C1647" s="28">
        <v>6</v>
      </c>
      <c r="D1647" s="9">
        <v>2</v>
      </c>
      <c r="E1647" s="13" t="s">
        <v>2031</v>
      </c>
      <c r="F1647" s="18" t="s">
        <v>2032</v>
      </c>
      <c r="G1647" s="6">
        <v>82000</v>
      </c>
      <c r="H1647" s="12">
        <v>0.19</v>
      </c>
      <c r="I1647" s="9" t="s">
        <v>107</v>
      </c>
      <c r="J1647" s="50" t="s">
        <v>1014</v>
      </c>
      <c r="L1647" s="15" t="s">
        <v>452</v>
      </c>
      <c r="M1647" s="16" t="s">
        <v>107</v>
      </c>
      <c r="N1647" s="32">
        <v>82000</v>
      </c>
      <c r="O1647" s="31">
        <v>0</v>
      </c>
      <c r="P1647" s="31">
        <v>82000</v>
      </c>
      <c r="Q1647" s="31">
        <v>164000</v>
      </c>
      <c r="R1647" s="31">
        <v>31160</v>
      </c>
      <c r="S1647" s="31">
        <v>195160</v>
      </c>
    </row>
    <row r="1648" spans="1:19" ht="13" x14ac:dyDescent="0.25">
      <c r="A1648" s="47" t="s">
        <v>2030</v>
      </c>
      <c r="B1648" s="27">
        <v>45672</v>
      </c>
      <c r="C1648" s="28">
        <v>7</v>
      </c>
      <c r="D1648" s="9">
        <v>2</v>
      </c>
      <c r="E1648" s="13" t="s">
        <v>2031</v>
      </c>
      <c r="F1648" s="18" t="s">
        <v>2032</v>
      </c>
      <c r="G1648" s="6">
        <v>82000</v>
      </c>
      <c r="H1648" s="12">
        <v>0.19</v>
      </c>
      <c r="I1648" s="9" t="s">
        <v>107</v>
      </c>
      <c r="J1648" s="50" t="s">
        <v>851</v>
      </c>
      <c r="L1648" s="15" t="s">
        <v>452</v>
      </c>
      <c r="M1648" s="16" t="s">
        <v>107</v>
      </c>
      <c r="N1648" s="32">
        <v>82000</v>
      </c>
      <c r="O1648" s="31">
        <v>0</v>
      </c>
      <c r="P1648" s="31">
        <v>82000</v>
      </c>
      <c r="Q1648" s="31">
        <v>164000</v>
      </c>
      <c r="R1648" s="31">
        <v>31160</v>
      </c>
      <c r="S1648" s="31">
        <v>195160</v>
      </c>
    </row>
    <row r="1649" spans="1:19" ht="13" x14ac:dyDescent="0.25">
      <c r="A1649" s="47" t="s">
        <v>2030</v>
      </c>
      <c r="B1649" s="27">
        <v>45672</v>
      </c>
      <c r="C1649" s="28">
        <v>8</v>
      </c>
      <c r="D1649" s="9">
        <v>2</v>
      </c>
      <c r="E1649" s="13" t="s">
        <v>2033</v>
      </c>
      <c r="F1649" s="18" t="s">
        <v>2034</v>
      </c>
      <c r="G1649" s="6">
        <v>60000</v>
      </c>
      <c r="H1649" s="12">
        <v>0.19</v>
      </c>
      <c r="I1649" s="9" t="s">
        <v>107</v>
      </c>
      <c r="J1649" s="50" t="s">
        <v>851</v>
      </c>
      <c r="L1649" s="15" t="s">
        <v>452</v>
      </c>
      <c r="M1649" s="16" t="s">
        <v>107</v>
      </c>
      <c r="N1649" s="32">
        <v>60000</v>
      </c>
      <c r="O1649" s="31">
        <v>0</v>
      </c>
      <c r="P1649" s="31">
        <v>60000</v>
      </c>
      <c r="Q1649" s="31">
        <v>120000</v>
      </c>
      <c r="R1649" s="31">
        <v>22800</v>
      </c>
      <c r="S1649" s="31">
        <v>142800</v>
      </c>
    </row>
    <row r="1650" spans="1:19" ht="25" x14ac:dyDescent="0.25">
      <c r="A1650" s="47" t="s">
        <v>2030</v>
      </c>
      <c r="B1650" s="27">
        <v>45672</v>
      </c>
      <c r="C1650" s="28">
        <v>9</v>
      </c>
      <c r="D1650" s="9">
        <v>1</v>
      </c>
      <c r="E1650" s="13" t="s">
        <v>2035</v>
      </c>
      <c r="F1650" s="18" t="s">
        <v>2036</v>
      </c>
      <c r="G1650" s="6">
        <v>750000</v>
      </c>
      <c r="H1650" s="12">
        <v>0.19</v>
      </c>
      <c r="I1650" s="9" t="s">
        <v>107</v>
      </c>
      <c r="J1650" s="50" t="s">
        <v>1152</v>
      </c>
      <c r="L1650" s="15" t="s">
        <v>452</v>
      </c>
      <c r="M1650" s="16" t="s">
        <v>107</v>
      </c>
      <c r="N1650" s="32">
        <v>750000</v>
      </c>
      <c r="O1650" s="31">
        <v>0</v>
      </c>
      <c r="P1650" s="31">
        <v>750000</v>
      </c>
      <c r="Q1650" s="31">
        <v>750000</v>
      </c>
      <c r="R1650" s="31">
        <v>142500</v>
      </c>
      <c r="S1650" s="31">
        <v>892500</v>
      </c>
    </row>
    <row r="1651" spans="1:19" ht="13" x14ac:dyDescent="0.25">
      <c r="A1651" s="47" t="s">
        <v>2037</v>
      </c>
      <c r="B1651" s="27">
        <v>45672</v>
      </c>
      <c r="C1651" s="28">
        <v>1</v>
      </c>
      <c r="D1651" s="9">
        <v>1</v>
      </c>
      <c r="E1651" s="13" t="s">
        <v>2038</v>
      </c>
      <c r="F1651" s="18" t="s">
        <v>2039</v>
      </c>
      <c r="G1651" s="6">
        <v>300000</v>
      </c>
      <c r="H1651" s="12">
        <v>0.19</v>
      </c>
      <c r="I1651" s="9" t="s">
        <v>107</v>
      </c>
      <c r="J1651" s="50" t="s">
        <v>962</v>
      </c>
      <c r="L1651" s="15" t="s">
        <v>452</v>
      </c>
      <c r="M1651" s="16" t="s">
        <v>107</v>
      </c>
      <c r="N1651" s="32">
        <v>300000</v>
      </c>
      <c r="O1651" s="31">
        <v>0</v>
      </c>
      <c r="P1651" s="31">
        <v>300000</v>
      </c>
      <c r="Q1651" s="31">
        <v>300000</v>
      </c>
      <c r="R1651" s="31">
        <v>57000</v>
      </c>
      <c r="S1651" s="31">
        <v>357000</v>
      </c>
    </row>
    <row r="1652" spans="1:19" ht="13" x14ac:dyDescent="0.25">
      <c r="A1652" s="47" t="s">
        <v>2037</v>
      </c>
      <c r="B1652" s="27">
        <v>45672</v>
      </c>
      <c r="C1652" s="28">
        <v>2</v>
      </c>
      <c r="D1652" s="9">
        <v>1</v>
      </c>
      <c r="E1652" s="13" t="s">
        <v>2038</v>
      </c>
      <c r="F1652" s="18" t="s">
        <v>2040</v>
      </c>
      <c r="G1652" s="6">
        <v>100000</v>
      </c>
      <c r="H1652" s="12">
        <v>0.19</v>
      </c>
      <c r="I1652" s="9" t="s">
        <v>107</v>
      </c>
      <c r="J1652" s="50" t="s">
        <v>962</v>
      </c>
      <c r="L1652" s="15" t="s">
        <v>452</v>
      </c>
      <c r="M1652" s="16" t="s">
        <v>107</v>
      </c>
      <c r="N1652" s="32">
        <v>100000</v>
      </c>
      <c r="O1652" s="31">
        <v>0</v>
      </c>
      <c r="P1652" s="31">
        <v>100000</v>
      </c>
      <c r="Q1652" s="31">
        <v>100000</v>
      </c>
      <c r="R1652" s="31">
        <v>19000</v>
      </c>
      <c r="S1652" s="31">
        <v>119000</v>
      </c>
    </row>
    <row r="1653" spans="1:19" ht="13" x14ac:dyDescent="0.25">
      <c r="A1653" s="47" t="s">
        <v>2037</v>
      </c>
      <c r="B1653" s="27">
        <v>45672</v>
      </c>
      <c r="C1653" s="28">
        <v>3</v>
      </c>
      <c r="D1653" s="9">
        <v>1</v>
      </c>
      <c r="E1653" s="13" t="s">
        <v>2038</v>
      </c>
      <c r="F1653" s="18" t="s">
        <v>1642</v>
      </c>
      <c r="G1653" s="6">
        <v>186500</v>
      </c>
      <c r="H1653" s="12">
        <v>0.19</v>
      </c>
      <c r="I1653" s="9">
        <v>3</v>
      </c>
      <c r="J1653" s="50" t="s">
        <v>962</v>
      </c>
      <c r="L1653" s="15" t="s">
        <v>452</v>
      </c>
      <c r="M1653" s="16">
        <v>3</v>
      </c>
      <c r="N1653" s="32">
        <v>186500</v>
      </c>
      <c r="O1653" s="31">
        <v>0</v>
      </c>
      <c r="P1653" s="31">
        <v>186500</v>
      </c>
      <c r="Q1653" s="31">
        <v>186500</v>
      </c>
      <c r="R1653" s="31">
        <v>35435</v>
      </c>
      <c r="S1653" s="31">
        <v>221935</v>
      </c>
    </row>
    <row r="1654" spans="1:19" ht="13" x14ac:dyDescent="0.25">
      <c r="A1654" s="47" t="s">
        <v>2037</v>
      </c>
      <c r="B1654" s="27">
        <v>45672</v>
      </c>
      <c r="C1654" s="28">
        <v>4</v>
      </c>
      <c r="D1654" s="9">
        <v>1</v>
      </c>
      <c r="E1654" s="13" t="s">
        <v>2038</v>
      </c>
      <c r="F1654" s="18" t="s">
        <v>2041</v>
      </c>
      <c r="G1654" s="6">
        <v>152833</v>
      </c>
      <c r="H1654" s="12">
        <v>0.19</v>
      </c>
      <c r="I1654" s="9">
        <v>5</v>
      </c>
      <c r="J1654" s="50" t="s">
        <v>962</v>
      </c>
      <c r="L1654" s="15" t="s">
        <v>452</v>
      </c>
      <c r="M1654" s="16">
        <v>5</v>
      </c>
      <c r="N1654" s="32">
        <v>152833</v>
      </c>
      <c r="O1654" s="31">
        <v>0</v>
      </c>
      <c r="P1654" s="31">
        <v>152833</v>
      </c>
      <c r="Q1654" s="31">
        <v>152833</v>
      </c>
      <c r="R1654" s="31">
        <v>29038.27</v>
      </c>
      <c r="S1654" s="31">
        <v>181871.27</v>
      </c>
    </row>
    <row r="1655" spans="1:19" ht="25" x14ac:dyDescent="0.25">
      <c r="A1655" s="47" t="s">
        <v>2037</v>
      </c>
      <c r="B1655" s="27">
        <v>45672</v>
      </c>
      <c r="C1655" s="28">
        <v>5</v>
      </c>
      <c r="D1655" s="9">
        <v>1</v>
      </c>
      <c r="E1655" s="13" t="s">
        <v>2038</v>
      </c>
      <c r="F1655" s="18" t="s">
        <v>2042</v>
      </c>
      <c r="G1655" s="6">
        <v>200000</v>
      </c>
      <c r="H1655" s="12">
        <v>0.19</v>
      </c>
      <c r="I1655" s="9" t="s">
        <v>107</v>
      </c>
      <c r="J1655" s="50" t="s">
        <v>962</v>
      </c>
      <c r="L1655" s="15" t="s">
        <v>452</v>
      </c>
      <c r="M1655" s="16" t="s">
        <v>107</v>
      </c>
      <c r="N1655" s="32">
        <v>200000</v>
      </c>
      <c r="O1655" s="31">
        <v>0</v>
      </c>
      <c r="P1655" s="31">
        <v>200000</v>
      </c>
      <c r="Q1655" s="31">
        <v>200000</v>
      </c>
      <c r="R1655" s="31">
        <v>38000</v>
      </c>
      <c r="S1655" s="31">
        <v>238000</v>
      </c>
    </row>
    <row r="1656" spans="1:19" ht="13" x14ac:dyDescent="0.25">
      <c r="A1656" s="47" t="s">
        <v>2043</v>
      </c>
      <c r="B1656" s="27">
        <v>45672</v>
      </c>
      <c r="C1656" s="28">
        <v>1</v>
      </c>
      <c r="D1656" s="9">
        <v>1</v>
      </c>
      <c r="E1656" s="13" t="s">
        <v>2044</v>
      </c>
      <c r="F1656" s="18" t="s">
        <v>406</v>
      </c>
      <c r="G1656" s="6">
        <v>580000</v>
      </c>
      <c r="H1656" s="12">
        <v>0.19</v>
      </c>
      <c r="I1656" s="9" t="s">
        <v>107</v>
      </c>
      <c r="J1656" s="50" t="s">
        <v>793</v>
      </c>
      <c r="L1656" s="15" t="s">
        <v>452</v>
      </c>
      <c r="M1656" s="16" t="s">
        <v>107</v>
      </c>
      <c r="N1656" s="32">
        <v>580000</v>
      </c>
      <c r="O1656" s="31">
        <v>0</v>
      </c>
      <c r="P1656" s="31">
        <v>580000</v>
      </c>
      <c r="Q1656" s="31">
        <v>580000</v>
      </c>
      <c r="R1656" s="31">
        <v>110200</v>
      </c>
      <c r="S1656" s="31">
        <v>690200</v>
      </c>
    </row>
    <row r="1657" spans="1:19" ht="25" x14ac:dyDescent="0.25">
      <c r="A1657" s="47" t="s">
        <v>2045</v>
      </c>
      <c r="B1657" s="27">
        <v>45672</v>
      </c>
      <c r="C1657" s="28">
        <v>1</v>
      </c>
      <c r="D1657" s="9">
        <v>1</v>
      </c>
      <c r="E1657" s="13" t="s">
        <v>2046</v>
      </c>
      <c r="F1657" s="18" t="s">
        <v>2047</v>
      </c>
      <c r="G1657" s="6">
        <v>650000</v>
      </c>
      <c r="H1657" s="12">
        <v>0.19</v>
      </c>
      <c r="I1657" s="9" t="s">
        <v>107</v>
      </c>
      <c r="J1657" s="50" t="s">
        <v>1612</v>
      </c>
      <c r="L1657" s="15" t="s">
        <v>452</v>
      </c>
      <c r="M1657" s="16" t="s">
        <v>107</v>
      </c>
      <c r="N1657" s="32">
        <v>650000</v>
      </c>
      <c r="O1657" s="31">
        <v>0</v>
      </c>
      <c r="P1657" s="31">
        <v>650000</v>
      </c>
      <c r="Q1657" s="31">
        <v>650000</v>
      </c>
      <c r="R1657" s="31">
        <v>123500</v>
      </c>
      <c r="S1657" s="31">
        <v>773500</v>
      </c>
    </row>
    <row r="1658" spans="1:19" ht="13" x14ac:dyDescent="0.25">
      <c r="A1658" s="47" t="s">
        <v>2048</v>
      </c>
      <c r="B1658" s="27">
        <v>45672</v>
      </c>
      <c r="C1658" s="28">
        <v>1</v>
      </c>
      <c r="D1658" s="9">
        <v>1</v>
      </c>
      <c r="E1658" s="13" t="s">
        <v>2049</v>
      </c>
      <c r="F1658" s="18" t="s">
        <v>2050</v>
      </c>
      <c r="G1658" s="6">
        <v>145000</v>
      </c>
      <c r="H1658" s="12">
        <v>0.19</v>
      </c>
      <c r="I1658" s="9" t="s">
        <v>107</v>
      </c>
      <c r="J1658" s="50" t="s">
        <v>1301</v>
      </c>
      <c r="L1658" s="15" t="s">
        <v>452</v>
      </c>
      <c r="M1658" s="16" t="s">
        <v>107</v>
      </c>
      <c r="N1658" s="32">
        <v>145000</v>
      </c>
      <c r="O1658" s="31">
        <v>0</v>
      </c>
      <c r="P1658" s="31">
        <v>145000</v>
      </c>
      <c r="Q1658" s="31">
        <v>145000</v>
      </c>
      <c r="R1658" s="31">
        <v>27550</v>
      </c>
      <c r="S1658" s="31">
        <v>172550</v>
      </c>
    </row>
    <row r="1659" spans="1:19" ht="13" x14ac:dyDescent="0.25">
      <c r="A1659" s="47" t="s">
        <v>2048</v>
      </c>
      <c r="B1659" s="27">
        <v>45672</v>
      </c>
      <c r="C1659" s="28">
        <v>2</v>
      </c>
      <c r="D1659" s="9">
        <v>1</v>
      </c>
      <c r="E1659" s="13" t="s">
        <v>2051</v>
      </c>
      <c r="F1659" s="18" t="s">
        <v>2052</v>
      </c>
      <c r="G1659" s="6">
        <v>210000</v>
      </c>
      <c r="H1659" s="12">
        <v>0.19</v>
      </c>
      <c r="I1659" s="9" t="s">
        <v>107</v>
      </c>
      <c r="J1659" s="50" t="s">
        <v>1612</v>
      </c>
      <c r="L1659" s="15" t="s">
        <v>452</v>
      </c>
      <c r="M1659" s="16" t="s">
        <v>107</v>
      </c>
      <c r="N1659" s="32">
        <v>210000</v>
      </c>
      <c r="O1659" s="31">
        <v>0</v>
      </c>
      <c r="P1659" s="31">
        <v>210000</v>
      </c>
      <c r="Q1659" s="31">
        <v>210000</v>
      </c>
      <c r="R1659" s="31">
        <v>39900</v>
      </c>
      <c r="S1659" s="31">
        <v>249900</v>
      </c>
    </row>
    <row r="1660" spans="1:19" ht="13" x14ac:dyDescent="0.25">
      <c r="A1660" s="47" t="s">
        <v>2048</v>
      </c>
      <c r="B1660" s="27">
        <v>45672</v>
      </c>
      <c r="C1660" s="28">
        <v>3</v>
      </c>
      <c r="D1660" s="9">
        <v>4</v>
      </c>
      <c r="E1660" s="13" t="s">
        <v>2053</v>
      </c>
      <c r="F1660" s="18" t="s">
        <v>2054</v>
      </c>
      <c r="G1660" s="6">
        <v>19000</v>
      </c>
      <c r="H1660" s="12">
        <v>0.19</v>
      </c>
      <c r="I1660" s="9" t="s">
        <v>107</v>
      </c>
      <c r="J1660" s="50" t="s">
        <v>1612</v>
      </c>
      <c r="L1660" s="15" t="s">
        <v>452</v>
      </c>
      <c r="M1660" s="16" t="s">
        <v>107</v>
      </c>
      <c r="N1660" s="32">
        <v>19000</v>
      </c>
      <c r="O1660" s="31">
        <v>0</v>
      </c>
      <c r="P1660" s="31">
        <v>19000</v>
      </c>
      <c r="Q1660" s="31">
        <v>76000</v>
      </c>
      <c r="R1660" s="31">
        <v>14440</v>
      </c>
      <c r="S1660" s="31">
        <v>90440</v>
      </c>
    </row>
    <row r="1661" spans="1:19" ht="25" x14ac:dyDescent="0.25">
      <c r="A1661" s="47" t="s">
        <v>2055</v>
      </c>
      <c r="B1661" s="27">
        <v>45673</v>
      </c>
      <c r="C1661" s="28">
        <v>1</v>
      </c>
      <c r="D1661" s="9">
        <v>1</v>
      </c>
      <c r="E1661" s="13" t="s">
        <v>2056</v>
      </c>
      <c r="F1661" s="18" t="s">
        <v>2057</v>
      </c>
      <c r="G1661" s="6">
        <v>235000</v>
      </c>
      <c r="H1661" s="12">
        <v>0.19</v>
      </c>
      <c r="I1661" s="9" t="s">
        <v>107</v>
      </c>
      <c r="J1661" s="50" t="s">
        <v>1188</v>
      </c>
      <c r="L1661" s="15" t="s">
        <v>452</v>
      </c>
      <c r="M1661" s="16" t="s">
        <v>107</v>
      </c>
      <c r="N1661" s="32">
        <v>235000</v>
      </c>
      <c r="O1661" s="31">
        <v>0</v>
      </c>
      <c r="P1661" s="31">
        <v>235000</v>
      </c>
      <c r="Q1661" s="31">
        <v>235000</v>
      </c>
      <c r="R1661" s="31">
        <v>44650</v>
      </c>
      <c r="S1661" s="31">
        <v>279650</v>
      </c>
    </row>
    <row r="1662" spans="1:19" ht="13" x14ac:dyDescent="0.25">
      <c r="A1662" s="47" t="s">
        <v>2055</v>
      </c>
      <c r="B1662" s="27">
        <v>45673</v>
      </c>
      <c r="C1662" s="28">
        <v>2</v>
      </c>
      <c r="D1662" s="9">
        <v>2</v>
      </c>
      <c r="E1662" s="13" t="s">
        <v>2056</v>
      </c>
      <c r="F1662" s="18" t="s">
        <v>66</v>
      </c>
      <c r="G1662" s="6">
        <v>95667</v>
      </c>
      <c r="H1662" s="12">
        <v>0.19</v>
      </c>
      <c r="I1662" s="9">
        <v>1092</v>
      </c>
      <c r="J1662" s="50" t="s">
        <v>1188</v>
      </c>
      <c r="L1662" s="15" t="s">
        <v>452</v>
      </c>
      <c r="M1662" s="16">
        <v>1092</v>
      </c>
      <c r="N1662" s="32">
        <v>95667</v>
      </c>
      <c r="O1662" s="31">
        <v>0</v>
      </c>
      <c r="P1662" s="31">
        <v>95667</v>
      </c>
      <c r="Q1662" s="31">
        <v>191334</v>
      </c>
      <c r="R1662" s="31">
        <v>36353.46</v>
      </c>
      <c r="S1662" s="31">
        <v>227687.46</v>
      </c>
    </row>
    <row r="1663" spans="1:19" ht="13" x14ac:dyDescent="0.25">
      <c r="A1663" s="47" t="s">
        <v>2058</v>
      </c>
      <c r="B1663" s="27">
        <v>45681</v>
      </c>
      <c r="C1663" s="28">
        <v>1</v>
      </c>
      <c r="D1663" s="9">
        <v>1</v>
      </c>
      <c r="E1663" s="13" t="s">
        <v>999</v>
      </c>
      <c r="F1663" s="18" t="s">
        <v>64</v>
      </c>
      <c r="G1663" s="6">
        <v>45000</v>
      </c>
      <c r="H1663" s="12">
        <v>0.19</v>
      </c>
      <c r="I1663" s="9">
        <v>220</v>
      </c>
      <c r="J1663" s="50" t="s">
        <v>930</v>
      </c>
      <c r="L1663" s="15" t="s">
        <v>452</v>
      </c>
      <c r="M1663" s="16">
        <v>220</v>
      </c>
      <c r="N1663" s="32">
        <v>45000</v>
      </c>
      <c r="O1663" s="31">
        <v>0</v>
      </c>
      <c r="P1663" s="31">
        <v>45000</v>
      </c>
      <c r="Q1663" s="31">
        <v>45000</v>
      </c>
      <c r="R1663" s="31">
        <v>8550</v>
      </c>
      <c r="S1663" s="31">
        <v>53550</v>
      </c>
    </row>
    <row r="1664" spans="1:19" ht="13" x14ac:dyDescent="0.25">
      <c r="A1664" s="47" t="s">
        <v>2058</v>
      </c>
      <c r="B1664" s="27">
        <v>45681</v>
      </c>
      <c r="C1664" s="28">
        <v>2</v>
      </c>
      <c r="D1664" s="9">
        <v>1</v>
      </c>
      <c r="E1664" s="13" t="s">
        <v>2059</v>
      </c>
      <c r="F1664" s="18" t="s">
        <v>150</v>
      </c>
      <c r="G1664" s="6">
        <v>59833</v>
      </c>
      <c r="H1664" s="12">
        <v>0.19</v>
      </c>
      <c r="I1664" s="9">
        <v>219</v>
      </c>
      <c r="J1664" s="50" t="s">
        <v>930</v>
      </c>
      <c r="L1664" s="15" t="s">
        <v>452</v>
      </c>
      <c r="M1664" s="16">
        <v>219</v>
      </c>
      <c r="N1664" s="32">
        <v>59833</v>
      </c>
      <c r="O1664" s="31">
        <v>0</v>
      </c>
      <c r="P1664" s="31">
        <v>59833</v>
      </c>
      <c r="Q1664" s="31">
        <v>59833</v>
      </c>
      <c r="R1664" s="31">
        <v>11368.27</v>
      </c>
      <c r="S1664" s="31">
        <v>71201.27</v>
      </c>
    </row>
    <row r="1665" spans="1:19" ht="13" x14ac:dyDescent="0.25">
      <c r="A1665" s="47" t="s">
        <v>2058</v>
      </c>
      <c r="B1665" s="27">
        <v>45681</v>
      </c>
      <c r="C1665" s="28">
        <v>3</v>
      </c>
      <c r="D1665" s="9">
        <v>1</v>
      </c>
      <c r="E1665" s="13" t="s">
        <v>401</v>
      </c>
      <c r="F1665" s="18" t="s">
        <v>61</v>
      </c>
      <c r="G1665" s="6">
        <v>27167</v>
      </c>
      <c r="H1665" s="12">
        <v>0.19</v>
      </c>
      <c r="I1665" s="9">
        <v>218</v>
      </c>
      <c r="J1665" s="50" t="s">
        <v>930</v>
      </c>
      <c r="L1665" s="15" t="s">
        <v>452</v>
      </c>
      <c r="M1665" s="16">
        <v>218</v>
      </c>
      <c r="N1665" s="32">
        <v>27167</v>
      </c>
      <c r="O1665" s="31">
        <v>0</v>
      </c>
      <c r="P1665" s="31">
        <v>27167</v>
      </c>
      <c r="Q1665" s="31">
        <v>27167</v>
      </c>
      <c r="R1665" s="31">
        <v>5161.7300000000005</v>
      </c>
      <c r="S1665" s="31">
        <v>32328.73</v>
      </c>
    </row>
    <row r="1666" spans="1:19" ht="13" x14ac:dyDescent="0.25">
      <c r="A1666" s="47" t="s">
        <v>2058</v>
      </c>
      <c r="B1666" s="27">
        <v>45681</v>
      </c>
      <c r="C1666" s="28">
        <v>4</v>
      </c>
      <c r="D1666" s="9">
        <v>2</v>
      </c>
      <c r="E1666" s="13" t="s">
        <v>33</v>
      </c>
      <c r="F1666" s="18" t="s">
        <v>34</v>
      </c>
      <c r="G1666" s="6">
        <v>54667</v>
      </c>
      <c r="H1666" s="12">
        <v>0</v>
      </c>
      <c r="I1666" s="9">
        <v>212</v>
      </c>
      <c r="J1666" s="50" t="s">
        <v>930</v>
      </c>
      <c r="L1666" s="15" t="s">
        <v>452</v>
      </c>
      <c r="M1666" s="16">
        <v>212</v>
      </c>
      <c r="N1666" s="32">
        <v>54667</v>
      </c>
      <c r="O1666" s="31">
        <v>0</v>
      </c>
      <c r="P1666" s="31">
        <v>54667</v>
      </c>
      <c r="Q1666" s="31">
        <v>109334</v>
      </c>
      <c r="R1666" s="31">
        <v>0</v>
      </c>
      <c r="S1666" s="31">
        <v>109334</v>
      </c>
    </row>
    <row r="1667" spans="1:19" ht="13" x14ac:dyDescent="0.25">
      <c r="A1667" s="47" t="s">
        <v>2058</v>
      </c>
      <c r="B1667" s="27">
        <v>45681</v>
      </c>
      <c r="C1667" s="28">
        <v>5</v>
      </c>
      <c r="D1667" s="9">
        <v>1</v>
      </c>
      <c r="E1667" s="13" t="s">
        <v>2060</v>
      </c>
      <c r="F1667" s="18" t="s">
        <v>64</v>
      </c>
      <c r="G1667" s="6">
        <v>140000</v>
      </c>
      <c r="H1667" s="12">
        <v>0.19</v>
      </c>
      <c r="I1667" s="9" t="s">
        <v>107</v>
      </c>
      <c r="J1667" s="50" t="s">
        <v>1188</v>
      </c>
      <c r="L1667" s="15" t="s">
        <v>452</v>
      </c>
      <c r="M1667" s="16" t="s">
        <v>107</v>
      </c>
      <c r="N1667" s="32">
        <v>140000</v>
      </c>
      <c r="O1667" s="31">
        <v>0</v>
      </c>
      <c r="P1667" s="31">
        <v>140000</v>
      </c>
      <c r="Q1667" s="31">
        <v>140000</v>
      </c>
      <c r="R1667" s="31">
        <v>26600</v>
      </c>
      <c r="S1667" s="31">
        <v>166600</v>
      </c>
    </row>
    <row r="1668" spans="1:19" ht="13" x14ac:dyDescent="0.25">
      <c r="A1668" s="47" t="s">
        <v>2058</v>
      </c>
      <c r="B1668" s="27">
        <v>45681</v>
      </c>
      <c r="C1668" s="28">
        <v>6</v>
      </c>
      <c r="D1668" s="9">
        <v>1</v>
      </c>
      <c r="E1668" s="13" t="s">
        <v>2061</v>
      </c>
      <c r="F1668" s="18" t="s">
        <v>150</v>
      </c>
      <c r="G1668" s="6">
        <v>75333</v>
      </c>
      <c r="H1668" s="12">
        <v>0.19</v>
      </c>
      <c r="I1668" s="9">
        <v>1075</v>
      </c>
      <c r="J1668" s="50" t="s">
        <v>1188</v>
      </c>
      <c r="L1668" s="15" t="s">
        <v>452</v>
      </c>
      <c r="M1668" s="16">
        <v>1075</v>
      </c>
      <c r="N1668" s="32">
        <v>75333</v>
      </c>
      <c r="O1668" s="31">
        <v>0</v>
      </c>
      <c r="P1668" s="31">
        <v>75333</v>
      </c>
      <c r="Q1668" s="31">
        <v>75333</v>
      </c>
      <c r="R1668" s="31">
        <v>14313.27</v>
      </c>
      <c r="S1668" s="31">
        <v>89646.27</v>
      </c>
    </row>
    <row r="1669" spans="1:19" ht="13" x14ac:dyDescent="0.25">
      <c r="A1669" s="47" t="s">
        <v>2058</v>
      </c>
      <c r="B1669" s="27">
        <v>45681</v>
      </c>
      <c r="C1669" s="28">
        <v>7</v>
      </c>
      <c r="D1669" s="9">
        <v>1</v>
      </c>
      <c r="E1669" s="13" t="s">
        <v>2062</v>
      </c>
      <c r="F1669" s="18" t="s">
        <v>61</v>
      </c>
      <c r="G1669" s="6">
        <v>65667</v>
      </c>
      <c r="H1669" s="12">
        <v>0.19</v>
      </c>
      <c r="I1669" s="9">
        <v>1074</v>
      </c>
      <c r="J1669" s="50" t="s">
        <v>1188</v>
      </c>
      <c r="L1669" s="15" t="s">
        <v>452</v>
      </c>
      <c r="M1669" s="16">
        <v>1074</v>
      </c>
      <c r="N1669" s="32">
        <v>65667</v>
      </c>
      <c r="O1669" s="31">
        <v>0</v>
      </c>
      <c r="P1669" s="31">
        <v>65667</v>
      </c>
      <c r="Q1669" s="31">
        <v>65667</v>
      </c>
      <c r="R1669" s="31">
        <v>12476.73</v>
      </c>
      <c r="S1669" s="31">
        <v>78143.73</v>
      </c>
    </row>
    <row r="1670" spans="1:19" ht="13" x14ac:dyDescent="0.25">
      <c r="A1670" s="47" t="s">
        <v>2058</v>
      </c>
      <c r="B1670" s="27">
        <v>45681</v>
      </c>
      <c r="C1670" s="28">
        <v>8</v>
      </c>
      <c r="D1670" s="9">
        <v>2</v>
      </c>
      <c r="E1670" s="13" t="s">
        <v>33</v>
      </c>
      <c r="F1670" s="18" t="s">
        <v>34</v>
      </c>
      <c r="G1670" s="6">
        <v>226833</v>
      </c>
      <c r="H1670" s="12">
        <v>0</v>
      </c>
      <c r="I1670" s="9">
        <v>1073</v>
      </c>
      <c r="J1670" s="50" t="s">
        <v>1188</v>
      </c>
      <c r="L1670" s="15" t="s">
        <v>452</v>
      </c>
      <c r="M1670" s="16">
        <v>1073</v>
      </c>
      <c r="N1670" s="32">
        <v>226833</v>
      </c>
      <c r="O1670" s="31">
        <v>0</v>
      </c>
      <c r="P1670" s="31">
        <v>226833</v>
      </c>
      <c r="Q1670" s="31">
        <v>453666</v>
      </c>
      <c r="R1670" s="31">
        <v>0</v>
      </c>
      <c r="S1670" s="31">
        <v>453666</v>
      </c>
    </row>
    <row r="1671" spans="1:19" ht="13" x14ac:dyDescent="0.25">
      <c r="A1671" s="47" t="s">
        <v>2058</v>
      </c>
      <c r="B1671" s="27">
        <v>45681</v>
      </c>
      <c r="C1671" s="28">
        <v>9</v>
      </c>
      <c r="D1671" s="9">
        <v>1</v>
      </c>
      <c r="E1671" s="13" t="s">
        <v>408</v>
      </c>
      <c r="F1671" s="18" t="s">
        <v>64</v>
      </c>
      <c r="G1671" s="6">
        <v>95000</v>
      </c>
      <c r="H1671" s="12">
        <v>0.19</v>
      </c>
      <c r="I1671" s="9">
        <v>1049</v>
      </c>
      <c r="J1671" s="50" t="s">
        <v>1121</v>
      </c>
      <c r="L1671" s="15" t="s">
        <v>452</v>
      </c>
      <c r="M1671" s="16">
        <v>1049</v>
      </c>
      <c r="N1671" s="32">
        <v>95000</v>
      </c>
      <c r="O1671" s="31">
        <v>0</v>
      </c>
      <c r="P1671" s="31">
        <v>95000</v>
      </c>
      <c r="Q1671" s="31">
        <v>95000</v>
      </c>
      <c r="R1671" s="31">
        <v>18050</v>
      </c>
      <c r="S1671" s="31">
        <v>113050</v>
      </c>
    </row>
    <row r="1672" spans="1:19" ht="13" x14ac:dyDescent="0.25">
      <c r="A1672" s="47" t="s">
        <v>2058</v>
      </c>
      <c r="B1672" s="27">
        <v>45681</v>
      </c>
      <c r="C1672" s="28">
        <v>10</v>
      </c>
      <c r="D1672" s="9">
        <v>1</v>
      </c>
      <c r="E1672" s="13" t="s">
        <v>2061</v>
      </c>
      <c r="F1672" s="18" t="s">
        <v>150</v>
      </c>
      <c r="G1672" s="6">
        <v>74000</v>
      </c>
      <c r="H1672" s="12">
        <v>0.19</v>
      </c>
      <c r="I1672" s="9">
        <v>1048</v>
      </c>
      <c r="J1672" s="50" t="s">
        <v>1121</v>
      </c>
      <c r="L1672" s="15" t="s">
        <v>452</v>
      </c>
      <c r="M1672" s="16">
        <v>1048</v>
      </c>
      <c r="N1672" s="32">
        <v>74000</v>
      </c>
      <c r="O1672" s="31">
        <v>0</v>
      </c>
      <c r="P1672" s="31">
        <v>74000</v>
      </c>
      <c r="Q1672" s="31">
        <v>74000</v>
      </c>
      <c r="R1672" s="31">
        <v>14060</v>
      </c>
      <c r="S1672" s="31">
        <v>88060</v>
      </c>
    </row>
    <row r="1673" spans="1:19" ht="13" x14ac:dyDescent="0.25">
      <c r="A1673" s="47" t="s">
        <v>2058</v>
      </c>
      <c r="B1673" s="27">
        <v>45681</v>
      </c>
      <c r="C1673" s="28">
        <v>11</v>
      </c>
      <c r="D1673" s="9">
        <v>1</v>
      </c>
      <c r="E1673" s="13" t="s">
        <v>486</v>
      </c>
      <c r="F1673" s="18" t="s">
        <v>61</v>
      </c>
      <c r="G1673" s="6">
        <v>64833</v>
      </c>
      <c r="H1673" s="12">
        <v>0.19</v>
      </c>
      <c r="I1673" s="9">
        <v>1047</v>
      </c>
      <c r="J1673" s="50" t="s">
        <v>1121</v>
      </c>
      <c r="L1673" s="15" t="s">
        <v>452</v>
      </c>
      <c r="M1673" s="16">
        <v>1047</v>
      </c>
      <c r="N1673" s="32">
        <v>64833</v>
      </c>
      <c r="O1673" s="31">
        <v>0</v>
      </c>
      <c r="P1673" s="31">
        <v>64833</v>
      </c>
      <c r="Q1673" s="31">
        <v>64833</v>
      </c>
      <c r="R1673" s="31">
        <v>12318.27</v>
      </c>
      <c r="S1673" s="31">
        <v>77151.27</v>
      </c>
    </row>
    <row r="1674" spans="1:19" ht="13" x14ac:dyDescent="0.25">
      <c r="A1674" s="47" t="s">
        <v>2058</v>
      </c>
      <c r="B1674" s="27">
        <v>45681</v>
      </c>
      <c r="C1674" s="28">
        <v>12</v>
      </c>
      <c r="D1674" s="9">
        <v>2</v>
      </c>
      <c r="E1674" s="13" t="s">
        <v>33</v>
      </c>
      <c r="F1674" s="18" t="s">
        <v>34</v>
      </c>
      <c r="G1674" s="6">
        <v>147000</v>
      </c>
      <c r="H1674" s="12">
        <v>0</v>
      </c>
      <c r="I1674" s="9">
        <v>1046</v>
      </c>
      <c r="J1674" s="50" t="s">
        <v>1121</v>
      </c>
      <c r="L1674" s="15" t="s">
        <v>452</v>
      </c>
      <c r="M1674" s="16">
        <v>1046</v>
      </c>
      <c r="N1674" s="32">
        <v>147000</v>
      </c>
      <c r="O1674" s="31">
        <v>0</v>
      </c>
      <c r="P1674" s="31">
        <v>147000</v>
      </c>
      <c r="Q1674" s="31">
        <v>294000</v>
      </c>
      <c r="R1674" s="31">
        <v>0</v>
      </c>
      <c r="S1674" s="31">
        <v>294000</v>
      </c>
    </row>
    <row r="1675" spans="1:19" ht="13" x14ac:dyDescent="0.25">
      <c r="A1675" s="47" t="s">
        <v>2058</v>
      </c>
      <c r="B1675" s="27">
        <v>45681</v>
      </c>
      <c r="C1675" s="28">
        <v>13</v>
      </c>
      <c r="D1675" s="9">
        <v>1</v>
      </c>
      <c r="E1675" s="13" t="s">
        <v>408</v>
      </c>
      <c r="F1675" s="18" t="s">
        <v>1124</v>
      </c>
      <c r="G1675" s="6">
        <v>99000</v>
      </c>
      <c r="H1675" s="12">
        <v>0.19</v>
      </c>
      <c r="I1675" s="9">
        <v>1024</v>
      </c>
      <c r="J1675" s="50" t="s">
        <v>1187</v>
      </c>
      <c r="L1675" s="15" t="s">
        <v>452</v>
      </c>
      <c r="M1675" s="16">
        <v>1024</v>
      </c>
      <c r="N1675" s="32">
        <v>99000</v>
      </c>
      <c r="O1675" s="31">
        <v>0</v>
      </c>
      <c r="P1675" s="31">
        <v>99000</v>
      </c>
      <c r="Q1675" s="31">
        <v>99000</v>
      </c>
      <c r="R1675" s="31">
        <v>18810</v>
      </c>
      <c r="S1675" s="31">
        <v>117810</v>
      </c>
    </row>
    <row r="1676" spans="1:19" ht="13" x14ac:dyDescent="0.25">
      <c r="A1676" s="47" t="s">
        <v>2058</v>
      </c>
      <c r="B1676" s="27">
        <v>45681</v>
      </c>
      <c r="C1676" s="28">
        <v>14</v>
      </c>
      <c r="D1676" s="9">
        <v>1</v>
      </c>
      <c r="E1676" s="13" t="s">
        <v>2061</v>
      </c>
      <c r="F1676" s="18" t="s">
        <v>150</v>
      </c>
      <c r="G1676" s="6">
        <v>52333</v>
      </c>
      <c r="H1676" s="12">
        <v>0.19</v>
      </c>
      <c r="I1676" s="9">
        <v>1022</v>
      </c>
      <c r="J1676" s="50" t="s">
        <v>1187</v>
      </c>
      <c r="L1676" s="15" t="s">
        <v>452</v>
      </c>
      <c r="M1676" s="16">
        <v>1022</v>
      </c>
      <c r="N1676" s="32">
        <v>52333</v>
      </c>
      <c r="O1676" s="31">
        <v>0</v>
      </c>
      <c r="P1676" s="31">
        <v>52333</v>
      </c>
      <c r="Q1676" s="31">
        <v>52333</v>
      </c>
      <c r="R1676" s="31">
        <v>9943.27</v>
      </c>
      <c r="S1676" s="31">
        <v>62276.270000000004</v>
      </c>
    </row>
    <row r="1677" spans="1:19" ht="13" x14ac:dyDescent="0.25">
      <c r="A1677" s="47" t="s">
        <v>2058</v>
      </c>
      <c r="B1677" s="27">
        <v>45681</v>
      </c>
      <c r="C1677" s="28">
        <v>15</v>
      </c>
      <c r="D1677" s="9">
        <v>1</v>
      </c>
      <c r="E1677" s="13" t="s">
        <v>486</v>
      </c>
      <c r="F1677" s="18" t="s">
        <v>61</v>
      </c>
      <c r="G1677" s="6">
        <v>28330</v>
      </c>
      <c r="H1677" s="12">
        <v>0.19</v>
      </c>
      <c r="I1677" s="9">
        <v>1025</v>
      </c>
      <c r="J1677" s="50" t="s">
        <v>1187</v>
      </c>
      <c r="L1677" s="15" t="s">
        <v>452</v>
      </c>
      <c r="M1677" s="16">
        <v>1025</v>
      </c>
      <c r="N1677" s="32">
        <v>28330</v>
      </c>
      <c r="O1677" s="31">
        <v>0</v>
      </c>
      <c r="P1677" s="31">
        <v>28330</v>
      </c>
      <c r="Q1677" s="31">
        <v>28330</v>
      </c>
      <c r="R1677" s="31">
        <v>5382.7</v>
      </c>
      <c r="S1677" s="31">
        <v>33712.699999999997</v>
      </c>
    </row>
    <row r="1678" spans="1:19" ht="13" x14ac:dyDescent="0.25">
      <c r="A1678" s="47" t="s">
        <v>2058</v>
      </c>
      <c r="B1678" s="27">
        <v>45681</v>
      </c>
      <c r="C1678" s="28">
        <v>16</v>
      </c>
      <c r="D1678" s="9">
        <v>2</v>
      </c>
      <c r="E1678" s="13" t="s">
        <v>33</v>
      </c>
      <c r="F1678" s="18" t="s">
        <v>34</v>
      </c>
      <c r="G1678" s="6">
        <v>143667</v>
      </c>
      <c r="H1678" s="12">
        <v>0</v>
      </c>
      <c r="I1678" s="9">
        <v>1023</v>
      </c>
      <c r="J1678" s="50" t="s">
        <v>1187</v>
      </c>
      <c r="L1678" s="15" t="s">
        <v>452</v>
      </c>
      <c r="M1678" s="16">
        <v>1023</v>
      </c>
      <c r="N1678" s="32">
        <v>143667</v>
      </c>
      <c r="O1678" s="31">
        <v>0</v>
      </c>
      <c r="P1678" s="31">
        <v>143667</v>
      </c>
      <c r="Q1678" s="31">
        <v>287334</v>
      </c>
      <c r="R1678" s="31">
        <v>0</v>
      </c>
      <c r="S1678" s="31">
        <v>287334</v>
      </c>
    </row>
    <row r="1679" spans="1:19" ht="13" x14ac:dyDescent="0.25">
      <c r="A1679" s="47" t="s">
        <v>2058</v>
      </c>
      <c r="B1679" s="27">
        <v>45681</v>
      </c>
      <c r="C1679" s="28">
        <v>17</v>
      </c>
      <c r="D1679" s="9">
        <v>1</v>
      </c>
      <c r="E1679" s="13" t="s">
        <v>2063</v>
      </c>
      <c r="F1679" s="18" t="s">
        <v>150</v>
      </c>
      <c r="G1679" s="6">
        <v>95000</v>
      </c>
      <c r="H1679" s="12">
        <v>0.19</v>
      </c>
      <c r="I1679" s="9">
        <v>1356</v>
      </c>
      <c r="J1679" s="50" t="s">
        <v>1215</v>
      </c>
      <c r="L1679" s="15" t="s">
        <v>452</v>
      </c>
      <c r="M1679" s="16">
        <v>1356</v>
      </c>
      <c r="N1679" s="32">
        <v>95000</v>
      </c>
      <c r="O1679" s="31">
        <v>0</v>
      </c>
      <c r="P1679" s="31">
        <v>95000</v>
      </c>
      <c r="Q1679" s="31">
        <v>95000</v>
      </c>
      <c r="R1679" s="31">
        <v>18050</v>
      </c>
      <c r="S1679" s="31">
        <v>113050</v>
      </c>
    </row>
    <row r="1680" spans="1:19" ht="13" x14ac:dyDescent="0.25">
      <c r="A1680" s="47" t="s">
        <v>2058</v>
      </c>
      <c r="B1680" s="27">
        <v>45681</v>
      </c>
      <c r="C1680" s="28">
        <v>18</v>
      </c>
      <c r="D1680" s="9">
        <v>1</v>
      </c>
      <c r="E1680" s="13" t="s">
        <v>2064</v>
      </c>
      <c r="F1680" s="18" t="s">
        <v>61</v>
      </c>
      <c r="G1680" s="6">
        <v>95167</v>
      </c>
      <c r="H1680" s="12">
        <v>0.19</v>
      </c>
      <c r="I1680" s="9">
        <v>1355</v>
      </c>
      <c r="J1680" s="50" t="s">
        <v>1215</v>
      </c>
      <c r="L1680" s="15" t="s">
        <v>452</v>
      </c>
      <c r="M1680" s="16">
        <v>1355</v>
      </c>
      <c r="N1680" s="32">
        <v>95167</v>
      </c>
      <c r="O1680" s="31">
        <v>0</v>
      </c>
      <c r="P1680" s="31">
        <v>95167</v>
      </c>
      <c r="Q1680" s="31">
        <v>95167</v>
      </c>
      <c r="R1680" s="31">
        <v>18081.73</v>
      </c>
      <c r="S1680" s="31">
        <v>113248.73</v>
      </c>
    </row>
    <row r="1681" spans="1:19" ht="13" x14ac:dyDescent="0.25">
      <c r="A1681" s="47" t="s">
        <v>2058</v>
      </c>
      <c r="B1681" s="27">
        <v>45681</v>
      </c>
      <c r="C1681" s="28">
        <v>19</v>
      </c>
      <c r="D1681" s="9">
        <v>1</v>
      </c>
      <c r="E1681" s="13" t="s">
        <v>25</v>
      </c>
      <c r="F1681" s="18" t="s">
        <v>34</v>
      </c>
      <c r="G1681" s="6">
        <v>222667</v>
      </c>
      <c r="H1681" s="12">
        <v>0</v>
      </c>
      <c r="I1681" s="9">
        <v>1354</v>
      </c>
      <c r="J1681" s="50" t="s">
        <v>1215</v>
      </c>
      <c r="L1681" s="15" t="s">
        <v>452</v>
      </c>
      <c r="M1681" s="16">
        <v>1354</v>
      </c>
      <c r="N1681" s="32">
        <v>222667</v>
      </c>
      <c r="O1681" s="31">
        <v>0</v>
      </c>
      <c r="P1681" s="31">
        <v>222667</v>
      </c>
      <c r="Q1681" s="31">
        <v>222667</v>
      </c>
      <c r="R1681" s="31">
        <v>0</v>
      </c>
      <c r="S1681" s="31">
        <v>222667</v>
      </c>
    </row>
    <row r="1682" spans="1:19" ht="13" x14ac:dyDescent="0.25">
      <c r="A1682" s="47" t="s">
        <v>2058</v>
      </c>
      <c r="B1682" s="27">
        <v>45681</v>
      </c>
      <c r="C1682" s="28">
        <v>20</v>
      </c>
      <c r="D1682" s="9">
        <v>2</v>
      </c>
      <c r="E1682" s="13" t="s">
        <v>2065</v>
      </c>
      <c r="F1682" s="18" t="s">
        <v>11</v>
      </c>
      <c r="G1682" s="6">
        <v>889000</v>
      </c>
      <c r="H1682" s="12">
        <v>0.19</v>
      </c>
      <c r="I1682" s="9">
        <v>335</v>
      </c>
      <c r="J1682" s="50" t="s">
        <v>1612</v>
      </c>
      <c r="L1682" s="15" t="s">
        <v>452</v>
      </c>
      <c r="M1682" s="16">
        <v>335</v>
      </c>
      <c r="N1682" s="32">
        <v>889000</v>
      </c>
      <c r="O1682" s="31">
        <v>0</v>
      </c>
      <c r="P1682" s="31">
        <v>889000</v>
      </c>
      <c r="Q1682" s="31">
        <v>1778000</v>
      </c>
      <c r="R1682" s="31">
        <v>337820</v>
      </c>
      <c r="S1682" s="31">
        <v>2115820</v>
      </c>
    </row>
    <row r="1683" spans="1:19" ht="13" x14ac:dyDescent="0.25">
      <c r="A1683" s="47" t="s">
        <v>2058</v>
      </c>
      <c r="B1683" s="27">
        <v>45681</v>
      </c>
      <c r="C1683" s="28">
        <v>21</v>
      </c>
      <c r="D1683" s="9">
        <v>1</v>
      </c>
      <c r="E1683" s="13">
        <v>801161</v>
      </c>
      <c r="F1683" s="18" t="s">
        <v>275</v>
      </c>
      <c r="G1683" s="6">
        <v>1675167</v>
      </c>
      <c r="H1683" s="12">
        <v>0.19</v>
      </c>
      <c r="I1683" s="9">
        <v>327</v>
      </c>
      <c r="J1683" s="50" t="s">
        <v>1612</v>
      </c>
      <c r="L1683" s="15" t="s">
        <v>452</v>
      </c>
      <c r="M1683" s="16">
        <v>327</v>
      </c>
      <c r="N1683" s="32">
        <v>1675167</v>
      </c>
      <c r="O1683" s="31">
        <v>0</v>
      </c>
      <c r="P1683" s="31">
        <v>1675167</v>
      </c>
      <c r="Q1683" s="31">
        <v>1675167</v>
      </c>
      <c r="R1683" s="31">
        <v>318281.73</v>
      </c>
      <c r="S1683" s="31">
        <v>1993448.73</v>
      </c>
    </row>
    <row r="1684" spans="1:19" ht="13" x14ac:dyDescent="0.25">
      <c r="A1684" s="47" t="s">
        <v>2058</v>
      </c>
      <c r="B1684" s="27">
        <v>45681</v>
      </c>
      <c r="C1684" s="28">
        <v>22</v>
      </c>
      <c r="D1684" s="9">
        <v>1</v>
      </c>
      <c r="E1684" s="13">
        <v>8970614920</v>
      </c>
      <c r="F1684" s="18" t="s">
        <v>2066</v>
      </c>
      <c r="G1684" s="6">
        <v>170000</v>
      </c>
      <c r="H1684" s="12">
        <v>0.19</v>
      </c>
      <c r="I1684" s="9" t="s">
        <v>107</v>
      </c>
      <c r="J1684" s="50" t="s">
        <v>1501</v>
      </c>
      <c r="L1684" s="15" t="s">
        <v>452</v>
      </c>
      <c r="M1684" s="16" t="s">
        <v>107</v>
      </c>
      <c r="N1684" s="32">
        <v>170000</v>
      </c>
      <c r="O1684" s="31">
        <v>0</v>
      </c>
      <c r="P1684" s="31">
        <v>170000</v>
      </c>
      <c r="Q1684" s="31">
        <v>170000</v>
      </c>
      <c r="R1684" s="31">
        <v>32300</v>
      </c>
      <c r="S1684" s="31">
        <v>202300</v>
      </c>
    </row>
    <row r="1685" spans="1:19" ht="13" x14ac:dyDescent="0.25">
      <c r="A1685" s="47" t="s">
        <v>2058</v>
      </c>
      <c r="B1685" s="27">
        <v>45681</v>
      </c>
      <c r="C1685" s="28">
        <v>23</v>
      </c>
      <c r="D1685" s="9">
        <v>1</v>
      </c>
      <c r="E1685" s="13" t="s">
        <v>2067</v>
      </c>
      <c r="F1685" s="18" t="s">
        <v>2068</v>
      </c>
      <c r="G1685" s="6">
        <v>120000</v>
      </c>
      <c r="H1685" s="12">
        <v>0.19</v>
      </c>
      <c r="I1685" s="9" t="s">
        <v>107</v>
      </c>
      <c r="J1685" s="50" t="s">
        <v>1501</v>
      </c>
      <c r="L1685" s="15" t="s">
        <v>452</v>
      </c>
      <c r="M1685" s="16" t="s">
        <v>107</v>
      </c>
      <c r="N1685" s="32">
        <v>120000</v>
      </c>
      <c r="O1685" s="31">
        <v>0</v>
      </c>
      <c r="P1685" s="31">
        <v>120000</v>
      </c>
      <c r="Q1685" s="31">
        <v>120000</v>
      </c>
      <c r="R1685" s="31">
        <v>22800</v>
      </c>
      <c r="S1685" s="31">
        <v>142800</v>
      </c>
    </row>
    <row r="1686" spans="1:19" ht="25" x14ac:dyDescent="0.25">
      <c r="A1686" s="47" t="s">
        <v>2058</v>
      </c>
      <c r="B1686" s="27">
        <v>45681</v>
      </c>
      <c r="C1686" s="28">
        <v>24</v>
      </c>
      <c r="D1686" s="9">
        <v>1</v>
      </c>
      <c r="E1686" s="13" t="s">
        <v>2069</v>
      </c>
      <c r="F1686" s="18" t="s">
        <v>2070</v>
      </c>
      <c r="G1686" s="6">
        <v>120000</v>
      </c>
      <c r="H1686" s="12">
        <v>0.19</v>
      </c>
      <c r="I1686" s="9" t="s">
        <v>107</v>
      </c>
      <c r="J1686" s="50" t="s">
        <v>1301</v>
      </c>
      <c r="L1686" s="15" t="s">
        <v>452</v>
      </c>
      <c r="M1686" s="16" t="s">
        <v>107</v>
      </c>
      <c r="N1686" s="32">
        <v>120000</v>
      </c>
      <c r="O1686" s="31">
        <v>0</v>
      </c>
      <c r="P1686" s="31">
        <v>120000</v>
      </c>
      <c r="Q1686" s="31">
        <v>120000</v>
      </c>
      <c r="R1686" s="31">
        <v>22800</v>
      </c>
      <c r="S1686" s="31">
        <v>142800</v>
      </c>
    </row>
    <row r="1687" spans="1:19" ht="13" x14ac:dyDescent="0.25">
      <c r="A1687" s="47" t="s">
        <v>2058</v>
      </c>
      <c r="B1687" s="27">
        <v>45681</v>
      </c>
      <c r="C1687" s="28">
        <v>25</v>
      </c>
      <c r="D1687" s="9">
        <v>8</v>
      </c>
      <c r="E1687" s="13" t="s">
        <v>144</v>
      </c>
      <c r="F1687" s="18" t="s">
        <v>37</v>
      </c>
      <c r="G1687" s="6">
        <v>6500</v>
      </c>
      <c r="H1687" s="12">
        <v>0.19</v>
      </c>
      <c r="I1687" s="9" t="s">
        <v>107</v>
      </c>
      <c r="J1687" s="50" t="s">
        <v>1612</v>
      </c>
      <c r="L1687" s="15" t="s">
        <v>452</v>
      </c>
      <c r="M1687" s="16" t="s">
        <v>107</v>
      </c>
      <c r="N1687" s="32">
        <v>6500</v>
      </c>
      <c r="O1687" s="31">
        <v>0</v>
      </c>
      <c r="P1687" s="31">
        <v>6500</v>
      </c>
      <c r="Q1687" s="31">
        <v>52000</v>
      </c>
      <c r="R1687" s="31">
        <v>9880</v>
      </c>
      <c r="S1687" s="31">
        <v>61880</v>
      </c>
    </row>
    <row r="1688" spans="1:19" ht="13" x14ac:dyDescent="0.25">
      <c r="A1688" s="47" t="s">
        <v>2058</v>
      </c>
      <c r="B1688" s="27">
        <v>45681</v>
      </c>
      <c r="C1688" s="28">
        <v>26</v>
      </c>
      <c r="D1688" s="9">
        <v>8</v>
      </c>
      <c r="E1688" s="13" t="s">
        <v>145</v>
      </c>
      <c r="F1688" s="18" t="s">
        <v>38</v>
      </c>
      <c r="G1688" s="6">
        <v>3800</v>
      </c>
      <c r="H1688" s="12">
        <v>0.19</v>
      </c>
      <c r="I1688" s="9" t="s">
        <v>107</v>
      </c>
      <c r="J1688" s="50" t="s">
        <v>1612</v>
      </c>
      <c r="L1688" s="15" t="s">
        <v>452</v>
      </c>
      <c r="M1688" s="16" t="s">
        <v>107</v>
      </c>
      <c r="N1688" s="32">
        <v>3800</v>
      </c>
      <c r="O1688" s="31">
        <v>0</v>
      </c>
      <c r="P1688" s="31">
        <v>3800</v>
      </c>
      <c r="Q1688" s="31">
        <v>30400</v>
      </c>
      <c r="R1688" s="31">
        <v>5776</v>
      </c>
      <c r="S1688" s="31">
        <v>36176</v>
      </c>
    </row>
    <row r="1689" spans="1:19" ht="25" x14ac:dyDescent="0.25">
      <c r="A1689" s="47" t="s">
        <v>2071</v>
      </c>
      <c r="B1689" s="27">
        <v>45685</v>
      </c>
      <c r="C1689" s="28">
        <v>1</v>
      </c>
      <c r="D1689" s="9">
        <v>1</v>
      </c>
      <c r="E1689" s="13" t="s">
        <v>2072</v>
      </c>
      <c r="F1689" s="18" t="s">
        <v>2073</v>
      </c>
      <c r="G1689" s="6">
        <v>890000</v>
      </c>
      <c r="H1689" s="12">
        <v>0.19</v>
      </c>
      <c r="I1689" s="9" t="s">
        <v>107</v>
      </c>
      <c r="J1689" s="50" t="s">
        <v>1501</v>
      </c>
      <c r="L1689" s="15" t="s">
        <v>452</v>
      </c>
      <c r="M1689" s="16" t="s">
        <v>107</v>
      </c>
      <c r="N1689" s="32">
        <v>890000</v>
      </c>
      <c r="O1689" s="31">
        <v>0</v>
      </c>
      <c r="P1689" s="31">
        <v>890000</v>
      </c>
      <c r="Q1689" s="31">
        <v>890000</v>
      </c>
      <c r="R1689" s="31">
        <v>169100</v>
      </c>
      <c r="S1689" s="31">
        <v>1059100</v>
      </c>
    </row>
    <row r="1690" spans="1:19" ht="25" x14ac:dyDescent="0.25">
      <c r="A1690" s="47" t="s">
        <v>2074</v>
      </c>
      <c r="B1690" s="27">
        <v>45685</v>
      </c>
      <c r="C1690" s="28">
        <v>1</v>
      </c>
      <c r="D1690" s="9">
        <v>1</v>
      </c>
      <c r="E1690" s="13" t="s">
        <v>1936</v>
      </c>
      <c r="F1690" s="18" t="s">
        <v>774</v>
      </c>
      <c r="G1690" s="6">
        <v>1089500</v>
      </c>
      <c r="H1690" s="12">
        <v>0.19</v>
      </c>
      <c r="I1690" s="9">
        <v>108</v>
      </c>
      <c r="J1690" s="50" t="s">
        <v>768</v>
      </c>
      <c r="L1690" s="15" t="s">
        <v>452</v>
      </c>
      <c r="M1690" s="16">
        <v>108</v>
      </c>
      <c r="N1690" s="32">
        <v>1089500</v>
      </c>
      <c r="O1690" s="31">
        <v>0</v>
      </c>
      <c r="P1690" s="31">
        <v>1089500</v>
      </c>
      <c r="Q1690" s="31">
        <v>1089500</v>
      </c>
      <c r="R1690" s="31">
        <v>207005</v>
      </c>
      <c r="S1690" s="31">
        <v>1296505</v>
      </c>
    </row>
    <row r="1691" spans="1:19" ht="13" x14ac:dyDescent="0.25">
      <c r="A1691" s="47" t="s">
        <v>2074</v>
      </c>
      <c r="B1691" s="27">
        <v>45685</v>
      </c>
      <c r="C1691" s="28">
        <v>2</v>
      </c>
      <c r="D1691" s="9">
        <v>1</v>
      </c>
      <c r="E1691" s="13" t="s">
        <v>1935</v>
      </c>
      <c r="F1691" s="18" t="s">
        <v>2075</v>
      </c>
      <c r="G1691" s="6">
        <v>850000</v>
      </c>
      <c r="H1691" s="12">
        <v>0.19</v>
      </c>
      <c r="I1691" s="9" t="s">
        <v>107</v>
      </c>
      <c r="J1691" s="50" t="s">
        <v>768</v>
      </c>
      <c r="L1691" s="15" t="s">
        <v>452</v>
      </c>
      <c r="M1691" s="16" t="s">
        <v>107</v>
      </c>
      <c r="N1691" s="32">
        <v>850000</v>
      </c>
      <c r="O1691" s="31">
        <v>0</v>
      </c>
      <c r="P1691" s="31">
        <v>850000</v>
      </c>
      <c r="Q1691" s="31">
        <v>850000</v>
      </c>
      <c r="R1691" s="31">
        <v>161500</v>
      </c>
      <c r="S1691" s="31">
        <v>1011500</v>
      </c>
    </row>
    <row r="1692" spans="1:19" ht="13" x14ac:dyDescent="0.25">
      <c r="A1692" s="47" t="s">
        <v>2074</v>
      </c>
      <c r="B1692" s="27">
        <v>45685</v>
      </c>
      <c r="C1692" s="28">
        <v>3</v>
      </c>
      <c r="D1692" s="9">
        <v>1</v>
      </c>
      <c r="E1692" s="13" t="s">
        <v>2076</v>
      </c>
      <c r="F1692" s="18" t="s">
        <v>2077</v>
      </c>
      <c r="G1692" s="6">
        <v>9800000</v>
      </c>
      <c r="H1692" s="12">
        <v>0.19</v>
      </c>
      <c r="I1692" s="9" t="s">
        <v>107</v>
      </c>
      <c r="J1692" s="50" t="s">
        <v>768</v>
      </c>
      <c r="L1692" s="15" t="s">
        <v>452</v>
      </c>
      <c r="M1692" s="16" t="s">
        <v>107</v>
      </c>
      <c r="N1692" s="32">
        <v>9800000</v>
      </c>
      <c r="O1692" s="31">
        <v>0</v>
      </c>
      <c r="P1692" s="31">
        <v>9800000</v>
      </c>
      <c r="Q1692" s="31">
        <v>9800000</v>
      </c>
      <c r="R1692" s="31">
        <v>1862000</v>
      </c>
      <c r="S1692" s="31">
        <v>11662000</v>
      </c>
    </row>
    <row r="1693" spans="1:19" ht="13" x14ac:dyDescent="0.25">
      <c r="A1693" s="47" t="s">
        <v>2074</v>
      </c>
      <c r="B1693" s="27">
        <v>45685</v>
      </c>
      <c r="C1693" s="28">
        <v>4</v>
      </c>
      <c r="D1693" s="9">
        <v>1</v>
      </c>
      <c r="E1693" s="13" t="s">
        <v>1937</v>
      </c>
      <c r="F1693" s="18" t="s">
        <v>2078</v>
      </c>
      <c r="G1693" s="6">
        <v>2469333</v>
      </c>
      <c r="H1693" s="12">
        <v>0.19</v>
      </c>
      <c r="I1693" s="9">
        <v>112</v>
      </c>
      <c r="J1693" s="50" t="s">
        <v>768</v>
      </c>
      <c r="L1693" s="15" t="s">
        <v>452</v>
      </c>
      <c r="M1693" s="16">
        <v>112</v>
      </c>
      <c r="N1693" s="32">
        <v>2469333</v>
      </c>
      <c r="O1693" s="31">
        <v>0</v>
      </c>
      <c r="P1693" s="31">
        <v>2469333</v>
      </c>
      <c r="Q1693" s="31">
        <v>2469333</v>
      </c>
      <c r="R1693" s="31">
        <v>469173.27</v>
      </c>
      <c r="S1693" s="31">
        <v>2938506.27</v>
      </c>
    </row>
    <row r="1694" spans="1:19" ht="13" x14ac:dyDescent="0.25">
      <c r="A1694" s="47" t="s">
        <v>2074</v>
      </c>
      <c r="B1694" s="27">
        <v>45685</v>
      </c>
      <c r="C1694" s="28">
        <v>5</v>
      </c>
      <c r="D1694" s="9">
        <v>1</v>
      </c>
      <c r="E1694" s="13">
        <v>137</v>
      </c>
      <c r="F1694" s="18" t="s">
        <v>53</v>
      </c>
      <c r="G1694" s="6">
        <v>136500</v>
      </c>
      <c r="H1694" s="12">
        <v>0.19</v>
      </c>
      <c r="I1694" s="9">
        <v>104</v>
      </c>
      <c r="J1694" s="50" t="s">
        <v>768</v>
      </c>
      <c r="L1694" s="15" t="s">
        <v>452</v>
      </c>
      <c r="M1694" s="16">
        <v>104</v>
      </c>
      <c r="N1694" s="32">
        <v>136500</v>
      </c>
      <c r="O1694" s="31">
        <v>0</v>
      </c>
      <c r="P1694" s="31">
        <v>136500</v>
      </c>
      <c r="Q1694" s="31">
        <v>136500</v>
      </c>
      <c r="R1694" s="31">
        <v>25935</v>
      </c>
      <c r="S1694" s="31">
        <v>162435</v>
      </c>
    </row>
    <row r="1695" spans="1:19" ht="13" x14ac:dyDescent="0.25">
      <c r="A1695" s="47" t="s">
        <v>2074</v>
      </c>
      <c r="B1695" s="27">
        <v>45685</v>
      </c>
      <c r="C1695" s="28">
        <v>6</v>
      </c>
      <c r="D1695" s="9">
        <v>1</v>
      </c>
      <c r="E1695" s="13">
        <v>3782082001</v>
      </c>
      <c r="F1695" s="18" t="s">
        <v>1938</v>
      </c>
      <c r="G1695" s="6">
        <v>120000</v>
      </c>
      <c r="H1695" s="12">
        <v>0.19</v>
      </c>
      <c r="I1695" s="9" t="s">
        <v>107</v>
      </c>
      <c r="J1695" s="50" t="s">
        <v>768</v>
      </c>
      <c r="L1695" s="15" t="s">
        <v>452</v>
      </c>
      <c r="M1695" s="16" t="s">
        <v>107</v>
      </c>
      <c r="N1695" s="32">
        <v>120000</v>
      </c>
      <c r="O1695" s="31">
        <v>0</v>
      </c>
      <c r="P1695" s="31">
        <v>120000</v>
      </c>
      <c r="Q1695" s="31">
        <v>120000</v>
      </c>
      <c r="R1695" s="31">
        <v>22800</v>
      </c>
      <c r="S1695" s="31">
        <v>142800</v>
      </c>
    </row>
    <row r="1696" spans="1:19" ht="13" x14ac:dyDescent="0.25">
      <c r="A1696" s="47" t="s">
        <v>2074</v>
      </c>
      <c r="B1696" s="27">
        <v>45685</v>
      </c>
      <c r="C1696" s="28">
        <v>7</v>
      </c>
      <c r="D1696" s="9">
        <v>1</v>
      </c>
      <c r="E1696" s="13">
        <v>896324</v>
      </c>
      <c r="F1696" s="18" t="s">
        <v>1996</v>
      </c>
      <c r="G1696" s="6">
        <v>198000</v>
      </c>
      <c r="H1696" s="12">
        <v>0.19</v>
      </c>
      <c r="I1696" s="9" t="s">
        <v>107</v>
      </c>
      <c r="J1696" s="50" t="s">
        <v>768</v>
      </c>
      <c r="L1696" s="15" t="s">
        <v>452</v>
      </c>
      <c r="M1696" s="16" t="s">
        <v>107</v>
      </c>
      <c r="N1696" s="32">
        <v>198000</v>
      </c>
      <c r="O1696" s="31">
        <v>0</v>
      </c>
      <c r="P1696" s="31">
        <v>198000</v>
      </c>
      <c r="Q1696" s="31">
        <v>198000</v>
      </c>
      <c r="R1696" s="31">
        <v>37620</v>
      </c>
      <c r="S1696" s="31">
        <v>235620</v>
      </c>
    </row>
    <row r="1697" spans="1:19" ht="13" x14ac:dyDescent="0.25">
      <c r="A1697" s="47" t="s">
        <v>2074</v>
      </c>
      <c r="B1697" s="27">
        <v>45685</v>
      </c>
      <c r="C1697" s="28">
        <v>8</v>
      </c>
      <c r="D1697" s="9">
        <v>1</v>
      </c>
      <c r="E1697" s="13" t="s">
        <v>2079</v>
      </c>
      <c r="F1697" s="18" t="s">
        <v>2080</v>
      </c>
      <c r="G1697" s="6">
        <v>392167</v>
      </c>
      <c r="H1697" s="12">
        <v>0.19</v>
      </c>
      <c r="I1697" s="9">
        <v>107</v>
      </c>
      <c r="J1697" s="50" t="s">
        <v>768</v>
      </c>
      <c r="L1697" s="15" t="s">
        <v>452</v>
      </c>
      <c r="M1697" s="16">
        <v>107</v>
      </c>
      <c r="N1697" s="32">
        <v>392167</v>
      </c>
      <c r="O1697" s="31">
        <v>0</v>
      </c>
      <c r="P1697" s="31">
        <v>392167</v>
      </c>
      <c r="Q1697" s="31">
        <v>392167</v>
      </c>
      <c r="R1697" s="31">
        <v>74511.73</v>
      </c>
      <c r="S1697" s="31">
        <v>466678.73</v>
      </c>
    </row>
    <row r="1698" spans="1:19" ht="13" x14ac:dyDescent="0.25">
      <c r="A1698" s="47" t="s">
        <v>2081</v>
      </c>
      <c r="B1698" s="27">
        <v>45685</v>
      </c>
      <c r="C1698" s="28">
        <v>1</v>
      </c>
      <c r="D1698" s="9">
        <v>1</v>
      </c>
      <c r="E1698" s="13"/>
      <c r="F1698" s="18" t="s">
        <v>2082</v>
      </c>
      <c r="G1698" s="6">
        <v>2501000</v>
      </c>
      <c r="H1698" s="12">
        <v>0.19</v>
      </c>
      <c r="I1698" s="9">
        <v>334</v>
      </c>
      <c r="J1698" s="50" t="s">
        <v>1612</v>
      </c>
      <c r="L1698" s="15" t="s">
        <v>452</v>
      </c>
      <c r="M1698" s="16">
        <v>334</v>
      </c>
      <c r="N1698" s="32">
        <v>2501000</v>
      </c>
      <c r="O1698" s="31">
        <v>0</v>
      </c>
      <c r="P1698" s="31">
        <v>2501000</v>
      </c>
      <c r="Q1698" s="31">
        <v>2501000</v>
      </c>
      <c r="R1698" s="31">
        <v>475190</v>
      </c>
      <c r="S1698" s="31">
        <v>2976190</v>
      </c>
    </row>
    <row r="1699" spans="1:19" ht="13" x14ac:dyDescent="0.25">
      <c r="A1699" s="47" t="s">
        <v>2081</v>
      </c>
      <c r="B1699" s="27">
        <v>45685</v>
      </c>
      <c r="C1699" s="28">
        <v>2</v>
      </c>
      <c r="D1699" s="9">
        <v>4</v>
      </c>
      <c r="E1699" s="13"/>
      <c r="F1699" s="18" t="s">
        <v>2083</v>
      </c>
      <c r="G1699" s="6">
        <v>166600</v>
      </c>
      <c r="H1699" s="12">
        <v>0.19</v>
      </c>
      <c r="I1699" s="9" t="s">
        <v>107</v>
      </c>
      <c r="J1699" s="50" t="s">
        <v>1612</v>
      </c>
      <c r="L1699" s="15" t="s">
        <v>452</v>
      </c>
      <c r="M1699" s="16" t="s">
        <v>107</v>
      </c>
      <c r="N1699" s="32">
        <v>166600</v>
      </c>
      <c r="O1699" s="31">
        <v>0</v>
      </c>
      <c r="P1699" s="31">
        <v>166600</v>
      </c>
      <c r="Q1699" s="31">
        <v>666400</v>
      </c>
      <c r="R1699" s="31">
        <v>126616</v>
      </c>
      <c r="S1699" s="31">
        <v>793016</v>
      </c>
    </row>
    <row r="1700" spans="1:19" ht="13" x14ac:dyDescent="0.25">
      <c r="A1700" s="47" t="s">
        <v>2081</v>
      </c>
      <c r="B1700" s="27">
        <v>45685</v>
      </c>
      <c r="C1700" s="28">
        <v>3</v>
      </c>
      <c r="D1700" s="9">
        <v>4</v>
      </c>
      <c r="E1700" s="13"/>
      <c r="F1700" s="18" t="s">
        <v>2084</v>
      </c>
      <c r="G1700" s="6">
        <v>214200</v>
      </c>
      <c r="H1700" s="12">
        <v>0.19</v>
      </c>
      <c r="I1700" s="9" t="s">
        <v>107</v>
      </c>
      <c r="J1700" s="50" t="s">
        <v>1612</v>
      </c>
      <c r="L1700" s="15" t="s">
        <v>452</v>
      </c>
      <c r="M1700" s="16" t="s">
        <v>107</v>
      </c>
      <c r="N1700" s="32">
        <v>214200</v>
      </c>
      <c r="O1700" s="31">
        <v>0</v>
      </c>
      <c r="P1700" s="31">
        <v>214200</v>
      </c>
      <c r="Q1700" s="31">
        <v>856800</v>
      </c>
      <c r="R1700" s="31">
        <v>162792</v>
      </c>
      <c r="S1700" s="31">
        <v>1019592</v>
      </c>
    </row>
    <row r="1701" spans="1:19" ht="13" x14ac:dyDescent="0.25">
      <c r="A1701" s="47" t="s">
        <v>2081</v>
      </c>
      <c r="B1701" s="27">
        <v>45685</v>
      </c>
      <c r="C1701" s="28">
        <v>4</v>
      </c>
      <c r="D1701" s="9">
        <v>2</v>
      </c>
      <c r="E1701" s="13"/>
      <c r="F1701" s="18" t="s">
        <v>2085</v>
      </c>
      <c r="G1701" s="6">
        <v>202400</v>
      </c>
      <c r="H1701" s="12">
        <v>0.19</v>
      </c>
      <c r="I1701" s="9" t="s">
        <v>107</v>
      </c>
      <c r="J1701" s="50" t="s">
        <v>1612</v>
      </c>
      <c r="L1701" s="15" t="s">
        <v>452</v>
      </c>
      <c r="M1701" s="16" t="s">
        <v>107</v>
      </c>
      <c r="N1701" s="32">
        <v>202400</v>
      </c>
      <c r="O1701" s="31">
        <v>0</v>
      </c>
      <c r="P1701" s="31">
        <v>202400</v>
      </c>
      <c r="Q1701" s="31">
        <v>404800</v>
      </c>
      <c r="R1701" s="31">
        <v>76912</v>
      </c>
      <c r="S1701" s="31">
        <v>481712</v>
      </c>
    </row>
    <row r="1702" spans="1:19" ht="13" x14ac:dyDescent="0.25">
      <c r="A1702" s="47" t="s">
        <v>2081</v>
      </c>
      <c r="B1702" s="27">
        <v>45685</v>
      </c>
      <c r="C1702" s="28">
        <v>5</v>
      </c>
      <c r="D1702" s="9">
        <v>2</v>
      </c>
      <c r="E1702" s="13"/>
      <c r="F1702" s="18" t="s">
        <v>2086</v>
      </c>
      <c r="G1702" s="6">
        <v>285600</v>
      </c>
      <c r="H1702" s="12">
        <v>0.19</v>
      </c>
      <c r="I1702" s="9" t="s">
        <v>107</v>
      </c>
      <c r="J1702" s="50" t="s">
        <v>1612</v>
      </c>
      <c r="L1702" s="15" t="s">
        <v>452</v>
      </c>
      <c r="M1702" s="16" t="s">
        <v>107</v>
      </c>
      <c r="N1702" s="32">
        <v>285600</v>
      </c>
      <c r="O1702" s="31">
        <v>0</v>
      </c>
      <c r="P1702" s="31">
        <v>285600</v>
      </c>
      <c r="Q1702" s="31">
        <v>571200</v>
      </c>
      <c r="R1702" s="31">
        <v>108528</v>
      </c>
      <c r="S1702" s="31">
        <v>679728</v>
      </c>
    </row>
    <row r="1703" spans="1:19" ht="13" x14ac:dyDescent="0.25">
      <c r="A1703" s="47" t="s">
        <v>2081</v>
      </c>
      <c r="B1703" s="27">
        <v>45685</v>
      </c>
      <c r="C1703" s="28">
        <v>6</v>
      </c>
      <c r="D1703" s="9">
        <v>2</v>
      </c>
      <c r="E1703" s="13"/>
      <c r="F1703" s="18" t="s">
        <v>2087</v>
      </c>
      <c r="G1703" s="6">
        <v>178600</v>
      </c>
      <c r="H1703" s="12">
        <v>0.19</v>
      </c>
      <c r="I1703" s="9" t="s">
        <v>107</v>
      </c>
      <c r="J1703" s="50" t="s">
        <v>1612</v>
      </c>
      <c r="L1703" s="15" t="s">
        <v>452</v>
      </c>
      <c r="M1703" s="16" t="s">
        <v>107</v>
      </c>
      <c r="N1703" s="32">
        <v>178600</v>
      </c>
      <c r="O1703" s="31">
        <v>0</v>
      </c>
      <c r="P1703" s="31">
        <v>178600</v>
      </c>
      <c r="Q1703" s="31">
        <v>357200</v>
      </c>
      <c r="R1703" s="31">
        <v>67868</v>
      </c>
      <c r="S1703" s="31">
        <v>425068</v>
      </c>
    </row>
    <row r="1704" spans="1:19" ht="13" x14ac:dyDescent="0.25">
      <c r="A1704" s="47" t="s">
        <v>2081</v>
      </c>
      <c r="B1704" s="27">
        <v>45685</v>
      </c>
      <c r="C1704" s="28">
        <v>7</v>
      </c>
      <c r="D1704" s="9">
        <v>2</v>
      </c>
      <c r="E1704" s="13"/>
      <c r="F1704" s="18" t="s">
        <v>2088</v>
      </c>
      <c r="G1704" s="6">
        <v>178600</v>
      </c>
      <c r="H1704" s="12">
        <v>0.19</v>
      </c>
      <c r="I1704" s="9" t="s">
        <v>107</v>
      </c>
      <c r="J1704" s="50" t="s">
        <v>1612</v>
      </c>
      <c r="L1704" s="15" t="s">
        <v>452</v>
      </c>
      <c r="M1704" s="16" t="s">
        <v>107</v>
      </c>
      <c r="N1704" s="32">
        <v>178600</v>
      </c>
      <c r="O1704" s="31">
        <v>0</v>
      </c>
      <c r="P1704" s="31">
        <v>178600</v>
      </c>
      <c r="Q1704" s="31">
        <v>357200</v>
      </c>
      <c r="R1704" s="31">
        <v>67868</v>
      </c>
      <c r="S1704" s="31">
        <v>425068</v>
      </c>
    </row>
    <row r="1705" spans="1:19" ht="13" x14ac:dyDescent="0.25">
      <c r="A1705" s="47" t="s">
        <v>2081</v>
      </c>
      <c r="B1705" s="27">
        <v>45685</v>
      </c>
      <c r="C1705" s="28">
        <v>8</v>
      </c>
      <c r="D1705" s="9">
        <v>4</v>
      </c>
      <c r="E1705" s="13"/>
      <c r="F1705" s="18" t="s">
        <v>2089</v>
      </c>
      <c r="G1705" s="6">
        <v>166600</v>
      </c>
      <c r="H1705" s="12">
        <v>0.19</v>
      </c>
      <c r="I1705" s="9" t="s">
        <v>107</v>
      </c>
      <c r="J1705" s="50" t="s">
        <v>1612</v>
      </c>
      <c r="L1705" s="15" t="s">
        <v>452</v>
      </c>
      <c r="M1705" s="16" t="s">
        <v>107</v>
      </c>
      <c r="N1705" s="32">
        <v>166600</v>
      </c>
      <c r="O1705" s="31">
        <v>0</v>
      </c>
      <c r="P1705" s="31">
        <v>166600</v>
      </c>
      <c r="Q1705" s="31">
        <v>666400</v>
      </c>
      <c r="R1705" s="31">
        <v>126616</v>
      </c>
      <c r="S1705" s="31">
        <v>793016</v>
      </c>
    </row>
    <row r="1706" spans="1:19" ht="25" x14ac:dyDescent="0.25">
      <c r="A1706" s="47" t="s">
        <v>2081</v>
      </c>
      <c r="B1706" s="27">
        <v>45685</v>
      </c>
      <c r="C1706" s="28">
        <v>9</v>
      </c>
      <c r="D1706" s="9">
        <v>1</v>
      </c>
      <c r="E1706" s="13"/>
      <c r="F1706" s="18" t="s">
        <v>2090</v>
      </c>
      <c r="G1706" s="11">
        <v>775000</v>
      </c>
      <c r="H1706" s="12">
        <v>0.19</v>
      </c>
      <c r="I1706" s="9">
        <v>336</v>
      </c>
      <c r="J1706" s="50" t="s">
        <v>1612</v>
      </c>
      <c r="L1706" s="15" t="s">
        <v>452</v>
      </c>
      <c r="M1706" s="16">
        <v>336</v>
      </c>
      <c r="N1706" s="32">
        <v>775000</v>
      </c>
      <c r="O1706" s="31">
        <v>0</v>
      </c>
      <c r="P1706" s="31">
        <v>775000</v>
      </c>
      <c r="Q1706" s="31">
        <v>775000</v>
      </c>
      <c r="R1706" s="31">
        <v>147250</v>
      </c>
      <c r="S1706" s="31">
        <v>922250</v>
      </c>
    </row>
    <row r="1707" spans="1:19" ht="13" x14ac:dyDescent="0.25">
      <c r="A1707" s="47" t="s">
        <v>2081</v>
      </c>
      <c r="B1707" s="27">
        <v>45685</v>
      </c>
      <c r="C1707" s="28">
        <v>10</v>
      </c>
      <c r="D1707" s="9">
        <v>1</v>
      </c>
      <c r="E1707" s="13"/>
      <c r="F1707" s="18" t="s">
        <v>2091</v>
      </c>
      <c r="G1707" s="6">
        <v>440400</v>
      </c>
      <c r="H1707" s="12">
        <v>0.19</v>
      </c>
      <c r="I1707" s="9" t="s">
        <v>107</v>
      </c>
      <c r="J1707" s="50" t="s">
        <v>1612</v>
      </c>
      <c r="L1707" s="15" t="s">
        <v>452</v>
      </c>
      <c r="M1707" s="16" t="s">
        <v>107</v>
      </c>
      <c r="N1707" s="32">
        <v>440400</v>
      </c>
      <c r="O1707" s="31">
        <v>0</v>
      </c>
      <c r="P1707" s="31">
        <v>440400</v>
      </c>
      <c r="Q1707" s="31">
        <v>440400</v>
      </c>
      <c r="R1707" s="31">
        <v>83676</v>
      </c>
      <c r="S1707" s="31">
        <v>524076</v>
      </c>
    </row>
    <row r="1708" spans="1:19" ht="13" x14ac:dyDescent="0.25">
      <c r="A1708" s="47" t="s">
        <v>2081</v>
      </c>
      <c r="B1708" s="27">
        <v>45685</v>
      </c>
      <c r="C1708" s="28">
        <v>11</v>
      </c>
      <c r="D1708" s="9">
        <v>1</v>
      </c>
      <c r="E1708" s="13"/>
      <c r="F1708" s="18" t="s">
        <v>2092</v>
      </c>
      <c r="G1708" s="6">
        <v>440400</v>
      </c>
      <c r="H1708" s="12">
        <v>0.19</v>
      </c>
      <c r="I1708" s="9" t="s">
        <v>107</v>
      </c>
      <c r="J1708" s="50" t="s">
        <v>1612</v>
      </c>
      <c r="L1708" s="15" t="s">
        <v>452</v>
      </c>
      <c r="M1708" s="16" t="s">
        <v>107</v>
      </c>
      <c r="N1708" s="32">
        <v>440400</v>
      </c>
      <c r="O1708" s="31">
        <v>0</v>
      </c>
      <c r="P1708" s="31">
        <v>440400</v>
      </c>
      <c r="Q1708" s="31">
        <v>440400</v>
      </c>
      <c r="R1708" s="31">
        <v>83676</v>
      </c>
      <c r="S1708" s="31">
        <v>524076</v>
      </c>
    </row>
    <row r="1709" spans="1:19" ht="13" x14ac:dyDescent="0.25">
      <c r="A1709" s="47" t="s">
        <v>2081</v>
      </c>
      <c r="B1709" s="27">
        <v>45685</v>
      </c>
      <c r="C1709" s="28">
        <v>12</v>
      </c>
      <c r="D1709" s="9">
        <v>2</v>
      </c>
      <c r="E1709" s="13"/>
      <c r="F1709" s="18" t="s">
        <v>2093</v>
      </c>
      <c r="G1709" s="6">
        <v>452200</v>
      </c>
      <c r="H1709" s="12">
        <v>0.19</v>
      </c>
      <c r="I1709" s="9" t="s">
        <v>107</v>
      </c>
      <c r="J1709" s="50" t="s">
        <v>1612</v>
      </c>
      <c r="L1709" s="15" t="s">
        <v>452</v>
      </c>
      <c r="M1709" s="16" t="s">
        <v>107</v>
      </c>
      <c r="N1709" s="32">
        <v>452200</v>
      </c>
      <c r="O1709" s="31">
        <v>0</v>
      </c>
      <c r="P1709" s="31">
        <v>452200</v>
      </c>
      <c r="Q1709" s="31">
        <v>904400</v>
      </c>
      <c r="R1709" s="31">
        <v>171836</v>
      </c>
      <c r="S1709" s="31">
        <v>1076236</v>
      </c>
    </row>
    <row r="1710" spans="1:19" ht="13" x14ac:dyDescent="0.25">
      <c r="A1710" s="47" t="s">
        <v>2081</v>
      </c>
      <c r="B1710" s="27">
        <v>45685</v>
      </c>
      <c r="C1710" s="28">
        <v>13</v>
      </c>
      <c r="D1710" s="9">
        <v>1</v>
      </c>
      <c r="E1710" s="13"/>
      <c r="F1710" s="18" t="s">
        <v>2094</v>
      </c>
      <c r="G1710" s="6">
        <v>571200</v>
      </c>
      <c r="H1710" s="12">
        <v>0.19</v>
      </c>
      <c r="I1710" s="9" t="s">
        <v>107</v>
      </c>
      <c r="J1710" s="50" t="s">
        <v>1612</v>
      </c>
      <c r="L1710" s="15" t="s">
        <v>452</v>
      </c>
      <c r="M1710" s="16" t="s">
        <v>107</v>
      </c>
      <c r="N1710" s="32">
        <v>571200</v>
      </c>
      <c r="O1710" s="31">
        <v>0</v>
      </c>
      <c r="P1710" s="31">
        <v>571200</v>
      </c>
      <c r="Q1710" s="31">
        <v>571200</v>
      </c>
      <c r="R1710" s="31">
        <v>108528</v>
      </c>
      <c r="S1710" s="31">
        <v>679728</v>
      </c>
    </row>
    <row r="1711" spans="1:19" ht="13" x14ac:dyDescent="0.25">
      <c r="A1711" s="47" t="s">
        <v>2081</v>
      </c>
      <c r="B1711" s="27">
        <v>45685</v>
      </c>
      <c r="C1711" s="28">
        <v>14</v>
      </c>
      <c r="D1711" s="9">
        <v>1</v>
      </c>
      <c r="E1711" s="13"/>
      <c r="F1711" s="18" t="s">
        <v>2095</v>
      </c>
      <c r="G1711" s="6">
        <v>630800</v>
      </c>
      <c r="H1711" s="12">
        <v>0.19</v>
      </c>
      <c r="I1711" s="9" t="s">
        <v>107</v>
      </c>
      <c r="J1711" s="50" t="s">
        <v>1612</v>
      </c>
      <c r="L1711" s="15" t="s">
        <v>452</v>
      </c>
      <c r="M1711" s="16" t="s">
        <v>107</v>
      </c>
      <c r="N1711" s="32">
        <v>630800</v>
      </c>
      <c r="O1711" s="31">
        <v>0</v>
      </c>
      <c r="P1711" s="31">
        <v>630800</v>
      </c>
      <c r="Q1711" s="31">
        <v>630800</v>
      </c>
      <c r="R1711" s="31">
        <v>119852</v>
      </c>
      <c r="S1711" s="31">
        <v>750652</v>
      </c>
    </row>
    <row r="1712" spans="1:19" ht="13" x14ac:dyDescent="0.25">
      <c r="A1712" s="47" t="s">
        <v>2081</v>
      </c>
      <c r="B1712" s="27">
        <v>45685</v>
      </c>
      <c r="C1712" s="28">
        <v>15</v>
      </c>
      <c r="D1712" s="9">
        <v>2</v>
      </c>
      <c r="E1712" s="13"/>
      <c r="F1712" s="18" t="s">
        <v>2096</v>
      </c>
      <c r="G1712" s="6">
        <v>440400</v>
      </c>
      <c r="H1712" s="12">
        <v>0.19</v>
      </c>
      <c r="I1712" s="9" t="s">
        <v>107</v>
      </c>
      <c r="J1712" s="50" t="s">
        <v>1612</v>
      </c>
      <c r="L1712" s="15" t="s">
        <v>452</v>
      </c>
      <c r="M1712" s="16" t="s">
        <v>107</v>
      </c>
      <c r="N1712" s="32">
        <v>440400</v>
      </c>
      <c r="O1712" s="31">
        <v>0</v>
      </c>
      <c r="P1712" s="31">
        <v>440400</v>
      </c>
      <c r="Q1712" s="31">
        <v>880800</v>
      </c>
      <c r="R1712" s="31">
        <v>167352</v>
      </c>
      <c r="S1712" s="31">
        <v>1048152</v>
      </c>
    </row>
    <row r="1713" spans="1:19" ht="13" x14ac:dyDescent="0.25">
      <c r="A1713" s="47" t="s">
        <v>2081</v>
      </c>
      <c r="B1713" s="27">
        <v>45685</v>
      </c>
      <c r="C1713" s="28">
        <v>16</v>
      </c>
      <c r="D1713" s="9">
        <v>2</v>
      </c>
      <c r="E1713" s="13"/>
      <c r="F1713" s="18" t="s">
        <v>2097</v>
      </c>
      <c r="G1713" s="6">
        <v>428400</v>
      </c>
      <c r="H1713" s="12">
        <v>0.19</v>
      </c>
      <c r="I1713" s="9" t="s">
        <v>107</v>
      </c>
      <c r="J1713" s="50" t="s">
        <v>1612</v>
      </c>
      <c r="L1713" s="15" t="s">
        <v>452</v>
      </c>
      <c r="M1713" s="16" t="s">
        <v>107</v>
      </c>
      <c r="N1713" s="32">
        <v>428400</v>
      </c>
      <c r="O1713" s="31">
        <v>0</v>
      </c>
      <c r="P1713" s="31">
        <v>428400</v>
      </c>
      <c r="Q1713" s="31">
        <v>856800</v>
      </c>
      <c r="R1713" s="31">
        <v>162792</v>
      </c>
      <c r="S1713" s="31">
        <v>1019592</v>
      </c>
    </row>
    <row r="1714" spans="1:19" ht="13" x14ac:dyDescent="0.25">
      <c r="A1714" s="47" t="s">
        <v>2081</v>
      </c>
      <c r="B1714" s="27">
        <v>45685</v>
      </c>
      <c r="C1714" s="28">
        <v>17</v>
      </c>
      <c r="D1714" s="9">
        <v>2</v>
      </c>
      <c r="E1714" s="13"/>
      <c r="F1714" s="18" t="s">
        <v>2098</v>
      </c>
      <c r="G1714" s="6">
        <v>571200</v>
      </c>
      <c r="H1714" s="12">
        <v>0.19</v>
      </c>
      <c r="I1714" s="9" t="s">
        <v>107</v>
      </c>
      <c r="J1714" s="50" t="s">
        <v>1612</v>
      </c>
      <c r="L1714" s="15" t="s">
        <v>452</v>
      </c>
      <c r="M1714" s="16" t="s">
        <v>107</v>
      </c>
      <c r="N1714" s="32">
        <v>571200</v>
      </c>
      <c r="O1714" s="31">
        <v>0</v>
      </c>
      <c r="P1714" s="31">
        <v>571200</v>
      </c>
      <c r="Q1714" s="31">
        <v>1142400</v>
      </c>
      <c r="R1714" s="31">
        <v>217056</v>
      </c>
      <c r="S1714" s="31">
        <v>1359456</v>
      </c>
    </row>
    <row r="1715" spans="1:19" ht="25" x14ac:dyDescent="0.25">
      <c r="A1715" s="47" t="s">
        <v>2081</v>
      </c>
      <c r="B1715" s="27">
        <v>45685</v>
      </c>
      <c r="C1715" s="28">
        <v>18</v>
      </c>
      <c r="D1715" s="9">
        <v>2</v>
      </c>
      <c r="E1715" s="13"/>
      <c r="F1715" s="18" t="s">
        <v>2099</v>
      </c>
      <c r="G1715" s="6">
        <v>440400</v>
      </c>
      <c r="H1715" s="12">
        <v>0.19</v>
      </c>
      <c r="I1715" s="9" t="s">
        <v>107</v>
      </c>
      <c r="J1715" s="50" t="s">
        <v>1612</v>
      </c>
      <c r="L1715" s="15" t="s">
        <v>452</v>
      </c>
      <c r="M1715" s="16" t="s">
        <v>107</v>
      </c>
      <c r="N1715" s="32">
        <v>440400</v>
      </c>
      <c r="O1715" s="31">
        <v>0</v>
      </c>
      <c r="P1715" s="31">
        <v>440400</v>
      </c>
      <c r="Q1715" s="31">
        <v>880800</v>
      </c>
      <c r="R1715" s="31">
        <v>167352</v>
      </c>
      <c r="S1715" s="31">
        <v>1048152</v>
      </c>
    </row>
    <row r="1716" spans="1:19" ht="13" x14ac:dyDescent="0.25">
      <c r="A1716" s="47" t="s">
        <v>2081</v>
      </c>
      <c r="B1716" s="27">
        <v>45685</v>
      </c>
      <c r="C1716" s="28">
        <v>19</v>
      </c>
      <c r="D1716" s="9">
        <v>2</v>
      </c>
      <c r="E1716" s="13"/>
      <c r="F1716" s="18" t="s">
        <v>2100</v>
      </c>
      <c r="G1716" s="6">
        <v>690200</v>
      </c>
      <c r="H1716" s="12">
        <v>0.19</v>
      </c>
      <c r="I1716" s="9" t="s">
        <v>107</v>
      </c>
      <c r="J1716" s="50" t="s">
        <v>1612</v>
      </c>
      <c r="L1716" s="15" t="s">
        <v>452</v>
      </c>
      <c r="M1716" s="16" t="s">
        <v>107</v>
      </c>
      <c r="N1716" s="32">
        <v>690200</v>
      </c>
      <c r="O1716" s="31">
        <v>0</v>
      </c>
      <c r="P1716" s="31">
        <v>690200</v>
      </c>
      <c r="Q1716" s="31">
        <v>1380400</v>
      </c>
      <c r="R1716" s="31">
        <v>262276</v>
      </c>
      <c r="S1716" s="31">
        <v>1642676</v>
      </c>
    </row>
    <row r="1717" spans="1:19" ht="25" x14ac:dyDescent="0.25">
      <c r="A1717" s="47" t="s">
        <v>2081</v>
      </c>
      <c r="B1717" s="27">
        <v>45685</v>
      </c>
      <c r="C1717" s="28">
        <v>20</v>
      </c>
      <c r="D1717" s="9">
        <v>4</v>
      </c>
      <c r="E1717" s="13"/>
      <c r="F1717" s="18" t="s">
        <v>2101</v>
      </c>
      <c r="G1717" s="6">
        <v>357000</v>
      </c>
      <c r="H1717" s="12">
        <v>0.19</v>
      </c>
      <c r="I1717" s="9" t="s">
        <v>107</v>
      </c>
      <c r="J1717" s="50" t="s">
        <v>1612</v>
      </c>
      <c r="L1717" s="15" t="s">
        <v>452</v>
      </c>
      <c r="M1717" s="16" t="s">
        <v>107</v>
      </c>
      <c r="N1717" s="32">
        <v>357000</v>
      </c>
      <c r="O1717" s="31">
        <v>0</v>
      </c>
      <c r="P1717" s="31">
        <v>357000</v>
      </c>
      <c r="Q1717" s="31">
        <v>1428000</v>
      </c>
      <c r="R1717" s="31">
        <v>271320</v>
      </c>
      <c r="S1717" s="31">
        <v>1699320</v>
      </c>
    </row>
    <row r="1718" spans="1:19" ht="37.5" x14ac:dyDescent="0.25">
      <c r="A1718" s="47" t="s">
        <v>2081</v>
      </c>
      <c r="B1718" s="27">
        <v>45685</v>
      </c>
      <c r="C1718" s="28">
        <v>21</v>
      </c>
      <c r="D1718" s="9">
        <v>8</v>
      </c>
      <c r="E1718" s="13"/>
      <c r="F1718" s="18" t="s">
        <v>2102</v>
      </c>
      <c r="G1718" s="6">
        <v>499800</v>
      </c>
      <c r="H1718" s="12">
        <v>0.19</v>
      </c>
      <c r="I1718" s="9" t="s">
        <v>107</v>
      </c>
      <c r="J1718" s="50" t="s">
        <v>1612</v>
      </c>
      <c r="L1718" s="15" t="s">
        <v>452</v>
      </c>
      <c r="M1718" s="16" t="s">
        <v>107</v>
      </c>
      <c r="N1718" s="32">
        <v>499800</v>
      </c>
      <c r="O1718" s="31">
        <v>0</v>
      </c>
      <c r="P1718" s="31">
        <v>499800</v>
      </c>
      <c r="Q1718" s="31">
        <v>3998400</v>
      </c>
      <c r="R1718" s="31">
        <v>759696</v>
      </c>
      <c r="S1718" s="31">
        <v>4758096</v>
      </c>
    </row>
    <row r="1719" spans="1:19" ht="13" x14ac:dyDescent="0.25">
      <c r="A1719" s="47" t="s">
        <v>2081</v>
      </c>
      <c r="B1719" s="27">
        <v>45685</v>
      </c>
      <c r="C1719" s="28">
        <v>22</v>
      </c>
      <c r="D1719" s="9">
        <v>2</v>
      </c>
      <c r="E1719" s="13"/>
      <c r="F1719" s="18" t="s">
        <v>2103</v>
      </c>
      <c r="G1719" s="6">
        <v>1071000</v>
      </c>
      <c r="H1719" s="12">
        <v>0.19</v>
      </c>
      <c r="I1719" s="9" t="s">
        <v>107</v>
      </c>
      <c r="J1719" s="50" t="s">
        <v>1612</v>
      </c>
      <c r="L1719" s="15" t="s">
        <v>452</v>
      </c>
      <c r="M1719" s="16" t="s">
        <v>107</v>
      </c>
      <c r="N1719" s="32">
        <v>1071000</v>
      </c>
      <c r="O1719" s="31">
        <v>0</v>
      </c>
      <c r="P1719" s="31">
        <v>1071000</v>
      </c>
      <c r="Q1719" s="31">
        <v>2142000</v>
      </c>
      <c r="R1719" s="31">
        <v>406980</v>
      </c>
      <c r="S1719" s="31">
        <v>2548980</v>
      </c>
    </row>
    <row r="1720" spans="1:19" ht="75" x14ac:dyDescent="0.25">
      <c r="A1720" s="47" t="s">
        <v>2081</v>
      </c>
      <c r="B1720" s="27">
        <v>45685</v>
      </c>
      <c r="C1720" s="28">
        <v>23</v>
      </c>
      <c r="D1720" s="9">
        <v>1</v>
      </c>
      <c r="E1720" s="13"/>
      <c r="F1720" s="18" t="s">
        <v>2104</v>
      </c>
      <c r="G1720" s="6">
        <v>4500000</v>
      </c>
      <c r="H1720" s="12">
        <v>0.19</v>
      </c>
      <c r="I1720" s="9" t="s">
        <v>107</v>
      </c>
      <c r="J1720" s="50" t="s">
        <v>1612</v>
      </c>
      <c r="L1720" s="15" t="s">
        <v>452</v>
      </c>
      <c r="M1720" s="16" t="s">
        <v>107</v>
      </c>
      <c r="N1720" s="32">
        <v>4500000</v>
      </c>
      <c r="O1720" s="31">
        <v>0</v>
      </c>
      <c r="P1720" s="31">
        <v>4500000</v>
      </c>
      <c r="Q1720" s="31">
        <v>4500000</v>
      </c>
      <c r="R1720" s="31">
        <v>855000</v>
      </c>
      <c r="S1720" s="31">
        <v>5355000</v>
      </c>
    </row>
    <row r="1721" spans="1:19" ht="25" x14ac:dyDescent="0.25">
      <c r="A1721" s="47" t="s">
        <v>2081</v>
      </c>
      <c r="B1721" s="27">
        <v>45685</v>
      </c>
      <c r="C1721" s="28">
        <v>24</v>
      </c>
      <c r="D1721" s="9">
        <v>1</v>
      </c>
      <c r="E1721" s="13"/>
      <c r="F1721" s="18" t="s">
        <v>2105</v>
      </c>
      <c r="G1721" s="6">
        <v>160000</v>
      </c>
      <c r="H1721" s="12">
        <v>0.19</v>
      </c>
      <c r="I1721" s="9" t="s">
        <v>107</v>
      </c>
      <c r="J1721" s="50" t="s">
        <v>1612</v>
      </c>
      <c r="L1721" s="15" t="s">
        <v>452</v>
      </c>
      <c r="M1721" s="16" t="s">
        <v>107</v>
      </c>
      <c r="N1721" s="32">
        <v>160000</v>
      </c>
      <c r="O1721" s="31">
        <v>0</v>
      </c>
      <c r="P1721" s="31">
        <v>160000</v>
      </c>
      <c r="Q1721" s="31">
        <v>160000</v>
      </c>
      <c r="R1721" s="31">
        <v>30400</v>
      </c>
      <c r="S1721" s="31">
        <v>190400</v>
      </c>
    </row>
    <row r="1722" spans="1:19" ht="25" x14ac:dyDescent="0.25">
      <c r="A1722" s="47" t="s">
        <v>2081</v>
      </c>
      <c r="B1722" s="27">
        <v>45685</v>
      </c>
      <c r="C1722" s="28">
        <v>25</v>
      </c>
      <c r="D1722" s="9">
        <v>1</v>
      </c>
      <c r="E1722" s="13"/>
      <c r="F1722" s="18" t="s">
        <v>2106</v>
      </c>
      <c r="G1722" s="6">
        <v>500000</v>
      </c>
      <c r="H1722" s="12">
        <v>0.19</v>
      </c>
      <c r="I1722" s="9" t="s">
        <v>107</v>
      </c>
      <c r="J1722" s="50" t="s">
        <v>1612</v>
      </c>
      <c r="L1722" s="15" t="s">
        <v>452</v>
      </c>
      <c r="M1722" s="16" t="s">
        <v>107</v>
      </c>
      <c r="N1722" s="32">
        <v>500000</v>
      </c>
      <c r="O1722" s="31">
        <v>0</v>
      </c>
      <c r="P1722" s="31">
        <v>500000</v>
      </c>
      <c r="Q1722" s="31">
        <v>500000</v>
      </c>
      <c r="R1722" s="31">
        <v>95000</v>
      </c>
      <c r="S1722" s="31">
        <v>595000</v>
      </c>
    </row>
    <row r="1723" spans="1:19" ht="75" x14ac:dyDescent="0.25">
      <c r="A1723" s="47" t="s">
        <v>2081</v>
      </c>
      <c r="B1723" s="27">
        <v>45685</v>
      </c>
      <c r="C1723" s="28">
        <v>26</v>
      </c>
      <c r="D1723" s="9">
        <v>1</v>
      </c>
      <c r="E1723" s="13"/>
      <c r="F1723" s="18" t="s">
        <v>2107</v>
      </c>
      <c r="G1723" s="6">
        <v>3500000</v>
      </c>
      <c r="H1723" s="12">
        <v>0.19</v>
      </c>
      <c r="I1723" s="9" t="s">
        <v>107</v>
      </c>
      <c r="J1723" s="50" t="s">
        <v>1612</v>
      </c>
      <c r="L1723" s="15" t="s">
        <v>452</v>
      </c>
      <c r="M1723" s="16" t="s">
        <v>107</v>
      </c>
      <c r="N1723" s="32">
        <v>3500000</v>
      </c>
      <c r="O1723" s="31">
        <v>0</v>
      </c>
      <c r="P1723" s="31">
        <v>3500000</v>
      </c>
      <c r="Q1723" s="31">
        <v>3500000</v>
      </c>
      <c r="R1723" s="31">
        <v>665000</v>
      </c>
      <c r="S1723" s="31">
        <v>4165000</v>
      </c>
    </row>
    <row r="1724" spans="1:19" ht="13" x14ac:dyDescent="0.25">
      <c r="A1724" s="47" t="s">
        <v>2081</v>
      </c>
      <c r="B1724" s="27">
        <v>45685</v>
      </c>
      <c r="C1724" s="28">
        <v>27</v>
      </c>
      <c r="D1724" s="9">
        <v>1</v>
      </c>
      <c r="E1724" s="13"/>
      <c r="F1724" s="18" t="s">
        <v>2108</v>
      </c>
      <c r="G1724" s="6">
        <v>1443667</v>
      </c>
      <c r="H1724" s="12">
        <v>0.19</v>
      </c>
      <c r="I1724" s="9">
        <v>323</v>
      </c>
      <c r="J1724" s="50" t="s">
        <v>1612</v>
      </c>
      <c r="L1724" s="15" t="s">
        <v>452</v>
      </c>
      <c r="M1724" s="16">
        <v>323</v>
      </c>
      <c r="N1724" s="32">
        <v>1443667</v>
      </c>
      <c r="O1724" s="31">
        <v>0</v>
      </c>
      <c r="P1724" s="31">
        <v>1443667</v>
      </c>
      <c r="Q1724" s="31">
        <v>1443667</v>
      </c>
      <c r="R1724" s="31">
        <v>274296.73</v>
      </c>
      <c r="S1724" s="31">
        <v>1717963.73</v>
      </c>
    </row>
    <row r="1725" spans="1:19" ht="25" x14ac:dyDescent="0.25">
      <c r="A1725" s="47" t="s">
        <v>2081</v>
      </c>
      <c r="B1725" s="27">
        <v>45685</v>
      </c>
      <c r="C1725" s="28">
        <v>28</v>
      </c>
      <c r="D1725" s="9">
        <v>1</v>
      </c>
      <c r="E1725" s="13"/>
      <c r="F1725" s="18" t="s">
        <v>2109</v>
      </c>
      <c r="G1725" s="11">
        <v>600000</v>
      </c>
      <c r="H1725" s="12">
        <v>0.19</v>
      </c>
      <c r="I1725" s="9" t="s">
        <v>107</v>
      </c>
      <c r="J1725" s="50" t="s">
        <v>1612</v>
      </c>
      <c r="L1725" s="15" t="s">
        <v>452</v>
      </c>
      <c r="M1725" s="16" t="s">
        <v>107</v>
      </c>
      <c r="N1725" s="32">
        <v>600000</v>
      </c>
      <c r="O1725" s="31">
        <v>0</v>
      </c>
      <c r="P1725" s="31">
        <v>600000</v>
      </c>
      <c r="Q1725" s="31">
        <v>600000</v>
      </c>
      <c r="R1725" s="31">
        <v>114000</v>
      </c>
      <c r="S1725" s="31">
        <v>714000</v>
      </c>
    </row>
    <row r="1726" spans="1:19" ht="25" x14ac:dyDescent="0.25">
      <c r="A1726" s="47" t="s">
        <v>2081</v>
      </c>
      <c r="B1726" s="27">
        <v>45685</v>
      </c>
      <c r="C1726" s="28">
        <v>29</v>
      </c>
      <c r="D1726" s="9">
        <v>1</v>
      </c>
      <c r="E1726" s="13"/>
      <c r="F1726" s="18" t="s">
        <v>2110</v>
      </c>
      <c r="G1726" s="11">
        <v>160000</v>
      </c>
      <c r="H1726" s="12">
        <v>0.19</v>
      </c>
      <c r="I1726" s="9" t="s">
        <v>107</v>
      </c>
      <c r="J1726" s="50" t="s">
        <v>1612</v>
      </c>
      <c r="L1726" s="15" t="s">
        <v>452</v>
      </c>
      <c r="M1726" s="16" t="s">
        <v>107</v>
      </c>
      <c r="N1726" s="32">
        <v>160000</v>
      </c>
      <c r="O1726" s="31">
        <v>0</v>
      </c>
      <c r="P1726" s="31">
        <v>160000</v>
      </c>
      <c r="Q1726" s="31">
        <v>160000</v>
      </c>
      <c r="R1726" s="31">
        <v>30400</v>
      </c>
      <c r="S1726" s="31">
        <v>190400</v>
      </c>
    </row>
    <row r="1727" spans="1:19" ht="25" x14ac:dyDescent="0.25">
      <c r="A1727" s="47" t="s">
        <v>2081</v>
      </c>
      <c r="B1727" s="27">
        <v>45685</v>
      </c>
      <c r="C1727" s="28">
        <v>30</v>
      </c>
      <c r="D1727" s="9">
        <v>1</v>
      </c>
      <c r="E1727" s="13"/>
      <c r="F1727" s="18" t="s">
        <v>2111</v>
      </c>
      <c r="G1727" s="11">
        <v>240000</v>
      </c>
      <c r="H1727" s="12">
        <v>0.19</v>
      </c>
      <c r="I1727" s="9" t="s">
        <v>107</v>
      </c>
      <c r="J1727" s="50" t="s">
        <v>1612</v>
      </c>
      <c r="L1727" s="15" t="s">
        <v>452</v>
      </c>
      <c r="M1727" s="16" t="s">
        <v>107</v>
      </c>
      <c r="N1727" s="32">
        <v>240000</v>
      </c>
      <c r="O1727" s="31">
        <v>0</v>
      </c>
      <c r="P1727" s="31">
        <v>240000</v>
      </c>
      <c r="Q1727" s="31">
        <v>240000</v>
      </c>
      <c r="R1727" s="31">
        <v>45600</v>
      </c>
      <c r="S1727" s="31">
        <v>285600</v>
      </c>
    </row>
    <row r="1728" spans="1:19" ht="25" x14ac:dyDescent="0.25">
      <c r="A1728" s="47" t="s">
        <v>2081</v>
      </c>
      <c r="B1728" s="27">
        <v>45685</v>
      </c>
      <c r="C1728" s="28">
        <v>31</v>
      </c>
      <c r="D1728" s="9">
        <v>1</v>
      </c>
      <c r="E1728" s="13"/>
      <c r="F1728" s="18" t="s">
        <v>2112</v>
      </c>
      <c r="G1728" s="6">
        <v>700000</v>
      </c>
      <c r="H1728" s="12">
        <v>0.19</v>
      </c>
      <c r="I1728" s="9" t="s">
        <v>107</v>
      </c>
      <c r="J1728" s="50" t="s">
        <v>1612</v>
      </c>
      <c r="L1728" s="15" t="s">
        <v>452</v>
      </c>
      <c r="M1728" s="16" t="s">
        <v>107</v>
      </c>
      <c r="N1728" s="32">
        <v>700000</v>
      </c>
      <c r="O1728" s="31">
        <v>0</v>
      </c>
      <c r="P1728" s="31">
        <v>700000</v>
      </c>
      <c r="Q1728" s="31">
        <v>700000</v>
      </c>
      <c r="R1728" s="31">
        <v>133000</v>
      </c>
      <c r="S1728" s="31">
        <v>833000</v>
      </c>
    </row>
    <row r="1729" spans="1:19" ht="25" x14ac:dyDescent="0.25">
      <c r="A1729" s="47" t="s">
        <v>2081</v>
      </c>
      <c r="B1729" s="27">
        <v>45685</v>
      </c>
      <c r="C1729" s="28">
        <v>32</v>
      </c>
      <c r="D1729" s="9">
        <v>1</v>
      </c>
      <c r="E1729" s="13"/>
      <c r="F1729" s="18" t="s">
        <v>2113</v>
      </c>
      <c r="G1729" s="6">
        <v>240000</v>
      </c>
      <c r="H1729" s="12">
        <v>0.19</v>
      </c>
      <c r="I1729" s="9" t="s">
        <v>107</v>
      </c>
      <c r="J1729" s="50" t="s">
        <v>1612</v>
      </c>
      <c r="L1729" s="15" t="s">
        <v>452</v>
      </c>
      <c r="M1729" s="16" t="s">
        <v>107</v>
      </c>
      <c r="N1729" s="32">
        <v>240000</v>
      </c>
      <c r="O1729" s="31">
        <v>0</v>
      </c>
      <c r="P1729" s="31">
        <v>240000</v>
      </c>
      <c r="Q1729" s="31">
        <v>240000</v>
      </c>
      <c r="R1729" s="31">
        <v>45600</v>
      </c>
      <c r="S1729" s="31">
        <v>285600</v>
      </c>
    </row>
    <row r="1730" spans="1:19" ht="25" x14ac:dyDescent="0.25">
      <c r="A1730" s="47" t="s">
        <v>2081</v>
      </c>
      <c r="B1730" s="27">
        <v>45685</v>
      </c>
      <c r="C1730" s="28">
        <v>33</v>
      </c>
      <c r="D1730" s="9">
        <v>1</v>
      </c>
      <c r="E1730" s="13"/>
      <c r="F1730" s="18" t="s">
        <v>2114</v>
      </c>
      <c r="G1730" s="6">
        <v>1600000</v>
      </c>
      <c r="H1730" s="12">
        <v>0.19</v>
      </c>
      <c r="I1730" s="9" t="s">
        <v>107</v>
      </c>
      <c r="J1730" s="50" t="s">
        <v>1612</v>
      </c>
      <c r="L1730" s="15" t="s">
        <v>452</v>
      </c>
      <c r="M1730" s="16" t="s">
        <v>107</v>
      </c>
      <c r="N1730" s="32">
        <v>1600000</v>
      </c>
      <c r="O1730" s="31">
        <v>0</v>
      </c>
      <c r="P1730" s="31">
        <v>1600000</v>
      </c>
      <c r="Q1730" s="31">
        <v>1600000</v>
      </c>
      <c r="R1730" s="31">
        <v>304000</v>
      </c>
      <c r="S1730" s="31">
        <v>1904000</v>
      </c>
    </row>
    <row r="1731" spans="1:19" ht="13" x14ac:dyDescent="0.25">
      <c r="A1731" s="47" t="s">
        <v>2081</v>
      </c>
      <c r="B1731" s="27">
        <v>45685</v>
      </c>
      <c r="C1731" s="28">
        <v>34</v>
      </c>
      <c r="D1731" s="9">
        <v>1</v>
      </c>
      <c r="E1731" s="13"/>
      <c r="F1731" s="18" t="s">
        <v>2115</v>
      </c>
      <c r="G1731" s="6">
        <v>1517000</v>
      </c>
      <c r="H1731" s="12">
        <v>0.19</v>
      </c>
      <c r="I1731" s="9">
        <v>332</v>
      </c>
      <c r="J1731" s="50" t="s">
        <v>1612</v>
      </c>
      <c r="L1731" s="15" t="s">
        <v>452</v>
      </c>
      <c r="M1731" s="16">
        <v>332</v>
      </c>
      <c r="N1731" s="32">
        <v>1517000</v>
      </c>
      <c r="O1731" s="31">
        <v>0</v>
      </c>
      <c r="P1731" s="31">
        <v>1517000</v>
      </c>
      <c r="Q1731" s="31">
        <v>1517000</v>
      </c>
      <c r="R1731" s="31">
        <v>288230</v>
      </c>
      <c r="S1731" s="31">
        <v>1805230</v>
      </c>
    </row>
    <row r="1732" spans="1:19" ht="13" x14ac:dyDescent="0.25">
      <c r="A1732" s="47" t="s">
        <v>2081</v>
      </c>
      <c r="B1732" s="27">
        <v>45685</v>
      </c>
      <c r="C1732" s="28">
        <v>35</v>
      </c>
      <c r="D1732" s="9">
        <v>1</v>
      </c>
      <c r="E1732" s="13"/>
      <c r="F1732" s="18" t="s">
        <v>2116</v>
      </c>
      <c r="G1732" s="6">
        <v>158000</v>
      </c>
      <c r="H1732" s="12">
        <v>0.19</v>
      </c>
      <c r="I1732" s="9">
        <v>318</v>
      </c>
      <c r="J1732" s="50" t="s">
        <v>1612</v>
      </c>
      <c r="L1732" s="15" t="s">
        <v>452</v>
      </c>
      <c r="M1732" s="16">
        <v>318</v>
      </c>
      <c r="N1732" s="32">
        <v>158000</v>
      </c>
      <c r="O1732" s="31">
        <v>0</v>
      </c>
      <c r="P1732" s="31">
        <v>158000</v>
      </c>
      <c r="Q1732" s="31">
        <v>158000</v>
      </c>
      <c r="R1732" s="31">
        <v>30020</v>
      </c>
      <c r="S1732" s="31">
        <v>188020</v>
      </c>
    </row>
    <row r="1733" spans="1:19" ht="13" x14ac:dyDescent="0.25">
      <c r="A1733" s="47" t="s">
        <v>2117</v>
      </c>
      <c r="B1733" s="27">
        <v>45688</v>
      </c>
      <c r="C1733" s="28">
        <v>1</v>
      </c>
      <c r="D1733" s="9">
        <v>1</v>
      </c>
      <c r="E1733" s="13" t="s">
        <v>2118</v>
      </c>
      <c r="F1733" s="18" t="s">
        <v>2119</v>
      </c>
      <c r="G1733" s="6">
        <v>780000</v>
      </c>
      <c r="H1733" s="12">
        <v>0.19</v>
      </c>
      <c r="I1733" s="9" t="s">
        <v>107</v>
      </c>
      <c r="J1733" s="50" t="s">
        <v>1152</v>
      </c>
      <c r="L1733" s="15" t="s">
        <v>452</v>
      </c>
      <c r="M1733" s="16" t="s">
        <v>107</v>
      </c>
      <c r="N1733" s="32">
        <v>780000</v>
      </c>
      <c r="O1733" s="31">
        <v>0</v>
      </c>
      <c r="P1733" s="31">
        <v>780000</v>
      </c>
      <c r="Q1733" s="31">
        <v>780000</v>
      </c>
      <c r="R1733" s="31">
        <v>148200</v>
      </c>
      <c r="S1733" s="31">
        <v>928200</v>
      </c>
    </row>
    <row r="1734" spans="1:19" ht="13" x14ac:dyDescent="0.25">
      <c r="A1734" s="47" t="s">
        <v>2117</v>
      </c>
      <c r="B1734" s="27">
        <v>45688</v>
      </c>
      <c r="C1734" s="28">
        <v>2</v>
      </c>
      <c r="D1734" s="9">
        <v>1</v>
      </c>
      <c r="E1734" s="13"/>
      <c r="F1734" s="18" t="s">
        <v>2120</v>
      </c>
      <c r="G1734" s="6">
        <v>12980000</v>
      </c>
      <c r="H1734" s="12">
        <v>0.19</v>
      </c>
      <c r="I1734" s="9" t="s">
        <v>107</v>
      </c>
      <c r="J1734" s="50" t="s">
        <v>1152</v>
      </c>
      <c r="L1734" s="15" t="s">
        <v>452</v>
      </c>
      <c r="M1734" s="16" t="s">
        <v>107</v>
      </c>
      <c r="N1734" s="32">
        <v>12980000</v>
      </c>
      <c r="O1734" s="31">
        <v>0</v>
      </c>
      <c r="P1734" s="31">
        <v>12980000</v>
      </c>
      <c r="Q1734" s="31">
        <v>12980000</v>
      </c>
      <c r="R1734" s="31">
        <v>2466200</v>
      </c>
      <c r="S1734" s="31">
        <v>15446200</v>
      </c>
    </row>
    <row r="1735" spans="1:19" ht="37.5" x14ac:dyDescent="0.25">
      <c r="A1735" s="47" t="s">
        <v>2117</v>
      </c>
      <c r="B1735" s="27">
        <v>45688</v>
      </c>
      <c r="C1735" s="28">
        <v>3</v>
      </c>
      <c r="D1735" s="9">
        <v>4</v>
      </c>
      <c r="E1735" s="13"/>
      <c r="F1735" s="18" t="s">
        <v>2121</v>
      </c>
      <c r="G1735" s="6">
        <v>1200000</v>
      </c>
      <c r="H1735" s="12">
        <v>0.19</v>
      </c>
      <c r="I1735" s="9" t="s">
        <v>107</v>
      </c>
      <c r="J1735" s="50" t="s">
        <v>1152</v>
      </c>
      <c r="L1735" s="15" t="s">
        <v>452</v>
      </c>
      <c r="M1735" s="16" t="s">
        <v>107</v>
      </c>
      <c r="N1735" s="32">
        <v>1200000</v>
      </c>
      <c r="O1735" s="31">
        <v>0</v>
      </c>
      <c r="P1735" s="31">
        <v>1200000</v>
      </c>
      <c r="Q1735" s="31">
        <v>4800000</v>
      </c>
      <c r="R1735" s="31">
        <v>912000</v>
      </c>
      <c r="S1735" s="31">
        <v>5712000</v>
      </c>
    </row>
    <row r="1736" spans="1:19" ht="25" x14ac:dyDescent="0.25">
      <c r="A1736" s="47" t="s">
        <v>2117</v>
      </c>
      <c r="B1736" s="27">
        <v>45688</v>
      </c>
      <c r="C1736" s="28">
        <v>4</v>
      </c>
      <c r="D1736" s="9">
        <v>1</v>
      </c>
      <c r="E1736" s="13"/>
      <c r="F1736" s="18" t="s">
        <v>2122</v>
      </c>
      <c r="G1736" s="6">
        <v>780000</v>
      </c>
      <c r="H1736" s="12">
        <v>0.19</v>
      </c>
      <c r="I1736" s="9" t="s">
        <v>107</v>
      </c>
      <c r="J1736" s="50" t="s">
        <v>1152</v>
      </c>
      <c r="L1736" s="15" t="s">
        <v>452</v>
      </c>
      <c r="M1736" s="16" t="s">
        <v>107</v>
      </c>
      <c r="N1736" s="32">
        <v>780000</v>
      </c>
      <c r="O1736" s="31">
        <v>0</v>
      </c>
      <c r="P1736" s="31">
        <v>780000</v>
      </c>
      <c r="Q1736" s="31">
        <v>780000</v>
      </c>
      <c r="R1736" s="31">
        <v>148200</v>
      </c>
      <c r="S1736" s="31">
        <v>928200</v>
      </c>
    </row>
    <row r="1737" spans="1:19" ht="13" x14ac:dyDescent="0.25">
      <c r="A1737" s="47" t="s">
        <v>2117</v>
      </c>
      <c r="B1737" s="27">
        <v>45688</v>
      </c>
      <c r="C1737" s="28">
        <v>5</v>
      </c>
      <c r="D1737" s="9">
        <v>2</v>
      </c>
      <c r="E1737" s="13" t="s">
        <v>33</v>
      </c>
      <c r="F1737" s="18" t="s">
        <v>34</v>
      </c>
      <c r="G1737" s="6">
        <v>144167</v>
      </c>
      <c r="H1737" s="12">
        <v>0</v>
      </c>
      <c r="I1737" s="9">
        <v>56</v>
      </c>
      <c r="J1737" s="50" t="s">
        <v>1152</v>
      </c>
      <c r="L1737" s="15" t="s">
        <v>452</v>
      </c>
      <c r="M1737" s="16">
        <v>56</v>
      </c>
      <c r="N1737" s="32">
        <v>144167</v>
      </c>
      <c r="O1737" s="31">
        <v>0</v>
      </c>
      <c r="P1737" s="31">
        <v>144167</v>
      </c>
      <c r="Q1737" s="31">
        <v>288334</v>
      </c>
      <c r="R1737" s="31">
        <v>0</v>
      </c>
      <c r="S1737" s="31">
        <v>288334</v>
      </c>
    </row>
    <row r="1738" spans="1:19" ht="13" x14ac:dyDescent="0.25">
      <c r="A1738" s="47" t="s">
        <v>2117</v>
      </c>
      <c r="B1738" s="27">
        <v>45688</v>
      </c>
      <c r="C1738" s="28">
        <v>6</v>
      </c>
      <c r="D1738" s="9">
        <v>1</v>
      </c>
      <c r="E1738" s="13" t="s">
        <v>401</v>
      </c>
      <c r="F1738" s="18" t="s">
        <v>61</v>
      </c>
      <c r="G1738" s="6">
        <v>76333</v>
      </c>
      <c r="H1738" s="12">
        <v>0.19</v>
      </c>
      <c r="I1738" s="9">
        <v>57</v>
      </c>
      <c r="J1738" s="50" t="s">
        <v>1152</v>
      </c>
      <c r="L1738" s="15" t="s">
        <v>452</v>
      </c>
      <c r="M1738" s="16">
        <v>57</v>
      </c>
      <c r="N1738" s="32">
        <v>76333</v>
      </c>
      <c r="O1738" s="31">
        <v>0</v>
      </c>
      <c r="P1738" s="31">
        <v>76333</v>
      </c>
      <c r="Q1738" s="31">
        <v>76333</v>
      </c>
      <c r="R1738" s="31">
        <v>14503.27</v>
      </c>
      <c r="S1738" s="31">
        <v>90836.27</v>
      </c>
    </row>
    <row r="1739" spans="1:19" ht="13" x14ac:dyDescent="0.25">
      <c r="A1739" s="47" t="s">
        <v>2117</v>
      </c>
      <c r="B1739" s="27">
        <v>45688</v>
      </c>
      <c r="C1739" s="28">
        <v>7</v>
      </c>
      <c r="D1739" s="9">
        <v>1</v>
      </c>
      <c r="E1739" s="13" t="s">
        <v>1153</v>
      </c>
      <c r="F1739" s="18" t="s">
        <v>64</v>
      </c>
      <c r="G1739" s="6">
        <v>55000</v>
      </c>
      <c r="H1739" s="12">
        <v>0.19</v>
      </c>
      <c r="I1739" s="9">
        <v>59</v>
      </c>
      <c r="J1739" s="50" t="s">
        <v>1152</v>
      </c>
      <c r="L1739" s="15" t="s">
        <v>452</v>
      </c>
      <c r="M1739" s="16">
        <v>59</v>
      </c>
      <c r="N1739" s="32">
        <v>55000</v>
      </c>
      <c r="O1739" s="31">
        <v>0</v>
      </c>
      <c r="P1739" s="31">
        <v>55000</v>
      </c>
      <c r="Q1739" s="31">
        <v>55000</v>
      </c>
      <c r="R1739" s="31">
        <v>10450</v>
      </c>
      <c r="S1739" s="31">
        <v>65450</v>
      </c>
    </row>
    <row r="1740" spans="1:19" ht="13" x14ac:dyDescent="0.25">
      <c r="A1740" s="47" t="s">
        <v>2117</v>
      </c>
      <c r="B1740" s="27">
        <v>45688</v>
      </c>
      <c r="C1740" s="28">
        <v>8</v>
      </c>
      <c r="D1740" s="9">
        <v>1</v>
      </c>
      <c r="E1740" s="13" t="s">
        <v>2059</v>
      </c>
      <c r="F1740" s="18" t="s">
        <v>150</v>
      </c>
      <c r="G1740" s="6">
        <v>65167</v>
      </c>
      <c r="H1740" s="12">
        <v>0.19</v>
      </c>
      <c r="I1740" s="9">
        <v>58</v>
      </c>
      <c r="J1740" s="50" t="s">
        <v>1152</v>
      </c>
      <c r="L1740" s="15" t="s">
        <v>452</v>
      </c>
      <c r="M1740" s="16">
        <v>58</v>
      </c>
      <c r="N1740" s="32">
        <v>65167</v>
      </c>
      <c r="O1740" s="31">
        <v>0</v>
      </c>
      <c r="P1740" s="31">
        <v>65167</v>
      </c>
      <c r="Q1740" s="31">
        <v>65167</v>
      </c>
      <c r="R1740" s="31">
        <v>12381.73</v>
      </c>
      <c r="S1740" s="31">
        <v>77548.73</v>
      </c>
    </row>
    <row r="1741" spans="1:19" ht="13" x14ac:dyDescent="0.25">
      <c r="A1741" s="47" t="s">
        <v>2123</v>
      </c>
      <c r="B1741" s="27">
        <v>45688</v>
      </c>
      <c r="C1741" s="28">
        <v>1</v>
      </c>
      <c r="D1741" s="9">
        <v>1</v>
      </c>
      <c r="E1741" s="13" t="s">
        <v>2124</v>
      </c>
      <c r="F1741" s="18" t="s">
        <v>2125</v>
      </c>
      <c r="G1741" s="6">
        <v>370000</v>
      </c>
      <c r="H1741" s="12">
        <v>0.19</v>
      </c>
      <c r="I1741" s="9" t="s">
        <v>107</v>
      </c>
      <c r="J1741" s="50" t="s">
        <v>1285</v>
      </c>
      <c r="L1741" s="15" t="s">
        <v>452</v>
      </c>
      <c r="M1741" s="16" t="s">
        <v>107</v>
      </c>
      <c r="N1741" s="32">
        <v>370000</v>
      </c>
      <c r="O1741" s="31">
        <v>0</v>
      </c>
      <c r="P1741" s="31">
        <v>370000</v>
      </c>
      <c r="Q1741" s="31">
        <v>370000</v>
      </c>
      <c r="R1741" s="31">
        <v>70300</v>
      </c>
      <c r="S1741" s="31">
        <v>440300</v>
      </c>
    </row>
    <row r="1742" spans="1:19" ht="13" x14ac:dyDescent="0.25">
      <c r="A1742" s="47" t="s">
        <v>2123</v>
      </c>
      <c r="B1742" s="27">
        <v>45688</v>
      </c>
      <c r="C1742" s="28">
        <v>2</v>
      </c>
      <c r="D1742" s="9">
        <v>1</v>
      </c>
      <c r="E1742" s="13" t="s">
        <v>2124</v>
      </c>
      <c r="F1742" s="18" t="s">
        <v>2126</v>
      </c>
      <c r="G1742" s="6">
        <v>130000</v>
      </c>
      <c r="H1742" s="12">
        <v>0.19</v>
      </c>
      <c r="I1742" s="9" t="s">
        <v>107</v>
      </c>
      <c r="J1742" s="50" t="s">
        <v>1285</v>
      </c>
      <c r="L1742" s="15" t="s">
        <v>452</v>
      </c>
      <c r="M1742" s="16" t="s">
        <v>107</v>
      </c>
      <c r="N1742" s="32">
        <v>130000</v>
      </c>
      <c r="O1742" s="31">
        <v>0</v>
      </c>
      <c r="P1742" s="31">
        <v>130000</v>
      </c>
      <c r="Q1742" s="31">
        <v>130000</v>
      </c>
      <c r="R1742" s="31">
        <v>24700</v>
      </c>
      <c r="S1742" s="31">
        <v>154700</v>
      </c>
    </row>
    <row r="1743" spans="1:19" ht="13" x14ac:dyDescent="0.25">
      <c r="A1743" s="47" t="s">
        <v>2127</v>
      </c>
      <c r="B1743" s="27">
        <v>45688</v>
      </c>
      <c r="C1743" s="28">
        <v>1</v>
      </c>
      <c r="D1743" s="9">
        <v>1</v>
      </c>
      <c r="E1743" s="13" t="s">
        <v>2128</v>
      </c>
      <c r="F1743" s="18" t="s">
        <v>374</v>
      </c>
      <c r="G1743" s="6">
        <v>284167</v>
      </c>
      <c r="H1743" s="12">
        <v>0.19</v>
      </c>
      <c r="I1743" s="9">
        <v>41</v>
      </c>
      <c r="J1743" s="50" t="s">
        <v>1285</v>
      </c>
      <c r="L1743" s="15" t="s">
        <v>452</v>
      </c>
      <c r="M1743" s="16">
        <v>41</v>
      </c>
      <c r="N1743" s="32">
        <v>284167</v>
      </c>
      <c r="O1743" s="31">
        <v>0</v>
      </c>
      <c r="P1743" s="31">
        <v>284167</v>
      </c>
      <c r="Q1743" s="31">
        <v>284167</v>
      </c>
      <c r="R1743" s="31">
        <v>53991.73</v>
      </c>
      <c r="S1743" s="31">
        <v>338158.73</v>
      </c>
    </row>
    <row r="1744" spans="1:19" ht="13" x14ac:dyDescent="0.25">
      <c r="A1744" s="47" t="s">
        <v>2127</v>
      </c>
      <c r="B1744" s="27">
        <v>45688</v>
      </c>
      <c r="C1744" s="28">
        <v>2</v>
      </c>
      <c r="D1744" s="9">
        <v>1</v>
      </c>
      <c r="E1744" s="13" t="s">
        <v>2128</v>
      </c>
      <c r="F1744" s="18" t="s">
        <v>71</v>
      </c>
      <c r="G1744" s="6">
        <v>910000</v>
      </c>
      <c r="H1744" s="12">
        <v>0.19</v>
      </c>
      <c r="I1744" s="9" t="s">
        <v>107</v>
      </c>
      <c r="J1744" s="50" t="s">
        <v>1285</v>
      </c>
      <c r="L1744" s="15" t="s">
        <v>452</v>
      </c>
      <c r="M1744" s="16" t="s">
        <v>107</v>
      </c>
      <c r="N1744" s="32">
        <v>910000</v>
      </c>
      <c r="O1744" s="31">
        <v>0</v>
      </c>
      <c r="P1744" s="31">
        <v>910000</v>
      </c>
      <c r="Q1744" s="31">
        <v>910000</v>
      </c>
      <c r="R1744" s="31">
        <v>172900</v>
      </c>
      <c r="S1744" s="31">
        <v>1082900</v>
      </c>
    </row>
    <row r="1745" spans="1:19" ht="25" x14ac:dyDescent="0.25">
      <c r="A1745" s="47" t="s">
        <v>2127</v>
      </c>
      <c r="B1745" s="27">
        <v>45688</v>
      </c>
      <c r="C1745" s="28">
        <v>3</v>
      </c>
      <c r="D1745" s="9">
        <v>1</v>
      </c>
      <c r="E1745" s="13" t="s">
        <v>2128</v>
      </c>
      <c r="F1745" s="18" t="s">
        <v>2129</v>
      </c>
      <c r="G1745" s="6">
        <v>111400</v>
      </c>
      <c r="H1745" s="12">
        <v>0.19</v>
      </c>
      <c r="I1745" s="9" t="s">
        <v>107</v>
      </c>
      <c r="J1745" s="50" t="s">
        <v>1285</v>
      </c>
      <c r="L1745" s="15" t="s">
        <v>452</v>
      </c>
      <c r="M1745" s="16" t="s">
        <v>107</v>
      </c>
      <c r="N1745" s="32">
        <v>111400</v>
      </c>
      <c r="O1745" s="31">
        <v>0</v>
      </c>
      <c r="P1745" s="31">
        <v>111400</v>
      </c>
      <c r="Q1745" s="31">
        <v>111400</v>
      </c>
      <c r="R1745" s="31">
        <v>21166</v>
      </c>
      <c r="S1745" s="31">
        <v>132566</v>
      </c>
    </row>
    <row r="1746" spans="1:19" ht="13" x14ac:dyDescent="0.25">
      <c r="A1746" s="47" t="s">
        <v>2130</v>
      </c>
      <c r="B1746" s="27">
        <v>45688</v>
      </c>
      <c r="C1746" s="28">
        <v>1</v>
      </c>
      <c r="D1746" s="9">
        <v>1</v>
      </c>
      <c r="E1746" s="13" t="s">
        <v>2131</v>
      </c>
      <c r="F1746" s="18" t="s">
        <v>1256</v>
      </c>
      <c r="G1746" s="6">
        <v>556667</v>
      </c>
      <c r="H1746" s="12">
        <v>0.19</v>
      </c>
      <c r="I1746" s="9">
        <v>562</v>
      </c>
      <c r="J1746" s="50" t="s">
        <v>825</v>
      </c>
      <c r="L1746" s="15" t="s">
        <v>452</v>
      </c>
      <c r="M1746" s="16">
        <v>562</v>
      </c>
      <c r="N1746" s="32">
        <v>556667</v>
      </c>
      <c r="O1746" s="31">
        <v>0</v>
      </c>
      <c r="P1746" s="31">
        <v>556667</v>
      </c>
      <c r="Q1746" s="31">
        <v>556667</v>
      </c>
      <c r="R1746" s="31">
        <v>105766.73</v>
      </c>
      <c r="S1746" s="31">
        <v>662433.73</v>
      </c>
    </row>
    <row r="1747" spans="1:19" ht="13" x14ac:dyDescent="0.25">
      <c r="A1747" s="47" t="s">
        <v>2130</v>
      </c>
      <c r="B1747" s="27">
        <v>45688</v>
      </c>
      <c r="C1747" s="28">
        <v>2</v>
      </c>
      <c r="D1747" s="9">
        <v>1</v>
      </c>
      <c r="E1747" s="13" t="s">
        <v>2131</v>
      </c>
      <c r="F1747" s="18" t="s">
        <v>1260</v>
      </c>
      <c r="G1747" s="6">
        <v>180000</v>
      </c>
      <c r="H1747" s="12">
        <v>0.19</v>
      </c>
      <c r="I1747" s="9" t="s">
        <v>107</v>
      </c>
      <c r="J1747" s="50" t="s">
        <v>825</v>
      </c>
      <c r="L1747" s="15" t="s">
        <v>452</v>
      </c>
      <c r="M1747" s="16" t="s">
        <v>107</v>
      </c>
      <c r="N1747" s="32">
        <v>180000</v>
      </c>
      <c r="O1747" s="31">
        <v>0</v>
      </c>
      <c r="P1747" s="31">
        <v>180000</v>
      </c>
      <c r="Q1747" s="31">
        <v>180000</v>
      </c>
      <c r="R1747" s="31">
        <v>34200</v>
      </c>
      <c r="S1747" s="31">
        <v>214200</v>
      </c>
    </row>
    <row r="1748" spans="1:19" ht="13" x14ac:dyDescent="0.25">
      <c r="A1748" s="47" t="s">
        <v>2130</v>
      </c>
      <c r="B1748" s="27">
        <v>45688</v>
      </c>
      <c r="C1748" s="28">
        <v>3</v>
      </c>
      <c r="D1748" s="9">
        <v>1</v>
      </c>
      <c r="E1748" s="13" t="s">
        <v>2131</v>
      </c>
      <c r="F1748" s="18" t="s">
        <v>1258</v>
      </c>
      <c r="G1748" s="6">
        <v>279000</v>
      </c>
      <c r="H1748" s="12">
        <v>0.19</v>
      </c>
      <c r="I1748" s="9">
        <v>560</v>
      </c>
      <c r="J1748" s="50" t="s">
        <v>825</v>
      </c>
      <c r="L1748" s="15" t="s">
        <v>452</v>
      </c>
      <c r="M1748" s="16">
        <v>560</v>
      </c>
      <c r="N1748" s="32">
        <v>279000</v>
      </c>
      <c r="O1748" s="31">
        <v>0</v>
      </c>
      <c r="P1748" s="31">
        <v>279000</v>
      </c>
      <c r="Q1748" s="31">
        <v>279000</v>
      </c>
      <c r="R1748" s="31">
        <v>53010</v>
      </c>
      <c r="S1748" s="31">
        <v>332010</v>
      </c>
    </row>
    <row r="1749" spans="1:19" ht="13" x14ac:dyDescent="0.25">
      <c r="A1749" s="47" t="s">
        <v>2130</v>
      </c>
      <c r="B1749" s="27">
        <v>45688</v>
      </c>
      <c r="C1749" s="28">
        <v>4</v>
      </c>
      <c r="D1749" s="9">
        <v>1</v>
      </c>
      <c r="E1749" s="13" t="s">
        <v>2131</v>
      </c>
      <c r="F1749" s="18" t="s">
        <v>49</v>
      </c>
      <c r="G1749" s="6">
        <v>290500</v>
      </c>
      <c r="H1749" s="12">
        <v>0.19</v>
      </c>
      <c r="I1749" s="9">
        <v>561</v>
      </c>
      <c r="J1749" s="50" t="s">
        <v>825</v>
      </c>
      <c r="L1749" s="15" t="s">
        <v>452</v>
      </c>
      <c r="M1749" s="16">
        <v>561</v>
      </c>
      <c r="N1749" s="32">
        <v>290500</v>
      </c>
      <c r="O1749" s="31">
        <v>0</v>
      </c>
      <c r="P1749" s="31">
        <v>290500</v>
      </c>
      <c r="Q1749" s="31">
        <v>290500</v>
      </c>
      <c r="R1749" s="31">
        <v>55195</v>
      </c>
      <c r="S1749" s="31">
        <v>345695</v>
      </c>
    </row>
    <row r="1750" spans="1:19" ht="25" x14ac:dyDescent="0.25">
      <c r="A1750" s="47" t="s">
        <v>2130</v>
      </c>
      <c r="B1750" s="27">
        <v>45688</v>
      </c>
      <c r="C1750" s="28">
        <v>5</v>
      </c>
      <c r="D1750" s="9">
        <v>11</v>
      </c>
      <c r="E1750" s="13" t="s">
        <v>2131</v>
      </c>
      <c r="F1750" s="18" t="s">
        <v>2132</v>
      </c>
      <c r="G1750" s="6">
        <v>46000</v>
      </c>
      <c r="H1750" s="12">
        <v>0.19</v>
      </c>
      <c r="I1750" s="9" t="s">
        <v>107</v>
      </c>
      <c r="J1750" s="50" t="s">
        <v>825</v>
      </c>
      <c r="L1750" s="15" t="s">
        <v>452</v>
      </c>
      <c r="M1750" s="16" t="s">
        <v>107</v>
      </c>
      <c r="N1750" s="32">
        <v>46000</v>
      </c>
      <c r="O1750" s="31">
        <v>0</v>
      </c>
      <c r="P1750" s="31">
        <v>46000</v>
      </c>
      <c r="Q1750" s="31">
        <v>506000</v>
      </c>
      <c r="R1750" s="31">
        <v>96140</v>
      </c>
      <c r="S1750" s="31">
        <v>602140</v>
      </c>
    </row>
    <row r="1751" spans="1:19" ht="25" x14ac:dyDescent="0.25">
      <c r="A1751" s="47" t="s">
        <v>2130</v>
      </c>
      <c r="B1751" s="27">
        <v>45688</v>
      </c>
      <c r="C1751" s="28">
        <v>6</v>
      </c>
      <c r="D1751" s="9">
        <v>1</v>
      </c>
      <c r="E1751" s="13" t="s">
        <v>2131</v>
      </c>
      <c r="F1751" s="18" t="s">
        <v>2133</v>
      </c>
      <c r="G1751" s="6">
        <v>44000</v>
      </c>
      <c r="H1751" s="12">
        <v>0.19</v>
      </c>
      <c r="I1751" s="9" t="s">
        <v>107</v>
      </c>
      <c r="J1751" s="50" t="s">
        <v>825</v>
      </c>
      <c r="L1751" s="15" t="s">
        <v>452</v>
      </c>
      <c r="M1751" s="16" t="s">
        <v>107</v>
      </c>
      <c r="N1751" s="32">
        <v>44000</v>
      </c>
      <c r="O1751" s="31">
        <v>0</v>
      </c>
      <c r="P1751" s="31">
        <v>44000</v>
      </c>
      <c r="Q1751" s="31">
        <v>44000</v>
      </c>
      <c r="R1751" s="31">
        <v>8360</v>
      </c>
      <c r="S1751" s="31">
        <v>52360</v>
      </c>
    </row>
    <row r="1752" spans="1:19" ht="13" x14ac:dyDescent="0.25">
      <c r="A1752" s="47" t="s">
        <v>2130</v>
      </c>
      <c r="B1752" s="27">
        <v>45688</v>
      </c>
      <c r="C1752" s="28">
        <v>7</v>
      </c>
      <c r="D1752" s="9">
        <v>4</v>
      </c>
      <c r="E1752" s="13" t="s">
        <v>2131</v>
      </c>
      <c r="F1752" s="18" t="s">
        <v>2134</v>
      </c>
      <c r="G1752" s="6">
        <v>326975</v>
      </c>
      <c r="H1752" s="12">
        <v>0.19</v>
      </c>
      <c r="I1752" s="9" t="s">
        <v>107</v>
      </c>
      <c r="J1752" s="50" t="s">
        <v>825</v>
      </c>
      <c r="L1752" s="15" t="s">
        <v>452</v>
      </c>
      <c r="M1752" s="16" t="s">
        <v>107</v>
      </c>
      <c r="N1752" s="32">
        <v>326975</v>
      </c>
      <c r="O1752" s="31">
        <v>0</v>
      </c>
      <c r="P1752" s="31">
        <v>326975</v>
      </c>
      <c r="Q1752" s="31">
        <v>1307900</v>
      </c>
      <c r="R1752" s="31">
        <v>248501</v>
      </c>
      <c r="S1752" s="31">
        <v>1556401</v>
      </c>
    </row>
    <row r="1753" spans="1:19" ht="13" x14ac:dyDescent="0.25">
      <c r="A1753" s="47" t="s">
        <v>2130</v>
      </c>
      <c r="B1753" s="27">
        <v>45688</v>
      </c>
      <c r="C1753" s="28">
        <v>8</v>
      </c>
      <c r="D1753" s="9">
        <v>1</v>
      </c>
      <c r="E1753" s="13" t="s">
        <v>2131</v>
      </c>
      <c r="F1753" s="18" t="s">
        <v>2135</v>
      </c>
      <c r="G1753" s="6">
        <v>96500</v>
      </c>
      <c r="H1753" s="12">
        <v>0.19</v>
      </c>
      <c r="I1753" s="9" t="s">
        <v>107</v>
      </c>
      <c r="J1753" s="50" t="s">
        <v>825</v>
      </c>
      <c r="L1753" s="15" t="s">
        <v>452</v>
      </c>
      <c r="M1753" s="16" t="s">
        <v>107</v>
      </c>
      <c r="N1753" s="32">
        <v>96500</v>
      </c>
      <c r="O1753" s="31">
        <v>0</v>
      </c>
      <c r="P1753" s="31">
        <v>96500</v>
      </c>
      <c r="Q1753" s="31">
        <v>96500</v>
      </c>
      <c r="R1753" s="31">
        <v>18335</v>
      </c>
      <c r="S1753" s="31">
        <v>114835</v>
      </c>
    </row>
    <row r="1754" spans="1:19" ht="13" x14ac:dyDescent="0.25">
      <c r="A1754" s="47" t="s">
        <v>2136</v>
      </c>
      <c r="B1754" s="27">
        <v>45688</v>
      </c>
      <c r="C1754" s="28">
        <v>1</v>
      </c>
      <c r="D1754" s="9">
        <v>1</v>
      </c>
      <c r="E1754" s="13" t="s">
        <v>2137</v>
      </c>
      <c r="F1754" s="18" t="s">
        <v>2138</v>
      </c>
      <c r="G1754" s="6">
        <v>680000</v>
      </c>
      <c r="H1754" s="12">
        <v>0.19</v>
      </c>
      <c r="I1754" s="9" t="s">
        <v>107</v>
      </c>
      <c r="J1754" s="50" t="s">
        <v>793</v>
      </c>
      <c r="L1754" s="15" t="s">
        <v>452</v>
      </c>
      <c r="M1754" s="16" t="s">
        <v>107</v>
      </c>
      <c r="N1754" s="32">
        <v>680000</v>
      </c>
      <c r="O1754" s="31">
        <v>0</v>
      </c>
      <c r="P1754" s="31">
        <v>680000</v>
      </c>
      <c r="Q1754" s="31">
        <v>680000</v>
      </c>
      <c r="R1754" s="31">
        <v>129200</v>
      </c>
      <c r="S1754" s="31">
        <v>809200</v>
      </c>
    </row>
    <row r="1755" spans="1:19" ht="25" x14ac:dyDescent="0.25">
      <c r="A1755" s="47" t="s">
        <v>2136</v>
      </c>
      <c r="B1755" s="27">
        <v>45688</v>
      </c>
      <c r="C1755" s="28">
        <v>2</v>
      </c>
      <c r="D1755" s="9">
        <v>1</v>
      </c>
      <c r="E1755" s="13" t="s">
        <v>2137</v>
      </c>
      <c r="F1755" s="18" t="s">
        <v>2139</v>
      </c>
      <c r="G1755" s="6">
        <v>88500</v>
      </c>
      <c r="H1755" s="12">
        <v>0.19</v>
      </c>
      <c r="I1755" s="9">
        <v>919</v>
      </c>
      <c r="J1755" s="50" t="s">
        <v>793</v>
      </c>
      <c r="L1755" s="15" t="s">
        <v>452</v>
      </c>
      <c r="M1755" s="16">
        <v>919</v>
      </c>
      <c r="N1755" s="32">
        <v>88500</v>
      </c>
      <c r="O1755" s="31">
        <v>0</v>
      </c>
      <c r="P1755" s="31">
        <v>88500</v>
      </c>
      <c r="Q1755" s="31">
        <v>88500</v>
      </c>
      <c r="R1755" s="31">
        <v>16815</v>
      </c>
      <c r="S1755" s="31">
        <v>105315</v>
      </c>
    </row>
    <row r="1756" spans="1:19" ht="13" x14ac:dyDescent="0.25">
      <c r="A1756" s="47" t="s">
        <v>2136</v>
      </c>
      <c r="B1756" s="27">
        <v>45688</v>
      </c>
      <c r="C1756" s="28">
        <v>3</v>
      </c>
      <c r="D1756" s="9">
        <v>1</v>
      </c>
      <c r="E1756" s="13" t="s">
        <v>2137</v>
      </c>
      <c r="F1756" s="18" t="s">
        <v>2140</v>
      </c>
      <c r="G1756" s="6">
        <v>58000</v>
      </c>
      <c r="H1756" s="12">
        <v>0.19</v>
      </c>
      <c r="I1756" s="9" t="s">
        <v>107</v>
      </c>
      <c r="J1756" s="50" t="s">
        <v>793</v>
      </c>
      <c r="L1756" s="15" t="s">
        <v>452</v>
      </c>
      <c r="M1756" s="16" t="s">
        <v>107</v>
      </c>
      <c r="N1756" s="32">
        <v>58000</v>
      </c>
      <c r="O1756" s="31">
        <v>0</v>
      </c>
      <c r="P1756" s="31">
        <v>58000</v>
      </c>
      <c r="Q1756" s="31">
        <v>58000</v>
      </c>
      <c r="R1756" s="31">
        <v>11020</v>
      </c>
      <c r="S1756" s="31">
        <v>69020</v>
      </c>
    </row>
    <row r="1757" spans="1:19" ht="13" x14ac:dyDescent="0.25">
      <c r="A1757" s="47" t="s">
        <v>2136</v>
      </c>
      <c r="B1757" s="27">
        <v>45688</v>
      </c>
      <c r="C1757" s="28">
        <v>4</v>
      </c>
      <c r="D1757" s="9">
        <v>4</v>
      </c>
      <c r="E1757" s="13" t="s">
        <v>2137</v>
      </c>
      <c r="F1757" s="18" t="s">
        <v>436</v>
      </c>
      <c r="G1757" s="6">
        <v>14667</v>
      </c>
      <c r="H1757" s="12">
        <v>0.19</v>
      </c>
      <c r="I1757" s="9">
        <v>936</v>
      </c>
      <c r="J1757" s="50" t="s">
        <v>793</v>
      </c>
      <c r="L1757" s="15" t="s">
        <v>452</v>
      </c>
      <c r="M1757" s="16">
        <v>936</v>
      </c>
      <c r="N1757" s="32">
        <v>14667</v>
      </c>
      <c r="O1757" s="31">
        <v>0</v>
      </c>
      <c r="P1757" s="31">
        <v>14667</v>
      </c>
      <c r="Q1757" s="31">
        <v>58668</v>
      </c>
      <c r="R1757" s="31">
        <v>11146.92</v>
      </c>
      <c r="S1757" s="31">
        <v>69814.92</v>
      </c>
    </row>
    <row r="1758" spans="1:19" ht="25" x14ac:dyDescent="0.25">
      <c r="A1758" s="47" t="s">
        <v>2136</v>
      </c>
      <c r="B1758" s="27">
        <v>45688</v>
      </c>
      <c r="C1758" s="28">
        <v>5</v>
      </c>
      <c r="D1758" s="9">
        <v>1</v>
      </c>
      <c r="E1758" s="13" t="s">
        <v>2137</v>
      </c>
      <c r="F1758" s="18" t="s">
        <v>2141</v>
      </c>
      <c r="G1758" s="6">
        <v>380000</v>
      </c>
      <c r="H1758" s="12">
        <v>0.19</v>
      </c>
      <c r="I1758" s="9" t="s">
        <v>107</v>
      </c>
      <c r="J1758" s="50" t="s">
        <v>793</v>
      </c>
      <c r="L1758" s="15" t="s">
        <v>452</v>
      </c>
      <c r="M1758" s="16" t="s">
        <v>107</v>
      </c>
      <c r="N1758" s="32">
        <v>380000</v>
      </c>
      <c r="O1758" s="31">
        <v>0</v>
      </c>
      <c r="P1758" s="31">
        <v>380000</v>
      </c>
      <c r="Q1758" s="31">
        <v>380000</v>
      </c>
      <c r="R1758" s="31">
        <v>72200</v>
      </c>
      <c r="S1758" s="31">
        <v>452200</v>
      </c>
    </row>
    <row r="1759" spans="1:19" ht="13" x14ac:dyDescent="0.25">
      <c r="A1759" s="47" t="s">
        <v>2142</v>
      </c>
      <c r="B1759" s="27">
        <v>45688</v>
      </c>
      <c r="C1759" s="28">
        <v>1</v>
      </c>
      <c r="D1759" s="9">
        <v>1</v>
      </c>
      <c r="E1759" s="13" t="s">
        <v>2143</v>
      </c>
      <c r="F1759" s="18" t="s">
        <v>2144</v>
      </c>
      <c r="G1759" s="6">
        <v>1780000</v>
      </c>
      <c r="H1759" s="12">
        <v>0.19</v>
      </c>
      <c r="I1759" s="9" t="s">
        <v>107</v>
      </c>
      <c r="J1759" s="50" t="s">
        <v>1188</v>
      </c>
      <c r="L1759" s="15" t="s">
        <v>452</v>
      </c>
      <c r="M1759" s="16" t="s">
        <v>107</v>
      </c>
      <c r="N1759" s="32">
        <v>1780000</v>
      </c>
      <c r="O1759" s="31">
        <v>0</v>
      </c>
      <c r="P1759" s="31">
        <v>1780000</v>
      </c>
      <c r="Q1759" s="31">
        <v>1780000</v>
      </c>
      <c r="R1759" s="31">
        <v>338200</v>
      </c>
      <c r="S1759" s="31">
        <v>2118200</v>
      </c>
    </row>
    <row r="1760" spans="1:19" ht="13" x14ac:dyDescent="0.25">
      <c r="A1760" s="47" t="s">
        <v>2142</v>
      </c>
      <c r="B1760" s="27">
        <v>45688</v>
      </c>
      <c r="C1760" s="28">
        <v>2</v>
      </c>
      <c r="D1760" s="9">
        <v>1</v>
      </c>
      <c r="E1760" s="13" t="s">
        <v>2143</v>
      </c>
      <c r="F1760" s="18" t="s">
        <v>1079</v>
      </c>
      <c r="G1760" s="6">
        <v>220000</v>
      </c>
      <c r="H1760" s="12">
        <v>0.19</v>
      </c>
      <c r="I1760" s="9" t="s">
        <v>107</v>
      </c>
      <c r="J1760" s="50" t="s">
        <v>1188</v>
      </c>
      <c r="L1760" s="15" t="s">
        <v>452</v>
      </c>
      <c r="M1760" s="16" t="s">
        <v>107</v>
      </c>
      <c r="N1760" s="32">
        <v>220000</v>
      </c>
      <c r="O1760" s="31">
        <v>0</v>
      </c>
      <c r="P1760" s="31">
        <v>220000</v>
      </c>
      <c r="Q1760" s="31">
        <v>220000</v>
      </c>
      <c r="R1760" s="31">
        <v>41800</v>
      </c>
      <c r="S1760" s="31">
        <v>261800</v>
      </c>
    </row>
    <row r="1761" spans="1:19" ht="13" x14ac:dyDescent="0.25">
      <c r="A1761" s="47" t="s">
        <v>2142</v>
      </c>
      <c r="B1761" s="27">
        <v>45688</v>
      </c>
      <c r="C1761" s="28">
        <v>3</v>
      </c>
      <c r="D1761" s="9">
        <v>1</v>
      </c>
      <c r="E1761" s="13" t="s">
        <v>2143</v>
      </c>
      <c r="F1761" s="18" t="s">
        <v>1163</v>
      </c>
      <c r="G1761" s="6">
        <v>75000</v>
      </c>
      <c r="H1761" s="12">
        <v>0.19</v>
      </c>
      <c r="I1761" s="9" t="s">
        <v>107</v>
      </c>
      <c r="J1761" s="50" t="s">
        <v>1188</v>
      </c>
      <c r="L1761" s="15" t="s">
        <v>452</v>
      </c>
      <c r="M1761" s="16" t="s">
        <v>107</v>
      </c>
      <c r="N1761" s="32">
        <v>75000</v>
      </c>
      <c r="O1761" s="31">
        <v>0</v>
      </c>
      <c r="P1761" s="31">
        <v>75000</v>
      </c>
      <c r="Q1761" s="31">
        <v>75000</v>
      </c>
      <c r="R1761" s="31">
        <v>14250</v>
      </c>
      <c r="S1761" s="31">
        <v>89250</v>
      </c>
    </row>
    <row r="1762" spans="1:19" ht="13" x14ac:dyDescent="0.25">
      <c r="A1762" s="47" t="s">
        <v>2145</v>
      </c>
      <c r="B1762" s="27">
        <v>45692</v>
      </c>
      <c r="C1762" s="28">
        <v>1</v>
      </c>
      <c r="D1762" s="9">
        <v>1</v>
      </c>
      <c r="E1762" s="13"/>
      <c r="F1762" s="18" t="s">
        <v>15</v>
      </c>
      <c r="G1762" s="6">
        <v>78667</v>
      </c>
      <c r="H1762" s="12">
        <v>0.19</v>
      </c>
      <c r="I1762" s="9">
        <v>60</v>
      </c>
      <c r="J1762" s="50" t="s">
        <v>1152</v>
      </c>
      <c r="L1762" s="15" t="s">
        <v>452</v>
      </c>
      <c r="M1762" s="16">
        <v>60</v>
      </c>
      <c r="N1762" s="32">
        <v>78667</v>
      </c>
      <c r="O1762" s="31">
        <v>0</v>
      </c>
      <c r="P1762" s="31">
        <v>78667</v>
      </c>
      <c r="Q1762" s="31">
        <v>78667</v>
      </c>
      <c r="R1762" s="31">
        <v>14946.73</v>
      </c>
      <c r="S1762" s="31">
        <v>93613.73</v>
      </c>
    </row>
    <row r="1763" spans="1:19" ht="13" x14ac:dyDescent="0.25">
      <c r="A1763" s="47" t="s">
        <v>2146</v>
      </c>
      <c r="B1763" s="27">
        <v>45692</v>
      </c>
      <c r="C1763" s="28">
        <v>1</v>
      </c>
      <c r="D1763" s="9">
        <v>1</v>
      </c>
      <c r="E1763" s="13"/>
      <c r="F1763" s="18" t="s">
        <v>2147</v>
      </c>
      <c r="G1763" s="6">
        <v>1375333</v>
      </c>
      <c r="H1763" s="12">
        <v>0.19</v>
      </c>
      <c r="I1763" s="9">
        <v>110</v>
      </c>
      <c r="J1763" s="50" t="s">
        <v>768</v>
      </c>
      <c r="L1763" s="15" t="s">
        <v>452</v>
      </c>
      <c r="M1763" s="16">
        <v>110</v>
      </c>
      <c r="N1763" s="32">
        <v>1375333</v>
      </c>
      <c r="O1763" s="31">
        <v>0</v>
      </c>
      <c r="P1763" s="31">
        <v>1375333</v>
      </c>
      <c r="Q1763" s="31">
        <v>1375333</v>
      </c>
      <c r="R1763" s="31">
        <v>261313.27</v>
      </c>
      <c r="S1763" s="31">
        <v>1636646.27</v>
      </c>
    </row>
    <row r="1764" spans="1:19" ht="13" x14ac:dyDescent="0.25">
      <c r="A1764" s="47" t="s">
        <v>2146</v>
      </c>
      <c r="B1764" s="27">
        <v>45692</v>
      </c>
      <c r="C1764" s="28">
        <v>2</v>
      </c>
      <c r="D1764" s="9">
        <v>1</v>
      </c>
      <c r="E1764" s="13"/>
      <c r="F1764" s="18" t="s">
        <v>2148</v>
      </c>
      <c r="G1764" s="6">
        <v>1150000</v>
      </c>
      <c r="H1764" s="12">
        <v>0.19</v>
      </c>
      <c r="I1764" s="9" t="s">
        <v>107</v>
      </c>
      <c r="J1764" s="50" t="s">
        <v>768</v>
      </c>
      <c r="L1764" s="15" t="s">
        <v>452</v>
      </c>
      <c r="M1764" s="16" t="s">
        <v>107</v>
      </c>
      <c r="N1764" s="32">
        <v>1150000</v>
      </c>
      <c r="O1764" s="31">
        <v>0</v>
      </c>
      <c r="P1764" s="31">
        <v>1150000</v>
      </c>
      <c r="Q1764" s="31">
        <v>1150000</v>
      </c>
      <c r="R1764" s="31">
        <v>218500</v>
      </c>
      <c r="S1764" s="31">
        <v>1368500</v>
      </c>
    </row>
    <row r="1765" spans="1:19" ht="13" x14ac:dyDescent="0.25">
      <c r="A1765" s="47" t="s">
        <v>2146</v>
      </c>
      <c r="B1765" s="27">
        <v>45692</v>
      </c>
      <c r="C1765" s="28">
        <v>3</v>
      </c>
      <c r="D1765" s="9">
        <v>1</v>
      </c>
      <c r="E1765" s="13"/>
      <c r="F1765" s="18" t="s">
        <v>2149</v>
      </c>
      <c r="G1765" s="6">
        <v>550000</v>
      </c>
      <c r="H1765" s="12">
        <v>0.19</v>
      </c>
      <c r="I1765" s="9" t="s">
        <v>107</v>
      </c>
      <c r="J1765" s="50" t="s">
        <v>768</v>
      </c>
      <c r="L1765" s="15" t="s">
        <v>452</v>
      </c>
      <c r="M1765" s="16" t="s">
        <v>107</v>
      </c>
      <c r="N1765" s="32">
        <v>550000</v>
      </c>
      <c r="O1765" s="31">
        <v>0</v>
      </c>
      <c r="P1765" s="31">
        <v>550000</v>
      </c>
      <c r="Q1765" s="31">
        <v>550000</v>
      </c>
      <c r="R1765" s="31">
        <v>104500</v>
      </c>
      <c r="S1765" s="31">
        <v>654500</v>
      </c>
    </row>
    <row r="1766" spans="1:19" ht="13" x14ac:dyDescent="0.25">
      <c r="A1766" s="47" t="s">
        <v>2150</v>
      </c>
      <c r="B1766" s="27">
        <v>45692</v>
      </c>
      <c r="C1766" s="28">
        <v>1</v>
      </c>
      <c r="D1766" s="9">
        <v>1</v>
      </c>
      <c r="E1766" s="13" t="s">
        <v>2151</v>
      </c>
      <c r="F1766" s="18" t="s">
        <v>2002</v>
      </c>
      <c r="G1766" s="6">
        <v>79000</v>
      </c>
      <c r="H1766" s="12">
        <v>0.19</v>
      </c>
      <c r="I1766" s="9">
        <v>942</v>
      </c>
      <c r="J1766" s="50" t="s">
        <v>793</v>
      </c>
      <c r="L1766" s="15" t="s">
        <v>452</v>
      </c>
      <c r="M1766" s="16">
        <v>942</v>
      </c>
      <c r="N1766" s="32">
        <v>79000</v>
      </c>
      <c r="O1766" s="31">
        <v>0</v>
      </c>
      <c r="P1766" s="31">
        <v>79000</v>
      </c>
      <c r="Q1766" s="31">
        <v>79000</v>
      </c>
      <c r="R1766" s="31">
        <v>15010</v>
      </c>
      <c r="S1766" s="31">
        <v>94010</v>
      </c>
    </row>
    <row r="1767" spans="1:19" ht="13" x14ac:dyDescent="0.25">
      <c r="A1767" s="47" t="s">
        <v>2150</v>
      </c>
      <c r="B1767" s="27">
        <v>45692</v>
      </c>
      <c r="C1767" s="28">
        <v>2</v>
      </c>
      <c r="D1767" s="9">
        <v>1</v>
      </c>
      <c r="E1767" s="13" t="s">
        <v>2151</v>
      </c>
      <c r="F1767" s="18" t="s">
        <v>2002</v>
      </c>
      <c r="G1767" s="6">
        <v>79833</v>
      </c>
      <c r="H1767" s="12">
        <v>0.19</v>
      </c>
      <c r="I1767" s="9">
        <v>973</v>
      </c>
      <c r="J1767" s="50" t="s">
        <v>631</v>
      </c>
      <c r="L1767" s="15" t="s">
        <v>452</v>
      </c>
      <c r="M1767" s="16">
        <v>973</v>
      </c>
      <c r="N1767" s="32">
        <v>79833</v>
      </c>
      <c r="O1767" s="31">
        <v>0</v>
      </c>
      <c r="P1767" s="31">
        <v>79833</v>
      </c>
      <c r="Q1767" s="31">
        <v>79833</v>
      </c>
      <c r="R1767" s="31">
        <v>15168.27</v>
      </c>
      <c r="S1767" s="31">
        <v>95001.27</v>
      </c>
    </row>
    <row r="1768" spans="1:19" ht="13" x14ac:dyDescent="0.25">
      <c r="A1768" s="47" t="s">
        <v>2150</v>
      </c>
      <c r="B1768" s="27">
        <v>45692</v>
      </c>
      <c r="C1768" s="28">
        <v>3</v>
      </c>
      <c r="D1768" s="9">
        <v>1</v>
      </c>
      <c r="E1768" s="13" t="s">
        <v>2151</v>
      </c>
      <c r="F1768" s="18" t="s">
        <v>2002</v>
      </c>
      <c r="G1768" s="6">
        <v>59500</v>
      </c>
      <c r="H1768" s="12">
        <v>0.19</v>
      </c>
      <c r="I1768" s="9" t="s">
        <v>107</v>
      </c>
      <c r="J1768" s="50" t="s">
        <v>1358</v>
      </c>
      <c r="L1768" s="15" t="s">
        <v>452</v>
      </c>
      <c r="M1768" s="16" t="s">
        <v>107</v>
      </c>
      <c r="N1768" s="32">
        <v>59500</v>
      </c>
      <c r="O1768" s="31">
        <v>0</v>
      </c>
      <c r="P1768" s="31">
        <v>59500</v>
      </c>
      <c r="Q1768" s="31">
        <v>59500</v>
      </c>
      <c r="R1768" s="31">
        <v>11305</v>
      </c>
      <c r="S1768" s="31">
        <v>70805</v>
      </c>
    </row>
    <row r="1769" spans="1:19" ht="13" x14ac:dyDescent="0.25">
      <c r="A1769" s="47" t="s">
        <v>2150</v>
      </c>
      <c r="B1769" s="27">
        <v>45692</v>
      </c>
      <c r="C1769" s="28">
        <v>4</v>
      </c>
      <c r="D1769" s="9">
        <v>1</v>
      </c>
      <c r="E1769" s="13" t="s">
        <v>2151</v>
      </c>
      <c r="F1769" s="18" t="s">
        <v>2002</v>
      </c>
      <c r="G1769" s="6">
        <v>81667</v>
      </c>
      <c r="H1769" s="12">
        <v>0.19</v>
      </c>
      <c r="I1769" s="9">
        <v>594</v>
      </c>
      <c r="J1769" s="50" t="s">
        <v>586</v>
      </c>
      <c r="L1769" s="15" t="s">
        <v>452</v>
      </c>
      <c r="M1769" s="16">
        <v>594</v>
      </c>
      <c r="N1769" s="32">
        <v>81667</v>
      </c>
      <c r="O1769" s="31">
        <v>0</v>
      </c>
      <c r="P1769" s="31">
        <v>81667</v>
      </c>
      <c r="Q1769" s="31">
        <v>81667</v>
      </c>
      <c r="R1769" s="31">
        <v>15516.73</v>
      </c>
      <c r="S1769" s="31">
        <v>97183.73</v>
      </c>
    </row>
    <row r="1770" spans="1:19" ht="13" x14ac:dyDescent="0.25">
      <c r="A1770" s="47" t="s">
        <v>2150</v>
      </c>
      <c r="B1770" s="27">
        <v>45692</v>
      </c>
      <c r="C1770" s="28">
        <v>5</v>
      </c>
      <c r="D1770" s="9">
        <v>1</v>
      </c>
      <c r="E1770" s="13" t="s">
        <v>2151</v>
      </c>
      <c r="F1770" s="18" t="s">
        <v>2002</v>
      </c>
      <c r="G1770" s="6">
        <v>175500</v>
      </c>
      <c r="H1770" s="12">
        <v>0.19</v>
      </c>
      <c r="I1770" s="9">
        <v>262</v>
      </c>
      <c r="J1770" s="50" t="s">
        <v>502</v>
      </c>
      <c r="L1770" s="15" t="s">
        <v>452</v>
      </c>
      <c r="M1770" s="16">
        <v>262</v>
      </c>
      <c r="N1770" s="32">
        <v>175500</v>
      </c>
      <c r="O1770" s="31">
        <v>0</v>
      </c>
      <c r="P1770" s="31">
        <v>175500</v>
      </c>
      <c r="Q1770" s="31">
        <v>175500</v>
      </c>
      <c r="R1770" s="31">
        <v>33345</v>
      </c>
      <c r="S1770" s="31">
        <v>208845</v>
      </c>
    </row>
    <row r="1771" spans="1:19" ht="13" x14ac:dyDescent="0.25">
      <c r="A1771" s="47" t="s">
        <v>2150</v>
      </c>
      <c r="B1771" s="27">
        <v>45692</v>
      </c>
      <c r="C1771" s="28">
        <v>6</v>
      </c>
      <c r="D1771" s="9">
        <v>1</v>
      </c>
      <c r="E1771" s="13" t="s">
        <v>2151</v>
      </c>
      <c r="F1771" s="18" t="s">
        <v>2002</v>
      </c>
      <c r="G1771" s="6">
        <v>181333</v>
      </c>
      <c r="H1771" s="12">
        <v>0.19</v>
      </c>
      <c r="I1771" s="9">
        <v>479</v>
      </c>
      <c r="J1771" s="50" t="s">
        <v>444</v>
      </c>
      <c r="L1771" s="15" t="s">
        <v>452</v>
      </c>
      <c r="M1771" s="16">
        <v>479</v>
      </c>
      <c r="N1771" s="32">
        <v>181333</v>
      </c>
      <c r="O1771" s="31">
        <v>0</v>
      </c>
      <c r="P1771" s="31">
        <v>181333</v>
      </c>
      <c r="Q1771" s="31">
        <v>181333</v>
      </c>
      <c r="R1771" s="31">
        <v>34453.269999999997</v>
      </c>
      <c r="S1771" s="31">
        <v>215786.27</v>
      </c>
    </row>
    <row r="1772" spans="1:19" ht="13" x14ac:dyDescent="0.25">
      <c r="A1772" s="47" t="s">
        <v>2150</v>
      </c>
      <c r="B1772" s="27">
        <v>45692</v>
      </c>
      <c r="C1772" s="28">
        <v>7</v>
      </c>
      <c r="D1772" s="9">
        <v>1</v>
      </c>
      <c r="E1772" s="13" t="s">
        <v>2151</v>
      </c>
      <c r="F1772" s="18" t="s">
        <v>2002</v>
      </c>
      <c r="G1772" s="6">
        <v>265667</v>
      </c>
      <c r="H1772" s="12">
        <v>0.19</v>
      </c>
      <c r="I1772" s="9">
        <v>345</v>
      </c>
      <c r="J1772" s="50" t="s">
        <v>1296</v>
      </c>
      <c r="L1772" s="15" t="s">
        <v>452</v>
      </c>
      <c r="M1772" s="16">
        <v>345</v>
      </c>
      <c r="N1772" s="32">
        <v>265667</v>
      </c>
      <c r="O1772" s="31">
        <v>0</v>
      </c>
      <c r="P1772" s="31">
        <v>265667</v>
      </c>
      <c r="Q1772" s="31">
        <v>265667</v>
      </c>
      <c r="R1772" s="31">
        <v>50476.73</v>
      </c>
      <c r="S1772" s="31">
        <v>316143.73</v>
      </c>
    </row>
    <row r="1773" spans="1:19" ht="13" x14ac:dyDescent="0.25">
      <c r="A1773" s="47" t="s">
        <v>2150</v>
      </c>
      <c r="B1773" s="27">
        <v>45692</v>
      </c>
      <c r="C1773" s="28">
        <v>8</v>
      </c>
      <c r="D1773" s="9">
        <v>1</v>
      </c>
      <c r="E1773" s="13" t="s">
        <v>2151</v>
      </c>
      <c r="F1773" s="18" t="s">
        <v>2002</v>
      </c>
      <c r="G1773" s="6">
        <v>80667</v>
      </c>
      <c r="H1773" s="12">
        <v>0.19</v>
      </c>
      <c r="I1773" s="9">
        <v>450</v>
      </c>
      <c r="J1773" s="50" t="s">
        <v>465</v>
      </c>
      <c r="L1773" s="15" t="s">
        <v>452</v>
      </c>
      <c r="M1773" s="16">
        <v>450</v>
      </c>
      <c r="N1773" s="32">
        <v>80667</v>
      </c>
      <c r="O1773" s="31">
        <v>0</v>
      </c>
      <c r="P1773" s="31">
        <v>80667</v>
      </c>
      <c r="Q1773" s="31">
        <v>80667</v>
      </c>
      <c r="R1773" s="31">
        <v>15326.73</v>
      </c>
      <c r="S1773" s="31">
        <v>95993.73</v>
      </c>
    </row>
    <row r="1774" spans="1:19" ht="13" x14ac:dyDescent="0.25">
      <c r="A1774" s="47" t="s">
        <v>2150</v>
      </c>
      <c r="B1774" s="27">
        <v>45692</v>
      </c>
      <c r="C1774" s="28">
        <v>9</v>
      </c>
      <c r="D1774" s="9">
        <v>1</v>
      </c>
      <c r="E1774" s="13" t="s">
        <v>2151</v>
      </c>
      <c r="F1774" s="18" t="s">
        <v>2002</v>
      </c>
      <c r="G1774" s="6">
        <v>119667</v>
      </c>
      <c r="H1774" s="12">
        <v>0.19</v>
      </c>
      <c r="I1774" s="9">
        <v>549</v>
      </c>
      <c r="J1774" s="50" t="s">
        <v>755</v>
      </c>
      <c r="L1774" s="15" t="s">
        <v>452</v>
      </c>
      <c r="M1774" s="16">
        <v>549</v>
      </c>
      <c r="N1774" s="32">
        <v>119667</v>
      </c>
      <c r="O1774" s="31">
        <v>0</v>
      </c>
      <c r="P1774" s="31">
        <v>119667</v>
      </c>
      <c r="Q1774" s="31">
        <v>119667</v>
      </c>
      <c r="R1774" s="31">
        <v>22736.73</v>
      </c>
      <c r="S1774" s="31">
        <v>142403.73000000001</v>
      </c>
    </row>
    <row r="1775" spans="1:19" ht="13" x14ac:dyDescent="0.25">
      <c r="A1775" s="47" t="s">
        <v>2150</v>
      </c>
      <c r="B1775" s="27">
        <v>45692</v>
      </c>
      <c r="C1775" s="28">
        <v>10</v>
      </c>
      <c r="D1775" s="9">
        <v>1</v>
      </c>
      <c r="E1775" s="13" t="s">
        <v>2151</v>
      </c>
      <c r="F1775" s="18" t="s">
        <v>2002</v>
      </c>
      <c r="G1775" s="6">
        <v>78167</v>
      </c>
      <c r="H1775" s="12">
        <v>0.19</v>
      </c>
      <c r="I1775" s="9">
        <v>217</v>
      </c>
      <c r="J1775" s="50" t="s">
        <v>930</v>
      </c>
      <c r="L1775" s="15" t="s">
        <v>452</v>
      </c>
      <c r="M1775" s="16">
        <v>217</v>
      </c>
      <c r="N1775" s="32">
        <v>78167</v>
      </c>
      <c r="O1775" s="31">
        <v>0</v>
      </c>
      <c r="P1775" s="31">
        <v>78167</v>
      </c>
      <c r="Q1775" s="31">
        <v>78167</v>
      </c>
      <c r="R1775" s="31">
        <v>14851.73</v>
      </c>
      <c r="S1775" s="31">
        <v>93018.73</v>
      </c>
    </row>
    <row r="1776" spans="1:19" ht="13" x14ac:dyDescent="0.25">
      <c r="A1776" s="47" t="s">
        <v>2150</v>
      </c>
      <c r="B1776" s="27">
        <v>45692</v>
      </c>
      <c r="C1776" s="28">
        <v>11</v>
      </c>
      <c r="D1776" s="9">
        <v>2</v>
      </c>
      <c r="E1776" s="13" t="s">
        <v>2151</v>
      </c>
      <c r="F1776" s="18" t="s">
        <v>2002</v>
      </c>
      <c r="G1776" s="6">
        <v>184167</v>
      </c>
      <c r="H1776" s="12">
        <v>0.19</v>
      </c>
      <c r="I1776" s="9">
        <v>563</v>
      </c>
      <c r="J1776" s="50" t="s">
        <v>825</v>
      </c>
      <c r="L1776" s="15" t="s">
        <v>452</v>
      </c>
      <c r="M1776" s="16">
        <v>563</v>
      </c>
      <c r="N1776" s="32">
        <v>184167</v>
      </c>
      <c r="O1776" s="31">
        <v>0</v>
      </c>
      <c r="P1776" s="31">
        <v>184167</v>
      </c>
      <c r="Q1776" s="31">
        <v>368334</v>
      </c>
      <c r="R1776" s="31">
        <v>69983.460000000006</v>
      </c>
      <c r="S1776" s="31">
        <v>438317.46</v>
      </c>
    </row>
    <row r="1777" spans="1:19" ht="13" x14ac:dyDescent="0.25">
      <c r="A1777" s="47" t="s">
        <v>2152</v>
      </c>
      <c r="B1777" s="27">
        <v>45692</v>
      </c>
      <c r="C1777" s="28">
        <v>1</v>
      </c>
      <c r="D1777" s="9">
        <v>1</v>
      </c>
      <c r="E1777" s="13" t="s">
        <v>2153</v>
      </c>
      <c r="F1777" s="18" t="s">
        <v>420</v>
      </c>
      <c r="G1777" s="6">
        <v>380000</v>
      </c>
      <c r="H1777" s="12">
        <v>0.19</v>
      </c>
      <c r="I1777" s="9" t="s">
        <v>107</v>
      </c>
      <c r="J1777" s="50" t="s">
        <v>768</v>
      </c>
      <c r="L1777" s="15" t="s">
        <v>452</v>
      </c>
      <c r="M1777" s="16" t="s">
        <v>107</v>
      </c>
      <c r="N1777" s="32">
        <v>380000</v>
      </c>
      <c r="O1777" s="31">
        <v>0</v>
      </c>
      <c r="P1777" s="31">
        <v>380000</v>
      </c>
      <c r="Q1777" s="31">
        <v>380000</v>
      </c>
      <c r="R1777" s="31">
        <v>72200</v>
      </c>
      <c r="S1777" s="31">
        <v>452200</v>
      </c>
    </row>
    <row r="1778" spans="1:19" ht="13" x14ac:dyDescent="0.25">
      <c r="A1778" s="47" t="s">
        <v>2152</v>
      </c>
      <c r="B1778" s="27">
        <v>45692</v>
      </c>
      <c r="C1778" s="28">
        <v>2</v>
      </c>
      <c r="D1778" s="9">
        <v>1</v>
      </c>
      <c r="E1778" s="13" t="s">
        <v>2153</v>
      </c>
      <c r="F1778" s="18" t="s">
        <v>420</v>
      </c>
      <c r="G1778" s="6">
        <v>650000</v>
      </c>
      <c r="H1778" s="12">
        <v>0.19</v>
      </c>
      <c r="I1778" s="9" t="s">
        <v>107</v>
      </c>
      <c r="J1778" s="50" t="s">
        <v>1649</v>
      </c>
      <c r="L1778" s="15" t="s">
        <v>452</v>
      </c>
      <c r="M1778" s="16" t="s">
        <v>107</v>
      </c>
      <c r="N1778" s="32">
        <v>650000</v>
      </c>
      <c r="O1778" s="31">
        <v>0</v>
      </c>
      <c r="P1778" s="31">
        <v>650000</v>
      </c>
      <c r="Q1778" s="31">
        <v>650000</v>
      </c>
      <c r="R1778" s="31">
        <v>123500</v>
      </c>
      <c r="S1778" s="31">
        <v>773500</v>
      </c>
    </row>
    <row r="1779" spans="1:19" ht="25" x14ac:dyDescent="0.25">
      <c r="A1779" s="47" t="s">
        <v>2154</v>
      </c>
      <c r="B1779" s="27">
        <v>45692</v>
      </c>
      <c r="C1779" s="28">
        <v>1</v>
      </c>
      <c r="D1779" s="9">
        <v>1</v>
      </c>
      <c r="E1779" s="13"/>
      <c r="F1779" s="18" t="s">
        <v>2155</v>
      </c>
      <c r="G1779" s="6">
        <v>380000</v>
      </c>
      <c r="H1779" s="12">
        <v>0.19</v>
      </c>
      <c r="I1779" s="9" t="s">
        <v>107</v>
      </c>
      <c r="J1779" s="50" t="s">
        <v>444</v>
      </c>
      <c r="L1779" s="15" t="s">
        <v>452</v>
      </c>
      <c r="M1779" s="16" t="s">
        <v>107</v>
      </c>
      <c r="N1779" s="32">
        <v>380000</v>
      </c>
      <c r="O1779" s="31">
        <v>0</v>
      </c>
      <c r="P1779" s="31">
        <v>380000</v>
      </c>
      <c r="Q1779" s="31">
        <v>380000</v>
      </c>
      <c r="R1779" s="31">
        <v>72200</v>
      </c>
      <c r="S1779" s="31">
        <v>452200</v>
      </c>
    </row>
    <row r="1780" spans="1:19" ht="25" x14ac:dyDescent="0.25">
      <c r="A1780" s="47" t="s">
        <v>2156</v>
      </c>
      <c r="B1780" s="27">
        <v>45692</v>
      </c>
      <c r="C1780" s="28">
        <v>1</v>
      </c>
      <c r="D1780" s="9">
        <v>1</v>
      </c>
      <c r="E1780" s="13"/>
      <c r="F1780" s="18" t="s">
        <v>2157</v>
      </c>
      <c r="G1780" s="6">
        <v>3680000</v>
      </c>
      <c r="H1780" s="12">
        <v>0.19</v>
      </c>
      <c r="I1780" s="9" t="s">
        <v>107</v>
      </c>
      <c r="J1780" s="50" t="s">
        <v>444</v>
      </c>
      <c r="L1780" s="15" t="s">
        <v>452</v>
      </c>
      <c r="M1780" s="16" t="s">
        <v>107</v>
      </c>
      <c r="N1780" s="32">
        <v>3680000</v>
      </c>
      <c r="O1780" s="31">
        <v>0</v>
      </c>
      <c r="P1780" s="31">
        <v>3680000</v>
      </c>
      <c r="Q1780" s="31">
        <v>3680000</v>
      </c>
      <c r="R1780" s="31">
        <v>699200</v>
      </c>
      <c r="S1780" s="31">
        <v>4379200</v>
      </c>
    </row>
    <row r="1781" spans="1:19" ht="25" x14ac:dyDescent="0.25">
      <c r="A1781" s="47" t="s">
        <v>2158</v>
      </c>
      <c r="B1781" s="27">
        <v>45693</v>
      </c>
      <c r="C1781" s="28">
        <v>1</v>
      </c>
      <c r="D1781" s="9">
        <v>1</v>
      </c>
      <c r="E1781" s="13"/>
      <c r="F1781" s="18" t="s">
        <v>2159</v>
      </c>
      <c r="G1781" s="6">
        <v>180000</v>
      </c>
      <c r="H1781" s="12">
        <v>0.19</v>
      </c>
      <c r="I1781" s="9" t="s">
        <v>107</v>
      </c>
      <c r="J1781" s="50" t="s">
        <v>1187</v>
      </c>
      <c r="L1781" s="15" t="s">
        <v>452</v>
      </c>
      <c r="M1781" s="16" t="s">
        <v>107</v>
      </c>
      <c r="N1781" s="32">
        <v>180000</v>
      </c>
      <c r="O1781" s="31">
        <v>0</v>
      </c>
      <c r="P1781" s="31">
        <v>180000</v>
      </c>
      <c r="Q1781" s="31">
        <v>180000</v>
      </c>
      <c r="R1781" s="31">
        <v>34200</v>
      </c>
      <c r="S1781" s="31">
        <v>214200</v>
      </c>
    </row>
    <row r="1782" spans="1:19" ht="25" x14ac:dyDescent="0.25">
      <c r="A1782" s="47" t="s">
        <v>2160</v>
      </c>
      <c r="B1782" s="27">
        <v>45693</v>
      </c>
      <c r="C1782" s="28">
        <v>1</v>
      </c>
      <c r="D1782" s="9">
        <v>1</v>
      </c>
      <c r="E1782" s="13"/>
      <c r="F1782" s="18" t="s">
        <v>2161</v>
      </c>
      <c r="G1782" s="6">
        <v>4650000</v>
      </c>
      <c r="H1782" s="12">
        <v>0.19</v>
      </c>
      <c r="I1782" s="9" t="s">
        <v>107</v>
      </c>
      <c r="J1782" s="50" t="s">
        <v>768</v>
      </c>
      <c r="L1782" s="15" t="s">
        <v>452</v>
      </c>
      <c r="M1782" s="16" t="s">
        <v>107</v>
      </c>
      <c r="N1782" s="32">
        <v>4650000</v>
      </c>
      <c r="O1782" s="31">
        <v>0</v>
      </c>
      <c r="P1782" s="31">
        <v>4650000</v>
      </c>
      <c r="Q1782" s="31">
        <v>4650000</v>
      </c>
      <c r="R1782" s="31">
        <v>883500</v>
      </c>
      <c r="S1782" s="31">
        <v>5533500</v>
      </c>
    </row>
    <row r="1783" spans="1:19" ht="25" x14ac:dyDescent="0.25">
      <c r="A1783" s="47" t="s">
        <v>2162</v>
      </c>
      <c r="B1783" s="27">
        <v>45693</v>
      </c>
      <c r="C1783" s="28">
        <v>1</v>
      </c>
      <c r="D1783" s="9">
        <v>1</v>
      </c>
      <c r="E1783" s="13"/>
      <c r="F1783" s="18" t="s">
        <v>2163</v>
      </c>
      <c r="G1783" s="6">
        <v>480000</v>
      </c>
      <c r="H1783" s="12">
        <v>0.19</v>
      </c>
      <c r="I1783" s="9" t="s">
        <v>107</v>
      </c>
      <c r="J1783" s="50" t="s">
        <v>444</v>
      </c>
      <c r="L1783" s="15" t="s">
        <v>452</v>
      </c>
      <c r="M1783" s="16" t="s">
        <v>107</v>
      </c>
      <c r="N1783" s="32">
        <v>480000</v>
      </c>
      <c r="O1783" s="31">
        <v>0</v>
      </c>
      <c r="P1783" s="31">
        <v>480000</v>
      </c>
      <c r="Q1783" s="31">
        <v>480000</v>
      </c>
      <c r="R1783" s="31">
        <v>91200</v>
      </c>
      <c r="S1783" s="31">
        <v>571200</v>
      </c>
    </row>
    <row r="1784" spans="1:19" ht="13" x14ac:dyDescent="0.25">
      <c r="A1784" s="47" t="s">
        <v>2162</v>
      </c>
      <c r="B1784" s="27">
        <v>45693</v>
      </c>
      <c r="C1784" s="28">
        <v>2</v>
      </c>
      <c r="D1784" s="9">
        <v>1</v>
      </c>
      <c r="E1784" s="13"/>
      <c r="F1784" s="18" t="s">
        <v>2164</v>
      </c>
      <c r="G1784" s="6">
        <v>450000</v>
      </c>
      <c r="H1784" s="12">
        <v>0.19</v>
      </c>
      <c r="I1784" s="9" t="s">
        <v>107</v>
      </c>
      <c r="J1784" s="50" t="s">
        <v>444</v>
      </c>
      <c r="L1784" s="15" t="s">
        <v>452</v>
      </c>
      <c r="M1784" s="16" t="s">
        <v>107</v>
      </c>
      <c r="N1784" s="32">
        <v>450000</v>
      </c>
      <c r="O1784" s="31">
        <v>0</v>
      </c>
      <c r="P1784" s="31">
        <v>450000</v>
      </c>
      <c r="Q1784" s="31">
        <v>450000</v>
      </c>
      <c r="R1784" s="31">
        <v>85500</v>
      </c>
      <c r="S1784" s="31">
        <v>535500</v>
      </c>
    </row>
    <row r="1785" spans="1:19" ht="37.5" x14ac:dyDescent="0.25">
      <c r="A1785" s="47" t="s">
        <v>2162</v>
      </c>
      <c r="B1785" s="27">
        <v>45693</v>
      </c>
      <c r="C1785" s="28">
        <v>3</v>
      </c>
      <c r="D1785" s="9">
        <v>1</v>
      </c>
      <c r="E1785" s="13"/>
      <c r="F1785" s="18" t="s">
        <v>2165</v>
      </c>
      <c r="G1785" s="6">
        <v>324000</v>
      </c>
      <c r="H1785" s="12">
        <v>0.19</v>
      </c>
      <c r="I1785" s="9">
        <v>477</v>
      </c>
      <c r="J1785" s="50" t="s">
        <v>444</v>
      </c>
      <c r="L1785" s="15" t="s">
        <v>452</v>
      </c>
      <c r="M1785" s="16">
        <v>477</v>
      </c>
      <c r="N1785" s="32">
        <v>324000</v>
      </c>
      <c r="O1785" s="31">
        <v>0</v>
      </c>
      <c r="P1785" s="31">
        <v>324000</v>
      </c>
      <c r="Q1785" s="31">
        <v>324000</v>
      </c>
      <c r="R1785" s="31">
        <v>61560</v>
      </c>
      <c r="S1785" s="31">
        <v>385560</v>
      </c>
    </row>
    <row r="1786" spans="1:19" ht="25" x14ac:dyDescent="0.25">
      <c r="A1786" s="47" t="s">
        <v>2162</v>
      </c>
      <c r="B1786" s="27">
        <v>45693</v>
      </c>
      <c r="C1786" s="28">
        <v>4</v>
      </c>
      <c r="D1786" s="9">
        <v>1</v>
      </c>
      <c r="E1786" s="13"/>
      <c r="F1786" s="18" t="s">
        <v>2166</v>
      </c>
      <c r="G1786" s="6">
        <v>1200000</v>
      </c>
      <c r="H1786" s="12">
        <v>0.19</v>
      </c>
      <c r="I1786" s="9" t="s">
        <v>107</v>
      </c>
      <c r="J1786" s="50" t="s">
        <v>444</v>
      </c>
      <c r="L1786" s="15" t="s">
        <v>452</v>
      </c>
      <c r="M1786" s="16" t="s">
        <v>107</v>
      </c>
      <c r="N1786" s="32">
        <v>1200000</v>
      </c>
      <c r="O1786" s="31">
        <v>0</v>
      </c>
      <c r="P1786" s="31">
        <v>1200000</v>
      </c>
      <c r="Q1786" s="31">
        <v>1200000</v>
      </c>
      <c r="R1786" s="31">
        <v>228000</v>
      </c>
      <c r="S1786" s="31">
        <v>1428000</v>
      </c>
    </row>
    <row r="1787" spans="1:19" ht="13" x14ac:dyDescent="0.25">
      <c r="A1787" s="47" t="s">
        <v>2162</v>
      </c>
      <c r="B1787" s="27">
        <v>45693</v>
      </c>
      <c r="C1787" s="28">
        <v>5</v>
      </c>
      <c r="D1787" s="9">
        <v>1</v>
      </c>
      <c r="E1787" s="13"/>
      <c r="F1787" s="18" t="s">
        <v>2167</v>
      </c>
      <c r="G1787" s="6">
        <v>380000</v>
      </c>
      <c r="H1787" s="12">
        <v>0.19</v>
      </c>
      <c r="I1787" s="9" t="s">
        <v>107</v>
      </c>
      <c r="J1787" s="50" t="s">
        <v>444</v>
      </c>
      <c r="L1787" s="15" t="s">
        <v>452</v>
      </c>
      <c r="M1787" s="16" t="s">
        <v>107</v>
      </c>
      <c r="N1787" s="32">
        <v>380000</v>
      </c>
      <c r="O1787" s="31">
        <v>0</v>
      </c>
      <c r="P1787" s="31">
        <v>380000</v>
      </c>
      <c r="Q1787" s="31">
        <v>380000</v>
      </c>
      <c r="R1787" s="31">
        <v>72200</v>
      </c>
      <c r="S1787" s="31">
        <v>452200</v>
      </c>
    </row>
    <row r="1788" spans="1:19" ht="25" x14ac:dyDescent="0.25">
      <c r="A1788" s="47" t="s">
        <v>2162</v>
      </c>
      <c r="B1788" s="27">
        <v>45693</v>
      </c>
      <c r="C1788" s="28">
        <v>6</v>
      </c>
      <c r="D1788" s="9">
        <v>1</v>
      </c>
      <c r="E1788" s="13"/>
      <c r="F1788" s="18" t="s">
        <v>2168</v>
      </c>
      <c r="G1788" s="6">
        <v>650000</v>
      </c>
      <c r="H1788" s="12">
        <v>0.19</v>
      </c>
      <c r="I1788" s="9" t="s">
        <v>107</v>
      </c>
      <c r="J1788" s="50" t="s">
        <v>444</v>
      </c>
      <c r="L1788" s="15" t="s">
        <v>452</v>
      </c>
      <c r="M1788" s="16" t="s">
        <v>107</v>
      </c>
      <c r="N1788" s="32">
        <v>650000</v>
      </c>
      <c r="O1788" s="31">
        <v>0</v>
      </c>
      <c r="P1788" s="31">
        <v>650000</v>
      </c>
      <c r="Q1788" s="31">
        <v>650000</v>
      </c>
      <c r="R1788" s="31">
        <v>123500</v>
      </c>
      <c r="S1788" s="31">
        <v>773500</v>
      </c>
    </row>
    <row r="1789" spans="1:19" ht="13" x14ac:dyDescent="0.25">
      <c r="A1789" s="47" t="s">
        <v>2169</v>
      </c>
      <c r="B1789" s="27">
        <v>45693</v>
      </c>
      <c r="C1789" s="28">
        <v>1</v>
      </c>
      <c r="D1789" s="9">
        <v>4</v>
      </c>
      <c r="E1789" s="13"/>
      <c r="F1789" s="18" t="s">
        <v>1019</v>
      </c>
      <c r="G1789" s="6">
        <v>95000</v>
      </c>
      <c r="H1789" s="12">
        <v>0.19</v>
      </c>
      <c r="I1789" s="9" t="s">
        <v>107</v>
      </c>
      <c r="J1789" s="50" t="s">
        <v>1612</v>
      </c>
      <c r="L1789" s="15" t="s">
        <v>452</v>
      </c>
      <c r="M1789" s="16" t="s">
        <v>107</v>
      </c>
      <c r="N1789" s="32">
        <v>95000</v>
      </c>
      <c r="O1789" s="31">
        <v>0</v>
      </c>
      <c r="P1789" s="31">
        <v>95000</v>
      </c>
      <c r="Q1789" s="31">
        <v>380000</v>
      </c>
      <c r="R1789" s="31">
        <v>72200</v>
      </c>
      <c r="S1789" s="31">
        <v>452200</v>
      </c>
    </row>
    <row r="1790" spans="1:19" ht="13" x14ac:dyDescent="0.25">
      <c r="A1790" s="47" t="s">
        <v>2169</v>
      </c>
      <c r="B1790" s="27">
        <v>45693</v>
      </c>
      <c r="C1790" s="28">
        <v>2</v>
      </c>
      <c r="D1790" s="9">
        <v>6</v>
      </c>
      <c r="E1790" s="13"/>
      <c r="F1790" s="18" t="s">
        <v>2170</v>
      </c>
      <c r="G1790" s="6">
        <v>44667</v>
      </c>
      <c r="H1790" s="12">
        <v>0.19</v>
      </c>
      <c r="I1790" s="9">
        <v>322</v>
      </c>
      <c r="J1790" s="50" t="s">
        <v>1612</v>
      </c>
      <c r="L1790" s="15" t="s">
        <v>452</v>
      </c>
      <c r="M1790" s="16">
        <v>322</v>
      </c>
      <c r="N1790" s="32">
        <v>44667</v>
      </c>
      <c r="O1790" s="31">
        <v>0</v>
      </c>
      <c r="P1790" s="31">
        <v>44667</v>
      </c>
      <c r="Q1790" s="31">
        <v>268002</v>
      </c>
      <c r="R1790" s="31">
        <v>50920.38</v>
      </c>
      <c r="S1790" s="31">
        <v>318922.38</v>
      </c>
    </row>
    <row r="1791" spans="1:19" ht="13" x14ac:dyDescent="0.25">
      <c r="A1791" s="47" t="s">
        <v>2169</v>
      </c>
      <c r="B1791" s="27">
        <v>45693</v>
      </c>
      <c r="C1791" s="28">
        <v>3</v>
      </c>
      <c r="D1791" s="9">
        <v>4</v>
      </c>
      <c r="E1791" s="13"/>
      <c r="F1791" s="18" t="s">
        <v>2171</v>
      </c>
      <c r="G1791" s="6">
        <v>44667</v>
      </c>
      <c r="H1791" s="12">
        <v>0.19</v>
      </c>
      <c r="I1791" s="9">
        <v>322</v>
      </c>
      <c r="J1791" s="50" t="s">
        <v>1612</v>
      </c>
      <c r="L1791" s="15" t="s">
        <v>452</v>
      </c>
      <c r="M1791" s="16">
        <v>322</v>
      </c>
      <c r="N1791" s="32">
        <v>44667</v>
      </c>
      <c r="O1791" s="31">
        <v>0</v>
      </c>
      <c r="P1791" s="31">
        <v>44667</v>
      </c>
      <c r="Q1791" s="31">
        <v>178668</v>
      </c>
      <c r="R1791" s="31">
        <v>33946.92</v>
      </c>
      <c r="S1791" s="31">
        <v>212614.91999999998</v>
      </c>
    </row>
    <row r="1792" spans="1:19" ht="13" x14ac:dyDescent="0.25">
      <c r="A1792" s="47" t="s">
        <v>2169</v>
      </c>
      <c r="B1792" s="27">
        <v>45693</v>
      </c>
      <c r="C1792" s="28">
        <v>4</v>
      </c>
      <c r="D1792" s="9">
        <v>1</v>
      </c>
      <c r="E1792" s="13"/>
      <c r="F1792" s="18" t="s">
        <v>2172</v>
      </c>
      <c r="G1792" s="6">
        <v>45000</v>
      </c>
      <c r="H1792" s="12">
        <v>0.19</v>
      </c>
      <c r="I1792" s="9" t="s">
        <v>107</v>
      </c>
      <c r="J1792" s="50" t="s">
        <v>1612</v>
      </c>
      <c r="L1792" s="15" t="s">
        <v>452</v>
      </c>
      <c r="M1792" s="16" t="s">
        <v>107</v>
      </c>
      <c r="N1792" s="32">
        <v>45000</v>
      </c>
      <c r="O1792" s="31">
        <v>0</v>
      </c>
      <c r="P1792" s="31">
        <v>45000</v>
      </c>
      <c r="Q1792" s="31">
        <v>45000</v>
      </c>
      <c r="R1792" s="31">
        <v>8550</v>
      </c>
      <c r="S1792" s="31">
        <v>53550</v>
      </c>
    </row>
    <row r="1793" spans="1:19" ht="13" x14ac:dyDescent="0.25">
      <c r="A1793" s="47" t="s">
        <v>2169</v>
      </c>
      <c r="B1793" s="27">
        <v>45693</v>
      </c>
      <c r="C1793" s="28">
        <v>5</v>
      </c>
      <c r="D1793" s="9">
        <v>2</v>
      </c>
      <c r="E1793" s="13" t="s">
        <v>2173</v>
      </c>
      <c r="F1793" s="18" t="s">
        <v>2174</v>
      </c>
      <c r="G1793" s="6">
        <v>580000</v>
      </c>
      <c r="H1793" s="12">
        <v>0.19</v>
      </c>
      <c r="I1793" s="9" t="s">
        <v>107</v>
      </c>
      <c r="J1793" s="50" t="s">
        <v>755</v>
      </c>
      <c r="L1793" s="15" t="s">
        <v>452</v>
      </c>
      <c r="M1793" s="16" t="s">
        <v>107</v>
      </c>
      <c r="N1793" s="32">
        <v>580000</v>
      </c>
      <c r="O1793" s="31">
        <v>0</v>
      </c>
      <c r="P1793" s="31">
        <v>580000</v>
      </c>
      <c r="Q1793" s="31">
        <v>1160000</v>
      </c>
      <c r="R1793" s="31">
        <v>220400</v>
      </c>
      <c r="S1793" s="31">
        <v>1380400</v>
      </c>
    </row>
    <row r="1794" spans="1:19" ht="13" x14ac:dyDescent="0.25">
      <c r="A1794" s="47" t="s">
        <v>2169</v>
      </c>
      <c r="B1794" s="27">
        <v>45693</v>
      </c>
      <c r="C1794" s="28">
        <v>6</v>
      </c>
      <c r="D1794" s="9">
        <v>60</v>
      </c>
      <c r="E1794" s="13"/>
      <c r="F1794" s="18" t="s">
        <v>2175</v>
      </c>
      <c r="G1794" s="6">
        <v>74667</v>
      </c>
      <c r="H1794" s="12">
        <v>0.19</v>
      </c>
      <c r="I1794" s="9">
        <v>793</v>
      </c>
      <c r="J1794" s="50" t="s">
        <v>1598</v>
      </c>
      <c r="L1794" s="15" t="s">
        <v>452</v>
      </c>
      <c r="M1794" s="16">
        <v>793</v>
      </c>
      <c r="N1794" s="32">
        <v>74667</v>
      </c>
      <c r="O1794" s="31">
        <v>0</v>
      </c>
      <c r="P1794" s="31">
        <v>74667</v>
      </c>
      <c r="Q1794" s="31">
        <v>4480020</v>
      </c>
      <c r="R1794" s="31">
        <v>851203.8</v>
      </c>
      <c r="S1794" s="31">
        <v>5331223.8</v>
      </c>
    </row>
    <row r="1795" spans="1:19" ht="25" x14ac:dyDescent="0.25">
      <c r="A1795" s="47" t="s">
        <v>2169</v>
      </c>
      <c r="B1795" s="27">
        <v>45693</v>
      </c>
      <c r="C1795" s="28">
        <v>7</v>
      </c>
      <c r="D1795" s="9">
        <v>10</v>
      </c>
      <c r="E1795" s="13"/>
      <c r="F1795" s="18" t="s">
        <v>2176</v>
      </c>
      <c r="G1795" s="6">
        <v>20000</v>
      </c>
      <c r="H1795" s="12">
        <v>0.19</v>
      </c>
      <c r="I1795" s="9" t="s">
        <v>107</v>
      </c>
      <c r="J1795" s="50" t="s">
        <v>1598</v>
      </c>
      <c r="L1795" s="15" t="s">
        <v>452</v>
      </c>
      <c r="M1795" s="16" t="s">
        <v>107</v>
      </c>
      <c r="N1795" s="32">
        <v>20000</v>
      </c>
      <c r="O1795" s="31">
        <v>0</v>
      </c>
      <c r="P1795" s="31">
        <v>20000</v>
      </c>
      <c r="Q1795" s="31">
        <v>200000</v>
      </c>
      <c r="R1795" s="31">
        <v>38000</v>
      </c>
      <c r="S1795" s="31">
        <v>238000</v>
      </c>
    </row>
    <row r="1796" spans="1:19" ht="13" x14ac:dyDescent="0.25">
      <c r="A1796" s="47" t="s">
        <v>2169</v>
      </c>
      <c r="B1796" s="27">
        <v>45693</v>
      </c>
      <c r="C1796" s="28">
        <v>8</v>
      </c>
      <c r="D1796" s="9">
        <v>2</v>
      </c>
      <c r="E1796" s="13"/>
      <c r="F1796" s="18" t="s">
        <v>2177</v>
      </c>
      <c r="G1796" s="6">
        <v>220000</v>
      </c>
      <c r="H1796" s="12">
        <v>0.19</v>
      </c>
      <c r="I1796" s="9" t="s">
        <v>107</v>
      </c>
      <c r="J1796" s="50" t="s">
        <v>1598</v>
      </c>
      <c r="L1796" s="15" t="s">
        <v>452</v>
      </c>
      <c r="M1796" s="16" t="s">
        <v>107</v>
      </c>
      <c r="N1796" s="32">
        <v>220000</v>
      </c>
      <c r="O1796" s="31">
        <v>0</v>
      </c>
      <c r="P1796" s="31">
        <v>220000</v>
      </c>
      <c r="Q1796" s="31">
        <v>440000</v>
      </c>
      <c r="R1796" s="31">
        <v>83600</v>
      </c>
      <c r="S1796" s="31">
        <v>523600</v>
      </c>
    </row>
    <row r="1797" spans="1:19" ht="25" x14ac:dyDescent="0.25">
      <c r="A1797" s="47" t="s">
        <v>2169</v>
      </c>
      <c r="B1797" s="27">
        <v>45693</v>
      </c>
      <c r="C1797" s="28">
        <v>9</v>
      </c>
      <c r="D1797" s="9">
        <v>4</v>
      </c>
      <c r="E1797" s="13"/>
      <c r="F1797" s="18" t="s">
        <v>2178</v>
      </c>
      <c r="G1797" s="6">
        <v>130000</v>
      </c>
      <c r="H1797" s="12">
        <v>0.19</v>
      </c>
      <c r="I1797" s="9" t="s">
        <v>107</v>
      </c>
      <c r="J1797" s="50" t="s">
        <v>825</v>
      </c>
      <c r="L1797" s="15" t="s">
        <v>452</v>
      </c>
      <c r="M1797" s="16" t="s">
        <v>107</v>
      </c>
      <c r="N1797" s="32">
        <v>130000</v>
      </c>
      <c r="O1797" s="31">
        <v>0</v>
      </c>
      <c r="P1797" s="31">
        <v>130000</v>
      </c>
      <c r="Q1797" s="31">
        <v>520000</v>
      </c>
      <c r="R1797" s="31">
        <v>98800</v>
      </c>
      <c r="S1797" s="31">
        <v>618800</v>
      </c>
    </row>
    <row r="1798" spans="1:19" ht="13" x14ac:dyDescent="0.25">
      <c r="A1798" s="47" t="s">
        <v>2169</v>
      </c>
      <c r="B1798" s="27">
        <v>45693</v>
      </c>
      <c r="C1798" s="28">
        <v>10</v>
      </c>
      <c r="D1798" s="9">
        <v>2</v>
      </c>
      <c r="E1798" s="13"/>
      <c r="F1798" s="18" t="s">
        <v>2179</v>
      </c>
      <c r="G1798" s="6">
        <v>55000</v>
      </c>
      <c r="H1798" s="12">
        <v>0.19</v>
      </c>
      <c r="I1798" s="9" t="s">
        <v>107</v>
      </c>
      <c r="J1798" s="50" t="s">
        <v>631</v>
      </c>
      <c r="L1798" s="15" t="s">
        <v>452</v>
      </c>
      <c r="M1798" s="16" t="s">
        <v>107</v>
      </c>
      <c r="N1798" s="32">
        <v>55000</v>
      </c>
      <c r="O1798" s="31">
        <v>0</v>
      </c>
      <c r="P1798" s="31">
        <v>55000</v>
      </c>
      <c r="Q1798" s="31">
        <v>110000</v>
      </c>
      <c r="R1798" s="31">
        <v>20900</v>
      </c>
      <c r="S1798" s="31">
        <v>130900</v>
      </c>
    </row>
    <row r="1799" spans="1:19" ht="13" x14ac:dyDescent="0.25">
      <c r="A1799" s="47" t="s">
        <v>2169</v>
      </c>
      <c r="B1799" s="27">
        <v>45693</v>
      </c>
      <c r="C1799" s="28">
        <v>11</v>
      </c>
      <c r="D1799" s="9">
        <v>2</v>
      </c>
      <c r="E1799" s="13"/>
      <c r="F1799" s="18" t="s">
        <v>2180</v>
      </c>
      <c r="G1799" s="6">
        <v>12000</v>
      </c>
      <c r="H1799" s="12">
        <v>0.19</v>
      </c>
      <c r="I1799" s="9" t="s">
        <v>107</v>
      </c>
      <c r="J1799" s="50" t="s">
        <v>631</v>
      </c>
      <c r="L1799" s="15" t="s">
        <v>452</v>
      </c>
      <c r="M1799" s="16" t="s">
        <v>107</v>
      </c>
      <c r="N1799" s="32">
        <v>12000</v>
      </c>
      <c r="O1799" s="31">
        <v>0</v>
      </c>
      <c r="P1799" s="31">
        <v>12000</v>
      </c>
      <c r="Q1799" s="31">
        <v>24000</v>
      </c>
      <c r="R1799" s="31">
        <v>4560</v>
      </c>
      <c r="S1799" s="31">
        <v>28560</v>
      </c>
    </row>
    <row r="1800" spans="1:19" ht="13" x14ac:dyDescent="0.25">
      <c r="A1800" s="47" t="s">
        <v>2169</v>
      </c>
      <c r="B1800" s="27">
        <v>45693</v>
      </c>
      <c r="C1800" s="28">
        <v>12</v>
      </c>
      <c r="D1800" s="9">
        <v>2</v>
      </c>
      <c r="E1800" s="13"/>
      <c r="F1800" s="18" t="s">
        <v>2181</v>
      </c>
      <c r="G1800" s="6">
        <v>65000</v>
      </c>
      <c r="H1800" s="12">
        <v>0.19</v>
      </c>
      <c r="I1800" s="9" t="s">
        <v>107</v>
      </c>
      <c r="J1800" s="50" t="s">
        <v>755</v>
      </c>
      <c r="L1800" s="15" t="s">
        <v>452</v>
      </c>
      <c r="M1800" s="16" t="s">
        <v>107</v>
      </c>
      <c r="N1800" s="32">
        <v>65000</v>
      </c>
      <c r="O1800" s="31">
        <v>0</v>
      </c>
      <c r="P1800" s="31">
        <v>65000</v>
      </c>
      <c r="Q1800" s="31">
        <v>130000</v>
      </c>
      <c r="R1800" s="31">
        <v>24700</v>
      </c>
      <c r="S1800" s="31">
        <v>154700</v>
      </c>
    </row>
    <row r="1801" spans="1:19" ht="13" x14ac:dyDescent="0.25">
      <c r="A1801" s="47" t="s">
        <v>2169</v>
      </c>
      <c r="B1801" s="27">
        <v>45693</v>
      </c>
      <c r="C1801" s="28">
        <v>13</v>
      </c>
      <c r="D1801" s="9">
        <v>1</v>
      </c>
      <c r="E1801" s="13" t="s">
        <v>2182</v>
      </c>
      <c r="F1801" s="18" t="s">
        <v>380</v>
      </c>
      <c r="G1801" s="6">
        <v>140000</v>
      </c>
      <c r="H1801" s="12">
        <v>0.19</v>
      </c>
      <c r="I1801" s="9" t="s">
        <v>107</v>
      </c>
      <c r="J1801" s="50" t="s">
        <v>1501</v>
      </c>
      <c r="L1801" s="15" t="s">
        <v>452</v>
      </c>
      <c r="M1801" s="16" t="s">
        <v>107</v>
      </c>
      <c r="N1801" s="32">
        <v>140000</v>
      </c>
      <c r="O1801" s="31">
        <v>0</v>
      </c>
      <c r="P1801" s="31">
        <v>140000</v>
      </c>
      <c r="Q1801" s="31">
        <v>140000</v>
      </c>
      <c r="R1801" s="31">
        <v>26600</v>
      </c>
      <c r="S1801" s="31">
        <v>166600</v>
      </c>
    </row>
    <row r="1802" spans="1:19" ht="13" x14ac:dyDescent="0.25">
      <c r="A1802" s="47" t="s">
        <v>2169</v>
      </c>
      <c r="B1802" s="27">
        <v>45693</v>
      </c>
      <c r="C1802" s="28">
        <v>14</v>
      </c>
      <c r="D1802" s="9">
        <v>1</v>
      </c>
      <c r="E1802" s="13"/>
      <c r="F1802" s="18" t="s">
        <v>818</v>
      </c>
      <c r="G1802" s="6">
        <v>75000</v>
      </c>
      <c r="H1802" s="12">
        <v>0.19</v>
      </c>
      <c r="I1802" s="9" t="s">
        <v>107</v>
      </c>
      <c r="J1802" s="50" t="s">
        <v>1501</v>
      </c>
      <c r="L1802" s="15" t="s">
        <v>452</v>
      </c>
      <c r="M1802" s="16" t="s">
        <v>107</v>
      </c>
      <c r="N1802" s="32">
        <v>75000</v>
      </c>
      <c r="O1802" s="31">
        <v>0</v>
      </c>
      <c r="P1802" s="31">
        <v>75000</v>
      </c>
      <c r="Q1802" s="31">
        <v>75000</v>
      </c>
      <c r="R1802" s="31">
        <v>14250</v>
      </c>
      <c r="S1802" s="31">
        <v>89250</v>
      </c>
    </row>
  </sheetData>
  <dataValidations count="1">
    <dataValidation type="list" allowBlank="1" sqref="H2:H922 H923:H1802" xr:uid="{00000000-0002-0000-0000-000000000000}">
      <formula1>"0%,19%"</formula1>
    </dataValidation>
  </dataValidation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O92"/>
  <sheetViews>
    <sheetView topLeftCell="B58" workbookViewId="0"/>
  </sheetViews>
  <sheetFormatPr baseColWidth="10" defaultColWidth="12.453125" defaultRowHeight="15.75" customHeight="1" x14ac:dyDescent="0.25"/>
  <cols>
    <col min="1" max="1" width="65.26953125" customWidth="1"/>
    <col min="2" max="2" width="63.81640625" customWidth="1"/>
    <col min="3" max="3" width="6.453125" customWidth="1"/>
    <col min="4" max="4" width="67.453125" customWidth="1"/>
  </cols>
  <sheetData>
    <row r="1" spans="1:15" ht="15.75" customHeight="1" x14ac:dyDescent="0.3">
      <c r="A1" s="78" t="s">
        <v>2183</v>
      </c>
      <c r="B1" s="79" t="str">
        <f>VLOOKUP(A1,D:D,1,0)</f>
        <v>BUSETA MARCA CHEVROLET FRR PLACA:ODT306 MODELO:2017</v>
      </c>
      <c r="D1" s="220" t="s">
        <v>45</v>
      </c>
      <c r="E1" s="221"/>
      <c r="M1" s="30"/>
      <c r="O1" s="30"/>
    </row>
    <row r="2" spans="1:15" ht="15.75" customHeight="1" x14ac:dyDescent="0.25">
      <c r="A2" s="78" t="s">
        <v>2184</v>
      </c>
      <c r="B2" s="79" t="str">
        <f>VLOOKUP(A2,D:D,1,0)</f>
        <v>BUSETA MARCA HINO PLACA :ODT357 MODELO :2018</v>
      </c>
      <c r="D2" s="80" t="s">
        <v>2185</v>
      </c>
      <c r="E2" s="80" t="s">
        <v>2186</v>
      </c>
      <c r="M2" s="30"/>
      <c r="O2" s="30"/>
    </row>
    <row r="3" spans="1:15" ht="15.75" customHeight="1" x14ac:dyDescent="0.25">
      <c r="A3" s="78" t="s">
        <v>2187</v>
      </c>
      <c r="B3" s="79" t="str">
        <f>VLOOKUP(A3,D:D,1,0)</f>
        <v>BUS CHEVROLET ISUZO LV 150 PLACA :OSD445 MODELO :2012</v>
      </c>
      <c r="D3" s="80" t="s">
        <v>2188</v>
      </c>
      <c r="E3" s="80" t="s">
        <v>2186</v>
      </c>
      <c r="M3" s="30"/>
      <c r="O3" s="30"/>
    </row>
    <row r="4" spans="1:15" ht="15.75" customHeight="1" x14ac:dyDescent="0.25">
      <c r="A4" s="78" t="s">
        <v>2189</v>
      </c>
      <c r="B4" s="79" t="str">
        <f>VLOOKUP(A4,D:D,1,0)</f>
        <v>VOLKSWAGEN AMAROW PLACA: OSD483 MODELO :2013</v>
      </c>
      <c r="D4" s="80" t="s">
        <v>2190</v>
      </c>
      <c r="E4" s="80" t="s">
        <v>2186</v>
      </c>
      <c r="M4" s="30"/>
      <c r="O4" s="30"/>
    </row>
    <row r="5" spans="1:15" ht="15.75" customHeight="1" x14ac:dyDescent="0.25">
      <c r="A5" s="78" t="s">
        <v>2191</v>
      </c>
      <c r="B5" s="80" t="s">
        <v>476</v>
      </c>
      <c r="D5" s="80" t="s">
        <v>2192</v>
      </c>
      <c r="E5" s="80" t="s">
        <v>2193</v>
      </c>
      <c r="M5" s="30"/>
      <c r="O5" s="30"/>
    </row>
    <row r="6" spans="1:15" ht="15.75" customHeight="1" x14ac:dyDescent="0.25">
      <c r="A6" s="81" t="s">
        <v>2194</v>
      </c>
      <c r="B6" s="80" t="s">
        <v>2195</v>
      </c>
      <c r="D6" s="80" t="s">
        <v>2196</v>
      </c>
      <c r="E6" s="80" t="s">
        <v>2193</v>
      </c>
      <c r="M6" s="30"/>
      <c r="O6" s="30"/>
    </row>
    <row r="7" spans="1:15" ht="15.75" customHeight="1" x14ac:dyDescent="0.25">
      <c r="A7" s="81" t="s">
        <v>2197</v>
      </c>
      <c r="B7" s="80" t="s">
        <v>2198</v>
      </c>
      <c r="D7" s="80" t="s">
        <v>2199</v>
      </c>
      <c r="E7" s="80" t="s">
        <v>2193</v>
      </c>
      <c r="M7" s="30"/>
      <c r="O7" s="30"/>
    </row>
    <row r="8" spans="1:15" ht="15.75" customHeight="1" x14ac:dyDescent="0.25">
      <c r="A8" s="78" t="s">
        <v>2200</v>
      </c>
      <c r="B8" s="80" t="s">
        <v>2199</v>
      </c>
      <c r="D8" s="80" t="s">
        <v>2201</v>
      </c>
      <c r="E8" s="80" t="s">
        <v>2193</v>
      </c>
      <c r="M8" s="30"/>
      <c r="O8" s="30"/>
    </row>
    <row r="9" spans="1:15" ht="15.75" customHeight="1" x14ac:dyDescent="0.25">
      <c r="A9" s="78" t="s">
        <v>2202</v>
      </c>
      <c r="B9" s="79" t="str">
        <f>VLOOKUP(A9,D:D,1,0)</f>
        <v>CAMIONETA CHEVROLET LUV DMAX PLACA: OSD 456 MODELO:2013</v>
      </c>
      <c r="D9" s="80" t="s">
        <v>2187</v>
      </c>
      <c r="E9" s="80" t="s">
        <v>2193</v>
      </c>
      <c r="M9" s="30"/>
      <c r="O9" s="30"/>
    </row>
    <row r="10" spans="1:15" ht="15.75" customHeight="1" x14ac:dyDescent="0.25">
      <c r="A10" s="78" t="s">
        <v>2203</v>
      </c>
      <c r="B10" s="79" t="str">
        <f>VLOOKUP(A10,D:D,1,0)</f>
        <v>VOLKSWAGEN AMAROK PLACA:OSD484 MODELO:2013</v>
      </c>
      <c r="D10" s="80" t="s">
        <v>1612</v>
      </c>
      <c r="E10" s="80" t="s">
        <v>2193</v>
      </c>
      <c r="M10" s="30"/>
      <c r="O10" s="30"/>
    </row>
    <row r="11" spans="1:15" ht="15.75" customHeight="1" x14ac:dyDescent="0.25">
      <c r="A11" s="78" t="s">
        <v>2204</v>
      </c>
      <c r="B11" s="79" t="str">
        <f>VLOOKUP(A11,D:D,1,0)</f>
        <v>DFSK PLACA:ODT459 MODELO :2020</v>
      </c>
      <c r="D11" s="80" t="s">
        <v>2205</v>
      </c>
      <c r="E11" s="80" t="s">
        <v>2193</v>
      </c>
      <c r="M11" s="30"/>
      <c r="O11" s="30"/>
    </row>
    <row r="12" spans="1:15" ht="15.75" customHeight="1" x14ac:dyDescent="0.25">
      <c r="A12" s="78" t="s">
        <v>2206</v>
      </c>
      <c r="B12" s="80" t="s">
        <v>2207</v>
      </c>
      <c r="D12" s="80" t="s">
        <v>2208</v>
      </c>
      <c r="E12" s="80" t="s">
        <v>2193</v>
      </c>
      <c r="M12" s="30"/>
      <c r="O12" s="30"/>
    </row>
    <row r="13" spans="1:15" ht="15.75" customHeight="1" x14ac:dyDescent="0.25">
      <c r="A13" s="78" t="s">
        <v>2209</v>
      </c>
      <c r="B13" s="79" t="str">
        <f>VLOOKUP(A13,D:D,1,0)</f>
        <v>CAMIONETA CHEVROLET LUV DMAX PLACA: OSD434 MODELO:2010</v>
      </c>
      <c r="D13" s="80" t="s">
        <v>2210</v>
      </c>
      <c r="E13" s="80" t="s">
        <v>2193</v>
      </c>
      <c r="M13" s="30"/>
      <c r="O13" s="42"/>
    </row>
    <row r="14" spans="1:15" ht="15.75" customHeight="1" x14ac:dyDescent="0.25">
      <c r="A14" s="78" t="s">
        <v>2211</v>
      </c>
      <c r="B14" s="80" t="s">
        <v>476</v>
      </c>
      <c r="D14" s="80" t="s">
        <v>2212</v>
      </c>
      <c r="E14" s="80" t="s">
        <v>2193</v>
      </c>
      <c r="M14" s="30"/>
      <c r="O14" s="42"/>
    </row>
    <row r="15" spans="1:15" ht="15.75" customHeight="1" x14ac:dyDescent="0.25">
      <c r="A15" s="78" t="s">
        <v>2213</v>
      </c>
      <c r="B15" s="79" t="str">
        <f>VLOOKUP(A15,D:D,1,0)</f>
        <v>CAMION FURGON HINO 300 PLACA:JUZ755 MODELO:2022</v>
      </c>
      <c r="D15" s="80" t="s">
        <v>2189</v>
      </c>
      <c r="E15" s="80" t="s">
        <v>2214</v>
      </c>
      <c r="M15" s="30"/>
      <c r="O15" s="30"/>
    </row>
    <row r="16" spans="1:15" ht="15.75" customHeight="1" x14ac:dyDescent="0.25">
      <c r="A16" s="78" t="s">
        <v>2192</v>
      </c>
      <c r="B16" s="79" t="str">
        <f>VLOOKUP(A16,D:D,1,0)</f>
        <v>VOLKSWAGEN AMAROW PLACA: OSD482 MODELO :2013</v>
      </c>
      <c r="D16" s="80" t="s">
        <v>2184</v>
      </c>
      <c r="E16" s="80" t="s">
        <v>2214</v>
      </c>
      <c r="M16" s="30"/>
      <c r="O16" s="30"/>
    </row>
    <row r="17" spans="1:15" ht="15.75" customHeight="1" x14ac:dyDescent="0.25">
      <c r="A17" s="78" t="s">
        <v>2215</v>
      </c>
      <c r="B17" s="79" t="str">
        <f>VLOOKUP(A17,D:D,1,0)</f>
        <v>CAMIONETA CHEVROLET N300 PLACA:ODT 359 MODELO:2018</v>
      </c>
      <c r="D17" s="80" t="s">
        <v>2183</v>
      </c>
      <c r="E17" s="80" t="s">
        <v>2214</v>
      </c>
      <c r="M17" s="30"/>
      <c r="O17" s="30"/>
    </row>
    <row r="18" spans="1:15" ht="15.75" customHeight="1" x14ac:dyDescent="0.25">
      <c r="A18" s="78" t="s">
        <v>2216</v>
      </c>
      <c r="B18" s="79" t="str">
        <f>VLOOKUP(A18,D:D,1,0)</f>
        <v>BUS MERCEDES BENZ PLACAS: ODT685 MODELO:2023</v>
      </c>
      <c r="D18" s="80" t="s">
        <v>2203</v>
      </c>
      <c r="E18" s="80" t="s">
        <v>2217</v>
      </c>
      <c r="M18" s="30"/>
      <c r="O18" s="30"/>
    </row>
    <row r="19" spans="1:15" ht="15.75" customHeight="1" x14ac:dyDescent="0.25">
      <c r="A19" s="78" t="s">
        <v>2218</v>
      </c>
      <c r="B19" s="79" t="s">
        <v>2218</v>
      </c>
      <c r="D19" s="80" t="s">
        <v>2213</v>
      </c>
      <c r="E19" s="80" t="s">
        <v>2217</v>
      </c>
      <c r="M19" s="30"/>
      <c r="O19" s="30"/>
    </row>
    <row r="20" spans="1:15" ht="15.75" customHeight="1" x14ac:dyDescent="0.25">
      <c r="A20" s="78" t="s">
        <v>2219</v>
      </c>
      <c r="B20" s="80" t="s">
        <v>830</v>
      </c>
      <c r="D20" s="80" t="s">
        <v>2216</v>
      </c>
      <c r="E20" s="80" t="s">
        <v>2217</v>
      </c>
      <c r="M20" s="30"/>
      <c r="O20" s="30"/>
    </row>
    <row r="21" spans="1:15" ht="15.75" customHeight="1" x14ac:dyDescent="0.25">
      <c r="A21" s="82" t="s">
        <v>2220</v>
      </c>
      <c r="B21" s="82" t="s">
        <v>2220</v>
      </c>
      <c r="D21" s="80" t="s">
        <v>2207</v>
      </c>
      <c r="E21" s="80" t="s">
        <v>2221</v>
      </c>
      <c r="M21" s="30"/>
      <c r="O21" s="30"/>
    </row>
    <row r="22" spans="1:15" ht="15.75" customHeight="1" x14ac:dyDescent="0.25">
      <c r="A22" s="78" t="s">
        <v>2222</v>
      </c>
      <c r="B22" s="80" t="s">
        <v>2196</v>
      </c>
      <c r="D22" s="80" t="s">
        <v>2204</v>
      </c>
      <c r="E22" s="80" t="s">
        <v>2221</v>
      </c>
      <c r="M22" s="30"/>
      <c r="O22" s="30"/>
    </row>
    <row r="23" spans="1:15" ht="15.75" customHeight="1" x14ac:dyDescent="0.25">
      <c r="A23" s="78" t="s">
        <v>2223</v>
      </c>
      <c r="B23" s="80" t="s">
        <v>2224</v>
      </c>
      <c r="D23" s="80" t="s">
        <v>2225</v>
      </c>
      <c r="E23" s="80" t="s">
        <v>2221</v>
      </c>
      <c r="M23" s="30"/>
      <c r="O23" s="30"/>
    </row>
    <row r="24" spans="1:15" ht="15.75" customHeight="1" x14ac:dyDescent="0.25">
      <c r="A24" s="78" t="s">
        <v>2226</v>
      </c>
      <c r="B24" s="80" t="s">
        <v>2227</v>
      </c>
      <c r="D24" s="80" t="s">
        <v>2228</v>
      </c>
      <c r="E24" s="80" t="s">
        <v>2221</v>
      </c>
      <c r="M24" s="30"/>
      <c r="O24" s="30"/>
    </row>
    <row r="25" spans="1:15" ht="15.75" customHeight="1" x14ac:dyDescent="0.25">
      <c r="A25" s="81" t="s">
        <v>2229</v>
      </c>
      <c r="B25" s="80" t="s">
        <v>2230</v>
      </c>
      <c r="D25" s="80" t="s">
        <v>2195</v>
      </c>
      <c r="E25" s="80" t="s">
        <v>2221</v>
      </c>
      <c r="M25" s="30"/>
      <c r="O25" s="30"/>
    </row>
    <row r="26" spans="1:15" ht="15.75" customHeight="1" x14ac:dyDescent="0.25">
      <c r="A26" s="78" t="s">
        <v>2231</v>
      </c>
      <c r="B26" s="80" t="s">
        <v>2232</v>
      </c>
      <c r="D26" s="80" t="s">
        <v>2198</v>
      </c>
      <c r="E26" s="80" t="s">
        <v>2221</v>
      </c>
      <c r="M26" s="30"/>
      <c r="O26" s="30"/>
    </row>
    <row r="27" spans="1:15" ht="15.75" customHeight="1" x14ac:dyDescent="0.25">
      <c r="A27" s="78" t="s">
        <v>2233</v>
      </c>
      <c r="B27" s="80" t="s">
        <v>2234</v>
      </c>
      <c r="D27" s="80" t="s">
        <v>2235</v>
      </c>
      <c r="E27" s="80" t="s">
        <v>2221</v>
      </c>
      <c r="M27" s="30"/>
      <c r="O27" s="30"/>
    </row>
    <row r="28" spans="1:15" ht="15.75" customHeight="1" x14ac:dyDescent="0.25">
      <c r="A28" s="78" t="s">
        <v>2236</v>
      </c>
      <c r="B28" s="80" t="s">
        <v>2237</v>
      </c>
      <c r="D28" s="80" t="s">
        <v>476</v>
      </c>
      <c r="E28" s="80" t="s">
        <v>2221</v>
      </c>
      <c r="M28" s="30"/>
      <c r="O28" s="30"/>
    </row>
    <row r="29" spans="1:15" ht="15.75" customHeight="1" x14ac:dyDescent="0.25">
      <c r="A29" s="78" t="s">
        <v>2238</v>
      </c>
      <c r="B29" s="80" t="s">
        <v>2185</v>
      </c>
      <c r="D29" s="80" t="s">
        <v>2239</v>
      </c>
      <c r="E29" s="80" t="s">
        <v>2221</v>
      </c>
      <c r="M29" s="30"/>
      <c r="O29" s="30"/>
    </row>
    <row r="30" spans="1:15" ht="15.75" customHeight="1" x14ac:dyDescent="0.25">
      <c r="A30" s="78" t="s">
        <v>2240</v>
      </c>
      <c r="B30" s="80" t="s">
        <v>2196</v>
      </c>
      <c r="D30" s="80" t="s">
        <v>2241</v>
      </c>
      <c r="E30" s="80" t="s">
        <v>2221</v>
      </c>
      <c r="M30" s="30"/>
      <c r="O30" s="30"/>
    </row>
    <row r="31" spans="1:15" ht="15.75" customHeight="1" x14ac:dyDescent="0.25">
      <c r="A31" s="78" t="s">
        <v>2242</v>
      </c>
      <c r="B31" s="80" t="s">
        <v>2239</v>
      </c>
      <c r="D31" s="80" t="s">
        <v>1598</v>
      </c>
      <c r="E31" s="80" t="s">
        <v>2221</v>
      </c>
      <c r="M31" s="30"/>
      <c r="O31" s="30"/>
    </row>
    <row r="32" spans="1:15" ht="15.75" customHeight="1" x14ac:dyDescent="0.25">
      <c r="A32" s="78" t="s">
        <v>2243</v>
      </c>
      <c r="B32" s="80" t="s">
        <v>2198</v>
      </c>
      <c r="D32" s="80" t="s">
        <v>1299</v>
      </c>
      <c r="E32" s="80" t="s">
        <v>2221</v>
      </c>
      <c r="M32" s="30"/>
      <c r="O32" s="30"/>
    </row>
    <row r="33" spans="1:15" ht="15.75" customHeight="1" x14ac:dyDescent="0.25">
      <c r="A33" s="78" t="s">
        <v>2244</v>
      </c>
      <c r="B33" s="80" t="s">
        <v>2196</v>
      </c>
      <c r="D33" s="80" t="s">
        <v>2245</v>
      </c>
      <c r="E33" s="80" t="s">
        <v>2221</v>
      </c>
      <c r="M33" s="30"/>
      <c r="O33" s="30"/>
    </row>
    <row r="34" spans="1:15" ht="15.75" customHeight="1" x14ac:dyDescent="0.25">
      <c r="A34" s="78" t="s">
        <v>2246</v>
      </c>
      <c r="B34" s="80" t="s">
        <v>2215</v>
      </c>
      <c r="D34" s="80" t="s">
        <v>2247</v>
      </c>
      <c r="E34" s="80" t="s">
        <v>2221</v>
      </c>
      <c r="M34" s="30"/>
      <c r="O34" s="30"/>
    </row>
    <row r="35" spans="1:15" ht="15.75" customHeight="1" x14ac:dyDescent="0.25">
      <c r="A35" s="78" t="s">
        <v>2248</v>
      </c>
      <c r="B35" s="80" t="s">
        <v>2190</v>
      </c>
      <c r="D35" s="80" t="s">
        <v>2249</v>
      </c>
      <c r="E35" s="80" t="s">
        <v>2221</v>
      </c>
      <c r="M35" s="30"/>
      <c r="O35" s="30"/>
    </row>
    <row r="36" spans="1:15" ht="15.75" customHeight="1" x14ac:dyDescent="0.25">
      <c r="A36" s="78" t="s">
        <v>2250</v>
      </c>
      <c r="B36" s="80" t="s">
        <v>2251</v>
      </c>
      <c r="D36" s="80" t="s">
        <v>830</v>
      </c>
      <c r="E36" s="80" t="s">
        <v>2221</v>
      </c>
      <c r="M36" s="30"/>
      <c r="O36" s="30"/>
    </row>
    <row r="37" spans="1:15" ht="15.75" customHeight="1" x14ac:dyDescent="0.25">
      <c r="A37" s="78" t="s">
        <v>2252</v>
      </c>
      <c r="B37" s="80" t="s">
        <v>2253</v>
      </c>
      <c r="D37" s="80" t="s">
        <v>2254</v>
      </c>
      <c r="E37" s="80" t="s">
        <v>2221</v>
      </c>
      <c r="M37" s="30"/>
      <c r="O37" s="30"/>
    </row>
    <row r="38" spans="1:15" ht="15.75" customHeight="1" x14ac:dyDescent="0.25">
      <c r="A38" s="78" t="s">
        <v>2255</v>
      </c>
      <c r="B38" s="80" t="s">
        <v>2256</v>
      </c>
      <c r="D38" s="80" t="s">
        <v>1533</v>
      </c>
      <c r="E38" s="80" t="s">
        <v>2221</v>
      </c>
      <c r="M38" s="30"/>
      <c r="O38" s="30"/>
    </row>
    <row r="39" spans="1:15" ht="15.75" customHeight="1" x14ac:dyDescent="0.25">
      <c r="A39" s="83" t="s">
        <v>77</v>
      </c>
      <c r="B39" s="80" t="s">
        <v>2257</v>
      </c>
      <c r="D39" s="80" t="s">
        <v>2258</v>
      </c>
      <c r="E39" s="80" t="s">
        <v>2221</v>
      </c>
      <c r="M39" s="30"/>
      <c r="O39" s="30"/>
    </row>
    <row r="40" spans="1:15" ht="15.75" customHeight="1" x14ac:dyDescent="0.25">
      <c r="A40" s="78" t="s">
        <v>2259</v>
      </c>
      <c r="B40" s="80" t="s">
        <v>2260</v>
      </c>
      <c r="D40" s="80" t="s">
        <v>2261</v>
      </c>
      <c r="E40" s="80" t="s">
        <v>2221</v>
      </c>
      <c r="M40" s="30"/>
      <c r="O40" s="30"/>
    </row>
    <row r="41" spans="1:15" ht="15.75" customHeight="1" x14ac:dyDescent="0.25">
      <c r="A41" s="78" t="s">
        <v>2262</v>
      </c>
      <c r="B41" s="80" t="s">
        <v>2187</v>
      </c>
      <c r="D41" s="80" t="s">
        <v>2263</v>
      </c>
      <c r="E41" s="80" t="s">
        <v>2221</v>
      </c>
      <c r="M41" s="30"/>
      <c r="O41" s="30"/>
    </row>
    <row r="42" spans="1:15" ht="15.75" customHeight="1" x14ac:dyDescent="0.25">
      <c r="A42" s="78" t="s">
        <v>2264</v>
      </c>
      <c r="B42" s="80" t="s">
        <v>2251</v>
      </c>
      <c r="D42" s="80" t="s">
        <v>2202</v>
      </c>
      <c r="E42" s="80" t="s">
        <v>2265</v>
      </c>
      <c r="M42" s="30"/>
      <c r="O42" s="30"/>
    </row>
    <row r="43" spans="1:15" ht="15.75" customHeight="1" x14ac:dyDescent="0.25">
      <c r="A43" s="84" t="s">
        <v>2266</v>
      </c>
      <c r="B43" s="85" t="s">
        <v>2251</v>
      </c>
      <c r="D43" s="80" t="s">
        <v>2267</v>
      </c>
      <c r="E43" s="80" t="s">
        <v>2265</v>
      </c>
      <c r="M43" s="30"/>
      <c r="O43" s="30"/>
    </row>
    <row r="44" spans="1:15" ht="15.75" customHeight="1" x14ac:dyDescent="0.25">
      <c r="A44" s="78" t="s">
        <v>143</v>
      </c>
      <c r="B44" s="80" t="s">
        <v>2205</v>
      </c>
      <c r="D44" s="80" t="s">
        <v>2215</v>
      </c>
      <c r="E44" s="80" t="s">
        <v>2265</v>
      </c>
      <c r="M44" s="30"/>
      <c r="O44" s="30"/>
    </row>
    <row r="45" spans="1:15" ht="15.75" customHeight="1" x14ac:dyDescent="0.25">
      <c r="A45" s="78" t="s">
        <v>2268</v>
      </c>
      <c r="B45" s="80" t="s">
        <v>2269</v>
      </c>
      <c r="D45" s="80" t="s">
        <v>2209</v>
      </c>
      <c r="E45" s="80" t="s">
        <v>2265</v>
      </c>
      <c r="M45" s="30"/>
      <c r="O45" s="30"/>
    </row>
    <row r="46" spans="1:15" ht="15.75" customHeight="1" x14ac:dyDescent="0.25">
      <c r="A46" s="78" t="s">
        <v>349</v>
      </c>
      <c r="B46" s="80" t="s">
        <v>1299</v>
      </c>
      <c r="D46" s="80" t="s">
        <v>2270</v>
      </c>
      <c r="E46" s="80" t="s">
        <v>2271</v>
      </c>
      <c r="M46" s="30"/>
      <c r="O46" s="30"/>
    </row>
    <row r="47" spans="1:15" ht="15.75" customHeight="1" x14ac:dyDescent="0.25">
      <c r="A47" s="78" t="s">
        <v>2272</v>
      </c>
      <c r="B47" s="80" t="s">
        <v>2208</v>
      </c>
      <c r="D47" s="80" t="s">
        <v>2273</v>
      </c>
      <c r="E47" s="80" t="s">
        <v>2271</v>
      </c>
      <c r="M47" s="30"/>
    </row>
    <row r="48" spans="1:15" ht="15.75" customHeight="1" x14ac:dyDescent="0.25">
      <c r="A48" s="78" t="s">
        <v>403</v>
      </c>
      <c r="B48" s="80" t="s">
        <v>2257</v>
      </c>
      <c r="D48" s="80" t="s">
        <v>2274</v>
      </c>
      <c r="E48" s="80" t="s">
        <v>2271</v>
      </c>
      <c r="M48" s="30"/>
    </row>
    <row r="49" spans="1:13" ht="15.75" customHeight="1" x14ac:dyDescent="0.25">
      <c r="A49" s="78" t="s">
        <v>2275</v>
      </c>
      <c r="B49" s="80" t="s">
        <v>2208</v>
      </c>
      <c r="D49" s="80" t="s">
        <v>2276</v>
      </c>
      <c r="E49" s="80" t="s">
        <v>2271</v>
      </c>
      <c r="M49" s="30"/>
    </row>
    <row r="50" spans="1:13" ht="15.75" customHeight="1" x14ac:dyDescent="0.25">
      <c r="A50" s="78" t="s">
        <v>2277</v>
      </c>
      <c r="B50" s="80" t="s">
        <v>2207</v>
      </c>
      <c r="D50" s="80" t="s">
        <v>2253</v>
      </c>
      <c r="E50" s="80" t="s">
        <v>2278</v>
      </c>
      <c r="M50" s="30"/>
    </row>
    <row r="51" spans="1:13" ht="15.75" customHeight="1" x14ac:dyDescent="0.25">
      <c r="A51" s="84" t="s">
        <v>2279</v>
      </c>
      <c r="B51" s="84" t="s">
        <v>2280</v>
      </c>
      <c r="D51" s="80" t="s">
        <v>2251</v>
      </c>
      <c r="E51" s="80" t="s">
        <v>2278</v>
      </c>
      <c r="M51" s="30"/>
    </row>
    <row r="52" spans="1:13" ht="15.75" customHeight="1" x14ac:dyDescent="0.25">
      <c r="A52" s="84" t="s">
        <v>2281</v>
      </c>
      <c r="B52" s="84" t="s">
        <v>2282</v>
      </c>
      <c r="D52" s="80" t="s">
        <v>2256</v>
      </c>
      <c r="E52" s="80" t="s">
        <v>2278</v>
      </c>
      <c r="M52" s="30"/>
    </row>
    <row r="53" spans="1:13" ht="15.75" customHeight="1" x14ac:dyDescent="0.25">
      <c r="A53" s="78" t="s">
        <v>2283</v>
      </c>
      <c r="B53" s="80" t="s">
        <v>2251</v>
      </c>
      <c r="D53" s="80" t="s">
        <v>2232</v>
      </c>
      <c r="E53" s="80" t="s">
        <v>2278</v>
      </c>
      <c r="M53" s="30"/>
    </row>
    <row r="54" spans="1:13" ht="15.75" customHeight="1" x14ac:dyDescent="0.25">
      <c r="A54" s="78" t="s">
        <v>2284</v>
      </c>
      <c r="B54" s="80" t="s">
        <v>2285</v>
      </c>
      <c r="D54" s="80" t="s">
        <v>2286</v>
      </c>
      <c r="E54" s="80" t="s">
        <v>2278</v>
      </c>
      <c r="M54" s="30"/>
    </row>
    <row r="55" spans="1:13" ht="15.75" customHeight="1" x14ac:dyDescent="0.25">
      <c r="A55" s="81" t="s">
        <v>2287</v>
      </c>
      <c r="B55" s="80" t="s">
        <v>2286</v>
      </c>
      <c r="D55" s="80" t="s">
        <v>2269</v>
      </c>
      <c r="E55" s="80" t="s">
        <v>2278</v>
      </c>
      <c r="M55" s="30"/>
    </row>
    <row r="56" spans="1:13" ht="15.75" customHeight="1" x14ac:dyDescent="0.25">
      <c r="A56" s="81" t="s">
        <v>160</v>
      </c>
      <c r="B56" s="81" t="s">
        <v>160</v>
      </c>
      <c r="D56" s="80" t="s">
        <v>2288</v>
      </c>
      <c r="E56" s="80" t="s">
        <v>2278</v>
      </c>
      <c r="M56" s="30"/>
    </row>
    <row r="57" spans="1:13" ht="15.75" customHeight="1" x14ac:dyDescent="0.25">
      <c r="A57" s="78" t="s">
        <v>2289</v>
      </c>
      <c r="B57" s="80" t="s">
        <v>2232</v>
      </c>
      <c r="D57" s="80" t="s">
        <v>2227</v>
      </c>
      <c r="E57" s="80" t="s">
        <v>2278</v>
      </c>
      <c r="M57" s="30"/>
    </row>
    <row r="58" spans="1:13" ht="15.75" customHeight="1" x14ac:dyDescent="0.25">
      <c r="A58" s="78" t="s">
        <v>2290</v>
      </c>
      <c r="B58" s="80" t="s">
        <v>2234</v>
      </c>
      <c r="D58" s="80" t="s">
        <v>2237</v>
      </c>
      <c r="E58" s="80" t="s">
        <v>2278</v>
      </c>
      <c r="M58" s="30"/>
    </row>
    <row r="59" spans="1:13" ht="15.75" customHeight="1" x14ac:dyDescent="0.25">
      <c r="A59" s="78" t="s">
        <v>2291</v>
      </c>
      <c r="B59" s="80" t="s">
        <v>2292</v>
      </c>
      <c r="D59" s="80" t="s">
        <v>2285</v>
      </c>
      <c r="E59" s="80" t="s">
        <v>2278</v>
      </c>
      <c r="M59" s="30"/>
    </row>
    <row r="60" spans="1:13" ht="15.75" customHeight="1" x14ac:dyDescent="0.25">
      <c r="A60" s="78" t="s">
        <v>2293</v>
      </c>
      <c r="B60" s="80" t="s">
        <v>2294</v>
      </c>
      <c r="D60" s="80" t="s">
        <v>2295</v>
      </c>
      <c r="E60" s="80" t="s">
        <v>2278</v>
      </c>
    </row>
    <row r="61" spans="1:13" ht="15.75" customHeight="1" x14ac:dyDescent="0.25">
      <c r="A61" s="78" t="s">
        <v>2296</v>
      </c>
      <c r="B61" s="80" t="s">
        <v>2269</v>
      </c>
      <c r="D61" s="80" t="s">
        <v>2294</v>
      </c>
      <c r="E61" s="80" t="s">
        <v>2278</v>
      </c>
    </row>
    <row r="62" spans="1:13" ht="15.75" customHeight="1" x14ac:dyDescent="0.25">
      <c r="A62" s="78" t="s">
        <v>2297</v>
      </c>
      <c r="B62" s="80" t="s">
        <v>2256</v>
      </c>
      <c r="D62" s="80" t="s">
        <v>2230</v>
      </c>
      <c r="E62" s="80" t="s">
        <v>2278</v>
      </c>
    </row>
    <row r="63" spans="1:13" ht="15.75" customHeight="1" x14ac:dyDescent="0.25">
      <c r="A63" s="78" t="s">
        <v>2298</v>
      </c>
      <c r="B63" s="80" t="s">
        <v>2251</v>
      </c>
      <c r="D63" s="80" t="s">
        <v>2234</v>
      </c>
      <c r="E63" s="80" t="s">
        <v>2278</v>
      </c>
    </row>
    <row r="64" spans="1:13" ht="15.75" customHeight="1" x14ac:dyDescent="0.25">
      <c r="A64" s="78" t="s">
        <v>2299</v>
      </c>
      <c r="B64" s="80" t="s">
        <v>2204</v>
      </c>
      <c r="D64" s="80" t="s">
        <v>2224</v>
      </c>
      <c r="E64" s="80" t="s">
        <v>2278</v>
      </c>
    </row>
    <row r="65" spans="1:5" ht="15.75" customHeight="1" x14ac:dyDescent="0.25">
      <c r="A65" s="78" t="s">
        <v>2300</v>
      </c>
      <c r="B65" s="80" t="s">
        <v>2295</v>
      </c>
      <c r="D65" s="80" t="s">
        <v>2301</v>
      </c>
      <c r="E65" s="80" t="s">
        <v>2302</v>
      </c>
    </row>
    <row r="66" spans="1:5" ht="15.75" customHeight="1" x14ac:dyDescent="0.25">
      <c r="A66" s="84" t="s">
        <v>2303</v>
      </c>
      <c r="B66" s="85" t="s">
        <v>2251</v>
      </c>
      <c r="D66" s="80" t="s">
        <v>2292</v>
      </c>
      <c r="E66" s="80" t="s">
        <v>2302</v>
      </c>
    </row>
    <row r="67" spans="1:5" ht="15.75" customHeight="1" x14ac:dyDescent="0.25">
      <c r="A67" s="78" t="s">
        <v>2304</v>
      </c>
      <c r="B67" s="80" t="s">
        <v>2190</v>
      </c>
      <c r="D67" s="80" t="s">
        <v>2260</v>
      </c>
      <c r="E67" s="80" t="s">
        <v>2302</v>
      </c>
    </row>
    <row r="68" spans="1:5" ht="15.75" customHeight="1" x14ac:dyDescent="0.25">
      <c r="A68" s="78" t="s">
        <v>2305</v>
      </c>
      <c r="B68" s="80" t="s">
        <v>2235</v>
      </c>
      <c r="D68" s="80" t="s">
        <v>2257</v>
      </c>
      <c r="E68" s="80" t="s">
        <v>2193</v>
      </c>
    </row>
    <row r="69" spans="1:5" ht="15.75" customHeight="1" x14ac:dyDescent="0.3">
      <c r="A69" s="78" t="s">
        <v>2201</v>
      </c>
      <c r="B69" s="80" t="s">
        <v>2201</v>
      </c>
      <c r="D69" s="86" t="s">
        <v>2218</v>
      </c>
    </row>
    <row r="70" spans="1:5" ht="15.75" customHeight="1" x14ac:dyDescent="0.3">
      <c r="A70" s="84" t="s">
        <v>2306</v>
      </c>
      <c r="B70" s="84" t="s">
        <v>1519</v>
      </c>
      <c r="D70" s="86" t="s">
        <v>2220</v>
      </c>
    </row>
    <row r="71" spans="1:5" ht="15.75" customHeight="1" x14ac:dyDescent="0.3">
      <c r="A71" s="84" t="s">
        <v>2307</v>
      </c>
      <c r="B71" s="84" t="s">
        <v>2308</v>
      </c>
      <c r="D71" s="86" t="s">
        <v>2280</v>
      </c>
    </row>
    <row r="72" spans="1:5" ht="15.75" customHeight="1" x14ac:dyDescent="0.3">
      <c r="A72" s="78" t="s">
        <v>2309</v>
      </c>
      <c r="B72" s="80" t="s">
        <v>2235</v>
      </c>
      <c r="D72" s="86" t="s">
        <v>2282</v>
      </c>
    </row>
    <row r="73" spans="1:5" ht="15.75" customHeight="1" x14ac:dyDescent="0.3">
      <c r="A73" s="78" t="s">
        <v>2310</v>
      </c>
      <c r="B73" s="80" t="s">
        <v>2207</v>
      </c>
      <c r="D73" s="86" t="s">
        <v>1519</v>
      </c>
    </row>
    <row r="74" spans="1:5" ht="15.75" customHeight="1" x14ac:dyDescent="0.3">
      <c r="A74" s="78" t="s">
        <v>2311</v>
      </c>
      <c r="B74" s="80" t="s">
        <v>2257</v>
      </c>
      <c r="D74" s="86" t="s">
        <v>2308</v>
      </c>
    </row>
    <row r="75" spans="1:5" ht="15.75" customHeight="1" x14ac:dyDescent="0.3">
      <c r="A75" s="78" t="s">
        <v>2312</v>
      </c>
      <c r="B75" s="80" t="s">
        <v>1533</v>
      </c>
      <c r="D75" s="86" t="s">
        <v>2313</v>
      </c>
    </row>
    <row r="76" spans="1:5" ht="15.75" customHeight="1" x14ac:dyDescent="0.3">
      <c r="A76" s="78" t="s">
        <v>120</v>
      </c>
      <c r="B76" s="80" t="s">
        <v>2205</v>
      </c>
      <c r="D76" s="86" t="s">
        <v>1679</v>
      </c>
    </row>
    <row r="77" spans="1:5" ht="15.75" customHeight="1" x14ac:dyDescent="0.25">
      <c r="A77" s="78" t="s">
        <v>2314</v>
      </c>
      <c r="B77" s="80" t="s">
        <v>2188</v>
      </c>
    </row>
    <row r="78" spans="1:5" ht="15.75" customHeight="1" x14ac:dyDescent="0.25">
      <c r="A78" s="78" t="s">
        <v>2315</v>
      </c>
      <c r="B78" s="80" t="s">
        <v>2237</v>
      </c>
    </row>
    <row r="79" spans="1:5" ht="15.75" customHeight="1" x14ac:dyDescent="0.25">
      <c r="A79" s="78" t="s">
        <v>2316</v>
      </c>
      <c r="B79" s="80" t="s">
        <v>1598</v>
      </c>
    </row>
    <row r="80" spans="1:5" ht="15.75" customHeight="1" x14ac:dyDescent="0.25">
      <c r="A80" s="82" t="s">
        <v>2313</v>
      </c>
      <c r="B80" s="82" t="s">
        <v>2313</v>
      </c>
    </row>
    <row r="81" spans="1:4" ht="15.75" customHeight="1" x14ac:dyDescent="0.3">
      <c r="A81" s="78" t="s">
        <v>2317</v>
      </c>
      <c r="B81" s="80" t="s">
        <v>1612</v>
      </c>
      <c r="D81" s="38"/>
    </row>
    <row r="82" spans="1:4" ht="15.75" customHeight="1" x14ac:dyDescent="0.25">
      <c r="A82" s="78" t="s">
        <v>2318</v>
      </c>
      <c r="B82" s="80" t="s">
        <v>2267</v>
      </c>
    </row>
    <row r="83" spans="1:4" ht="15.75" customHeight="1" x14ac:dyDescent="0.25">
      <c r="A83" s="78" t="s">
        <v>2319</v>
      </c>
      <c r="B83" s="80" t="s">
        <v>2292</v>
      </c>
    </row>
    <row r="84" spans="1:4" ht="15.75" customHeight="1" x14ac:dyDescent="0.25">
      <c r="A84" s="78" t="s">
        <v>2320</v>
      </c>
      <c r="B84" s="80" t="s">
        <v>2301</v>
      </c>
    </row>
    <row r="85" spans="1:4" ht="15.75" customHeight="1" x14ac:dyDescent="0.25">
      <c r="A85" s="78" t="s">
        <v>2321</v>
      </c>
      <c r="B85" s="80" t="s">
        <v>2232</v>
      </c>
    </row>
    <row r="86" spans="1:4" ht="13" x14ac:dyDescent="0.25">
      <c r="A86" s="84" t="s">
        <v>2322</v>
      </c>
      <c r="B86" s="84" t="s">
        <v>1679</v>
      </c>
    </row>
    <row r="87" spans="1:4" ht="12.5" x14ac:dyDescent="0.25">
      <c r="A87" s="87" t="s">
        <v>2232</v>
      </c>
      <c r="B87" s="87" t="s">
        <v>2232</v>
      </c>
    </row>
    <row r="88" spans="1:4" ht="12.5" x14ac:dyDescent="0.25">
      <c r="A88" s="87" t="s">
        <v>2237</v>
      </c>
      <c r="B88" s="87" t="s">
        <v>2237</v>
      </c>
    </row>
    <row r="89" spans="1:4" ht="12.5" x14ac:dyDescent="0.25">
      <c r="A89" s="87" t="s">
        <v>2234</v>
      </c>
      <c r="B89" s="87" t="s">
        <v>2234</v>
      </c>
    </row>
    <row r="90" spans="1:4" ht="13" x14ac:dyDescent="0.25">
      <c r="A90" s="78" t="s">
        <v>2230</v>
      </c>
      <c r="B90" s="78" t="s">
        <v>2230</v>
      </c>
    </row>
    <row r="91" spans="1:4" ht="13" x14ac:dyDescent="0.25">
      <c r="A91" s="88" t="s">
        <v>2294</v>
      </c>
      <c r="B91" s="88" t="s">
        <v>2294</v>
      </c>
    </row>
    <row r="92" spans="1:4" ht="12.5" x14ac:dyDescent="0.25">
      <c r="A92" s="80" t="s">
        <v>2188</v>
      </c>
      <c r="B92" s="80" t="s">
        <v>2188</v>
      </c>
    </row>
  </sheetData>
  <mergeCells count="1">
    <mergeCell ref="D1:E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5AA9D6-5004-4D4D-AAB5-6CFDB4DD0BF6}">
  <dimension ref="A3:I5999"/>
  <sheetViews>
    <sheetView tabSelected="1" topLeftCell="A5975" workbookViewId="0">
      <selection activeCell="B5992" sqref="B5992:B5997"/>
    </sheetView>
  </sheetViews>
  <sheetFormatPr baseColWidth="10" defaultColWidth="8" defaultRowHeight="13" x14ac:dyDescent="0.25"/>
  <cols>
    <col min="1" max="1" width="4.453125" style="177" customWidth="1"/>
    <col min="2" max="2" width="8.7265625" style="175" customWidth="1"/>
    <col min="3" max="3" width="54.7265625" style="155" customWidth="1"/>
    <col min="4" max="4" width="11" style="183" customWidth="1"/>
    <col min="5" max="5" width="8.1796875" style="175" customWidth="1"/>
    <col min="6" max="6" width="16.26953125" style="185" customWidth="1"/>
    <col min="7" max="7" width="6.7265625" style="187" customWidth="1"/>
    <col min="8" max="8" width="19.36328125" style="185" customWidth="1"/>
    <col min="9" max="9" width="18.7265625" style="185" bestFit="1" customWidth="1"/>
    <col min="10" max="16384" width="8" style="118"/>
  </cols>
  <sheetData>
    <row r="3" spans="1:9" x14ac:dyDescent="0.25">
      <c r="B3" s="222" t="s">
        <v>3884</v>
      </c>
      <c r="C3" s="223"/>
      <c r="D3" s="223"/>
      <c r="E3" s="224"/>
      <c r="F3" s="225" t="s">
        <v>2365</v>
      </c>
      <c r="G3" s="225"/>
      <c r="H3" s="225"/>
      <c r="I3" s="225"/>
    </row>
    <row r="4" spans="1:9" s="194" customFormat="1" ht="39" x14ac:dyDescent="0.25">
      <c r="A4" s="116" t="s">
        <v>2364</v>
      </c>
      <c r="B4" s="114" t="s">
        <v>89</v>
      </c>
      <c r="C4" s="110" t="s">
        <v>2325</v>
      </c>
      <c r="D4" s="182" t="s">
        <v>2366</v>
      </c>
      <c r="E4" s="110" t="s">
        <v>3</v>
      </c>
      <c r="F4" s="192" t="s">
        <v>2367</v>
      </c>
      <c r="G4" s="188" t="s">
        <v>3883</v>
      </c>
      <c r="H4" s="193" t="s">
        <v>9</v>
      </c>
      <c r="I4" s="192" t="s">
        <v>3923</v>
      </c>
    </row>
    <row r="5" spans="1:9" s="217" customFormat="1" x14ac:dyDescent="0.25">
      <c r="A5" s="209" t="s">
        <v>2217</v>
      </c>
      <c r="B5" s="210" t="s">
        <v>4154</v>
      </c>
      <c r="C5" s="211"/>
      <c r="D5" s="212"/>
      <c r="E5" s="213"/>
      <c r="F5" s="214"/>
      <c r="G5" s="215"/>
      <c r="H5" s="216"/>
      <c r="I5" s="216"/>
    </row>
    <row r="6" spans="1:9" s="117" customFormat="1" x14ac:dyDescent="0.25">
      <c r="A6" s="125" t="s">
        <v>2217</v>
      </c>
      <c r="B6" s="173" t="s">
        <v>3250</v>
      </c>
      <c r="C6" s="120" t="s">
        <v>2417</v>
      </c>
      <c r="D6" s="182"/>
      <c r="E6" s="111"/>
      <c r="F6" s="191"/>
      <c r="G6" s="199"/>
      <c r="H6" s="186"/>
      <c r="I6" s="186"/>
    </row>
    <row r="7" spans="1:9" s="117" customFormat="1" x14ac:dyDescent="0.25">
      <c r="A7" s="125" t="s">
        <v>2217</v>
      </c>
      <c r="B7" s="173" t="s">
        <v>3250</v>
      </c>
      <c r="C7" s="120" t="s">
        <v>2418</v>
      </c>
      <c r="D7" s="182"/>
      <c r="E7" s="111"/>
      <c r="F7" s="191"/>
      <c r="G7" s="199"/>
      <c r="H7" s="186"/>
      <c r="I7" s="186"/>
    </row>
    <row r="8" spans="1:9" s="117" customFormat="1" x14ac:dyDescent="0.25">
      <c r="A8" s="125" t="s">
        <v>2217</v>
      </c>
      <c r="B8" s="173" t="s">
        <v>3250</v>
      </c>
      <c r="C8" s="120" t="s">
        <v>2402</v>
      </c>
      <c r="D8" s="182"/>
      <c r="E8" s="111"/>
      <c r="F8" s="191"/>
      <c r="G8" s="199"/>
      <c r="H8" s="186"/>
      <c r="I8" s="186"/>
    </row>
    <row r="9" spans="1:9" s="117" customFormat="1" x14ac:dyDescent="0.25">
      <c r="A9" s="125" t="s">
        <v>2217</v>
      </c>
      <c r="B9" s="173" t="s">
        <v>3250</v>
      </c>
      <c r="C9" s="156" t="s">
        <v>431</v>
      </c>
      <c r="D9" s="182"/>
      <c r="E9" s="111"/>
      <c r="F9" s="191"/>
      <c r="G9" s="199"/>
      <c r="H9" s="186"/>
      <c r="I9" s="186"/>
    </row>
    <row r="10" spans="1:9" s="117" customFormat="1" x14ac:dyDescent="0.25">
      <c r="A10" s="125" t="s">
        <v>2217</v>
      </c>
      <c r="B10" s="112">
        <v>1</v>
      </c>
      <c r="C10" s="122" t="s">
        <v>3734</v>
      </c>
      <c r="D10" s="129" t="s">
        <v>3886</v>
      </c>
      <c r="E10" s="112">
        <v>1</v>
      </c>
      <c r="F10" s="186"/>
      <c r="G10" s="189">
        <v>0.19</v>
      </c>
      <c r="H10" s="191">
        <f t="shared" ref="H10:H48" si="0">F10*G10</f>
        <v>0</v>
      </c>
      <c r="I10" s="186">
        <f t="shared" ref="I10:I48" si="1">(F10+H10)</f>
        <v>0</v>
      </c>
    </row>
    <row r="11" spans="1:9" s="117" customFormat="1" x14ac:dyDescent="0.25">
      <c r="A11" s="125" t="s">
        <v>2217</v>
      </c>
      <c r="B11" s="112">
        <v>2</v>
      </c>
      <c r="C11" s="122" t="s">
        <v>3986</v>
      </c>
      <c r="D11" s="129" t="s">
        <v>85</v>
      </c>
      <c r="E11" s="112">
        <v>1</v>
      </c>
      <c r="F11" s="186"/>
      <c r="G11" s="189">
        <v>0</v>
      </c>
      <c r="H11" s="191">
        <f t="shared" si="0"/>
        <v>0</v>
      </c>
      <c r="I11" s="186">
        <f t="shared" si="1"/>
        <v>0</v>
      </c>
    </row>
    <row r="12" spans="1:9" s="117" customFormat="1" x14ac:dyDescent="0.25">
      <c r="A12" s="125" t="s">
        <v>2217</v>
      </c>
      <c r="B12" s="112">
        <v>3</v>
      </c>
      <c r="C12" s="122" t="s">
        <v>329</v>
      </c>
      <c r="D12" s="129" t="s">
        <v>2372</v>
      </c>
      <c r="E12" s="112">
        <v>1</v>
      </c>
      <c r="F12" s="186"/>
      <c r="G12" s="189">
        <v>0.19</v>
      </c>
      <c r="H12" s="191">
        <f t="shared" si="0"/>
        <v>0</v>
      </c>
      <c r="I12" s="186">
        <f t="shared" si="1"/>
        <v>0</v>
      </c>
    </row>
    <row r="13" spans="1:9" s="117" customFormat="1" x14ac:dyDescent="0.25">
      <c r="A13" s="125" t="s">
        <v>2217</v>
      </c>
      <c r="B13" s="112">
        <v>4</v>
      </c>
      <c r="C13" s="122" t="s">
        <v>807</v>
      </c>
      <c r="D13" s="129" t="s">
        <v>2372</v>
      </c>
      <c r="E13" s="112">
        <v>1</v>
      </c>
      <c r="F13" s="186"/>
      <c r="G13" s="189">
        <v>0.19</v>
      </c>
      <c r="H13" s="191">
        <f t="shared" si="0"/>
        <v>0</v>
      </c>
      <c r="I13" s="186">
        <f t="shared" si="1"/>
        <v>0</v>
      </c>
    </row>
    <row r="14" spans="1:9" s="117" customFormat="1" x14ac:dyDescent="0.25">
      <c r="A14" s="125" t="s">
        <v>2217</v>
      </c>
      <c r="B14" s="112">
        <v>5</v>
      </c>
      <c r="C14" s="122" t="s">
        <v>919</v>
      </c>
      <c r="D14" s="129" t="s">
        <v>2372</v>
      </c>
      <c r="E14" s="112">
        <v>1</v>
      </c>
      <c r="F14" s="186"/>
      <c r="G14" s="189">
        <v>0.19</v>
      </c>
      <c r="H14" s="191">
        <f t="shared" si="0"/>
        <v>0</v>
      </c>
      <c r="I14" s="186">
        <f t="shared" si="1"/>
        <v>0</v>
      </c>
    </row>
    <row r="15" spans="1:9" s="117" customFormat="1" x14ac:dyDescent="0.25">
      <c r="A15" s="125" t="s">
        <v>2217</v>
      </c>
      <c r="B15" s="112">
        <v>6</v>
      </c>
      <c r="C15" s="122" t="s">
        <v>917</v>
      </c>
      <c r="D15" s="129" t="s">
        <v>2372</v>
      </c>
      <c r="E15" s="112">
        <v>1</v>
      </c>
      <c r="F15" s="186"/>
      <c r="G15" s="189">
        <v>0.19</v>
      </c>
      <c r="H15" s="191">
        <f t="shared" si="0"/>
        <v>0</v>
      </c>
      <c r="I15" s="186">
        <f t="shared" si="1"/>
        <v>0</v>
      </c>
    </row>
    <row r="16" spans="1:9" s="117" customFormat="1" x14ac:dyDescent="0.25">
      <c r="A16" s="125" t="s">
        <v>2217</v>
      </c>
      <c r="B16" s="112">
        <v>7</v>
      </c>
      <c r="C16" s="122" t="s">
        <v>3581</v>
      </c>
      <c r="D16" s="129" t="s">
        <v>2372</v>
      </c>
      <c r="E16" s="112">
        <v>1</v>
      </c>
      <c r="F16" s="186"/>
      <c r="G16" s="189">
        <v>0.19</v>
      </c>
      <c r="H16" s="191">
        <f t="shared" si="0"/>
        <v>0</v>
      </c>
      <c r="I16" s="186">
        <f t="shared" si="1"/>
        <v>0</v>
      </c>
    </row>
    <row r="17" spans="1:9" s="117" customFormat="1" x14ac:dyDescent="0.25">
      <c r="A17" s="125" t="s">
        <v>2217</v>
      </c>
      <c r="B17" s="112">
        <v>8</v>
      </c>
      <c r="C17" s="122" t="s">
        <v>3735</v>
      </c>
      <c r="D17" s="129" t="s">
        <v>2372</v>
      </c>
      <c r="E17" s="112">
        <v>1</v>
      </c>
      <c r="F17" s="186"/>
      <c r="G17" s="189">
        <v>0.19</v>
      </c>
      <c r="H17" s="191">
        <f t="shared" si="0"/>
        <v>0</v>
      </c>
      <c r="I17" s="186">
        <f t="shared" si="1"/>
        <v>0</v>
      </c>
    </row>
    <row r="18" spans="1:9" s="117" customFormat="1" x14ac:dyDescent="0.25">
      <c r="A18" s="125" t="s">
        <v>2217</v>
      </c>
      <c r="B18" s="112">
        <v>9</v>
      </c>
      <c r="C18" s="122" t="s">
        <v>3736</v>
      </c>
      <c r="D18" s="129" t="s">
        <v>2372</v>
      </c>
      <c r="E18" s="112">
        <v>1</v>
      </c>
      <c r="F18" s="186"/>
      <c r="G18" s="189">
        <v>0.19</v>
      </c>
      <c r="H18" s="191">
        <f t="shared" si="0"/>
        <v>0</v>
      </c>
      <c r="I18" s="186">
        <f t="shared" si="1"/>
        <v>0</v>
      </c>
    </row>
    <row r="19" spans="1:9" s="117" customFormat="1" x14ac:dyDescent="0.25">
      <c r="A19" s="125" t="s">
        <v>2217</v>
      </c>
      <c r="B19" s="112">
        <v>10</v>
      </c>
      <c r="C19" s="122" t="s">
        <v>3582</v>
      </c>
      <c r="D19" s="129" t="s">
        <v>2372</v>
      </c>
      <c r="E19" s="112">
        <v>1</v>
      </c>
      <c r="F19" s="186"/>
      <c r="G19" s="189">
        <v>0.19</v>
      </c>
      <c r="H19" s="191">
        <f t="shared" si="0"/>
        <v>0</v>
      </c>
      <c r="I19" s="186">
        <f t="shared" si="1"/>
        <v>0</v>
      </c>
    </row>
    <row r="20" spans="1:9" s="117" customFormat="1" x14ac:dyDescent="0.25">
      <c r="A20" s="125" t="s">
        <v>2217</v>
      </c>
      <c r="B20" s="112">
        <v>11</v>
      </c>
      <c r="C20" s="122" t="s">
        <v>3737</v>
      </c>
      <c r="D20" s="129" t="s">
        <v>2372</v>
      </c>
      <c r="E20" s="112">
        <v>1</v>
      </c>
      <c r="F20" s="186"/>
      <c r="G20" s="189">
        <v>0.19</v>
      </c>
      <c r="H20" s="191">
        <f t="shared" si="0"/>
        <v>0</v>
      </c>
      <c r="I20" s="186">
        <f t="shared" si="1"/>
        <v>0</v>
      </c>
    </row>
    <row r="21" spans="1:9" s="117" customFormat="1" x14ac:dyDescent="0.25">
      <c r="A21" s="125" t="s">
        <v>2217</v>
      </c>
      <c r="B21" s="112">
        <v>12</v>
      </c>
      <c r="C21" s="122" t="s">
        <v>3583</v>
      </c>
      <c r="D21" s="129" t="s">
        <v>2372</v>
      </c>
      <c r="E21" s="112">
        <v>1</v>
      </c>
      <c r="F21" s="186"/>
      <c r="G21" s="189">
        <v>0.19</v>
      </c>
      <c r="H21" s="191">
        <f t="shared" si="0"/>
        <v>0</v>
      </c>
      <c r="I21" s="186">
        <f t="shared" si="1"/>
        <v>0</v>
      </c>
    </row>
    <row r="22" spans="1:9" s="117" customFormat="1" x14ac:dyDescent="0.25">
      <c r="A22" s="125" t="s">
        <v>2217</v>
      </c>
      <c r="B22" s="112">
        <v>13</v>
      </c>
      <c r="C22" s="122" t="s">
        <v>3738</v>
      </c>
      <c r="D22" s="129" t="s">
        <v>2372</v>
      </c>
      <c r="E22" s="112">
        <v>1</v>
      </c>
      <c r="F22" s="186"/>
      <c r="G22" s="189">
        <v>0.19</v>
      </c>
      <c r="H22" s="191">
        <f t="shared" si="0"/>
        <v>0</v>
      </c>
      <c r="I22" s="186">
        <f t="shared" si="1"/>
        <v>0</v>
      </c>
    </row>
    <row r="23" spans="1:9" s="117" customFormat="1" x14ac:dyDescent="0.25">
      <c r="A23" s="125" t="s">
        <v>2217</v>
      </c>
      <c r="B23" s="112">
        <v>14</v>
      </c>
      <c r="C23" s="122" t="s">
        <v>3739</v>
      </c>
      <c r="D23" s="129" t="s">
        <v>2372</v>
      </c>
      <c r="E23" s="112">
        <v>1</v>
      </c>
      <c r="F23" s="186"/>
      <c r="G23" s="189">
        <v>0.19</v>
      </c>
      <c r="H23" s="191">
        <f t="shared" si="0"/>
        <v>0</v>
      </c>
      <c r="I23" s="186">
        <f t="shared" si="1"/>
        <v>0</v>
      </c>
    </row>
    <row r="24" spans="1:9" s="117" customFormat="1" x14ac:dyDescent="0.25">
      <c r="A24" s="125" t="s">
        <v>2217</v>
      </c>
      <c r="B24" s="112">
        <v>15</v>
      </c>
      <c r="C24" s="122" t="s">
        <v>3740</v>
      </c>
      <c r="D24" s="129" t="s">
        <v>2372</v>
      </c>
      <c r="E24" s="112">
        <v>1</v>
      </c>
      <c r="F24" s="186"/>
      <c r="G24" s="189">
        <v>0.19</v>
      </c>
      <c r="H24" s="191">
        <f t="shared" si="0"/>
        <v>0</v>
      </c>
      <c r="I24" s="186">
        <f t="shared" si="1"/>
        <v>0</v>
      </c>
    </row>
    <row r="25" spans="1:9" s="117" customFormat="1" x14ac:dyDescent="0.25">
      <c r="A25" s="125" t="s">
        <v>2217</v>
      </c>
      <c r="B25" s="112">
        <v>16</v>
      </c>
      <c r="C25" s="122" t="s">
        <v>921</v>
      </c>
      <c r="D25" s="129" t="s">
        <v>2372</v>
      </c>
      <c r="E25" s="112">
        <v>1</v>
      </c>
      <c r="F25" s="186"/>
      <c r="G25" s="189">
        <v>0.19</v>
      </c>
      <c r="H25" s="191">
        <f t="shared" si="0"/>
        <v>0</v>
      </c>
      <c r="I25" s="186">
        <f t="shared" si="1"/>
        <v>0</v>
      </c>
    </row>
    <row r="26" spans="1:9" s="117" customFormat="1" ht="25" x14ac:dyDescent="0.25">
      <c r="A26" s="125" t="s">
        <v>2217</v>
      </c>
      <c r="B26" s="112">
        <v>17</v>
      </c>
      <c r="C26" s="113" t="s">
        <v>3741</v>
      </c>
      <c r="D26" s="129" t="s">
        <v>2372</v>
      </c>
      <c r="E26" s="112">
        <v>1</v>
      </c>
      <c r="F26" s="186"/>
      <c r="G26" s="189">
        <v>0.19</v>
      </c>
      <c r="H26" s="191">
        <f t="shared" si="0"/>
        <v>0</v>
      </c>
      <c r="I26" s="186">
        <f t="shared" si="1"/>
        <v>0</v>
      </c>
    </row>
    <row r="27" spans="1:9" s="117" customFormat="1" x14ac:dyDescent="0.25">
      <c r="A27" s="125" t="s">
        <v>2217</v>
      </c>
      <c r="B27" s="112">
        <v>18</v>
      </c>
      <c r="C27" s="122" t="s">
        <v>3742</v>
      </c>
      <c r="D27" s="129" t="s">
        <v>2372</v>
      </c>
      <c r="E27" s="112">
        <v>1</v>
      </c>
      <c r="F27" s="186"/>
      <c r="G27" s="189">
        <v>0.19</v>
      </c>
      <c r="H27" s="191">
        <f t="shared" si="0"/>
        <v>0</v>
      </c>
      <c r="I27" s="186">
        <f t="shared" si="1"/>
        <v>0</v>
      </c>
    </row>
    <row r="28" spans="1:9" s="117" customFormat="1" x14ac:dyDescent="0.25">
      <c r="A28" s="125" t="s">
        <v>2217</v>
      </c>
      <c r="B28" s="112">
        <v>19</v>
      </c>
      <c r="C28" s="122" t="s">
        <v>3888</v>
      </c>
      <c r="D28" s="129" t="s">
        <v>2371</v>
      </c>
      <c r="E28" s="112">
        <v>1</v>
      </c>
      <c r="F28" s="186"/>
      <c r="G28" s="189">
        <v>0</v>
      </c>
      <c r="H28" s="191">
        <f t="shared" si="0"/>
        <v>0</v>
      </c>
      <c r="I28" s="186">
        <f t="shared" si="1"/>
        <v>0</v>
      </c>
    </row>
    <row r="29" spans="1:9" s="117" customFormat="1" x14ac:dyDescent="0.25">
      <c r="A29" s="125" t="s">
        <v>2217</v>
      </c>
      <c r="B29" s="112">
        <v>20</v>
      </c>
      <c r="C29" s="122" t="s">
        <v>3637</v>
      </c>
      <c r="D29" s="129" t="s">
        <v>85</v>
      </c>
      <c r="E29" s="112">
        <v>1</v>
      </c>
      <c r="F29" s="186"/>
      <c r="G29" s="189">
        <v>0</v>
      </c>
      <c r="H29" s="191">
        <f t="shared" si="0"/>
        <v>0</v>
      </c>
      <c r="I29" s="186">
        <f t="shared" si="1"/>
        <v>0</v>
      </c>
    </row>
    <row r="30" spans="1:9" s="117" customFormat="1" x14ac:dyDescent="0.25">
      <c r="A30" s="125" t="s">
        <v>2217</v>
      </c>
      <c r="B30" s="112">
        <v>21</v>
      </c>
      <c r="C30" s="122" t="s">
        <v>973</v>
      </c>
      <c r="D30" s="129" t="s">
        <v>2371</v>
      </c>
      <c r="E30" s="112">
        <v>1</v>
      </c>
      <c r="F30" s="186"/>
      <c r="G30" s="189">
        <v>0</v>
      </c>
      <c r="H30" s="191">
        <f t="shared" si="0"/>
        <v>0</v>
      </c>
      <c r="I30" s="186">
        <f t="shared" si="1"/>
        <v>0</v>
      </c>
    </row>
    <row r="31" spans="1:9" s="117" customFormat="1" x14ac:dyDescent="0.25">
      <c r="A31" s="125" t="s">
        <v>2217</v>
      </c>
      <c r="B31" s="112">
        <v>22</v>
      </c>
      <c r="C31" s="122" t="s">
        <v>3507</v>
      </c>
      <c r="D31" s="129" t="s">
        <v>85</v>
      </c>
      <c r="E31" s="112">
        <v>1</v>
      </c>
      <c r="F31" s="186"/>
      <c r="G31" s="189">
        <v>0</v>
      </c>
      <c r="H31" s="191">
        <f t="shared" si="0"/>
        <v>0</v>
      </c>
      <c r="I31" s="186">
        <f t="shared" si="1"/>
        <v>0</v>
      </c>
    </row>
    <row r="32" spans="1:9" s="117" customFormat="1" x14ac:dyDescent="0.25">
      <c r="A32" s="125" t="s">
        <v>2217</v>
      </c>
      <c r="B32" s="112">
        <v>23</v>
      </c>
      <c r="C32" s="122" t="s">
        <v>3353</v>
      </c>
      <c r="D32" s="129" t="s">
        <v>2371</v>
      </c>
      <c r="E32" s="112">
        <v>1</v>
      </c>
      <c r="F32" s="186"/>
      <c r="G32" s="189">
        <v>0</v>
      </c>
      <c r="H32" s="191">
        <f t="shared" si="0"/>
        <v>0</v>
      </c>
      <c r="I32" s="186">
        <f t="shared" si="1"/>
        <v>0</v>
      </c>
    </row>
    <row r="33" spans="1:9" s="117" customFormat="1" x14ac:dyDescent="0.25">
      <c r="A33" s="125" t="s">
        <v>2217</v>
      </c>
      <c r="B33" s="112">
        <v>24</v>
      </c>
      <c r="C33" s="122" t="s">
        <v>3458</v>
      </c>
      <c r="D33" s="129" t="s">
        <v>85</v>
      </c>
      <c r="E33" s="112">
        <v>1</v>
      </c>
      <c r="F33" s="186"/>
      <c r="G33" s="189">
        <v>0</v>
      </c>
      <c r="H33" s="191">
        <f t="shared" si="0"/>
        <v>0</v>
      </c>
      <c r="I33" s="186">
        <f t="shared" si="1"/>
        <v>0</v>
      </c>
    </row>
    <row r="34" spans="1:9" s="117" customFormat="1" x14ac:dyDescent="0.25">
      <c r="A34" s="125" t="s">
        <v>2217</v>
      </c>
      <c r="B34" s="112">
        <v>25</v>
      </c>
      <c r="C34" s="122" t="s">
        <v>150</v>
      </c>
      <c r="D34" s="129" t="s">
        <v>2372</v>
      </c>
      <c r="E34" s="112">
        <v>1</v>
      </c>
      <c r="F34" s="186"/>
      <c r="G34" s="189">
        <v>0.19</v>
      </c>
      <c r="H34" s="186">
        <f t="shared" si="0"/>
        <v>0</v>
      </c>
      <c r="I34" s="186">
        <f t="shared" si="1"/>
        <v>0</v>
      </c>
    </row>
    <row r="35" spans="1:9" s="117" customFormat="1" x14ac:dyDescent="0.25">
      <c r="A35" s="125" t="s">
        <v>2217</v>
      </c>
      <c r="B35" s="112">
        <v>26</v>
      </c>
      <c r="C35" s="122" t="s">
        <v>64</v>
      </c>
      <c r="D35" s="129" t="s">
        <v>2372</v>
      </c>
      <c r="E35" s="112">
        <v>1</v>
      </c>
      <c r="F35" s="186"/>
      <c r="G35" s="189">
        <v>0.19</v>
      </c>
      <c r="H35" s="186">
        <f t="shared" si="0"/>
        <v>0</v>
      </c>
      <c r="I35" s="186">
        <f t="shared" si="1"/>
        <v>0</v>
      </c>
    </row>
    <row r="36" spans="1:9" s="117" customFormat="1" x14ac:dyDescent="0.25">
      <c r="A36" s="125" t="s">
        <v>2217</v>
      </c>
      <c r="B36" s="112">
        <v>27</v>
      </c>
      <c r="C36" s="137" t="s">
        <v>61</v>
      </c>
      <c r="D36" s="129" t="s">
        <v>2372</v>
      </c>
      <c r="E36" s="112">
        <v>1</v>
      </c>
      <c r="F36" s="186"/>
      <c r="G36" s="189">
        <v>0.19</v>
      </c>
      <c r="H36" s="186">
        <f t="shared" si="0"/>
        <v>0</v>
      </c>
      <c r="I36" s="186">
        <f t="shared" si="1"/>
        <v>0</v>
      </c>
    </row>
    <row r="37" spans="1:9" s="117" customFormat="1" x14ac:dyDescent="0.25">
      <c r="A37" s="125" t="s">
        <v>2217</v>
      </c>
      <c r="B37" s="112">
        <v>28</v>
      </c>
      <c r="C37" s="122" t="s">
        <v>907</v>
      </c>
      <c r="D37" s="129" t="s">
        <v>2385</v>
      </c>
      <c r="E37" s="112">
        <v>1</v>
      </c>
      <c r="F37" s="186"/>
      <c r="G37" s="189">
        <v>0.19</v>
      </c>
      <c r="H37" s="186">
        <f t="shared" si="0"/>
        <v>0</v>
      </c>
      <c r="I37" s="186">
        <f t="shared" si="1"/>
        <v>0</v>
      </c>
    </row>
    <row r="38" spans="1:9" s="117" customFormat="1" x14ac:dyDescent="0.25">
      <c r="A38" s="125" t="s">
        <v>2217</v>
      </c>
      <c r="B38" s="112">
        <v>29</v>
      </c>
      <c r="C38" s="122" t="s">
        <v>3743</v>
      </c>
      <c r="D38" s="129" t="s">
        <v>2372</v>
      </c>
      <c r="E38" s="112">
        <v>1</v>
      </c>
      <c r="F38" s="186"/>
      <c r="G38" s="189">
        <v>0.19</v>
      </c>
      <c r="H38" s="186">
        <f t="shared" si="0"/>
        <v>0</v>
      </c>
      <c r="I38" s="186">
        <f t="shared" si="1"/>
        <v>0</v>
      </c>
    </row>
    <row r="39" spans="1:9" s="117" customFormat="1" x14ac:dyDescent="0.25">
      <c r="A39" s="125" t="s">
        <v>2217</v>
      </c>
      <c r="B39" s="112">
        <v>30</v>
      </c>
      <c r="C39" s="122" t="s">
        <v>927</v>
      </c>
      <c r="D39" s="129" t="s">
        <v>2372</v>
      </c>
      <c r="E39" s="112">
        <v>1</v>
      </c>
      <c r="F39" s="186"/>
      <c r="G39" s="189">
        <v>0.19</v>
      </c>
      <c r="H39" s="186">
        <f t="shared" si="0"/>
        <v>0</v>
      </c>
      <c r="I39" s="186">
        <f t="shared" si="1"/>
        <v>0</v>
      </c>
    </row>
    <row r="40" spans="1:9" s="117" customFormat="1" x14ac:dyDescent="0.25">
      <c r="A40" s="125" t="s">
        <v>2217</v>
      </c>
      <c r="B40" s="112">
        <v>31</v>
      </c>
      <c r="C40" s="122" t="s">
        <v>3744</v>
      </c>
      <c r="D40" s="129" t="s">
        <v>2372</v>
      </c>
      <c r="E40" s="112">
        <v>1</v>
      </c>
      <c r="F40" s="186"/>
      <c r="G40" s="189">
        <v>0.19</v>
      </c>
      <c r="H40" s="186">
        <f t="shared" si="0"/>
        <v>0</v>
      </c>
      <c r="I40" s="186">
        <f t="shared" si="1"/>
        <v>0</v>
      </c>
    </row>
    <row r="41" spans="1:9" s="117" customFormat="1" x14ac:dyDescent="0.25">
      <c r="A41" s="125" t="s">
        <v>2217</v>
      </c>
      <c r="B41" s="112">
        <v>32</v>
      </c>
      <c r="C41" s="122" t="s">
        <v>3745</v>
      </c>
      <c r="D41" s="129" t="s">
        <v>2372</v>
      </c>
      <c r="E41" s="112">
        <v>1</v>
      </c>
      <c r="F41" s="186"/>
      <c r="G41" s="189">
        <v>0.19</v>
      </c>
      <c r="H41" s="186">
        <f t="shared" si="0"/>
        <v>0</v>
      </c>
      <c r="I41" s="186">
        <f t="shared" si="1"/>
        <v>0</v>
      </c>
    </row>
    <row r="42" spans="1:9" s="117" customFormat="1" x14ac:dyDescent="0.25">
      <c r="A42" s="125" t="s">
        <v>2217</v>
      </c>
      <c r="B42" s="112">
        <v>33</v>
      </c>
      <c r="C42" s="122" t="s">
        <v>3746</v>
      </c>
      <c r="D42" s="129" t="s">
        <v>2372</v>
      </c>
      <c r="E42" s="112">
        <v>1</v>
      </c>
      <c r="F42" s="186"/>
      <c r="G42" s="189">
        <v>0.19</v>
      </c>
      <c r="H42" s="186">
        <f t="shared" si="0"/>
        <v>0</v>
      </c>
      <c r="I42" s="186">
        <f t="shared" si="1"/>
        <v>0</v>
      </c>
    </row>
    <row r="43" spans="1:9" s="117" customFormat="1" x14ac:dyDescent="0.25">
      <c r="A43" s="125" t="s">
        <v>2217</v>
      </c>
      <c r="B43" s="112">
        <v>34</v>
      </c>
      <c r="C43" s="122" t="s">
        <v>1016</v>
      </c>
      <c r="D43" s="129" t="s">
        <v>2372</v>
      </c>
      <c r="E43" s="112">
        <v>1</v>
      </c>
      <c r="F43" s="186"/>
      <c r="G43" s="189">
        <v>0.19</v>
      </c>
      <c r="H43" s="186">
        <f t="shared" si="0"/>
        <v>0</v>
      </c>
      <c r="I43" s="186">
        <f t="shared" si="1"/>
        <v>0</v>
      </c>
    </row>
    <row r="44" spans="1:9" s="117" customFormat="1" x14ac:dyDescent="0.25">
      <c r="A44" s="125" t="s">
        <v>2217</v>
      </c>
      <c r="B44" s="112">
        <v>35</v>
      </c>
      <c r="C44" s="122" t="s">
        <v>3748</v>
      </c>
      <c r="D44" s="129" t="s">
        <v>2372</v>
      </c>
      <c r="E44" s="112">
        <v>1</v>
      </c>
      <c r="F44" s="186"/>
      <c r="G44" s="189">
        <v>0.19</v>
      </c>
      <c r="H44" s="186">
        <f t="shared" si="0"/>
        <v>0</v>
      </c>
      <c r="I44" s="186">
        <f t="shared" si="1"/>
        <v>0</v>
      </c>
    </row>
    <row r="45" spans="1:9" s="117" customFormat="1" x14ac:dyDescent="0.25">
      <c r="A45" s="125" t="s">
        <v>2217</v>
      </c>
      <c r="B45" s="112">
        <v>36</v>
      </c>
      <c r="C45" s="122" t="s">
        <v>15</v>
      </c>
      <c r="D45" s="129" t="s">
        <v>2372</v>
      </c>
      <c r="E45" s="112">
        <v>1</v>
      </c>
      <c r="F45" s="186"/>
      <c r="G45" s="189">
        <v>0.19</v>
      </c>
      <c r="H45" s="186">
        <f t="shared" si="0"/>
        <v>0</v>
      </c>
      <c r="I45" s="186">
        <f t="shared" si="1"/>
        <v>0</v>
      </c>
    </row>
    <row r="46" spans="1:9" s="117" customFormat="1" x14ac:dyDescent="0.25">
      <c r="A46" s="125" t="s">
        <v>2217</v>
      </c>
      <c r="B46" s="112">
        <v>37</v>
      </c>
      <c r="C46" s="122" t="s">
        <v>552</v>
      </c>
      <c r="D46" s="129" t="s">
        <v>2372</v>
      </c>
      <c r="E46" s="112">
        <v>1</v>
      </c>
      <c r="F46" s="186"/>
      <c r="G46" s="189">
        <v>0.19</v>
      </c>
      <c r="H46" s="186">
        <f t="shared" si="0"/>
        <v>0</v>
      </c>
      <c r="I46" s="186">
        <f t="shared" si="1"/>
        <v>0</v>
      </c>
    </row>
    <row r="47" spans="1:9" s="117" customFormat="1" ht="25" x14ac:dyDescent="0.25">
      <c r="A47" s="125" t="s">
        <v>2217</v>
      </c>
      <c r="B47" s="112">
        <v>38</v>
      </c>
      <c r="C47" s="113" t="s">
        <v>3533</v>
      </c>
      <c r="D47" s="129" t="s">
        <v>2372</v>
      </c>
      <c r="E47" s="112">
        <v>1</v>
      </c>
      <c r="F47" s="186"/>
      <c r="G47" s="189">
        <v>0.19</v>
      </c>
      <c r="H47" s="186">
        <f t="shared" si="0"/>
        <v>0</v>
      </c>
      <c r="I47" s="186">
        <f t="shared" si="1"/>
        <v>0</v>
      </c>
    </row>
    <row r="48" spans="1:9" s="117" customFormat="1" x14ac:dyDescent="0.25">
      <c r="A48" s="125" t="s">
        <v>2217</v>
      </c>
      <c r="B48" s="112">
        <v>39</v>
      </c>
      <c r="C48" s="122" t="s">
        <v>3535</v>
      </c>
      <c r="D48" s="129" t="s">
        <v>2372</v>
      </c>
      <c r="E48" s="112">
        <v>1</v>
      </c>
      <c r="F48" s="186"/>
      <c r="G48" s="189">
        <v>0.19</v>
      </c>
      <c r="H48" s="186">
        <f t="shared" si="0"/>
        <v>0</v>
      </c>
      <c r="I48" s="186">
        <f t="shared" si="1"/>
        <v>0</v>
      </c>
    </row>
    <row r="49" spans="1:9" s="117" customFormat="1" x14ac:dyDescent="0.25">
      <c r="A49" s="125" t="s">
        <v>2217</v>
      </c>
      <c r="B49" s="112">
        <v>40</v>
      </c>
      <c r="C49" s="137" t="s">
        <v>3925</v>
      </c>
      <c r="D49" s="129" t="s">
        <v>2372</v>
      </c>
      <c r="E49" s="112">
        <v>1</v>
      </c>
      <c r="F49" s="186"/>
      <c r="G49" s="189">
        <v>0</v>
      </c>
      <c r="H49" s="191">
        <f>F49*G49</f>
        <v>0</v>
      </c>
      <c r="I49" s="186">
        <f>(F49+H49)</f>
        <v>0</v>
      </c>
    </row>
    <row r="50" spans="1:9" s="117" customFormat="1" ht="25" x14ac:dyDescent="0.25">
      <c r="A50" s="125" t="s">
        <v>2217</v>
      </c>
      <c r="B50" s="112">
        <v>41</v>
      </c>
      <c r="C50" s="137" t="s">
        <v>3509</v>
      </c>
      <c r="D50" s="129" t="s">
        <v>2372</v>
      </c>
      <c r="E50" s="112">
        <v>1</v>
      </c>
      <c r="F50" s="186"/>
      <c r="G50" s="189">
        <v>0.19</v>
      </c>
      <c r="H50" s="186">
        <f>F50*G50</f>
        <v>0</v>
      </c>
      <c r="I50" s="186">
        <f>(F50+H50)</f>
        <v>0</v>
      </c>
    </row>
    <row r="51" spans="1:9" s="117" customFormat="1" x14ac:dyDescent="0.25">
      <c r="A51" s="125" t="s">
        <v>2217</v>
      </c>
      <c r="B51" s="112">
        <v>42</v>
      </c>
      <c r="C51" s="137" t="s">
        <v>3749</v>
      </c>
      <c r="D51" s="129" t="s">
        <v>2372</v>
      </c>
      <c r="E51" s="112">
        <v>1</v>
      </c>
      <c r="F51" s="186"/>
      <c r="G51" s="189">
        <v>0.19</v>
      </c>
      <c r="H51" s="186">
        <f t="shared" ref="H51:H103" si="2">F51*G51</f>
        <v>0</v>
      </c>
      <c r="I51" s="186">
        <f t="shared" ref="I51:I103" si="3">(F51+H51)</f>
        <v>0</v>
      </c>
    </row>
    <row r="52" spans="1:9" s="117" customFormat="1" x14ac:dyDescent="0.25">
      <c r="A52" s="125" t="s">
        <v>2217</v>
      </c>
      <c r="B52" s="112">
        <v>43</v>
      </c>
      <c r="C52" s="137" t="s">
        <v>1629</v>
      </c>
      <c r="D52" s="129" t="s">
        <v>2372</v>
      </c>
      <c r="E52" s="112">
        <v>1</v>
      </c>
      <c r="F52" s="186"/>
      <c r="G52" s="189">
        <v>0.19</v>
      </c>
      <c r="H52" s="186">
        <f t="shared" si="2"/>
        <v>0</v>
      </c>
      <c r="I52" s="186">
        <f t="shared" si="3"/>
        <v>0</v>
      </c>
    </row>
    <row r="53" spans="1:9" s="117" customFormat="1" x14ac:dyDescent="0.25">
      <c r="A53" s="125" t="s">
        <v>2217</v>
      </c>
      <c r="B53" s="112">
        <v>44</v>
      </c>
      <c r="C53" s="137" t="s">
        <v>717</v>
      </c>
      <c r="D53" s="129" t="s">
        <v>2372</v>
      </c>
      <c r="E53" s="112">
        <v>1</v>
      </c>
      <c r="F53" s="186"/>
      <c r="G53" s="189">
        <v>0.19</v>
      </c>
      <c r="H53" s="186">
        <f t="shared" si="2"/>
        <v>0</v>
      </c>
      <c r="I53" s="186">
        <f t="shared" si="3"/>
        <v>0</v>
      </c>
    </row>
    <row r="54" spans="1:9" s="117" customFormat="1" x14ac:dyDescent="0.25">
      <c r="A54" s="125" t="s">
        <v>2217</v>
      </c>
      <c r="B54" s="112">
        <v>45</v>
      </c>
      <c r="C54" s="137" t="s">
        <v>1632</v>
      </c>
      <c r="D54" s="129" t="s">
        <v>2372</v>
      </c>
      <c r="E54" s="112">
        <v>1</v>
      </c>
      <c r="F54" s="186"/>
      <c r="G54" s="189">
        <v>0.19</v>
      </c>
      <c r="H54" s="186">
        <f t="shared" si="2"/>
        <v>0</v>
      </c>
      <c r="I54" s="186">
        <f t="shared" si="3"/>
        <v>0</v>
      </c>
    </row>
    <row r="55" spans="1:9" s="117" customFormat="1" x14ac:dyDescent="0.25">
      <c r="A55" s="125" t="s">
        <v>2217</v>
      </c>
      <c r="B55" s="112">
        <v>46</v>
      </c>
      <c r="C55" s="122" t="s">
        <v>3928</v>
      </c>
      <c r="D55" s="129" t="s">
        <v>2372</v>
      </c>
      <c r="E55" s="112">
        <v>1</v>
      </c>
      <c r="F55" s="186"/>
      <c r="G55" s="189">
        <v>0.19</v>
      </c>
      <c r="H55" s="186">
        <f t="shared" si="2"/>
        <v>0</v>
      </c>
      <c r="I55" s="186">
        <f t="shared" si="3"/>
        <v>0</v>
      </c>
    </row>
    <row r="56" spans="1:9" s="117" customFormat="1" x14ac:dyDescent="0.25">
      <c r="A56" s="125" t="s">
        <v>2217</v>
      </c>
      <c r="B56" s="112">
        <v>47</v>
      </c>
      <c r="C56" s="137" t="s">
        <v>1627</v>
      </c>
      <c r="D56" s="129" t="s">
        <v>3885</v>
      </c>
      <c r="E56" s="112">
        <v>1</v>
      </c>
      <c r="F56" s="186"/>
      <c r="G56" s="189">
        <v>0.19</v>
      </c>
      <c r="H56" s="186">
        <f t="shared" si="2"/>
        <v>0</v>
      </c>
      <c r="I56" s="186">
        <f t="shared" si="3"/>
        <v>0</v>
      </c>
    </row>
    <row r="57" spans="1:9" s="117" customFormat="1" x14ac:dyDescent="0.25">
      <c r="A57" s="125" t="s">
        <v>2217</v>
      </c>
      <c r="B57" s="112">
        <v>48</v>
      </c>
      <c r="C57" s="137" t="s">
        <v>3750</v>
      </c>
      <c r="D57" s="129" t="s">
        <v>3885</v>
      </c>
      <c r="E57" s="112">
        <v>1</v>
      </c>
      <c r="F57" s="186"/>
      <c r="G57" s="189">
        <v>0.19</v>
      </c>
      <c r="H57" s="186">
        <f t="shared" si="2"/>
        <v>0</v>
      </c>
      <c r="I57" s="186">
        <f t="shared" si="3"/>
        <v>0</v>
      </c>
    </row>
    <row r="58" spans="1:9" s="117" customFormat="1" x14ac:dyDescent="0.25">
      <c r="A58" s="125" t="s">
        <v>2217</v>
      </c>
      <c r="B58" s="112">
        <v>49</v>
      </c>
      <c r="C58" s="137" t="s">
        <v>2510</v>
      </c>
      <c r="D58" s="129" t="s">
        <v>2372</v>
      </c>
      <c r="E58" s="112">
        <v>1</v>
      </c>
      <c r="F58" s="186"/>
      <c r="G58" s="189">
        <v>0.19</v>
      </c>
      <c r="H58" s="186">
        <f t="shared" si="2"/>
        <v>0</v>
      </c>
      <c r="I58" s="186">
        <f t="shared" si="3"/>
        <v>0</v>
      </c>
    </row>
    <row r="59" spans="1:9" s="117" customFormat="1" x14ac:dyDescent="0.25">
      <c r="A59" s="125" t="s">
        <v>2217</v>
      </c>
      <c r="B59" s="112">
        <v>50</v>
      </c>
      <c r="C59" s="137" t="s">
        <v>1631</v>
      </c>
      <c r="D59" s="129" t="s">
        <v>2372</v>
      </c>
      <c r="E59" s="112">
        <v>1</v>
      </c>
      <c r="F59" s="186"/>
      <c r="G59" s="189">
        <v>0.19</v>
      </c>
      <c r="H59" s="186">
        <f t="shared" si="2"/>
        <v>0</v>
      </c>
      <c r="I59" s="186">
        <f t="shared" si="3"/>
        <v>0</v>
      </c>
    </row>
    <row r="60" spans="1:9" s="117" customFormat="1" x14ac:dyDescent="0.25">
      <c r="A60" s="125" t="s">
        <v>2217</v>
      </c>
      <c r="B60" s="112">
        <v>51</v>
      </c>
      <c r="C60" s="137" t="s">
        <v>1579</v>
      </c>
      <c r="D60" s="129" t="s">
        <v>2372</v>
      </c>
      <c r="E60" s="112">
        <v>1</v>
      </c>
      <c r="F60" s="186"/>
      <c r="G60" s="189">
        <v>0.19</v>
      </c>
      <c r="H60" s="186">
        <f t="shared" si="2"/>
        <v>0</v>
      </c>
      <c r="I60" s="186">
        <f t="shared" si="3"/>
        <v>0</v>
      </c>
    </row>
    <row r="61" spans="1:9" s="117" customFormat="1" x14ac:dyDescent="0.25">
      <c r="A61" s="125" t="s">
        <v>2217</v>
      </c>
      <c r="B61" s="112">
        <v>52</v>
      </c>
      <c r="C61" s="137" t="s">
        <v>2511</v>
      </c>
      <c r="D61" s="129" t="s">
        <v>2372</v>
      </c>
      <c r="E61" s="112">
        <v>1</v>
      </c>
      <c r="F61" s="186"/>
      <c r="G61" s="189">
        <v>0.19</v>
      </c>
      <c r="H61" s="186">
        <f t="shared" si="2"/>
        <v>0</v>
      </c>
      <c r="I61" s="186">
        <f t="shared" si="3"/>
        <v>0</v>
      </c>
    </row>
    <row r="62" spans="1:9" s="117" customFormat="1" x14ac:dyDescent="0.25">
      <c r="A62" s="125" t="s">
        <v>2217</v>
      </c>
      <c r="B62" s="112">
        <v>53</v>
      </c>
      <c r="C62" s="137" t="s">
        <v>1628</v>
      </c>
      <c r="D62" s="129" t="s">
        <v>2372</v>
      </c>
      <c r="E62" s="112">
        <v>1</v>
      </c>
      <c r="F62" s="186"/>
      <c r="G62" s="189">
        <v>0.19</v>
      </c>
      <c r="H62" s="186">
        <f t="shared" si="2"/>
        <v>0</v>
      </c>
      <c r="I62" s="186">
        <f t="shared" si="3"/>
        <v>0</v>
      </c>
    </row>
    <row r="63" spans="1:9" s="117" customFormat="1" x14ac:dyDescent="0.25">
      <c r="A63" s="125" t="s">
        <v>2217</v>
      </c>
      <c r="B63" s="112">
        <v>54</v>
      </c>
      <c r="C63" s="137" t="s">
        <v>2503</v>
      </c>
      <c r="D63" s="129" t="s">
        <v>2372</v>
      </c>
      <c r="E63" s="112">
        <v>1</v>
      </c>
      <c r="F63" s="186"/>
      <c r="G63" s="189">
        <v>0.19</v>
      </c>
      <c r="H63" s="186">
        <f t="shared" si="2"/>
        <v>0</v>
      </c>
      <c r="I63" s="186">
        <f t="shared" si="3"/>
        <v>0</v>
      </c>
    </row>
    <row r="64" spans="1:9" s="117" customFormat="1" x14ac:dyDescent="0.25">
      <c r="A64" s="125" t="s">
        <v>2217</v>
      </c>
      <c r="B64" s="112">
        <v>55</v>
      </c>
      <c r="C64" s="137" t="s">
        <v>1294</v>
      </c>
      <c r="D64" s="129" t="s">
        <v>2372</v>
      </c>
      <c r="E64" s="112">
        <v>1</v>
      </c>
      <c r="F64" s="186"/>
      <c r="G64" s="189">
        <v>0.19</v>
      </c>
      <c r="H64" s="186">
        <f t="shared" si="2"/>
        <v>0</v>
      </c>
      <c r="I64" s="186">
        <f t="shared" si="3"/>
        <v>0</v>
      </c>
    </row>
    <row r="65" spans="1:9" s="117" customFormat="1" x14ac:dyDescent="0.25">
      <c r="A65" s="125" t="s">
        <v>2217</v>
      </c>
      <c r="B65" s="112">
        <v>56</v>
      </c>
      <c r="C65" s="137" t="s">
        <v>1630</v>
      </c>
      <c r="D65" s="129" t="s">
        <v>2372</v>
      </c>
      <c r="E65" s="112">
        <v>1</v>
      </c>
      <c r="F65" s="186"/>
      <c r="G65" s="189">
        <v>0.19</v>
      </c>
      <c r="H65" s="186">
        <f t="shared" si="2"/>
        <v>0</v>
      </c>
      <c r="I65" s="186">
        <f t="shared" si="3"/>
        <v>0</v>
      </c>
    </row>
    <row r="66" spans="1:9" s="117" customFormat="1" x14ac:dyDescent="0.25">
      <c r="A66" s="125" t="s">
        <v>2217</v>
      </c>
      <c r="B66" s="112">
        <v>57</v>
      </c>
      <c r="C66" s="137" t="s">
        <v>2506</v>
      </c>
      <c r="D66" s="129" t="s">
        <v>2372</v>
      </c>
      <c r="E66" s="112">
        <v>1</v>
      </c>
      <c r="F66" s="186"/>
      <c r="G66" s="189">
        <v>0.19</v>
      </c>
      <c r="H66" s="186">
        <f t="shared" si="2"/>
        <v>0</v>
      </c>
      <c r="I66" s="186">
        <f t="shared" si="3"/>
        <v>0</v>
      </c>
    </row>
    <row r="67" spans="1:9" s="117" customFormat="1" x14ac:dyDescent="0.25">
      <c r="A67" s="125" t="s">
        <v>2217</v>
      </c>
      <c r="B67" s="112">
        <v>58</v>
      </c>
      <c r="C67" s="137" t="s">
        <v>2615</v>
      </c>
      <c r="D67" s="129" t="s">
        <v>2372</v>
      </c>
      <c r="E67" s="112">
        <v>1</v>
      </c>
      <c r="F67" s="186"/>
      <c r="G67" s="189">
        <v>0.19</v>
      </c>
      <c r="H67" s="186">
        <f t="shared" si="2"/>
        <v>0</v>
      </c>
      <c r="I67" s="186">
        <f t="shared" si="3"/>
        <v>0</v>
      </c>
    </row>
    <row r="68" spans="1:9" s="117" customFormat="1" x14ac:dyDescent="0.25">
      <c r="A68" s="125" t="s">
        <v>2217</v>
      </c>
      <c r="B68" s="112">
        <v>59</v>
      </c>
      <c r="C68" s="137" t="s">
        <v>3751</v>
      </c>
      <c r="D68" s="129" t="s">
        <v>2372</v>
      </c>
      <c r="E68" s="112">
        <v>1</v>
      </c>
      <c r="F68" s="186"/>
      <c r="G68" s="189">
        <v>0.19</v>
      </c>
      <c r="H68" s="186">
        <f t="shared" si="2"/>
        <v>0</v>
      </c>
      <c r="I68" s="186">
        <f t="shared" si="3"/>
        <v>0</v>
      </c>
    </row>
    <row r="69" spans="1:9" s="117" customFormat="1" x14ac:dyDescent="0.25">
      <c r="A69" s="125" t="s">
        <v>2217</v>
      </c>
      <c r="B69" s="112">
        <v>60</v>
      </c>
      <c r="C69" s="137" t="s">
        <v>3724</v>
      </c>
      <c r="D69" s="129" t="s">
        <v>2372</v>
      </c>
      <c r="E69" s="112">
        <v>1</v>
      </c>
      <c r="F69" s="186"/>
      <c r="G69" s="189">
        <v>0.19</v>
      </c>
      <c r="H69" s="186">
        <f t="shared" si="2"/>
        <v>0</v>
      </c>
      <c r="I69" s="186">
        <f t="shared" si="3"/>
        <v>0</v>
      </c>
    </row>
    <row r="70" spans="1:9" s="117" customFormat="1" x14ac:dyDescent="0.25">
      <c r="A70" s="125" t="s">
        <v>2217</v>
      </c>
      <c r="B70" s="112">
        <v>61</v>
      </c>
      <c r="C70" s="137" t="s">
        <v>3752</v>
      </c>
      <c r="D70" s="129" t="s">
        <v>2372</v>
      </c>
      <c r="E70" s="112">
        <v>1</v>
      </c>
      <c r="F70" s="186"/>
      <c r="G70" s="189">
        <v>0.19</v>
      </c>
      <c r="H70" s="186">
        <f t="shared" si="2"/>
        <v>0</v>
      </c>
      <c r="I70" s="186">
        <f t="shared" si="3"/>
        <v>0</v>
      </c>
    </row>
    <row r="71" spans="1:9" s="117" customFormat="1" x14ac:dyDescent="0.25">
      <c r="A71" s="125" t="s">
        <v>2217</v>
      </c>
      <c r="B71" s="112">
        <v>62</v>
      </c>
      <c r="C71" s="137" t="s">
        <v>3225</v>
      </c>
      <c r="D71" s="129" t="s">
        <v>2372</v>
      </c>
      <c r="E71" s="112">
        <v>1</v>
      </c>
      <c r="F71" s="186"/>
      <c r="G71" s="189">
        <v>0.19</v>
      </c>
      <c r="H71" s="186">
        <f t="shared" si="2"/>
        <v>0</v>
      </c>
      <c r="I71" s="186">
        <f t="shared" si="3"/>
        <v>0</v>
      </c>
    </row>
    <row r="72" spans="1:9" s="117" customFormat="1" x14ac:dyDescent="0.25">
      <c r="A72" s="125" t="s">
        <v>2217</v>
      </c>
      <c r="B72" s="112">
        <v>63</v>
      </c>
      <c r="C72" s="137" t="s">
        <v>2616</v>
      </c>
      <c r="D72" s="129" t="s">
        <v>3886</v>
      </c>
      <c r="E72" s="112">
        <v>1</v>
      </c>
      <c r="F72" s="186"/>
      <c r="G72" s="189">
        <v>0.19</v>
      </c>
      <c r="H72" s="186">
        <f t="shared" si="2"/>
        <v>0</v>
      </c>
      <c r="I72" s="186">
        <f t="shared" si="3"/>
        <v>0</v>
      </c>
    </row>
    <row r="73" spans="1:9" s="117" customFormat="1" x14ac:dyDescent="0.25">
      <c r="A73" s="125" t="s">
        <v>2217</v>
      </c>
      <c r="B73" s="112">
        <v>64</v>
      </c>
      <c r="C73" s="137" t="s">
        <v>2760</v>
      </c>
      <c r="D73" s="129" t="s">
        <v>2372</v>
      </c>
      <c r="E73" s="112">
        <v>1</v>
      </c>
      <c r="F73" s="186"/>
      <c r="G73" s="189">
        <v>0.19</v>
      </c>
      <c r="H73" s="186">
        <f t="shared" si="2"/>
        <v>0</v>
      </c>
      <c r="I73" s="186">
        <f t="shared" si="3"/>
        <v>0</v>
      </c>
    </row>
    <row r="74" spans="1:9" s="117" customFormat="1" x14ac:dyDescent="0.25">
      <c r="A74" s="125" t="s">
        <v>2217</v>
      </c>
      <c r="B74" s="112">
        <v>65</v>
      </c>
      <c r="C74" s="137" t="s">
        <v>2614</v>
      </c>
      <c r="D74" s="129" t="s">
        <v>2372</v>
      </c>
      <c r="E74" s="112">
        <v>1</v>
      </c>
      <c r="F74" s="186"/>
      <c r="G74" s="189">
        <v>0.19</v>
      </c>
      <c r="H74" s="186">
        <f t="shared" si="2"/>
        <v>0</v>
      </c>
      <c r="I74" s="186">
        <f t="shared" si="3"/>
        <v>0</v>
      </c>
    </row>
    <row r="75" spans="1:9" s="117" customFormat="1" x14ac:dyDescent="0.25">
      <c r="A75" s="125" t="s">
        <v>2217</v>
      </c>
      <c r="B75" s="112">
        <v>66</v>
      </c>
      <c r="C75" s="137" t="s">
        <v>3753</v>
      </c>
      <c r="D75" s="129" t="s">
        <v>2372</v>
      </c>
      <c r="E75" s="112">
        <v>1</v>
      </c>
      <c r="F75" s="186"/>
      <c r="G75" s="189">
        <v>0.19</v>
      </c>
      <c r="H75" s="186">
        <f t="shared" si="2"/>
        <v>0</v>
      </c>
      <c r="I75" s="186">
        <f t="shared" si="3"/>
        <v>0</v>
      </c>
    </row>
    <row r="76" spans="1:9" s="117" customFormat="1" x14ac:dyDescent="0.25">
      <c r="A76" s="125" t="s">
        <v>2217</v>
      </c>
      <c r="B76" s="112">
        <v>67</v>
      </c>
      <c r="C76" s="137" t="s">
        <v>3589</v>
      </c>
      <c r="D76" s="129" t="s">
        <v>2372</v>
      </c>
      <c r="E76" s="112">
        <v>1</v>
      </c>
      <c r="F76" s="186"/>
      <c r="G76" s="189">
        <v>0.19</v>
      </c>
      <c r="H76" s="186">
        <f t="shared" si="2"/>
        <v>0</v>
      </c>
      <c r="I76" s="186">
        <f t="shared" si="3"/>
        <v>0</v>
      </c>
    </row>
    <row r="77" spans="1:9" s="117" customFormat="1" x14ac:dyDescent="0.25">
      <c r="A77" s="125" t="s">
        <v>2217</v>
      </c>
      <c r="B77" s="112">
        <v>68</v>
      </c>
      <c r="C77" s="137" t="s">
        <v>3119</v>
      </c>
      <c r="D77" s="129" t="s">
        <v>2372</v>
      </c>
      <c r="E77" s="112">
        <v>1</v>
      </c>
      <c r="F77" s="186"/>
      <c r="G77" s="189">
        <v>0.19</v>
      </c>
      <c r="H77" s="186">
        <f t="shared" si="2"/>
        <v>0</v>
      </c>
      <c r="I77" s="186">
        <f t="shared" si="3"/>
        <v>0</v>
      </c>
    </row>
    <row r="78" spans="1:9" s="117" customFormat="1" x14ac:dyDescent="0.25">
      <c r="A78" s="125" t="s">
        <v>2217</v>
      </c>
      <c r="B78" s="112">
        <v>69</v>
      </c>
      <c r="C78" s="137" t="s">
        <v>3754</v>
      </c>
      <c r="D78" s="129" t="s">
        <v>2372</v>
      </c>
      <c r="E78" s="112">
        <v>1</v>
      </c>
      <c r="F78" s="186"/>
      <c r="G78" s="189">
        <v>0.19</v>
      </c>
      <c r="H78" s="186">
        <f t="shared" si="2"/>
        <v>0</v>
      </c>
      <c r="I78" s="186">
        <f t="shared" si="3"/>
        <v>0</v>
      </c>
    </row>
    <row r="79" spans="1:9" s="117" customFormat="1" x14ac:dyDescent="0.25">
      <c r="A79" s="125" t="s">
        <v>2217</v>
      </c>
      <c r="B79" s="112">
        <v>70</v>
      </c>
      <c r="C79" s="137" t="s">
        <v>2612</v>
      </c>
      <c r="D79" s="129" t="s">
        <v>2372</v>
      </c>
      <c r="E79" s="112">
        <v>1</v>
      </c>
      <c r="F79" s="186"/>
      <c r="G79" s="189">
        <v>0.19</v>
      </c>
      <c r="H79" s="186">
        <f t="shared" si="2"/>
        <v>0</v>
      </c>
      <c r="I79" s="186">
        <f t="shared" si="3"/>
        <v>0</v>
      </c>
    </row>
    <row r="80" spans="1:9" s="117" customFormat="1" x14ac:dyDescent="0.25">
      <c r="A80" s="125" t="s">
        <v>2217</v>
      </c>
      <c r="B80" s="112">
        <v>71</v>
      </c>
      <c r="C80" s="137" t="s">
        <v>3116</v>
      </c>
      <c r="D80" s="129" t="s">
        <v>2372</v>
      </c>
      <c r="E80" s="112">
        <v>1</v>
      </c>
      <c r="F80" s="186"/>
      <c r="G80" s="189">
        <v>0.19</v>
      </c>
      <c r="H80" s="186">
        <f t="shared" si="2"/>
        <v>0</v>
      </c>
      <c r="I80" s="186">
        <f t="shared" si="3"/>
        <v>0</v>
      </c>
    </row>
    <row r="81" spans="1:9" s="117" customFormat="1" x14ac:dyDescent="0.25">
      <c r="A81" s="125" t="s">
        <v>2217</v>
      </c>
      <c r="B81" s="112">
        <v>72</v>
      </c>
      <c r="C81" s="137" t="s">
        <v>3117</v>
      </c>
      <c r="D81" s="129" t="s">
        <v>2372</v>
      </c>
      <c r="E81" s="112">
        <v>1</v>
      </c>
      <c r="F81" s="186"/>
      <c r="G81" s="189">
        <v>0.19</v>
      </c>
      <c r="H81" s="186">
        <f t="shared" si="2"/>
        <v>0</v>
      </c>
      <c r="I81" s="186">
        <f t="shared" si="3"/>
        <v>0</v>
      </c>
    </row>
    <row r="82" spans="1:9" s="117" customFormat="1" x14ac:dyDescent="0.25">
      <c r="A82" s="125" t="s">
        <v>2217</v>
      </c>
      <c r="B82" s="112">
        <v>73</v>
      </c>
      <c r="C82" s="139" t="s">
        <v>3413</v>
      </c>
      <c r="D82" s="129" t="s">
        <v>85</v>
      </c>
      <c r="E82" s="112">
        <v>1</v>
      </c>
      <c r="F82" s="186"/>
      <c r="G82" s="189">
        <v>0.19</v>
      </c>
      <c r="H82" s="186">
        <f t="shared" si="2"/>
        <v>0</v>
      </c>
      <c r="I82" s="186">
        <f t="shared" si="3"/>
        <v>0</v>
      </c>
    </row>
    <row r="83" spans="1:9" s="117" customFormat="1" x14ac:dyDescent="0.25">
      <c r="A83" s="125" t="s">
        <v>2217</v>
      </c>
      <c r="B83" s="112">
        <v>74</v>
      </c>
      <c r="C83" s="139" t="s">
        <v>3497</v>
      </c>
      <c r="D83" s="129" t="s">
        <v>2372</v>
      </c>
      <c r="E83" s="112">
        <v>1</v>
      </c>
      <c r="F83" s="186"/>
      <c r="G83" s="189">
        <v>0.19</v>
      </c>
      <c r="H83" s="186">
        <f t="shared" si="2"/>
        <v>0</v>
      </c>
      <c r="I83" s="186">
        <f t="shared" si="3"/>
        <v>0</v>
      </c>
    </row>
    <row r="84" spans="1:9" s="117" customFormat="1" x14ac:dyDescent="0.25">
      <c r="A84" s="125" t="s">
        <v>2217</v>
      </c>
      <c r="B84" s="112">
        <v>75</v>
      </c>
      <c r="C84" s="139" t="s">
        <v>3987</v>
      </c>
      <c r="D84" s="129" t="s">
        <v>2372</v>
      </c>
      <c r="E84" s="112">
        <v>1</v>
      </c>
      <c r="F84" s="186"/>
      <c r="G84" s="189">
        <v>0.19</v>
      </c>
      <c r="H84" s="186">
        <f t="shared" si="2"/>
        <v>0</v>
      </c>
      <c r="I84" s="186">
        <f t="shared" si="3"/>
        <v>0</v>
      </c>
    </row>
    <row r="85" spans="1:9" s="117" customFormat="1" ht="25" x14ac:dyDescent="0.25">
      <c r="A85" s="125" t="s">
        <v>2217</v>
      </c>
      <c r="B85" s="112">
        <v>76</v>
      </c>
      <c r="C85" s="139" t="s">
        <v>3988</v>
      </c>
      <c r="D85" s="129" t="s">
        <v>2372</v>
      </c>
      <c r="E85" s="112">
        <v>1</v>
      </c>
      <c r="F85" s="186"/>
      <c r="G85" s="189">
        <v>0.19</v>
      </c>
      <c r="H85" s="186">
        <f t="shared" si="2"/>
        <v>0</v>
      </c>
      <c r="I85" s="186">
        <f t="shared" si="3"/>
        <v>0</v>
      </c>
    </row>
    <row r="86" spans="1:9" s="117" customFormat="1" x14ac:dyDescent="0.25">
      <c r="A86" s="125" t="s">
        <v>2217</v>
      </c>
      <c r="B86" s="112">
        <v>77</v>
      </c>
      <c r="C86" s="139" t="s">
        <v>1185</v>
      </c>
      <c r="D86" s="129" t="s">
        <v>2372</v>
      </c>
      <c r="E86" s="112">
        <v>1</v>
      </c>
      <c r="F86" s="186"/>
      <c r="G86" s="189">
        <v>0.19</v>
      </c>
      <c r="H86" s="186">
        <f t="shared" si="2"/>
        <v>0</v>
      </c>
      <c r="I86" s="186">
        <f t="shared" si="3"/>
        <v>0</v>
      </c>
    </row>
    <row r="87" spans="1:9" s="117" customFormat="1" x14ac:dyDescent="0.25">
      <c r="A87" s="125" t="s">
        <v>2217</v>
      </c>
      <c r="B87" s="112">
        <v>78</v>
      </c>
      <c r="C87" s="139" t="s">
        <v>3924</v>
      </c>
      <c r="D87" s="129" t="s">
        <v>2372</v>
      </c>
      <c r="E87" s="112">
        <v>1</v>
      </c>
      <c r="F87" s="186"/>
      <c r="G87" s="189">
        <v>0.19</v>
      </c>
      <c r="H87" s="186">
        <f t="shared" si="2"/>
        <v>0</v>
      </c>
      <c r="I87" s="186">
        <f t="shared" si="3"/>
        <v>0</v>
      </c>
    </row>
    <row r="88" spans="1:9" s="117" customFormat="1" x14ac:dyDescent="0.25">
      <c r="A88" s="125" t="s">
        <v>2217</v>
      </c>
      <c r="B88" s="112">
        <v>79</v>
      </c>
      <c r="C88" s="139" t="s">
        <v>799</v>
      </c>
      <c r="D88" s="129" t="s">
        <v>2372</v>
      </c>
      <c r="E88" s="112">
        <v>1</v>
      </c>
      <c r="F88" s="186"/>
      <c r="G88" s="189">
        <v>0.19</v>
      </c>
      <c r="H88" s="186">
        <f t="shared" si="2"/>
        <v>0</v>
      </c>
      <c r="I88" s="186">
        <f t="shared" si="3"/>
        <v>0</v>
      </c>
    </row>
    <row r="89" spans="1:9" s="117" customFormat="1" x14ac:dyDescent="0.25">
      <c r="A89" s="125" t="s">
        <v>2217</v>
      </c>
      <c r="B89" s="112">
        <v>80</v>
      </c>
      <c r="C89" s="139" t="s">
        <v>3989</v>
      </c>
      <c r="D89" s="129" t="s">
        <v>2372</v>
      </c>
      <c r="E89" s="112">
        <v>1</v>
      </c>
      <c r="F89" s="186"/>
      <c r="G89" s="189">
        <v>0.19</v>
      </c>
      <c r="H89" s="186">
        <f t="shared" si="2"/>
        <v>0</v>
      </c>
      <c r="I89" s="186">
        <f t="shared" si="3"/>
        <v>0</v>
      </c>
    </row>
    <row r="90" spans="1:9" s="117" customFormat="1" x14ac:dyDescent="0.25">
      <c r="A90" s="125" t="s">
        <v>2217</v>
      </c>
      <c r="B90" s="112">
        <v>81</v>
      </c>
      <c r="C90" s="139" t="s">
        <v>3990</v>
      </c>
      <c r="D90" s="129" t="s">
        <v>2372</v>
      </c>
      <c r="E90" s="112">
        <v>1</v>
      </c>
      <c r="F90" s="186"/>
      <c r="G90" s="189">
        <v>0.19</v>
      </c>
      <c r="H90" s="186">
        <f t="shared" si="2"/>
        <v>0</v>
      </c>
      <c r="I90" s="186">
        <f t="shared" si="3"/>
        <v>0</v>
      </c>
    </row>
    <row r="91" spans="1:9" s="117" customFormat="1" ht="25" x14ac:dyDescent="0.25">
      <c r="A91" s="125" t="s">
        <v>2217</v>
      </c>
      <c r="B91" s="112">
        <v>82</v>
      </c>
      <c r="C91" s="139" t="s">
        <v>3991</v>
      </c>
      <c r="D91" s="129" t="s">
        <v>2372</v>
      </c>
      <c r="E91" s="112">
        <v>1</v>
      </c>
      <c r="F91" s="186"/>
      <c r="G91" s="189">
        <v>0.19</v>
      </c>
      <c r="H91" s="186">
        <f t="shared" si="2"/>
        <v>0</v>
      </c>
      <c r="I91" s="186">
        <f t="shared" si="3"/>
        <v>0</v>
      </c>
    </row>
    <row r="92" spans="1:9" s="117" customFormat="1" x14ac:dyDescent="0.25">
      <c r="A92" s="125" t="s">
        <v>2217</v>
      </c>
      <c r="B92" s="112">
        <v>83</v>
      </c>
      <c r="C92" s="139" t="s">
        <v>3992</v>
      </c>
      <c r="D92" s="129" t="s">
        <v>2372</v>
      </c>
      <c r="E92" s="112">
        <v>1</v>
      </c>
      <c r="F92" s="186"/>
      <c r="G92" s="189">
        <v>0.19</v>
      </c>
      <c r="H92" s="186">
        <f t="shared" si="2"/>
        <v>0</v>
      </c>
      <c r="I92" s="186">
        <f t="shared" si="3"/>
        <v>0</v>
      </c>
    </row>
    <row r="93" spans="1:9" s="117" customFormat="1" x14ac:dyDescent="0.25">
      <c r="A93" s="125" t="s">
        <v>2217</v>
      </c>
      <c r="B93" s="112">
        <v>84</v>
      </c>
      <c r="C93" s="139" t="s">
        <v>3993</v>
      </c>
      <c r="D93" s="129" t="s">
        <v>2372</v>
      </c>
      <c r="E93" s="112">
        <v>1</v>
      </c>
      <c r="F93" s="186"/>
      <c r="G93" s="189">
        <v>0.19</v>
      </c>
      <c r="H93" s="186">
        <f t="shared" si="2"/>
        <v>0</v>
      </c>
      <c r="I93" s="186">
        <f t="shared" si="3"/>
        <v>0</v>
      </c>
    </row>
    <row r="94" spans="1:9" s="117" customFormat="1" x14ac:dyDescent="0.25">
      <c r="A94" s="125" t="s">
        <v>2217</v>
      </c>
      <c r="B94" s="112">
        <v>85</v>
      </c>
      <c r="C94" s="139" t="s">
        <v>4002</v>
      </c>
      <c r="D94" s="110" t="s">
        <v>2372</v>
      </c>
      <c r="E94" s="112">
        <v>1</v>
      </c>
      <c r="F94" s="186"/>
      <c r="G94" s="189">
        <v>0.19</v>
      </c>
      <c r="H94" s="186">
        <f t="shared" si="2"/>
        <v>0</v>
      </c>
      <c r="I94" s="186">
        <f t="shared" si="3"/>
        <v>0</v>
      </c>
    </row>
    <row r="95" spans="1:9" s="117" customFormat="1" x14ac:dyDescent="0.25">
      <c r="A95" s="125" t="s">
        <v>2217</v>
      </c>
      <c r="B95" s="112">
        <v>86</v>
      </c>
      <c r="C95" s="139" t="s">
        <v>3360</v>
      </c>
      <c r="D95" s="110" t="s">
        <v>2372</v>
      </c>
      <c r="E95" s="112">
        <v>1</v>
      </c>
      <c r="F95" s="186"/>
      <c r="G95" s="189">
        <v>0.19</v>
      </c>
      <c r="H95" s="186">
        <f t="shared" si="2"/>
        <v>0</v>
      </c>
      <c r="I95" s="186">
        <f t="shared" si="3"/>
        <v>0</v>
      </c>
    </row>
    <row r="96" spans="1:9" s="117" customFormat="1" x14ac:dyDescent="0.25">
      <c r="A96" s="125" t="s">
        <v>2217</v>
      </c>
      <c r="B96" s="112">
        <v>87</v>
      </c>
      <c r="C96" s="139" t="s">
        <v>3361</v>
      </c>
      <c r="D96" s="110" t="s">
        <v>2372</v>
      </c>
      <c r="E96" s="112">
        <v>1</v>
      </c>
      <c r="F96" s="186"/>
      <c r="G96" s="189">
        <v>0.19</v>
      </c>
      <c r="H96" s="186">
        <f t="shared" si="2"/>
        <v>0</v>
      </c>
      <c r="I96" s="186">
        <f t="shared" si="3"/>
        <v>0</v>
      </c>
    </row>
    <row r="97" spans="1:9" s="117" customFormat="1" x14ac:dyDescent="0.25">
      <c r="A97" s="125" t="s">
        <v>2217</v>
      </c>
      <c r="B97" s="112">
        <v>88</v>
      </c>
      <c r="C97" s="139" t="s">
        <v>4003</v>
      </c>
      <c r="D97" s="110" t="s">
        <v>2372</v>
      </c>
      <c r="E97" s="112">
        <v>1</v>
      </c>
      <c r="F97" s="186"/>
      <c r="G97" s="189">
        <v>0.19</v>
      </c>
      <c r="H97" s="186">
        <f t="shared" si="2"/>
        <v>0</v>
      </c>
      <c r="I97" s="186">
        <f t="shared" si="3"/>
        <v>0</v>
      </c>
    </row>
    <row r="98" spans="1:9" s="117" customFormat="1" x14ac:dyDescent="0.25">
      <c r="A98" s="125" t="s">
        <v>2217</v>
      </c>
      <c r="B98" s="112">
        <v>89</v>
      </c>
      <c r="C98" s="139" t="s">
        <v>4004</v>
      </c>
      <c r="D98" s="110" t="s">
        <v>2372</v>
      </c>
      <c r="E98" s="112">
        <v>1</v>
      </c>
      <c r="F98" s="186"/>
      <c r="G98" s="189">
        <v>0.19</v>
      </c>
      <c r="H98" s="186">
        <f t="shared" si="2"/>
        <v>0</v>
      </c>
      <c r="I98" s="186">
        <f t="shared" si="3"/>
        <v>0</v>
      </c>
    </row>
    <row r="99" spans="1:9" s="117" customFormat="1" x14ac:dyDescent="0.25">
      <c r="A99" s="125" t="s">
        <v>2217</v>
      </c>
      <c r="B99" s="112">
        <v>90</v>
      </c>
      <c r="C99" s="139" t="s">
        <v>3362</v>
      </c>
      <c r="D99" s="110" t="s">
        <v>2372</v>
      </c>
      <c r="E99" s="112">
        <v>1</v>
      </c>
      <c r="F99" s="186"/>
      <c r="G99" s="189">
        <v>0.19</v>
      </c>
      <c r="H99" s="186">
        <f t="shared" si="2"/>
        <v>0</v>
      </c>
      <c r="I99" s="186">
        <f t="shared" si="3"/>
        <v>0</v>
      </c>
    </row>
    <row r="100" spans="1:9" s="117" customFormat="1" x14ac:dyDescent="0.25">
      <c r="A100" s="125" t="s">
        <v>2217</v>
      </c>
      <c r="B100" s="112">
        <v>91</v>
      </c>
      <c r="C100" s="139" t="s">
        <v>162</v>
      </c>
      <c r="D100" s="110" t="s">
        <v>2372</v>
      </c>
      <c r="E100" s="112">
        <v>1</v>
      </c>
      <c r="F100" s="186"/>
      <c r="G100" s="189">
        <v>0.19</v>
      </c>
      <c r="H100" s="186">
        <f t="shared" si="2"/>
        <v>0</v>
      </c>
      <c r="I100" s="186">
        <f t="shared" si="3"/>
        <v>0</v>
      </c>
    </row>
    <row r="101" spans="1:9" s="117" customFormat="1" x14ac:dyDescent="0.25">
      <c r="A101" s="125" t="s">
        <v>2217</v>
      </c>
      <c r="B101" s="112">
        <v>92</v>
      </c>
      <c r="C101" s="139" t="s">
        <v>3358</v>
      </c>
      <c r="D101" s="110" t="s">
        <v>2372</v>
      </c>
      <c r="E101" s="112">
        <v>1</v>
      </c>
      <c r="F101" s="186"/>
      <c r="G101" s="189">
        <v>0.19</v>
      </c>
      <c r="H101" s="186">
        <f t="shared" si="2"/>
        <v>0</v>
      </c>
      <c r="I101" s="186">
        <f t="shared" si="3"/>
        <v>0</v>
      </c>
    </row>
    <row r="102" spans="1:9" s="117" customFormat="1" x14ac:dyDescent="0.25">
      <c r="A102" s="125" t="s">
        <v>2217</v>
      </c>
      <c r="B102" s="112">
        <v>93</v>
      </c>
      <c r="C102" s="139" t="s">
        <v>3391</v>
      </c>
      <c r="D102" s="110" t="s">
        <v>2372</v>
      </c>
      <c r="E102" s="112">
        <v>1</v>
      </c>
      <c r="F102" s="186"/>
      <c r="G102" s="189">
        <v>0.19</v>
      </c>
      <c r="H102" s="186">
        <f t="shared" si="2"/>
        <v>0</v>
      </c>
      <c r="I102" s="186">
        <f t="shared" si="3"/>
        <v>0</v>
      </c>
    </row>
    <row r="103" spans="1:9" s="117" customFormat="1" x14ac:dyDescent="0.25">
      <c r="A103" s="125" t="s">
        <v>2217</v>
      </c>
      <c r="B103" s="112">
        <v>94</v>
      </c>
      <c r="C103" s="139" t="s">
        <v>3359</v>
      </c>
      <c r="D103" s="110" t="s">
        <v>2372</v>
      </c>
      <c r="E103" s="112">
        <v>1</v>
      </c>
      <c r="F103" s="186"/>
      <c r="G103" s="189">
        <v>0.19</v>
      </c>
      <c r="H103" s="186">
        <f t="shared" si="2"/>
        <v>0</v>
      </c>
      <c r="I103" s="186">
        <f t="shared" si="3"/>
        <v>0</v>
      </c>
    </row>
    <row r="104" spans="1:9" s="184" customFormat="1" x14ac:dyDescent="0.25">
      <c r="A104" s="169"/>
      <c r="B104" s="170"/>
      <c r="C104" s="171" t="s">
        <v>2498</v>
      </c>
      <c r="D104" s="123"/>
      <c r="E104" s="172"/>
      <c r="F104" s="196"/>
      <c r="G104" s="200"/>
      <c r="H104" s="196"/>
      <c r="I104" s="196"/>
    </row>
    <row r="105" spans="1:9" s="117" customFormat="1" x14ac:dyDescent="0.25">
      <c r="A105" s="125" t="s">
        <v>2217</v>
      </c>
      <c r="B105" s="173" t="s">
        <v>3250</v>
      </c>
      <c r="C105" s="120" t="s">
        <v>2419</v>
      </c>
      <c r="D105" s="182"/>
      <c r="E105" s="111"/>
      <c r="F105" s="191"/>
      <c r="G105" s="199"/>
      <c r="H105" s="186"/>
      <c r="I105" s="186"/>
    </row>
    <row r="106" spans="1:9" s="117" customFormat="1" x14ac:dyDescent="0.25">
      <c r="A106" s="125" t="s">
        <v>2217</v>
      </c>
      <c r="B106" s="173" t="s">
        <v>3250</v>
      </c>
      <c r="C106" s="120" t="s">
        <v>2420</v>
      </c>
      <c r="D106" s="182"/>
      <c r="E106" s="111"/>
      <c r="F106" s="191"/>
      <c r="G106" s="199"/>
      <c r="H106" s="186"/>
      <c r="I106" s="186"/>
    </row>
    <row r="107" spans="1:9" s="117" customFormat="1" x14ac:dyDescent="0.25">
      <c r="A107" s="125" t="s">
        <v>2217</v>
      </c>
      <c r="B107" s="173" t="s">
        <v>3250</v>
      </c>
      <c r="C107" s="120" t="s">
        <v>2421</v>
      </c>
      <c r="D107" s="182"/>
      <c r="E107" s="111"/>
      <c r="F107" s="191"/>
      <c r="G107" s="199"/>
      <c r="H107" s="186"/>
      <c r="I107" s="186"/>
    </row>
    <row r="108" spans="1:9" s="117" customFormat="1" x14ac:dyDescent="0.25">
      <c r="A108" s="125" t="s">
        <v>2217</v>
      </c>
      <c r="B108" s="173" t="s">
        <v>3250</v>
      </c>
      <c r="C108" s="156" t="s">
        <v>431</v>
      </c>
      <c r="D108" s="182"/>
      <c r="E108" s="111"/>
      <c r="F108" s="191"/>
      <c r="G108" s="199"/>
      <c r="H108" s="186"/>
      <c r="I108" s="186"/>
    </row>
    <row r="109" spans="1:9" s="117" customFormat="1" x14ac:dyDescent="0.25">
      <c r="A109" s="125" t="s">
        <v>2217</v>
      </c>
      <c r="B109" s="112">
        <v>95</v>
      </c>
      <c r="C109" s="122" t="s">
        <v>3757</v>
      </c>
      <c r="D109" s="129" t="s">
        <v>2372</v>
      </c>
      <c r="E109" s="112">
        <v>1</v>
      </c>
      <c r="F109" s="186"/>
      <c r="G109" s="189">
        <v>0.19</v>
      </c>
      <c r="H109" s="186">
        <f t="shared" ref="H109:H138" si="4">F109*G109</f>
        <v>0</v>
      </c>
      <c r="I109" s="186">
        <f t="shared" ref="I109:I138" si="5">(F109+H109)</f>
        <v>0</v>
      </c>
    </row>
    <row r="110" spans="1:9" s="117" customFormat="1" x14ac:dyDescent="0.25">
      <c r="A110" s="125" t="s">
        <v>2217</v>
      </c>
      <c r="B110" s="112">
        <v>96</v>
      </c>
      <c r="C110" s="122" t="s">
        <v>895</v>
      </c>
      <c r="D110" s="129" t="s">
        <v>2372</v>
      </c>
      <c r="E110" s="112">
        <v>1</v>
      </c>
      <c r="F110" s="186"/>
      <c r="G110" s="189">
        <v>0.19</v>
      </c>
      <c r="H110" s="186">
        <f t="shared" si="4"/>
        <v>0</v>
      </c>
      <c r="I110" s="186">
        <f t="shared" si="5"/>
        <v>0</v>
      </c>
    </row>
    <row r="111" spans="1:9" s="117" customFormat="1" x14ac:dyDescent="0.25">
      <c r="A111" s="125" t="s">
        <v>2217</v>
      </c>
      <c r="B111" s="112">
        <v>97</v>
      </c>
      <c r="C111" s="122" t="s">
        <v>894</v>
      </c>
      <c r="D111" s="129" t="s">
        <v>2372</v>
      </c>
      <c r="E111" s="112">
        <v>1</v>
      </c>
      <c r="F111" s="186"/>
      <c r="G111" s="189">
        <v>0.19</v>
      </c>
      <c r="H111" s="186">
        <f t="shared" si="4"/>
        <v>0</v>
      </c>
      <c r="I111" s="186">
        <f t="shared" si="5"/>
        <v>0</v>
      </c>
    </row>
    <row r="112" spans="1:9" s="117" customFormat="1" x14ac:dyDescent="0.25">
      <c r="A112" s="125" t="s">
        <v>2217</v>
      </c>
      <c r="B112" s="112">
        <v>98</v>
      </c>
      <c r="C112" s="122" t="s">
        <v>1036</v>
      </c>
      <c r="D112" s="129" t="s">
        <v>2372</v>
      </c>
      <c r="E112" s="112">
        <v>1</v>
      </c>
      <c r="F112" s="186"/>
      <c r="G112" s="189">
        <v>0.19</v>
      </c>
      <c r="H112" s="186">
        <f t="shared" si="4"/>
        <v>0</v>
      </c>
      <c r="I112" s="186">
        <f t="shared" si="5"/>
        <v>0</v>
      </c>
    </row>
    <row r="113" spans="1:9" s="117" customFormat="1" x14ac:dyDescent="0.25">
      <c r="A113" s="125" t="s">
        <v>2217</v>
      </c>
      <c r="B113" s="112">
        <v>99</v>
      </c>
      <c r="C113" s="122" t="s">
        <v>3888</v>
      </c>
      <c r="D113" s="129" t="s">
        <v>2371</v>
      </c>
      <c r="E113" s="112">
        <v>1</v>
      </c>
      <c r="F113" s="186"/>
      <c r="G113" s="189">
        <v>0</v>
      </c>
      <c r="H113" s="186">
        <f t="shared" si="4"/>
        <v>0</v>
      </c>
      <c r="I113" s="186">
        <f t="shared" si="5"/>
        <v>0</v>
      </c>
    </row>
    <row r="114" spans="1:9" s="117" customFormat="1" x14ac:dyDescent="0.25">
      <c r="A114" s="125" t="s">
        <v>2217</v>
      </c>
      <c r="B114" s="112">
        <v>100</v>
      </c>
      <c r="C114" s="122" t="s">
        <v>3637</v>
      </c>
      <c r="D114" s="129" t="s">
        <v>85</v>
      </c>
      <c r="E114" s="112">
        <v>1</v>
      </c>
      <c r="F114" s="186"/>
      <c r="G114" s="189">
        <v>0</v>
      </c>
      <c r="H114" s="186">
        <f t="shared" si="4"/>
        <v>0</v>
      </c>
      <c r="I114" s="186">
        <f t="shared" si="5"/>
        <v>0</v>
      </c>
    </row>
    <row r="115" spans="1:9" s="117" customFormat="1" x14ac:dyDescent="0.25">
      <c r="A115" s="125" t="s">
        <v>2217</v>
      </c>
      <c r="B115" s="112">
        <v>101</v>
      </c>
      <c r="C115" s="122" t="s">
        <v>3914</v>
      </c>
      <c r="D115" s="129" t="s">
        <v>2371</v>
      </c>
      <c r="E115" s="112">
        <v>1</v>
      </c>
      <c r="F115" s="186"/>
      <c r="G115" s="189">
        <v>0</v>
      </c>
      <c r="H115" s="186">
        <f t="shared" si="4"/>
        <v>0</v>
      </c>
      <c r="I115" s="186">
        <f t="shared" si="5"/>
        <v>0</v>
      </c>
    </row>
    <row r="116" spans="1:9" s="117" customFormat="1" x14ac:dyDescent="0.25">
      <c r="A116" s="125" t="s">
        <v>2217</v>
      </c>
      <c r="B116" s="112">
        <v>102</v>
      </c>
      <c r="C116" s="122" t="s">
        <v>3915</v>
      </c>
      <c r="D116" s="129" t="s">
        <v>85</v>
      </c>
      <c r="E116" s="112">
        <v>1</v>
      </c>
      <c r="F116" s="186"/>
      <c r="G116" s="189">
        <v>0</v>
      </c>
      <c r="H116" s="186">
        <f t="shared" si="4"/>
        <v>0</v>
      </c>
      <c r="I116" s="186">
        <f t="shared" si="5"/>
        <v>0</v>
      </c>
    </row>
    <row r="117" spans="1:9" s="117" customFormat="1" x14ac:dyDescent="0.25">
      <c r="A117" s="125" t="s">
        <v>2217</v>
      </c>
      <c r="B117" s="112">
        <v>103</v>
      </c>
      <c r="C117" s="122" t="s">
        <v>3353</v>
      </c>
      <c r="D117" s="129" t="s">
        <v>2371</v>
      </c>
      <c r="E117" s="112">
        <v>1</v>
      </c>
      <c r="F117" s="186"/>
      <c r="G117" s="189">
        <v>0</v>
      </c>
      <c r="H117" s="186">
        <f t="shared" si="4"/>
        <v>0</v>
      </c>
      <c r="I117" s="186">
        <f t="shared" si="5"/>
        <v>0</v>
      </c>
    </row>
    <row r="118" spans="1:9" s="117" customFormat="1" x14ac:dyDescent="0.25">
      <c r="A118" s="125" t="s">
        <v>2217</v>
      </c>
      <c r="B118" s="112">
        <v>104</v>
      </c>
      <c r="C118" s="122" t="s">
        <v>3458</v>
      </c>
      <c r="D118" s="129" t="s">
        <v>85</v>
      </c>
      <c r="E118" s="112">
        <v>1</v>
      </c>
      <c r="F118" s="186"/>
      <c r="G118" s="189">
        <v>0</v>
      </c>
      <c r="H118" s="186">
        <f t="shared" si="4"/>
        <v>0</v>
      </c>
      <c r="I118" s="186">
        <f t="shared" si="5"/>
        <v>0</v>
      </c>
    </row>
    <row r="119" spans="1:9" s="117" customFormat="1" x14ac:dyDescent="0.25">
      <c r="A119" s="125" t="s">
        <v>2217</v>
      </c>
      <c r="B119" s="112">
        <v>105</v>
      </c>
      <c r="C119" s="122" t="s">
        <v>61</v>
      </c>
      <c r="D119" s="129" t="s">
        <v>2372</v>
      </c>
      <c r="E119" s="112">
        <v>1</v>
      </c>
      <c r="F119" s="186"/>
      <c r="G119" s="189">
        <v>0.19</v>
      </c>
      <c r="H119" s="186">
        <f t="shared" si="4"/>
        <v>0</v>
      </c>
      <c r="I119" s="186">
        <f t="shared" si="5"/>
        <v>0</v>
      </c>
    </row>
    <row r="120" spans="1:9" s="117" customFormat="1" x14ac:dyDescent="0.25">
      <c r="A120" s="125" t="s">
        <v>2217</v>
      </c>
      <c r="B120" s="112">
        <v>106</v>
      </c>
      <c r="C120" s="122" t="s">
        <v>150</v>
      </c>
      <c r="D120" s="129" t="s">
        <v>2372</v>
      </c>
      <c r="E120" s="112">
        <v>1</v>
      </c>
      <c r="F120" s="186"/>
      <c r="G120" s="189">
        <v>0.19</v>
      </c>
      <c r="H120" s="186">
        <f t="shared" si="4"/>
        <v>0</v>
      </c>
      <c r="I120" s="186">
        <f t="shared" si="5"/>
        <v>0</v>
      </c>
    </row>
    <row r="121" spans="1:9" s="117" customFormat="1" x14ac:dyDescent="0.25">
      <c r="A121" s="125" t="s">
        <v>2217</v>
      </c>
      <c r="B121" s="112">
        <v>107</v>
      </c>
      <c r="C121" s="122" t="s">
        <v>64</v>
      </c>
      <c r="D121" s="129" t="s">
        <v>2372</v>
      </c>
      <c r="E121" s="112">
        <v>1</v>
      </c>
      <c r="F121" s="186"/>
      <c r="G121" s="189">
        <v>0.19</v>
      </c>
      <c r="H121" s="186">
        <f t="shared" si="4"/>
        <v>0</v>
      </c>
      <c r="I121" s="186">
        <f t="shared" si="5"/>
        <v>0</v>
      </c>
    </row>
    <row r="122" spans="1:9" s="117" customFormat="1" x14ac:dyDescent="0.25">
      <c r="A122" s="125" t="s">
        <v>2217</v>
      </c>
      <c r="B122" s="112">
        <v>108</v>
      </c>
      <c r="C122" s="122" t="s">
        <v>15</v>
      </c>
      <c r="D122" s="129" t="s">
        <v>2372</v>
      </c>
      <c r="E122" s="112">
        <v>1</v>
      </c>
      <c r="F122" s="186"/>
      <c r="G122" s="189">
        <v>0.19</v>
      </c>
      <c r="H122" s="186">
        <f t="shared" si="4"/>
        <v>0</v>
      </c>
      <c r="I122" s="186">
        <f t="shared" si="5"/>
        <v>0</v>
      </c>
    </row>
    <row r="123" spans="1:9" s="117" customFormat="1" x14ac:dyDescent="0.25">
      <c r="A123" s="125" t="s">
        <v>2217</v>
      </c>
      <c r="B123" s="112">
        <v>109</v>
      </c>
      <c r="C123" s="122" t="s">
        <v>552</v>
      </c>
      <c r="D123" s="129" t="s">
        <v>2372</v>
      </c>
      <c r="E123" s="112">
        <v>1</v>
      </c>
      <c r="F123" s="186"/>
      <c r="G123" s="189">
        <v>0.19</v>
      </c>
      <c r="H123" s="186">
        <f t="shared" si="4"/>
        <v>0</v>
      </c>
      <c r="I123" s="186">
        <f t="shared" si="5"/>
        <v>0</v>
      </c>
    </row>
    <row r="124" spans="1:9" s="117" customFormat="1" ht="25" x14ac:dyDescent="0.25">
      <c r="A124" s="125" t="s">
        <v>2217</v>
      </c>
      <c r="B124" s="112">
        <v>110</v>
      </c>
      <c r="C124" s="113" t="s">
        <v>3533</v>
      </c>
      <c r="D124" s="129" t="s">
        <v>2372</v>
      </c>
      <c r="E124" s="112">
        <v>1</v>
      </c>
      <c r="F124" s="186"/>
      <c r="G124" s="189">
        <v>0.19</v>
      </c>
      <c r="H124" s="186">
        <f t="shared" si="4"/>
        <v>0</v>
      </c>
      <c r="I124" s="186">
        <f t="shared" si="5"/>
        <v>0</v>
      </c>
    </row>
    <row r="125" spans="1:9" s="117" customFormat="1" x14ac:dyDescent="0.25">
      <c r="A125" s="125" t="s">
        <v>2217</v>
      </c>
      <c r="B125" s="112">
        <v>111</v>
      </c>
      <c r="C125" s="122" t="s">
        <v>1220</v>
      </c>
      <c r="D125" s="129" t="s">
        <v>2372</v>
      </c>
      <c r="E125" s="112">
        <v>1</v>
      </c>
      <c r="F125" s="186"/>
      <c r="G125" s="189">
        <v>0.19</v>
      </c>
      <c r="H125" s="186">
        <f t="shared" si="4"/>
        <v>0</v>
      </c>
      <c r="I125" s="186">
        <f t="shared" si="5"/>
        <v>0</v>
      </c>
    </row>
    <row r="126" spans="1:9" s="117" customFormat="1" x14ac:dyDescent="0.25">
      <c r="A126" s="125" t="s">
        <v>2217</v>
      </c>
      <c r="B126" s="112">
        <v>112</v>
      </c>
      <c r="C126" s="122" t="s">
        <v>3911</v>
      </c>
      <c r="D126" s="129" t="s">
        <v>3885</v>
      </c>
      <c r="E126" s="112">
        <v>1</v>
      </c>
      <c r="F126" s="186"/>
      <c r="G126" s="189">
        <v>0.19</v>
      </c>
      <c r="H126" s="186">
        <f t="shared" si="4"/>
        <v>0</v>
      </c>
      <c r="I126" s="186">
        <f t="shared" si="5"/>
        <v>0</v>
      </c>
    </row>
    <row r="127" spans="1:9" s="117" customFormat="1" x14ac:dyDescent="0.25">
      <c r="A127" s="125" t="s">
        <v>2217</v>
      </c>
      <c r="B127" s="112">
        <v>113</v>
      </c>
      <c r="C127" s="122" t="s">
        <v>3912</v>
      </c>
      <c r="D127" s="129" t="s">
        <v>3885</v>
      </c>
      <c r="E127" s="112">
        <v>1</v>
      </c>
      <c r="F127" s="186"/>
      <c r="G127" s="189">
        <v>0.19</v>
      </c>
      <c r="H127" s="186">
        <f t="shared" si="4"/>
        <v>0</v>
      </c>
      <c r="I127" s="186">
        <f t="shared" si="5"/>
        <v>0</v>
      </c>
    </row>
    <row r="128" spans="1:9" s="117" customFormat="1" x14ac:dyDescent="0.25">
      <c r="A128" s="125" t="s">
        <v>2217</v>
      </c>
      <c r="B128" s="112">
        <v>114</v>
      </c>
      <c r="C128" s="122" t="s">
        <v>3535</v>
      </c>
      <c r="D128" s="129" t="s">
        <v>2372</v>
      </c>
      <c r="E128" s="112">
        <v>1</v>
      </c>
      <c r="F128" s="186"/>
      <c r="G128" s="189">
        <v>0.19</v>
      </c>
      <c r="H128" s="186">
        <f t="shared" si="4"/>
        <v>0</v>
      </c>
      <c r="I128" s="186">
        <f t="shared" si="5"/>
        <v>0</v>
      </c>
    </row>
    <row r="129" spans="1:9" s="117" customFormat="1" x14ac:dyDescent="0.25">
      <c r="A129" s="125" t="s">
        <v>2217</v>
      </c>
      <c r="B129" s="112">
        <v>115</v>
      </c>
      <c r="C129" s="137" t="s">
        <v>2181</v>
      </c>
      <c r="D129" s="129" t="s">
        <v>2372</v>
      </c>
      <c r="E129" s="112">
        <v>1</v>
      </c>
      <c r="F129" s="186"/>
      <c r="G129" s="189">
        <v>0.19</v>
      </c>
      <c r="H129" s="186">
        <f t="shared" si="4"/>
        <v>0</v>
      </c>
      <c r="I129" s="186">
        <f t="shared" si="5"/>
        <v>0</v>
      </c>
    </row>
    <row r="130" spans="1:9" s="117" customFormat="1" x14ac:dyDescent="0.25">
      <c r="A130" s="125" t="s">
        <v>2217</v>
      </c>
      <c r="B130" s="112">
        <v>116</v>
      </c>
      <c r="C130" s="137" t="s">
        <v>11</v>
      </c>
      <c r="D130" s="129" t="s">
        <v>2372</v>
      </c>
      <c r="E130" s="112">
        <v>1</v>
      </c>
      <c r="F130" s="186"/>
      <c r="G130" s="189">
        <v>0.19</v>
      </c>
      <c r="H130" s="186">
        <f t="shared" si="4"/>
        <v>0</v>
      </c>
      <c r="I130" s="186">
        <f t="shared" si="5"/>
        <v>0</v>
      </c>
    </row>
    <row r="131" spans="1:9" s="117" customFormat="1" x14ac:dyDescent="0.25">
      <c r="A131" s="125" t="s">
        <v>2217</v>
      </c>
      <c r="B131" s="112">
        <v>117</v>
      </c>
      <c r="C131" s="137" t="s">
        <v>3916</v>
      </c>
      <c r="D131" s="129" t="s">
        <v>2372</v>
      </c>
      <c r="E131" s="112">
        <v>1</v>
      </c>
      <c r="F131" s="186"/>
      <c r="G131" s="189">
        <v>0.19</v>
      </c>
      <c r="H131" s="186">
        <f t="shared" si="4"/>
        <v>0</v>
      </c>
      <c r="I131" s="186">
        <f t="shared" si="5"/>
        <v>0</v>
      </c>
    </row>
    <row r="132" spans="1:9" s="117" customFormat="1" x14ac:dyDescent="0.25">
      <c r="A132" s="125" t="s">
        <v>2217</v>
      </c>
      <c r="B132" s="112">
        <v>118</v>
      </c>
      <c r="C132" s="137" t="s">
        <v>3917</v>
      </c>
      <c r="D132" s="129" t="s">
        <v>2372</v>
      </c>
      <c r="E132" s="112">
        <v>1</v>
      </c>
      <c r="F132" s="186"/>
      <c r="G132" s="189">
        <v>0.19</v>
      </c>
      <c r="H132" s="186">
        <f t="shared" si="4"/>
        <v>0</v>
      </c>
      <c r="I132" s="186">
        <f t="shared" si="5"/>
        <v>0</v>
      </c>
    </row>
    <row r="133" spans="1:9" s="117" customFormat="1" ht="25" x14ac:dyDescent="0.25">
      <c r="A133" s="125" t="s">
        <v>2217</v>
      </c>
      <c r="B133" s="112">
        <v>119</v>
      </c>
      <c r="C133" s="137" t="s">
        <v>3509</v>
      </c>
      <c r="D133" s="129" t="s">
        <v>2372</v>
      </c>
      <c r="E133" s="112">
        <v>1</v>
      </c>
      <c r="F133" s="186"/>
      <c r="G133" s="189">
        <v>0.19</v>
      </c>
      <c r="H133" s="186">
        <f t="shared" si="4"/>
        <v>0</v>
      </c>
      <c r="I133" s="186">
        <f t="shared" si="5"/>
        <v>0</v>
      </c>
    </row>
    <row r="134" spans="1:9" s="117" customFormat="1" x14ac:dyDescent="0.25">
      <c r="A134" s="125" t="s">
        <v>2217</v>
      </c>
      <c r="B134" s="112">
        <v>120</v>
      </c>
      <c r="C134" s="137" t="s">
        <v>3242</v>
      </c>
      <c r="D134" s="129" t="s">
        <v>2372</v>
      </c>
      <c r="E134" s="112">
        <v>1</v>
      </c>
      <c r="F134" s="186"/>
      <c r="G134" s="189">
        <v>0.19</v>
      </c>
      <c r="H134" s="186">
        <f t="shared" si="4"/>
        <v>0</v>
      </c>
      <c r="I134" s="186">
        <f t="shared" si="5"/>
        <v>0</v>
      </c>
    </row>
    <row r="135" spans="1:9" s="117" customFormat="1" x14ac:dyDescent="0.25">
      <c r="A135" s="125" t="s">
        <v>2217</v>
      </c>
      <c r="B135" s="112">
        <v>121</v>
      </c>
      <c r="C135" s="137" t="s">
        <v>2946</v>
      </c>
      <c r="D135" s="129" t="s">
        <v>2372</v>
      </c>
      <c r="E135" s="112">
        <v>1</v>
      </c>
      <c r="F135" s="186"/>
      <c r="G135" s="189">
        <v>0.19</v>
      </c>
      <c r="H135" s="186">
        <f t="shared" si="4"/>
        <v>0</v>
      </c>
      <c r="I135" s="186">
        <f t="shared" si="5"/>
        <v>0</v>
      </c>
    </row>
    <row r="136" spans="1:9" s="117" customFormat="1" x14ac:dyDescent="0.25">
      <c r="A136" s="125" t="s">
        <v>2217</v>
      </c>
      <c r="B136" s="112">
        <v>122</v>
      </c>
      <c r="C136" s="137" t="s">
        <v>2948</v>
      </c>
      <c r="D136" s="129" t="s">
        <v>2372</v>
      </c>
      <c r="E136" s="112">
        <v>1</v>
      </c>
      <c r="F136" s="186"/>
      <c r="G136" s="189">
        <v>0.19</v>
      </c>
      <c r="H136" s="186">
        <f t="shared" si="4"/>
        <v>0</v>
      </c>
      <c r="I136" s="186">
        <f t="shared" si="5"/>
        <v>0</v>
      </c>
    </row>
    <row r="137" spans="1:9" s="117" customFormat="1" x14ac:dyDescent="0.25">
      <c r="A137" s="125" t="s">
        <v>2217</v>
      </c>
      <c r="B137" s="112">
        <v>123</v>
      </c>
      <c r="C137" s="137" t="s">
        <v>2947</v>
      </c>
      <c r="D137" s="129" t="s">
        <v>2372</v>
      </c>
      <c r="E137" s="112">
        <v>1</v>
      </c>
      <c r="F137" s="186"/>
      <c r="G137" s="189">
        <v>0.19</v>
      </c>
      <c r="H137" s="186">
        <f t="shared" si="4"/>
        <v>0</v>
      </c>
      <c r="I137" s="186">
        <f t="shared" si="5"/>
        <v>0</v>
      </c>
    </row>
    <row r="138" spans="1:9" s="117" customFormat="1" x14ac:dyDescent="0.25">
      <c r="A138" s="125" t="s">
        <v>2217</v>
      </c>
      <c r="B138" s="112">
        <v>124</v>
      </c>
      <c r="C138" s="122" t="s">
        <v>3413</v>
      </c>
      <c r="D138" s="129" t="s">
        <v>85</v>
      </c>
      <c r="E138" s="112">
        <v>1</v>
      </c>
      <c r="F138" s="186"/>
      <c r="G138" s="189">
        <v>0.19</v>
      </c>
      <c r="H138" s="186">
        <f t="shared" si="4"/>
        <v>0</v>
      </c>
      <c r="I138" s="186">
        <f t="shared" si="5"/>
        <v>0</v>
      </c>
    </row>
    <row r="139" spans="1:9" s="184" customFormat="1" x14ac:dyDescent="0.25">
      <c r="A139" s="169"/>
      <c r="B139" s="170"/>
      <c r="C139" s="171" t="s">
        <v>2498</v>
      </c>
      <c r="D139" s="123"/>
      <c r="E139" s="172"/>
      <c r="F139" s="196"/>
      <c r="G139" s="200"/>
      <c r="H139" s="196"/>
      <c r="I139" s="196"/>
    </row>
    <row r="140" spans="1:9" s="117" customFormat="1" x14ac:dyDescent="0.25">
      <c r="A140" s="125" t="s">
        <v>2217</v>
      </c>
      <c r="B140" s="173" t="s">
        <v>3250</v>
      </c>
      <c r="C140" s="120" t="s">
        <v>2422</v>
      </c>
      <c r="D140" s="182"/>
      <c r="E140" s="111"/>
      <c r="F140" s="191"/>
      <c r="G140" s="199"/>
      <c r="H140" s="186"/>
      <c r="I140" s="186"/>
    </row>
    <row r="141" spans="1:9" s="117" customFormat="1" x14ac:dyDescent="0.25">
      <c r="A141" s="125" t="s">
        <v>2217</v>
      </c>
      <c r="B141" s="173" t="s">
        <v>3250</v>
      </c>
      <c r="C141" s="120" t="s">
        <v>2423</v>
      </c>
      <c r="D141" s="182"/>
      <c r="E141" s="111"/>
      <c r="F141" s="191"/>
      <c r="G141" s="199"/>
      <c r="H141" s="186"/>
      <c r="I141" s="186"/>
    </row>
    <row r="142" spans="1:9" s="117" customFormat="1" x14ac:dyDescent="0.25">
      <c r="A142" s="125" t="s">
        <v>2217</v>
      </c>
      <c r="B142" s="173" t="s">
        <v>3250</v>
      </c>
      <c r="C142" s="120" t="s">
        <v>2424</v>
      </c>
      <c r="D142" s="182"/>
      <c r="E142" s="111"/>
      <c r="F142" s="191"/>
      <c r="G142" s="199"/>
      <c r="H142" s="186"/>
      <c r="I142" s="186"/>
    </row>
    <row r="143" spans="1:9" s="117" customFormat="1" x14ac:dyDescent="0.25">
      <c r="A143" s="125" t="s">
        <v>2217</v>
      </c>
      <c r="B143" s="173" t="s">
        <v>3250</v>
      </c>
      <c r="C143" s="156" t="s">
        <v>431</v>
      </c>
      <c r="D143" s="182"/>
      <c r="E143" s="111"/>
      <c r="F143" s="191"/>
      <c r="G143" s="199"/>
      <c r="H143" s="186"/>
      <c r="I143" s="186"/>
    </row>
    <row r="144" spans="1:9" s="117" customFormat="1" x14ac:dyDescent="0.25">
      <c r="A144" s="125" t="s">
        <v>2217</v>
      </c>
      <c r="B144" s="112">
        <v>125</v>
      </c>
      <c r="C144" s="122" t="s">
        <v>155</v>
      </c>
      <c r="D144" s="129" t="s">
        <v>2372</v>
      </c>
      <c r="E144" s="112">
        <v>1</v>
      </c>
      <c r="F144" s="186"/>
      <c r="G144" s="189">
        <v>0.19</v>
      </c>
      <c r="H144" s="186">
        <f t="shared" ref="H144:H181" si="6">F144*G144</f>
        <v>0</v>
      </c>
      <c r="I144" s="186">
        <f t="shared" ref="I144:I181" si="7">(F144+H144)</f>
        <v>0</v>
      </c>
    </row>
    <row r="145" spans="1:9" s="117" customFormat="1" x14ac:dyDescent="0.25">
      <c r="A145" s="125" t="s">
        <v>2217</v>
      </c>
      <c r="B145" s="112">
        <v>126</v>
      </c>
      <c r="C145" s="122" t="s">
        <v>3628</v>
      </c>
      <c r="D145" s="129" t="s">
        <v>2372</v>
      </c>
      <c r="E145" s="112">
        <v>1</v>
      </c>
      <c r="F145" s="186"/>
      <c r="G145" s="189">
        <v>0.19</v>
      </c>
      <c r="H145" s="186">
        <f t="shared" si="6"/>
        <v>0</v>
      </c>
      <c r="I145" s="186">
        <f t="shared" si="7"/>
        <v>0</v>
      </c>
    </row>
    <row r="146" spans="1:9" s="117" customFormat="1" x14ac:dyDescent="0.25">
      <c r="A146" s="125" t="s">
        <v>2217</v>
      </c>
      <c r="B146" s="112">
        <v>127</v>
      </c>
      <c r="C146" s="122" t="s">
        <v>3762</v>
      </c>
      <c r="D146" s="129" t="s">
        <v>2372</v>
      </c>
      <c r="E146" s="112">
        <v>1</v>
      </c>
      <c r="F146" s="186"/>
      <c r="G146" s="189">
        <v>0.19</v>
      </c>
      <c r="H146" s="186">
        <f t="shared" si="6"/>
        <v>0</v>
      </c>
      <c r="I146" s="186">
        <f t="shared" si="7"/>
        <v>0</v>
      </c>
    </row>
    <row r="147" spans="1:9" s="117" customFormat="1" x14ac:dyDescent="0.25">
      <c r="A147" s="125" t="s">
        <v>2217</v>
      </c>
      <c r="B147" s="112">
        <v>128</v>
      </c>
      <c r="C147" s="122" t="s">
        <v>3888</v>
      </c>
      <c r="D147" s="129" t="s">
        <v>2371</v>
      </c>
      <c r="E147" s="112">
        <v>1</v>
      </c>
      <c r="F147" s="186"/>
      <c r="G147" s="189">
        <v>0</v>
      </c>
      <c r="H147" s="186">
        <f t="shared" si="6"/>
        <v>0</v>
      </c>
      <c r="I147" s="186">
        <f t="shared" si="7"/>
        <v>0</v>
      </c>
    </row>
    <row r="148" spans="1:9" s="117" customFormat="1" x14ac:dyDescent="0.25">
      <c r="A148" s="125" t="s">
        <v>2217</v>
      </c>
      <c r="B148" s="112">
        <v>129</v>
      </c>
      <c r="C148" s="122" t="s">
        <v>3637</v>
      </c>
      <c r="D148" s="129" t="s">
        <v>85</v>
      </c>
      <c r="E148" s="112">
        <v>1</v>
      </c>
      <c r="F148" s="186"/>
      <c r="G148" s="189">
        <v>0</v>
      </c>
      <c r="H148" s="186">
        <f t="shared" si="6"/>
        <v>0</v>
      </c>
      <c r="I148" s="186">
        <f t="shared" si="7"/>
        <v>0</v>
      </c>
    </row>
    <row r="149" spans="1:9" s="117" customFormat="1" x14ac:dyDescent="0.25">
      <c r="A149" s="125" t="s">
        <v>2217</v>
      </c>
      <c r="B149" s="112">
        <v>130</v>
      </c>
      <c r="C149" s="122" t="s">
        <v>3914</v>
      </c>
      <c r="D149" s="129" t="s">
        <v>2371</v>
      </c>
      <c r="E149" s="112">
        <v>1</v>
      </c>
      <c r="F149" s="186"/>
      <c r="G149" s="189">
        <v>0</v>
      </c>
      <c r="H149" s="186">
        <f t="shared" si="6"/>
        <v>0</v>
      </c>
      <c r="I149" s="186">
        <f t="shared" si="7"/>
        <v>0</v>
      </c>
    </row>
    <row r="150" spans="1:9" s="117" customFormat="1" x14ac:dyDescent="0.25">
      <c r="A150" s="125" t="s">
        <v>2217</v>
      </c>
      <c r="B150" s="112">
        <v>131</v>
      </c>
      <c r="C150" s="122" t="s">
        <v>3915</v>
      </c>
      <c r="D150" s="129" t="s">
        <v>85</v>
      </c>
      <c r="E150" s="112">
        <v>1</v>
      </c>
      <c r="F150" s="186"/>
      <c r="G150" s="189">
        <v>0</v>
      </c>
      <c r="H150" s="186">
        <f t="shared" si="6"/>
        <v>0</v>
      </c>
      <c r="I150" s="186">
        <f t="shared" si="7"/>
        <v>0</v>
      </c>
    </row>
    <row r="151" spans="1:9" s="117" customFormat="1" x14ac:dyDescent="0.25">
      <c r="A151" s="125" t="s">
        <v>2217</v>
      </c>
      <c r="B151" s="112">
        <v>132</v>
      </c>
      <c r="C151" s="122" t="s">
        <v>3353</v>
      </c>
      <c r="D151" s="129" t="s">
        <v>2371</v>
      </c>
      <c r="E151" s="112">
        <v>1</v>
      </c>
      <c r="F151" s="186"/>
      <c r="G151" s="189">
        <v>0</v>
      </c>
      <c r="H151" s="186">
        <f t="shared" si="6"/>
        <v>0</v>
      </c>
      <c r="I151" s="186">
        <f t="shared" si="7"/>
        <v>0</v>
      </c>
    </row>
    <row r="152" spans="1:9" s="117" customFormat="1" x14ac:dyDescent="0.25">
      <c r="A152" s="125" t="s">
        <v>2217</v>
      </c>
      <c r="B152" s="112">
        <v>133</v>
      </c>
      <c r="C152" s="122" t="s">
        <v>3458</v>
      </c>
      <c r="D152" s="129" t="s">
        <v>85</v>
      </c>
      <c r="E152" s="112">
        <v>1</v>
      </c>
      <c r="F152" s="186"/>
      <c r="G152" s="189">
        <v>0</v>
      </c>
      <c r="H152" s="186">
        <f t="shared" si="6"/>
        <v>0</v>
      </c>
      <c r="I152" s="186">
        <f t="shared" si="7"/>
        <v>0</v>
      </c>
    </row>
    <row r="153" spans="1:9" s="117" customFormat="1" x14ac:dyDescent="0.25">
      <c r="A153" s="125" t="s">
        <v>2217</v>
      </c>
      <c r="B153" s="112">
        <v>134</v>
      </c>
      <c r="C153" s="122" t="s">
        <v>61</v>
      </c>
      <c r="D153" s="129" t="s">
        <v>2372</v>
      </c>
      <c r="E153" s="112">
        <v>1</v>
      </c>
      <c r="F153" s="186"/>
      <c r="G153" s="189">
        <v>0.19</v>
      </c>
      <c r="H153" s="186">
        <f t="shared" si="6"/>
        <v>0</v>
      </c>
      <c r="I153" s="186">
        <f t="shared" si="7"/>
        <v>0</v>
      </c>
    </row>
    <row r="154" spans="1:9" s="117" customFormat="1" x14ac:dyDescent="0.25">
      <c r="A154" s="125" t="s">
        <v>2217</v>
      </c>
      <c r="B154" s="112">
        <v>135</v>
      </c>
      <c r="C154" s="122" t="s">
        <v>150</v>
      </c>
      <c r="D154" s="129" t="s">
        <v>2372</v>
      </c>
      <c r="E154" s="112">
        <v>1</v>
      </c>
      <c r="F154" s="186"/>
      <c r="G154" s="189">
        <v>0.19</v>
      </c>
      <c r="H154" s="186">
        <f t="shared" si="6"/>
        <v>0</v>
      </c>
      <c r="I154" s="186">
        <f t="shared" si="7"/>
        <v>0</v>
      </c>
    </row>
    <row r="155" spans="1:9" s="117" customFormat="1" x14ac:dyDescent="0.25">
      <c r="A155" s="125" t="s">
        <v>2217</v>
      </c>
      <c r="B155" s="112">
        <v>136</v>
      </c>
      <c r="C155" s="122" t="s">
        <v>64</v>
      </c>
      <c r="D155" s="129" t="s">
        <v>2372</v>
      </c>
      <c r="E155" s="112">
        <v>1</v>
      </c>
      <c r="F155" s="186"/>
      <c r="G155" s="189">
        <v>0.19</v>
      </c>
      <c r="H155" s="186">
        <f t="shared" si="6"/>
        <v>0</v>
      </c>
      <c r="I155" s="186">
        <f t="shared" si="7"/>
        <v>0</v>
      </c>
    </row>
    <row r="156" spans="1:9" s="117" customFormat="1" x14ac:dyDescent="0.25">
      <c r="A156" s="125" t="s">
        <v>2217</v>
      </c>
      <c r="B156" s="112">
        <v>137</v>
      </c>
      <c r="C156" s="122" t="s">
        <v>15</v>
      </c>
      <c r="D156" s="129" t="s">
        <v>2372</v>
      </c>
      <c r="E156" s="112">
        <v>1</v>
      </c>
      <c r="F156" s="186"/>
      <c r="G156" s="189">
        <v>0.19</v>
      </c>
      <c r="H156" s="186">
        <f t="shared" si="6"/>
        <v>0</v>
      </c>
      <c r="I156" s="186">
        <f t="shared" si="7"/>
        <v>0</v>
      </c>
    </row>
    <row r="157" spans="1:9" s="117" customFormat="1" x14ac:dyDescent="0.25">
      <c r="A157" s="125" t="s">
        <v>2217</v>
      </c>
      <c r="B157" s="112">
        <v>138</v>
      </c>
      <c r="C157" s="122" t="s">
        <v>552</v>
      </c>
      <c r="D157" s="129" t="s">
        <v>2372</v>
      </c>
      <c r="E157" s="112">
        <v>1</v>
      </c>
      <c r="F157" s="186"/>
      <c r="G157" s="189">
        <v>0.19</v>
      </c>
      <c r="H157" s="186">
        <f t="shared" si="6"/>
        <v>0</v>
      </c>
      <c r="I157" s="186">
        <f t="shared" si="7"/>
        <v>0</v>
      </c>
    </row>
    <row r="158" spans="1:9" s="117" customFormat="1" ht="25" x14ac:dyDescent="0.25">
      <c r="A158" s="125" t="s">
        <v>2217</v>
      </c>
      <c r="B158" s="112">
        <v>139</v>
      </c>
      <c r="C158" s="122" t="s">
        <v>3763</v>
      </c>
      <c r="D158" s="129" t="s">
        <v>2372</v>
      </c>
      <c r="E158" s="112">
        <v>1</v>
      </c>
      <c r="F158" s="186"/>
      <c r="G158" s="189">
        <v>0.19</v>
      </c>
      <c r="H158" s="186">
        <f t="shared" si="6"/>
        <v>0</v>
      </c>
      <c r="I158" s="186">
        <f t="shared" si="7"/>
        <v>0</v>
      </c>
    </row>
    <row r="159" spans="1:9" s="117" customFormat="1" x14ac:dyDescent="0.25">
      <c r="A159" s="125" t="s">
        <v>2217</v>
      </c>
      <c r="B159" s="112">
        <v>140</v>
      </c>
      <c r="C159" s="122" t="s">
        <v>3535</v>
      </c>
      <c r="D159" s="129" t="s">
        <v>2372</v>
      </c>
      <c r="E159" s="112">
        <v>1</v>
      </c>
      <c r="F159" s="186"/>
      <c r="G159" s="189">
        <v>0.19</v>
      </c>
      <c r="H159" s="186">
        <f t="shared" si="6"/>
        <v>0</v>
      </c>
      <c r="I159" s="186">
        <f t="shared" si="7"/>
        <v>0</v>
      </c>
    </row>
    <row r="160" spans="1:9" s="117" customFormat="1" x14ac:dyDescent="0.25">
      <c r="A160" s="125" t="s">
        <v>2217</v>
      </c>
      <c r="B160" s="112">
        <v>141</v>
      </c>
      <c r="C160" s="137" t="s">
        <v>382</v>
      </c>
      <c r="D160" s="129" t="s">
        <v>2372</v>
      </c>
      <c r="E160" s="112">
        <v>1</v>
      </c>
      <c r="F160" s="186"/>
      <c r="G160" s="189">
        <v>0.19</v>
      </c>
      <c r="H160" s="186">
        <f t="shared" si="6"/>
        <v>0</v>
      </c>
      <c r="I160" s="186">
        <f t="shared" si="7"/>
        <v>0</v>
      </c>
    </row>
    <row r="161" spans="1:9" s="117" customFormat="1" x14ac:dyDescent="0.25">
      <c r="A161" s="125" t="s">
        <v>2217</v>
      </c>
      <c r="B161" s="112">
        <v>142</v>
      </c>
      <c r="C161" s="137" t="s">
        <v>2178</v>
      </c>
      <c r="D161" s="129" t="s">
        <v>2372</v>
      </c>
      <c r="E161" s="112">
        <v>1</v>
      </c>
      <c r="F161" s="186"/>
      <c r="G161" s="189">
        <v>0.19</v>
      </c>
      <c r="H161" s="186">
        <f t="shared" si="6"/>
        <v>0</v>
      </c>
      <c r="I161" s="186">
        <f t="shared" si="7"/>
        <v>0</v>
      </c>
    </row>
    <row r="162" spans="1:9" s="117" customFormat="1" x14ac:dyDescent="0.25">
      <c r="A162" s="125" t="s">
        <v>2217</v>
      </c>
      <c r="B162" s="112">
        <v>143</v>
      </c>
      <c r="C162" s="137" t="s">
        <v>2770</v>
      </c>
      <c r="D162" s="129" t="s">
        <v>2372</v>
      </c>
      <c r="E162" s="112">
        <v>1</v>
      </c>
      <c r="F162" s="186"/>
      <c r="G162" s="189">
        <v>0.19</v>
      </c>
      <c r="H162" s="186">
        <f t="shared" si="6"/>
        <v>0</v>
      </c>
      <c r="I162" s="186">
        <f t="shared" si="7"/>
        <v>0</v>
      </c>
    </row>
    <row r="163" spans="1:9" s="117" customFormat="1" x14ac:dyDescent="0.25">
      <c r="A163" s="125" t="s">
        <v>2217</v>
      </c>
      <c r="B163" s="112">
        <v>144</v>
      </c>
      <c r="C163" s="139" t="s">
        <v>413</v>
      </c>
      <c r="D163" s="129" t="s">
        <v>2372</v>
      </c>
      <c r="E163" s="112">
        <v>1</v>
      </c>
      <c r="F163" s="186"/>
      <c r="G163" s="189">
        <v>0.19</v>
      </c>
      <c r="H163" s="186">
        <f t="shared" si="6"/>
        <v>0</v>
      </c>
      <c r="I163" s="186">
        <f t="shared" si="7"/>
        <v>0</v>
      </c>
    </row>
    <row r="164" spans="1:9" s="117" customFormat="1" x14ac:dyDescent="0.25">
      <c r="A164" s="125" t="s">
        <v>2217</v>
      </c>
      <c r="B164" s="112">
        <v>145</v>
      </c>
      <c r="C164" s="139" t="s">
        <v>4130</v>
      </c>
      <c r="D164" s="129" t="s">
        <v>2372</v>
      </c>
      <c r="E164" s="112">
        <v>1</v>
      </c>
      <c r="F164" s="186"/>
      <c r="G164" s="189">
        <v>0.19</v>
      </c>
      <c r="H164" s="186">
        <f t="shared" si="6"/>
        <v>0</v>
      </c>
      <c r="I164" s="186">
        <f t="shared" si="7"/>
        <v>0</v>
      </c>
    </row>
    <row r="165" spans="1:9" s="117" customFormat="1" x14ac:dyDescent="0.25">
      <c r="A165" s="125" t="s">
        <v>2217</v>
      </c>
      <c r="B165" s="112">
        <v>146</v>
      </c>
      <c r="C165" s="139" t="s">
        <v>3918</v>
      </c>
      <c r="D165" s="129" t="s">
        <v>2372</v>
      </c>
      <c r="E165" s="112">
        <v>1</v>
      </c>
      <c r="F165" s="186"/>
      <c r="G165" s="189">
        <v>0.19</v>
      </c>
      <c r="H165" s="186">
        <f t="shared" si="6"/>
        <v>0</v>
      </c>
      <c r="I165" s="186">
        <f t="shared" si="7"/>
        <v>0</v>
      </c>
    </row>
    <row r="166" spans="1:9" s="117" customFormat="1" x14ac:dyDescent="0.25">
      <c r="A166" s="125" t="s">
        <v>2217</v>
      </c>
      <c r="B166" s="112">
        <v>147</v>
      </c>
      <c r="C166" s="139" t="s">
        <v>3413</v>
      </c>
      <c r="D166" s="129" t="s">
        <v>85</v>
      </c>
      <c r="E166" s="112">
        <v>1</v>
      </c>
      <c r="F166" s="186"/>
      <c r="G166" s="189">
        <v>0.19</v>
      </c>
      <c r="H166" s="186">
        <f t="shared" si="6"/>
        <v>0</v>
      </c>
      <c r="I166" s="186">
        <f t="shared" si="7"/>
        <v>0</v>
      </c>
    </row>
    <row r="167" spans="1:9" s="117" customFormat="1" x14ac:dyDescent="0.25">
      <c r="A167" s="125" t="s">
        <v>2217</v>
      </c>
      <c r="B167" s="112">
        <v>148</v>
      </c>
      <c r="C167" s="139" t="s">
        <v>3415</v>
      </c>
      <c r="D167" s="129" t="s">
        <v>2429</v>
      </c>
      <c r="E167" s="112">
        <v>1</v>
      </c>
      <c r="F167" s="186"/>
      <c r="G167" s="189">
        <v>0</v>
      </c>
      <c r="H167" s="186">
        <f t="shared" si="6"/>
        <v>0</v>
      </c>
      <c r="I167" s="186">
        <f t="shared" si="7"/>
        <v>0</v>
      </c>
    </row>
    <row r="168" spans="1:9" s="117" customFormat="1" x14ac:dyDescent="0.25">
      <c r="A168" s="125" t="s">
        <v>2217</v>
      </c>
      <c r="B168" s="112">
        <v>149</v>
      </c>
      <c r="C168" s="139" t="s">
        <v>3416</v>
      </c>
      <c r="D168" s="129" t="s">
        <v>3885</v>
      </c>
      <c r="E168" s="112">
        <v>1</v>
      </c>
      <c r="F168" s="186"/>
      <c r="G168" s="189">
        <v>0.19</v>
      </c>
      <c r="H168" s="186">
        <f t="shared" si="6"/>
        <v>0</v>
      </c>
      <c r="I168" s="186">
        <f t="shared" si="7"/>
        <v>0</v>
      </c>
    </row>
    <row r="169" spans="1:9" s="117" customFormat="1" x14ac:dyDescent="0.25">
      <c r="A169" s="125" t="s">
        <v>2217</v>
      </c>
      <c r="B169" s="112">
        <v>150</v>
      </c>
      <c r="C169" s="139" t="s">
        <v>3417</v>
      </c>
      <c r="D169" s="129" t="s">
        <v>2372</v>
      </c>
      <c r="E169" s="112">
        <v>1</v>
      </c>
      <c r="F169" s="186"/>
      <c r="G169" s="189">
        <v>0.19</v>
      </c>
      <c r="H169" s="186">
        <f t="shared" si="6"/>
        <v>0</v>
      </c>
      <c r="I169" s="186">
        <f t="shared" si="7"/>
        <v>0</v>
      </c>
    </row>
    <row r="170" spans="1:9" s="117" customFormat="1" x14ac:dyDescent="0.25">
      <c r="A170" s="125" t="s">
        <v>2217</v>
      </c>
      <c r="B170" s="112">
        <v>151</v>
      </c>
      <c r="C170" s="139" t="s">
        <v>3418</v>
      </c>
      <c r="D170" s="129" t="s">
        <v>2372</v>
      </c>
      <c r="E170" s="112">
        <v>1</v>
      </c>
      <c r="F170" s="186"/>
      <c r="G170" s="189">
        <v>0.19</v>
      </c>
      <c r="H170" s="186">
        <f t="shared" si="6"/>
        <v>0</v>
      </c>
      <c r="I170" s="186">
        <f t="shared" si="7"/>
        <v>0</v>
      </c>
    </row>
    <row r="171" spans="1:9" s="117" customFormat="1" x14ac:dyDescent="0.25">
      <c r="A171" s="125" t="s">
        <v>2217</v>
      </c>
      <c r="B171" s="112">
        <v>152</v>
      </c>
      <c r="C171" s="139" t="s">
        <v>3419</v>
      </c>
      <c r="D171" s="129" t="s">
        <v>2372</v>
      </c>
      <c r="E171" s="112">
        <v>1</v>
      </c>
      <c r="F171" s="186"/>
      <c r="G171" s="189">
        <v>0.19</v>
      </c>
      <c r="H171" s="186">
        <f t="shared" si="6"/>
        <v>0</v>
      </c>
      <c r="I171" s="186">
        <f t="shared" si="7"/>
        <v>0</v>
      </c>
    </row>
    <row r="172" spans="1:9" s="117" customFormat="1" x14ac:dyDescent="0.25">
      <c r="A172" s="125" t="s">
        <v>2217</v>
      </c>
      <c r="B172" s="112">
        <v>153</v>
      </c>
      <c r="C172" s="139" t="s">
        <v>3420</v>
      </c>
      <c r="D172" s="129" t="s">
        <v>2372</v>
      </c>
      <c r="E172" s="112">
        <v>1</v>
      </c>
      <c r="F172" s="186"/>
      <c r="G172" s="189">
        <v>0.19</v>
      </c>
      <c r="H172" s="186">
        <f t="shared" si="6"/>
        <v>0</v>
      </c>
      <c r="I172" s="186">
        <f t="shared" si="7"/>
        <v>0</v>
      </c>
    </row>
    <row r="173" spans="1:9" s="117" customFormat="1" ht="25" x14ac:dyDescent="0.25">
      <c r="A173" s="125" t="s">
        <v>2217</v>
      </c>
      <c r="B173" s="112">
        <v>154</v>
      </c>
      <c r="C173" s="139" t="s">
        <v>3421</v>
      </c>
      <c r="D173" s="129" t="s">
        <v>2372</v>
      </c>
      <c r="E173" s="112">
        <v>1</v>
      </c>
      <c r="F173" s="186"/>
      <c r="G173" s="189">
        <v>0.19</v>
      </c>
      <c r="H173" s="186">
        <f t="shared" si="6"/>
        <v>0</v>
      </c>
      <c r="I173" s="186">
        <f t="shared" si="7"/>
        <v>0</v>
      </c>
    </row>
    <row r="174" spans="1:9" s="117" customFormat="1" x14ac:dyDescent="0.25">
      <c r="A174" s="125" t="s">
        <v>2217</v>
      </c>
      <c r="B174" s="112">
        <v>155</v>
      </c>
      <c r="C174" s="139" t="s">
        <v>3422</v>
      </c>
      <c r="D174" s="129" t="s">
        <v>2372</v>
      </c>
      <c r="E174" s="112">
        <v>1</v>
      </c>
      <c r="F174" s="186"/>
      <c r="G174" s="189">
        <v>0.19</v>
      </c>
      <c r="H174" s="186">
        <f t="shared" si="6"/>
        <v>0</v>
      </c>
      <c r="I174" s="186">
        <f t="shared" si="7"/>
        <v>0</v>
      </c>
    </row>
    <row r="175" spans="1:9" s="117" customFormat="1" x14ac:dyDescent="0.25">
      <c r="A175" s="125" t="s">
        <v>2217</v>
      </c>
      <c r="B175" s="112">
        <v>156</v>
      </c>
      <c r="C175" s="139" t="s">
        <v>329</v>
      </c>
      <c r="D175" s="129" t="s">
        <v>2372</v>
      </c>
      <c r="E175" s="112">
        <v>1</v>
      </c>
      <c r="F175" s="186"/>
      <c r="G175" s="189">
        <v>0.19</v>
      </c>
      <c r="H175" s="186">
        <f t="shared" si="6"/>
        <v>0</v>
      </c>
      <c r="I175" s="186">
        <f t="shared" si="7"/>
        <v>0</v>
      </c>
    </row>
    <row r="176" spans="1:9" s="117" customFormat="1" ht="25" x14ac:dyDescent="0.25">
      <c r="A176" s="125" t="s">
        <v>2217</v>
      </c>
      <c r="B176" s="112">
        <v>157</v>
      </c>
      <c r="C176" s="139" t="s">
        <v>3423</v>
      </c>
      <c r="D176" s="129" t="s">
        <v>2372</v>
      </c>
      <c r="E176" s="112">
        <v>1</v>
      </c>
      <c r="F176" s="186"/>
      <c r="G176" s="189">
        <v>0.19</v>
      </c>
      <c r="H176" s="186">
        <f t="shared" si="6"/>
        <v>0</v>
      </c>
      <c r="I176" s="186">
        <f t="shared" si="7"/>
        <v>0</v>
      </c>
    </row>
    <row r="177" spans="1:9" s="117" customFormat="1" x14ac:dyDescent="0.25">
      <c r="A177" s="125" t="s">
        <v>2217</v>
      </c>
      <c r="B177" s="112">
        <v>158</v>
      </c>
      <c r="C177" s="139" t="s">
        <v>3492</v>
      </c>
      <c r="D177" s="129" t="s">
        <v>2372</v>
      </c>
      <c r="E177" s="112">
        <v>1</v>
      </c>
      <c r="F177" s="186"/>
      <c r="G177" s="189">
        <v>0.19</v>
      </c>
      <c r="H177" s="186">
        <f t="shared" si="6"/>
        <v>0</v>
      </c>
      <c r="I177" s="186">
        <f t="shared" si="7"/>
        <v>0</v>
      </c>
    </row>
    <row r="178" spans="1:9" s="117" customFormat="1" x14ac:dyDescent="0.25">
      <c r="A178" s="125" t="s">
        <v>2217</v>
      </c>
      <c r="B178" s="112">
        <v>159</v>
      </c>
      <c r="C178" s="139" t="s">
        <v>3498</v>
      </c>
      <c r="D178" s="129" t="s">
        <v>2372</v>
      </c>
      <c r="E178" s="112">
        <v>1</v>
      </c>
      <c r="F178" s="186"/>
      <c r="G178" s="189">
        <v>0.19</v>
      </c>
      <c r="H178" s="186">
        <f t="shared" si="6"/>
        <v>0</v>
      </c>
      <c r="I178" s="186">
        <f t="shared" si="7"/>
        <v>0</v>
      </c>
    </row>
    <row r="179" spans="1:9" s="117" customFormat="1" x14ac:dyDescent="0.25">
      <c r="A179" s="125" t="s">
        <v>2217</v>
      </c>
      <c r="B179" s="112">
        <v>160</v>
      </c>
      <c r="C179" s="139" t="s">
        <v>3499</v>
      </c>
      <c r="D179" s="129" t="s">
        <v>2372</v>
      </c>
      <c r="E179" s="112">
        <v>1</v>
      </c>
      <c r="F179" s="186"/>
      <c r="G179" s="189">
        <v>0.19</v>
      </c>
      <c r="H179" s="186">
        <f t="shared" si="6"/>
        <v>0</v>
      </c>
      <c r="I179" s="186">
        <f t="shared" si="7"/>
        <v>0</v>
      </c>
    </row>
    <row r="180" spans="1:9" s="117" customFormat="1" x14ac:dyDescent="0.25">
      <c r="A180" s="125" t="s">
        <v>2217</v>
      </c>
      <c r="B180" s="112">
        <v>161</v>
      </c>
      <c r="C180" s="139" t="s">
        <v>3500</v>
      </c>
      <c r="D180" s="129" t="s">
        <v>2372</v>
      </c>
      <c r="E180" s="112">
        <v>1</v>
      </c>
      <c r="F180" s="186"/>
      <c r="G180" s="189">
        <v>0.19</v>
      </c>
      <c r="H180" s="186">
        <f t="shared" si="6"/>
        <v>0</v>
      </c>
      <c r="I180" s="186">
        <f t="shared" si="7"/>
        <v>0</v>
      </c>
    </row>
    <row r="181" spans="1:9" s="117" customFormat="1" x14ac:dyDescent="0.25">
      <c r="A181" s="125" t="s">
        <v>2217</v>
      </c>
      <c r="B181" s="112">
        <v>162</v>
      </c>
      <c r="C181" s="139" t="s">
        <v>4129</v>
      </c>
      <c r="D181" s="129" t="s">
        <v>2372</v>
      </c>
      <c r="E181" s="112">
        <v>1</v>
      </c>
      <c r="F181" s="186"/>
      <c r="G181" s="189">
        <v>0.19</v>
      </c>
      <c r="H181" s="186">
        <f t="shared" si="6"/>
        <v>0</v>
      </c>
      <c r="I181" s="186">
        <f t="shared" si="7"/>
        <v>0</v>
      </c>
    </row>
    <row r="182" spans="1:9" s="184" customFormat="1" x14ac:dyDescent="0.25">
      <c r="A182" s="169"/>
      <c r="B182" s="170"/>
      <c r="C182" s="171" t="s">
        <v>2498</v>
      </c>
      <c r="D182" s="123"/>
      <c r="E182" s="172"/>
      <c r="F182" s="196"/>
      <c r="G182" s="200"/>
      <c r="H182" s="196"/>
      <c r="I182" s="196"/>
    </row>
    <row r="183" spans="1:9" s="217" customFormat="1" x14ac:dyDescent="0.25">
      <c r="A183" s="209" t="s">
        <v>2214</v>
      </c>
      <c r="B183" s="210" t="s">
        <v>2214</v>
      </c>
      <c r="C183" s="212"/>
      <c r="D183" s="213"/>
      <c r="E183" s="213"/>
      <c r="F183" s="218"/>
      <c r="G183" s="215"/>
      <c r="H183" s="216"/>
      <c r="I183" s="216"/>
    </row>
    <row r="184" spans="1:9" s="117" customFormat="1" x14ac:dyDescent="0.25">
      <c r="A184" s="125" t="s">
        <v>2214</v>
      </c>
      <c r="B184" s="173" t="s">
        <v>3250</v>
      </c>
      <c r="C184" s="120" t="s">
        <v>2379</v>
      </c>
      <c r="D184" s="182"/>
      <c r="E184" s="111"/>
      <c r="F184" s="191"/>
      <c r="G184" s="199"/>
      <c r="H184" s="186"/>
      <c r="I184" s="186"/>
    </row>
    <row r="185" spans="1:9" s="117" customFormat="1" x14ac:dyDescent="0.25">
      <c r="A185" s="125" t="s">
        <v>2214</v>
      </c>
      <c r="B185" s="173" t="s">
        <v>3250</v>
      </c>
      <c r="C185" s="120" t="s">
        <v>2410</v>
      </c>
      <c r="D185" s="182"/>
      <c r="E185" s="111"/>
      <c r="F185" s="191"/>
      <c r="G185" s="199"/>
      <c r="H185" s="186"/>
      <c r="I185" s="186"/>
    </row>
    <row r="186" spans="1:9" s="117" customFormat="1" x14ac:dyDescent="0.25">
      <c r="A186" s="125" t="s">
        <v>2214</v>
      </c>
      <c r="B186" s="173" t="s">
        <v>3250</v>
      </c>
      <c r="C186" s="120" t="s">
        <v>2376</v>
      </c>
      <c r="D186" s="182"/>
      <c r="E186" s="111"/>
      <c r="F186" s="191"/>
      <c r="G186" s="199"/>
      <c r="H186" s="186"/>
      <c r="I186" s="186"/>
    </row>
    <row r="187" spans="1:9" s="117" customFormat="1" x14ac:dyDescent="0.25">
      <c r="A187" s="125" t="s">
        <v>2214</v>
      </c>
      <c r="B187" s="173" t="s">
        <v>3250</v>
      </c>
      <c r="C187" s="156" t="s">
        <v>431</v>
      </c>
      <c r="D187" s="182"/>
      <c r="E187" s="111"/>
      <c r="F187" s="191"/>
      <c r="G187" s="199"/>
      <c r="H187" s="186"/>
      <c r="I187" s="186"/>
    </row>
    <row r="188" spans="1:9" s="117" customFormat="1" x14ac:dyDescent="0.25">
      <c r="A188" s="125" t="s">
        <v>2214</v>
      </c>
      <c r="B188" s="112">
        <v>163</v>
      </c>
      <c r="C188" s="122" t="s">
        <v>3734</v>
      </c>
      <c r="D188" s="129" t="s">
        <v>3886</v>
      </c>
      <c r="E188" s="112">
        <v>1</v>
      </c>
      <c r="F188" s="186"/>
      <c r="G188" s="189">
        <v>0.19</v>
      </c>
      <c r="H188" s="191">
        <f t="shared" ref="H188:H226" si="8">F188*G188</f>
        <v>0</v>
      </c>
      <c r="I188" s="186">
        <f t="shared" ref="I188:I226" si="9">(F188+H188)</f>
        <v>0</v>
      </c>
    </row>
    <row r="189" spans="1:9" s="117" customFormat="1" x14ac:dyDescent="0.25">
      <c r="A189" s="125" t="s">
        <v>2214</v>
      </c>
      <c r="B189" s="112">
        <v>164</v>
      </c>
      <c r="C189" s="122" t="s">
        <v>3986</v>
      </c>
      <c r="D189" s="129" t="s">
        <v>85</v>
      </c>
      <c r="E189" s="112">
        <v>1</v>
      </c>
      <c r="F189" s="186"/>
      <c r="G189" s="189">
        <v>0</v>
      </c>
      <c r="H189" s="191">
        <f t="shared" si="8"/>
        <v>0</v>
      </c>
      <c r="I189" s="186">
        <f t="shared" si="9"/>
        <v>0</v>
      </c>
    </row>
    <row r="190" spans="1:9" s="117" customFormat="1" x14ac:dyDescent="0.25">
      <c r="A190" s="125" t="s">
        <v>2214</v>
      </c>
      <c r="B190" s="112">
        <v>165</v>
      </c>
      <c r="C190" s="122" t="s">
        <v>329</v>
      </c>
      <c r="D190" s="129" t="s">
        <v>2372</v>
      </c>
      <c r="E190" s="112">
        <v>1</v>
      </c>
      <c r="F190" s="186"/>
      <c r="G190" s="189">
        <v>0.19</v>
      </c>
      <c r="H190" s="191">
        <f t="shared" si="8"/>
        <v>0</v>
      </c>
      <c r="I190" s="186">
        <f t="shared" si="9"/>
        <v>0</v>
      </c>
    </row>
    <row r="191" spans="1:9" s="117" customFormat="1" x14ac:dyDescent="0.25">
      <c r="A191" s="125" t="s">
        <v>2214</v>
      </c>
      <c r="B191" s="112">
        <v>166</v>
      </c>
      <c r="C191" s="122" t="s">
        <v>807</v>
      </c>
      <c r="D191" s="129" t="s">
        <v>2372</v>
      </c>
      <c r="E191" s="112">
        <v>1</v>
      </c>
      <c r="F191" s="186"/>
      <c r="G191" s="189">
        <v>0.19</v>
      </c>
      <c r="H191" s="191">
        <f t="shared" si="8"/>
        <v>0</v>
      </c>
      <c r="I191" s="186">
        <f t="shared" si="9"/>
        <v>0</v>
      </c>
    </row>
    <row r="192" spans="1:9" s="117" customFormat="1" x14ac:dyDescent="0.25">
      <c r="A192" s="125" t="s">
        <v>2214</v>
      </c>
      <c r="B192" s="112">
        <v>167</v>
      </c>
      <c r="C192" s="122" t="s">
        <v>919</v>
      </c>
      <c r="D192" s="129" t="s">
        <v>2372</v>
      </c>
      <c r="E192" s="112">
        <v>1</v>
      </c>
      <c r="F192" s="186"/>
      <c r="G192" s="189">
        <v>0.19</v>
      </c>
      <c r="H192" s="191">
        <f t="shared" si="8"/>
        <v>0</v>
      </c>
      <c r="I192" s="186">
        <f t="shared" si="9"/>
        <v>0</v>
      </c>
    </row>
    <row r="193" spans="1:9" s="117" customFormat="1" x14ac:dyDescent="0.25">
      <c r="A193" s="125" t="s">
        <v>2214</v>
      </c>
      <c r="B193" s="112">
        <v>168</v>
      </c>
      <c r="C193" s="122" t="s">
        <v>917</v>
      </c>
      <c r="D193" s="129" t="s">
        <v>2372</v>
      </c>
      <c r="E193" s="112">
        <v>1</v>
      </c>
      <c r="F193" s="186"/>
      <c r="G193" s="189">
        <v>0.19</v>
      </c>
      <c r="H193" s="191">
        <f t="shared" si="8"/>
        <v>0</v>
      </c>
      <c r="I193" s="186">
        <f t="shared" si="9"/>
        <v>0</v>
      </c>
    </row>
    <row r="194" spans="1:9" s="117" customFormat="1" x14ac:dyDescent="0.25">
      <c r="A194" s="125" t="s">
        <v>2214</v>
      </c>
      <c r="B194" s="112">
        <v>169</v>
      </c>
      <c r="C194" s="122" t="s">
        <v>3581</v>
      </c>
      <c r="D194" s="129" t="s">
        <v>2372</v>
      </c>
      <c r="E194" s="112">
        <v>1</v>
      </c>
      <c r="F194" s="186"/>
      <c r="G194" s="189">
        <v>0.19</v>
      </c>
      <c r="H194" s="191">
        <f t="shared" si="8"/>
        <v>0</v>
      </c>
      <c r="I194" s="186">
        <f t="shared" si="9"/>
        <v>0</v>
      </c>
    </row>
    <row r="195" spans="1:9" s="117" customFormat="1" x14ac:dyDescent="0.25">
      <c r="A195" s="125" t="s">
        <v>2214</v>
      </c>
      <c r="B195" s="112">
        <v>170</v>
      </c>
      <c r="C195" s="122" t="s">
        <v>3735</v>
      </c>
      <c r="D195" s="129" t="s">
        <v>2372</v>
      </c>
      <c r="E195" s="112">
        <v>1</v>
      </c>
      <c r="F195" s="186"/>
      <c r="G195" s="189">
        <v>0.19</v>
      </c>
      <c r="H195" s="191">
        <f t="shared" si="8"/>
        <v>0</v>
      </c>
      <c r="I195" s="186">
        <f t="shared" si="9"/>
        <v>0</v>
      </c>
    </row>
    <row r="196" spans="1:9" s="117" customFormat="1" x14ac:dyDescent="0.25">
      <c r="A196" s="125" t="s">
        <v>2214</v>
      </c>
      <c r="B196" s="112">
        <v>171</v>
      </c>
      <c r="C196" s="122" t="s">
        <v>3736</v>
      </c>
      <c r="D196" s="129" t="s">
        <v>2372</v>
      </c>
      <c r="E196" s="112">
        <v>1</v>
      </c>
      <c r="F196" s="186"/>
      <c r="G196" s="189">
        <v>0.19</v>
      </c>
      <c r="H196" s="191">
        <f t="shared" si="8"/>
        <v>0</v>
      </c>
      <c r="I196" s="186">
        <f t="shared" si="9"/>
        <v>0</v>
      </c>
    </row>
    <row r="197" spans="1:9" s="117" customFormat="1" x14ac:dyDescent="0.25">
      <c r="A197" s="125" t="s">
        <v>2214</v>
      </c>
      <c r="B197" s="112">
        <v>172</v>
      </c>
      <c r="C197" s="122" t="s">
        <v>3582</v>
      </c>
      <c r="D197" s="129" t="s">
        <v>2372</v>
      </c>
      <c r="E197" s="112">
        <v>1</v>
      </c>
      <c r="F197" s="186"/>
      <c r="G197" s="189">
        <v>0.19</v>
      </c>
      <c r="H197" s="191">
        <f t="shared" si="8"/>
        <v>0</v>
      </c>
      <c r="I197" s="186">
        <f t="shared" si="9"/>
        <v>0</v>
      </c>
    </row>
    <row r="198" spans="1:9" s="117" customFormat="1" x14ac:dyDescent="0.25">
      <c r="A198" s="125" t="s">
        <v>2214</v>
      </c>
      <c r="B198" s="112">
        <v>173</v>
      </c>
      <c r="C198" s="122" t="s">
        <v>3737</v>
      </c>
      <c r="D198" s="129" t="s">
        <v>2372</v>
      </c>
      <c r="E198" s="112">
        <v>1</v>
      </c>
      <c r="F198" s="186"/>
      <c r="G198" s="189">
        <v>0.19</v>
      </c>
      <c r="H198" s="191">
        <f t="shared" si="8"/>
        <v>0</v>
      </c>
      <c r="I198" s="186">
        <f t="shared" si="9"/>
        <v>0</v>
      </c>
    </row>
    <row r="199" spans="1:9" s="117" customFormat="1" x14ac:dyDescent="0.25">
      <c r="A199" s="125" t="s">
        <v>2214</v>
      </c>
      <c r="B199" s="112">
        <v>174</v>
      </c>
      <c r="C199" s="122" t="s">
        <v>3583</v>
      </c>
      <c r="D199" s="129" t="s">
        <v>2372</v>
      </c>
      <c r="E199" s="112">
        <v>1</v>
      </c>
      <c r="F199" s="186"/>
      <c r="G199" s="189">
        <v>0.19</v>
      </c>
      <c r="H199" s="191">
        <f t="shared" si="8"/>
        <v>0</v>
      </c>
      <c r="I199" s="186">
        <f t="shared" si="9"/>
        <v>0</v>
      </c>
    </row>
    <row r="200" spans="1:9" s="117" customFormat="1" x14ac:dyDescent="0.25">
      <c r="A200" s="125" t="s">
        <v>2214</v>
      </c>
      <c r="B200" s="112">
        <v>175</v>
      </c>
      <c r="C200" s="122" t="s">
        <v>3738</v>
      </c>
      <c r="D200" s="129" t="s">
        <v>2372</v>
      </c>
      <c r="E200" s="112">
        <v>1</v>
      </c>
      <c r="F200" s="186"/>
      <c r="G200" s="189">
        <v>0.19</v>
      </c>
      <c r="H200" s="191">
        <f t="shared" si="8"/>
        <v>0</v>
      </c>
      <c r="I200" s="186">
        <f t="shared" si="9"/>
        <v>0</v>
      </c>
    </row>
    <row r="201" spans="1:9" s="117" customFormat="1" x14ac:dyDescent="0.25">
      <c r="A201" s="125" t="s">
        <v>2214</v>
      </c>
      <c r="B201" s="112">
        <v>176</v>
      </c>
      <c r="C201" s="122" t="s">
        <v>3739</v>
      </c>
      <c r="D201" s="129" t="s">
        <v>2372</v>
      </c>
      <c r="E201" s="112">
        <v>1</v>
      </c>
      <c r="F201" s="186"/>
      <c r="G201" s="189">
        <v>0.19</v>
      </c>
      <c r="H201" s="191">
        <f t="shared" si="8"/>
        <v>0</v>
      </c>
      <c r="I201" s="186">
        <f t="shared" si="9"/>
        <v>0</v>
      </c>
    </row>
    <row r="202" spans="1:9" s="117" customFormat="1" x14ac:dyDescent="0.25">
      <c r="A202" s="125" t="s">
        <v>2214</v>
      </c>
      <c r="B202" s="112">
        <v>177</v>
      </c>
      <c r="C202" s="122" t="s">
        <v>3740</v>
      </c>
      <c r="D202" s="129" t="s">
        <v>2372</v>
      </c>
      <c r="E202" s="112">
        <v>1</v>
      </c>
      <c r="F202" s="186"/>
      <c r="G202" s="189">
        <v>0.19</v>
      </c>
      <c r="H202" s="191">
        <f t="shared" si="8"/>
        <v>0</v>
      </c>
      <c r="I202" s="186">
        <f t="shared" si="9"/>
        <v>0</v>
      </c>
    </row>
    <row r="203" spans="1:9" s="117" customFormat="1" x14ac:dyDescent="0.25">
      <c r="A203" s="125" t="s">
        <v>2214</v>
      </c>
      <c r="B203" s="112">
        <v>178</v>
      </c>
      <c r="C203" s="122" t="s">
        <v>921</v>
      </c>
      <c r="D203" s="129" t="s">
        <v>2372</v>
      </c>
      <c r="E203" s="112">
        <v>1</v>
      </c>
      <c r="F203" s="186"/>
      <c r="G203" s="189">
        <v>0.19</v>
      </c>
      <c r="H203" s="191">
        <f t="shared" si="8"/>
        <v>0</v>
      </c>
      <c r="I203" s="186">
        <f t="shared" si="9"/>
        <v>0</v>
      </c>
    </row>
    <row r="204" spans="1:9" s="117" customFormat="1" ht="30.5" customHeight="1" x14ac:dyDescent="0.25">
      <c r="A204" s="125" t="s">
        <v>2214</v>
      </c>
      <c r="B204" s="112">
        <v>179</v>
      </c>
      <c r="C204" s="113" t="s">
        <v>3741</v>
      </c>
      <c r="D204" s="129" t="s">
        <v>2372</v>
      </c>
      <c r="E204" s="112">
        <v>1</v>
      </c>
      <c r="F204" s="186"/>
      <c r="G204" s="189">
        <v>0.19</v>
      </c>
      <c r="H204" s="191">
        <f t="shared" si="8"/>
        <v>0</v>
      </c>
      <c r="I204" s="186">
        <f t="shared" si="9"/>
        <v>0</v>
      </c>
    </row>
    <row r="205" spans="1:9" s="117" customFormat="1" x14ac:dyDescent="0.25">
      <c r="A205" s="125" t="s">
        <v>2214</v>
      </c>
      <c r="B205" s="112">
        <v>180</v>
      </c>
      <c r="C205" s="122" t="s">
        <v>3742</v>
      </c>
      <c r="D205" s="129" t="s">
        <v>2372</v>
      </c>
      <c r="E205" s="112">
        <v>1</v>
      </c>
      <c r="F205" s="186"/>
      <c r="G205" s="189">
        <v>0.19</v>
      </c>
      <c r="H205" s="191">
        <f t="shared" si="8"/>
        <v>0</v>
      </c>
      <c r="I205" s="186">
        <f t="shared" si="9"/>
        <v>0</v>
      </c>
    </row>
    <row r="206" spans="1:9" s="117" customFormat="1" x14ac:dyDescent="0.25">
      <c r="A206" s="125" t="s">
        <v>2214</v>
      </c>
      <c r="B206" s="112">
        <v>181</v>
      </c>
      <c r="C206" s="122" t="s">
        <v>3888</v>
      </c>
      <c r="D206" s="129" t="s">
        <v>2371</v>
      </c>
      <c r="E206" s="112">
        <v>1</v>
      </c>
      <c r="F206" s="186"/>
      <c r="G206" s="189">
        <v>0</v>
      </c>
      <c r="H206" s="191">
        <f t="shared" si="8"/>
        <v>0</v>
      </c>
      <c r="I206" s="186">
        <f t="shared" si="9"/>
        <v>0</v>
      </c>
    </row>
    <row r="207" spans="1:9" s="117" customFormat="1" x14ac:dyDescent="0.25">
      <c r="A207" s="125" t="s">
        <v>2214</v>
      </c>
      <c r="B207" s="112">
        <v>182</v>
      </c>
      <c r="C207" s="122" t="s">
        <v>3637</v>
      </c>
      <c r="D207" s="129" t="s">
        <v>85</v>
      </c>
      <c r="E207" s="112">
        <v>1</v>
      </c>
      <c r="F207" s="186"/>
      <c r="G207" s="189">
        <v>0</v>
      </c>
      <c r="H207" s="191">
        <f t="shared" si="8"/>
        <v>0</v>
      </c>
      <c r="I207" s="186">
        <f t="shared" si="9"/>
        <v>0</v>
      </c>
    </row>
    <row r="208" spans="1:9" s="117" customFormat="1" x14ac:dyDescent="0.25">
      <c r="A208" s="125" t="s">
        <v>2214</v>
      </c>
      <c r="B208" s="112">
        <v>183</v>
      </c>
      <c r="C208" s="122" t="s">
        <v>973</v>
      </c>
      <c r="D208" s="129" t="s">
        <v>2371</v>
      </c>
      <c r="E208" s="112">
        <v>1</v>
      </c>
      <c r="F208" s="186"/>
      <c r="G208" s="189">
        <v>0</v>
      </c>
      <c r="H208" s="191">
        <f t="shared" si="8"/>
        <v>0</v>
      </c>
      <c r="I208" s="186">
        <f t="shared" si="9"/>
        <v>0</v>
      </c>
    </row>
    <row r="209" spans="1:9" s="117" customFormat="1" x14ac:dyDescent="0.25">
      <c r="A209" s="125" t="s">
        <v>2214</v>
      </c>
      <c r="B209" s="112">
        <v>184</v>
      </c>
      <c r="C209" s="122" t="s">
        <v>3507</v>
      </c>
      <c r="D209" s="129" t="s">
        <v>85</v>
      </c>
      <c r="E209" s="112">
        <v>1</v>
      </c>
      <c r="F209" s="186"/>
      <c r="G209" s="189">
        <v>0</v>
      </c>
      <c r="H209" s="191">
        <f t="shared" si="8"/>
        <v>0</v>
      </c>
      <c r="I209" s="186">
        <f t="shared" si="9"/>
        <v>0</v>
      </c>
    </row>
    <row r="210" spans="1:9" s="117" customFormat="1" x14ac:dyDescent="0.25">
      <c r="A210" s="125" t="s">
        <v>2214</v>
      </c>
      <c r="B210" s="112">
        <v>185</v>
      </c>
      <c r="C210" s="122" t="s">
        <v>3353</v>
      </c>
      <c r="D210" s="129" t="s">
        <v>2371</v>
      </c>
      <c r="E210" s="112">
        <v>1</v>
      </c>
      <c r="F210" s="186"/>
      <c r="G210" s="189">
        <v>0</v>
      </c>
      <c r="H210" s="191">
        <f t="shared" si="8"/>
        <v>0</v>
      </c>
      <c r="I210" s="186">
        <f t="shared" si="9"/>
        <v>0</v>
      </c>
    </row>
    <row r="211" spans="1:9" s="117" customFormat="1" x14ac:dyDescent="0.25">
      <c r="A211" s="125" t="s">
        <v>2214</v>
      </c>
      <c r="B211" s="112">
        <v>186</v>
      </c>
      <c r="C211" s="122" t="s">
        <v>3458</v>
      </c>
      <c r="D211" s="129" t="s">
        <v>85</v>
      </c>
      <c r="E211" s="112">
        <v>1</v>
      </c>
      <c r="F211" s="186"/>
      <c r="G211" s="189">
        <v>0</v>
      </c>
      <c r="H211" s="191">
        <f t="shared" si="8"/>
        <v>0</v>
      </c>
      <c r="I211" s="186">
        <f t="shared" si="9"/>
        <v>0</v>
      </c>
    </row>
    <row r="212" spans="1:9" s="117" customFormat="1" x14ac:dyDescent="0.25">
      <c r="A212" s="125" t="s">
        <v>2214</v>
      </c>
      <c r="B212" s="112">
        <v>187</v>
      </c>
      <c r="C212" s="122" t="s">
        <v>150</v>
      </c>
      <c r="D212" s="129" t="s">
        <v>2372</v>
      </c>
      <c r="E212" s="112">
        <v>1</v>
      </c>
      <c r="F212" s="186"/>
      <c r="G212" s="189">
        <v>0.19</v>
      </c>
      <c r="H212" s="186">
        <f t="shared" si="8"/>
        <v>0</v>
      </c>
      <c r="I212" s="186">
        <f t="shared" si="9"/>
        <v>0</v>
      </c>
    </row>
    <row r="213" spans="1:9" s="117" customFormat="1" x14ac:dyDescent="0.25">
      <c r="A213" s="125" t="s">
        <v>2214</v>
      </c>
      <c r="B213" s="112">
        <v>188</v>
      </c>
      <c r="C213" s="122" t="s">
        <v>64</v>
      </c>
      <c r="D213" s="129" t="s">
        <v>2372</v>
      </c>
      <c r="E213" s="112">
        <v>1</v>
      </c>
      <c r="F213" s="186"/>
      <c r="G213" s="189">
        <v>0.19</v>
      </c>
      <c r="H213" s="186">
        <f t="shared" si="8"/>
        <v>0</v>
      </c>
      <c r="I213" s="186">
        <f t="shared" si="9"/>
        <v>0</v>
      </c>
    </row>
    <row r="214" spans="1:9" s="117" customFormat="1" x14ac:dyDescent="0.25">
      <c r="A214" s="125" t="s">
        <v>2214</v>
      </c>
      <c r="B214" s="112">
        <v>189</v>
      </c>
      <c r="C214" s="137" t="s">
        <v>61</v>
      </c>
      <c r="D214" s="129" t="s">
        <v>2372</v>
      </c>
      <c r="E214" s="112">
        <v>1</v>
      </c>
      <c r="F214" s="186"/>
      <c r="G214" s="189">
        <v>0.19</v>
      </c>
      <c r="H214" s="186">
        <f t="shared" si="8"/>
        <v>0</v>
      </c>
      <c r="I214" s="186">
        <f t="shared" si="9"/>
        <v>0</v>
      </c>
    </row>
    <row r="215" spans="1:9" s="117" customFormat="1" x14ac:dyDescent="0.25">
      <c r="A215" s="125" t="s">
        <v>2214</v>
      </c>
      <c r="B215" s="112">
        <v>190</v>
      </c>
      <c r="C215" s="122" t="s">
        <v>907</v>
      </c>
      <c r="D215" s="129" t="s">
        <v>2385</v>
      </c>
      <c r="E215" s="112">
        <v>1</v>
      </c>
      <c r="F215" s="186"/>
      <c r="G215" s="189">
        <v>0.19</v>
      </c>
      <c r="H215" s="186">
        <f t="shared" si="8"/>
        <v>0</v>
      </c>
      <c r="I215" s="186">
        <f t="shared" si="9"/>
        <v>0</v>
      </c>
    </row>
    <row r="216" spans="1:9" s="117" customFormat="1" x14ac:dyDescent="0.25">
      <c r="A216" s="125" t="s">
        <v>2214</v>
      </c>
      <c r="B216" s="112">
        <v>191</v>
      </c>
      <c r="C216" s="122" t="s">
        <v>3743</v>
      </c>
      <c r="D216" s="129" t="s">
        <v>2372</v>
      </c>
      <c r="E216" s="112">
        <v>1</v>
      </c>
      <c r="F216" s="186"/>
      <c r="G216" s="189">
        <v>0.19</v>
      </c>
      <c r="H216" s="186">
        <f t="shared" si="8"/>
        <v>0</v>
      </c>
      <c r="I216" s="186">
        <f t="shared" si="9"/>
        <v>0</v>
      </c>
    </row>
    <row r="217" spans="1:9" s="117" customFormat="1" x14ac:dyDescent="0.25">
      <c r="A217" s="125" t="s">
        <v>2214</v>
      </c>
      <c r="B217" s="112">
        <v>192</v>
      </c>
      <c r="C217" s="122" t="s">
        <v>927</v>
      </c>
      <c r="D217" s="129" t="s">
        <v>2372</v>
      </c>
      <c r="E217" s="112">
        <v>1</v>
      </c>
      <c r="F217" s="186"/>
      <c r="G217" s="189">
        <v>0.19</v>
      </c>
      <c r="H217" s="186">
        <f t="shared" si="8"/>
        <v>0</v>
      </c>
      <c r="I217" s="186">
        <f t="shared" si="9"/>
        <v>0</v>
      </c>
    </row>
    <row r="218" spans="1:9" s="117" customFormat="1" x14ac:dyDescent="0.25">
      <c r="A218" s="125" t="s">
        <v>2214</v>
      </c>
      <c r="B218" s="112">
        <v>193</v>
      </c>
      <c r="C218" s="122" t="s">
        <v>3744</v>
      </c>
      <c r="D218" s="129" t="s">
        <v>2372</v>
      </c>
      <c r="E218" s="112">
        <v>1</v>
      </c>
      <c r="F218" s="186"/>
      <c r="G218" s="189">
        <v>0.19</v>
      </c>
      <c r="H218" s="186">
        <f t="shared" si="8"/>
        <v>0</v>
      </c>
      <c r="I218" s="186">
        <f t="shared" si="9"/>
        <v>0</v>
      </c>
    </row>
    <row r="219" spans="1:9" s="117" customFormat="1" x14ac:dyDescent="0.25">
      <c r="A219" s="125" t="s">
        <v>2214</v>
      </c>
      <c r="B219" s="112">
        <v>194</v>
      </c>
      <c r="C219" s="122" t="s">
        <v>3745</v>
      </c>
      <c r="D219" s="129" t="s">
        <v>2372</v>
      </c>
      <c r="E219" s="112">
        <v>1</v>
      </c>
      <c r="F219" s="186"/>
      <c r="G219" s="189">
        <v>0.19</v>
      </c>
      <c r="H219" s="186">
        <f t="shared" si="8"/>
        <v>0</v>
      </c>
      <c r="I219" s="186">
        <f t="shared" si="9"/>
        <v>0</v>
      </c>
    </row>
    <row r="220" spans="1:9" s="117" customFormat="1" x14ac:dyDescent="0.25">
      <c r="A220" s="125" t="s">
        <v>2214</v>
      </c>
      <c r="B220" s="112">
        <v>195</v>
      </c>
      <c r="C220" s="122" t="s">
        <v>3746</v>
      </c>
      <c r="D220" s="129" t="s">
        <v>2372</v>
      </c>
      <c r="E220" s="112">
        <v>1</v>
      </c>
      <c r="F220" s="186"/>
      <c r="G220" s="189">
        <v>0.19</v>
      </c>
      <c r="H220" s="186">
        <f t="shared" si="8"/>
        <v>0</v>
      </c>
      <c r="I220" s="186">
        <f t="shared" si="9"/>
        <v>0</v>
      </c>
    </row>
    <row r="221" spans="1:9" s="117" customFormat="1" x14ac:dyDescent="0.25">
      <c r="A221" s="125" t="s">
        <v>2214</v>
      </c>
      <c r="B221" s="112">
        <v>196</v>
      </c>
      <c r="C221" s="122" t="s">
        <v>3747</v>
      </c>
      <c r="D221" s="129" t="s">
        <v>2372</v>
      </c>
      <c r="E221" s="112">
        <v>1</v>
      </c>
      <c r="F221" s="186"/>
      <c r="G221" s="189">
        <v>0.19</v>
      </c>
      <c r="H221" s="186">
        <f t="shared" si="8"/>
        <v>0</v>
      </c>
      <c r="I221" s="186">
        <f t="shared" si="9"/>
        <v>0</v>
      </c>
    </row>
    <row r="222" spans="1:9" s="117" customFormat="1" x14ac:dyDescent="0.25">
      <c r="A222" s="125" t="s">
        <v>2214</v>
      </c>
      <c r="B222" s="112">
        <v>197</v>
      </c>
      <c r="C222" s="122" t="s">
        <v>3748</v>
      </c>
      <c r="D222" s="129" t="s">
        <v>2372</v>
      </c>
      <c r="E222" s="112">
        <v>1</v>
      </c>
      <c r="F222" s="186"/>
      <c r="G222" s="189">
        <v>0.19</v>
      </c>
      <c r="H222" s="186">
        <f t="shared" si="8"/>
        <v>0</v>
      </c>
      <c r="I222" s="186">
        <f t="shared" si="9"/>
        <v>0</v>
      </c>
    </row>
    <row r="223" spans="1:9" s="117" customFormat="1" x14ac:dyDescent="0.25">
      <c r="A223" s="125" t="s">
        <v>2214</v>
      </c>
      <c r="B223" s="112">
        <v>198</v>
      </c>
      <c r="C223" s="122" t="s">
        <v>15</v>
      </c>
      <c r="D223" s="129" t="s">
        <v>2372</v>
      </c>
      <c r="E223" s="112">
        <v>1</v>
      </c>
      <c r="F223" s="186"/>
      <c r="G223" s="189">
        <v>0.19</v>
      </c>
      <c r="H223" s="186">
        <f t="shared" si="8"/>
        <v>0</v>
      </c>
      <c r="I223" s="186">
        <f t="shared" si="9"/>
        <v>0</v>
      </c>
    </row>
    <row r="224" spans="1:9" s="117" customFormat="1" x14ac:dyDescent="0.25">
      <c r="A224" s="125" t="s">
        <v>2214</v>
      </c>
      <c r="B224" s="112">
        <v>199</v>
      </c>
      <c r="C224" s="122" t="s">
        <v>552</v>
      </c>
      <c r="D224" s="129" t="s">
        <v>2372</v>
      </c>
      <c r="E224" s="112">
        <v>1</v>
      </c>
      <c r="F224" s="186"/>
      <c r="G224" s="189">
        <v>0.19</v>
      </c>
      <c r="H224" s="186">
        <f t="shared" si="8"/>
        <v>0</v>
      </c>
      <c r="I224" s="186">
        <f t="shared" si="9"/>
        <v>0</v>
      </c>
    </row>
    <row r="225" spans="1:9" s="117" customFormat="1" ht="25" x14ac:dyDescent="0.25">
      <c r="A225" s="125" t="s">
        <v>2214</v>
      </c>
      <c r="B225" s="112">
        <v>200</v>
      </c>
      <c r="C225" s="113" t="s">
        <v>3533</v>
      </c>
      <c r="D225" s="129" t="s">
        <v>2372</v>
      </c>
      <c r="E225" s="112">
        <v>1</v>
      </c>
      <c r="F225" s="186"/>
      <c r="G225" s="189">
        <v>0.19</v>
      </c>
      <c r="H225" s="186">
        <f t="shared" si="8"/>
        <v>0</v>
      </c>
      <c r="I225" s="186">
        <f t="shared" si="9"/>
        <v>0</v>
      </c>
    </row>
    <row r="226" spans="1:9" s="117" customFormat="1" x14ac:dyDescent="0.25">
      <c r="A226" s="125" t="s">
        <v>2214</v>
      </c>
      <c r="B226" s="112">
        <v>201</v>
      </c>
      <c r="C226" s="122" t="s">
        <v>3535</v>
      </c>
      <c r="D226" s="129" t="s">
        <v>2372</v>
      </c>
      <c r="E226" s="112">
        <v>1</v>
      </c>
      <c r="F226" s="186"/>
      <c r="G226" s="189">
        <v>0.19</v>
      </c>
      <c r="H226" s="186">
        <f t="shared" si="8"/>
        <v>0</v>
      </c>
      <c r="I226" s="186">
        <f t="shared" si="9"/>
        <v>0</v>
      </c>
    </row>
    <row r="227" spans="1:9" s="117" customFormat="1" x14ac:dyDescent="0.25">
      <c r="A227" s="125" t="s">
        <v>2214</v>
      </c>
      <c r="B227" s="112">
        <v>202</v>
      </c>
      <c r="C227" s="137" t="s">
        <v>3925</v>
      </c>
      <c r="D227" s="129" t="s">
        <v>2372</v>
      </c>
      <c r="E227" s="112">
        <v>1</v>
      </c>
      <c r="F227" s="186"/>
      <c r="G227" s="189">
        <v>0</v>
      </c>
      <c r="H227" s="191">
        <f>F227*G227</f>
        <v>0</v>
      </c>
      <c r="I227" s="186">
        <f>(F227+H227)</f>
        <v>0</v>
      </c>
    </row>
    <row r="228" spans="1:9" s="117" customFormat="1" ht="25" x14ac:dyDescent="0.25">
      <c r="A228" s="125" t="s">
        <v>2214</v>
      </c>
      <c r="B228" s="112">
        <v>203</v>
      </c>
      <c r="C228" s="137" t="s">
        <v>3509</v>
      </c>
      <c r="D228" s="129" t="s">
        <v>2372</v>
      </c>
      <c r="E228" s="112">
        <v>1</v>
      </c>
      <c r="F228" s="186"/>
      <c r="G228" s="189">
        <v>0.19</v>
      </c>
      <c r="H228" s="186">
        <f>F228*G228</f>
        <v>0</v>
      </c>
      <c r="I228" s="186">
        <f>(F228+H228)</f>
        <v>0</v>
      </c>
    </row>
    <row r="229" spans="1:9" s="117" customFormat="1" x14ac:dyDescent="0.25">
      <c r="A229" s="125" t="s">
        <v>2214</v>
      </c>
      <c r="B229" s="112">
        <v>204</v>
      </c>
      <c r="C229" s="137" t="s">
        <v>3749</v>
      </c>
      <c r="D229" s="129" t="s">
        <v>2372</v>
      </c>
      <c r="E229" s="112">
        <v>1</v>
      </c>
      <c r="F229" s="186"/>
      <c r="G229" s="189">
        <v>0.19</v>
      </c>
      <c r="H229" s="186">
        <f t="shared" ref="H229:H280" si="10">F229*G229</f>
        <v>0</v>
      </c>
      <c r="I229" s="186">
        <f t="shared" ref="I229:I280" si="11">(F229+H229)</f>
        <v>0</v>
      </c>
    </row>
    <row r="230" spans="1:9" s="117" customFormat="1" x14ac:dyDescent="0.25">
      <c r="A230" s="125" t="s">
        <v>2214</v>
      </c>
      <c r="B230" s="112">
        <v>205</v>
      </c>
      <c r="C230" s="137" t="s">
        <v>1629</v>
      </c>
      <c r="D230" s="129" t="s">
        <v>2372</v>
      </c>
      <c r="E230" s="112">
        <v>1</v>
      </c>
      <c r="F230" s="186"/>
      <c r="G230" s="189">
        <v>0.19</v>
      </c>
      <c r="H230" s="186">
        <f t="shared" si="10"/>
        <v>0</v>
      </c>
      <c r="I230" s="186">
        <f t="shared" si="11"/>
        <v>0</v>
      </c>
    </row>
    <row r="231" spans="1:9" s="117" customFormat="1" x14ac:dyDescent="0.25">
      <c r="A231" s="125" t="s">
        <v>2214</v>
      </c>
      <c r="B231" s="112">
        <v>206</v>
      </c>
      <c r="C231" s="137" t="s">
        <v>717</v>
      </c>
      <c r="D231" s="129" t="s">
        <v>2372</v>
      </c>
      <c r="E231" s="112">
        <v>1</v>
      </c>
      <c r="F231" s="186"/>
      <c r="G231" s="189">
        <v>0.19</v>
      </c>
      <c r="H231" s="186">
        <f t="shared" si="10"/>
        <v>0</v>
      </c>
      <c r="I231" s="186">
        <f t="shared" si="11"/>
        <v>0</v>
      </c>
    </row>
    <row r="232" spans="1:9" s="117" customFormat="1" x14ac:dyDescent="0.25">
      <c r="A232" s="125" t="s">
        <v>2214</v>
      </c>
      <c r="B232" s="112">
        <v>207</v>
      </c>
      <c r="C232" s="137" t="s">
        <v>1632</v>
      </c>
      <c r="D232" s="129" t="s">
        <v>2372</v>
      </c>
      <c r="E232" s="112">
        <v>1</v>
      </c>
      <c r="F232" s="186"/>
      <c r="G232" s="189">
        <v>0.19</v>
      </c>
      <c r="H232" s="186">
        <f t="shared" si="10"/>
        <v>0</v>
      </c>
      <c r="I232" s="186">
        <f t="shared" si="11"/>
        <v>0</v>
      </c>
    </row>
    <row r="233" spans="1:9" s="117" customFormat="1" x14ac:dyDescent="0.25">
      <c r="A233" s="125" t="s">
        <v>2214</v>
      </c>
      <c r="B233" s="112">
        <v>208</v>
      </c>
      <c r="C233" s="122" t="s">
        <v>3928</v>
      </c>
      <c r="D233" s="129" t="s">
        <v>2372</v>
      </c>
      <c r="E233" s="112">
        <v>1</v>
      </c>
      <c r="F233" s="186"/>
      <c r="G233" s="189">
        <v>0.19</v>
      </c>
      <c r="H233" s="186">
        <f t="shared" si="10"/>
        <v>0</v>
      </c>
      <c r="I233" s="186">
        <f t="shared" si="11"/>
        <v>0</v>
      </c>
    </row>
    <row r="234" spans="1:9" s="117" customFormat="1" x14ac:dyDescent="0.25">
      <c r="A234" s="125" t="s">
        <v>2214</v>
      </c>
      <c r="B234" s="112">
        <v>209</v>
      </c>
      <c r="C234" s="137" t="s">
        <v>1627</v>
      </c>
      <c r="D234" s="129" t="s">
        <v>3885</v>
      </c>
      <c r="E234" s="112">
        <v>1</v>
      </c>
      <c r="F234" s="186"/>
      <c r="G234" s="189">
        <v>0.19</v>
      </c>
      <c r="H234" s="186">
        <f t="shared" si="10"/>
        <v>0</v>
      </c>
      <c r="I234" s="186">
        <f t="shared" si="11"/>
        <v>0</v>
      </c>
    </row>
    <row r="235" spans="1:9" s="117" customFormat="1" x14ac:dyDescent="0.25">
      <c r="A235" s="125" t="s">
        <v>2214</v>
      </c>
      <c r="B235" s="112">
        <v>210</v>
      </c>
      <c r="C235" s="137" t="s">
        <v>3750</v>
      </c>
      <c r="D235" s="129" t="s">
        <v>3885</v>
      </c>
      <c r="E235" s="112">
        <v>1</v>
      </c>
      <c r="F235" s="186"/>
      <c r="G235" s="189">
        <v>0.19</v>
      </c>
      <c r="H235" s="186">
        <f t="shared" si="10"/>
        <v>0</v>
      </c>
      <c r="I235" s="186">
        <f t="shared" si="11"/>
        <v>0</v>
      </c>
    </row>
    <row r="236" spans="1:9" s="117" customFormat="1" x14ac:dyDescent="0.25">
      <c r="A236" s="125" t="s">
        <v>2214</v>
      </c>
      <c r="B236" s="112">
        <v>211</v>
      </c>
      <c r="C236" s="137" t="s">
        <v>2510</v>
      </c>
      <c r="D236" s="129" t="s">
        <v>2372</v>
      </c>
      <c r="E236" s="112">
        <v>1</v>
      </c>
      <c r="F236" s="186"/>
      <c r="G236" s="189">
        <v>0.19</v>
      </c>
      <c r="H236" s="186">
        <f t="shared" si="10"/>
        <v>0</v>
      </c>
      <c r="I236" s="186">
        <f t="shared" si="11"/>
        <v>0</v>
      </c>
    </row>
    <row r="237" spans="1:9" s="117" customFormat="1" x14ac:dyDescent="0.25">
      <c r="A237" s="125" t="s">
        <v>2214</v>
      </c>
      <c r="B237" s="112">
        <v>212</v>
      </c>
      <c r="C237" s="137" t="s">
        <v>1631</v>
      </c>
      <c r="D237" s="129" t="s">
        <v>2372</v>
      </c>
      <c r="E237" s="112">
        <v>1</v>
      </c>
      <c r="F237" s="186"/>
      <c r="G237" s="189">
        <v>0.19</v>
      </c>
      <c r="H237" s="186">
        <f t="shared" si="10"/>
        <v>0</v>
      </c>
      <c r="I237" s="186">
        <f t="shared" si="11"/>
        <v>0</v>
      </c>
    </row>
    <row r="238" spans="1:9" s="117" customFormat="1" x14ac:dyDescent="0.25">
      <c r="A238" s="125" t="s">
        <v>2214</v>
      </c>
      <c r="B238" s="112">
        <v>213</v>
      </c>
      <c r="C238" s="137" t="s">
        <v>1579</v>
      </c>
      <c r="D238" s="129" t="s">
        <v>2372</v>
      </c>
      <c r="E238" s="112">
        <v>1</v>
      </c>
      <c r="F238" s="186"/>
      <c r="G238" s="189">
        <v>0.19</v>
      </c>
      <c r="H238" s="186">
        <f t="shared" si="10"/>
        <v>0</v>
      </c>
      <c r="I238" s="186">
        <f t="shared" si="11"/>
        <v>0</v>
      </c>
    </row>
    <row r="239" spans="1:9" s="117" customFormat="1" x14ac:dyDescent="0.25">
      <c r="A239" s="125" t="s">
        <v>2214</v>
      </c>
      <c r="B239" s="112">
        <v>214</v>
      </c>
      <c r="C239" s="137" t="s">
        <v>2511</v>
      </c>
      <c r="D239" s="129" t="s">
        <v>2372</v>
      </c>
      <c r="E239" s="112">
        <v>1</v>
      </c>
      <c r="F239" s="186"/>
      <c r="G239" s="189">
        <v>0.19</v>
      </c>
      <c r="H239" s="186">
        <f t="shared" si="10"/>
        <v>0</v>
      </c>
      <c r="I239" s="186">
        <f t="shared" si="11"/>
        <v>0</v>
      </c>
    </row>
    <row r="240" spans="1:9" s="117" customFormat="1" x14ac:dyDescent="0.25">
      <c r="A240" s="125" t="s">
        <v>2214</v>
      </c>
      <c r="B240" s="112">
        <v>215</v>
      </c>
      <c r="C240" s="137" t="s">
        <v>1628</v>
      </c>
      <c r="D240" s="129" t="s">
        <v>2372</v>
      </c>
      <c r="E240" s="112">
        <v>1</v>
      </c>
      <c r="F240" s="186"/>
      <c r="G240" s="189">
        <v>0.19</v>
      </c>
      <c r="H240" s="186">
        <f t="shared" si="10"/>
        <v>0</v>
      </c>
      <c r="I240" s="186">
        <f t="shared" si="11"/>
        <v>0</v>
      </c>
    </row>
    <row r="241" spans="1:9" s="117" customFormat="1" x14ac:dyDescent="0.25">
      <c r="A241" s="125" t="s">
        <v>2214</v>
      </c>
      <c r="B241" s="112">
        <v>216</v>
      </c>
      <c r="C241" s="137" t="s">
        <v>2503</v>
      </c>
      <c r="D241" s="129" t="s">
        <v>2372</v>
      </c>
      <c r="E241" s="112">
        <v>1</v>
      </c>
      <c r="F241" s="186"/>
      <c r="G241" s="189">
        <v>0.19</v>
      </c>
      <c r="H241" s="186">
        <f t="shared" si="10"/>
        <v>0</v>
      </c>
      <c r="I241" s="186">
        <f t="shared" si="11"/>
        <v>0</v>
      </c>
    </row>
    <row r="242" spans="1:9" s="117" customFormat="1" x14ac:dyDescent="0.25">
      <c r="A242" s="125" t="s">
        <v>2214</v>
      </c>
      <c r="B242" s="112">
        <v>217</v>
      </c>
      <c r="C242" s="137" t="s">
        <v>1294</v>
      </c>
      <c r="D242" s="129" t="s">
        <v>2372</v>
      </c>
      <c r="E242" s="112">
        <v>1</v>
      </c>
      <c r="F242" s="186"/>
      <c r="G242" s="189">
        <v>0.19</v>
      </c>
      <c r="H242" s="186">
        <f t="shared" si="10"/>
        <v>0</v>
      </c>
      <c r="I242" s="186">
        <f t="shared" si="11"/>
        <v>0</v>
      </c>
    </row>
    <row r="243" spans="1:9" s="117" customFormat="1" x14ac:dyDescent="0.25">
      <c r="A243" s="125" t="s">
        <v>2214</v>
      </c>
      <c r="B243" s="112">
        <v>218</v>
      </c>
      <c r="C243" s="137" t="s">
        <v>1630</v>
      </c>
      <c r="D243" s="129" t="s">
        <v>2372</v>
      </c>
      <c r="E243" s="112">
        <v>1</v>
      </c>
      <c r="F243" s="186"/>
      <c r="G243" s="189">
        <v>0.19</v>
      </c>
      <c r="H243" s="186">
        <f t="shared" si="10"/>
        <v>0</v>
      </c>
      <c r="I243" s="186">
        <f t="shared" si="11"/>
        <v>0</v>
      </c>
    </row>
    <row r="244" spans="1:9" s="117" customFormat="1" x14ac:dyDescent="0.25">
      <c r="A244" s="125" t="s">
        <v>2214</v>
      </c>
      <c r="B244" s="112">
        <v>219</v>
      </c>
      <c r="C244" s="137" t="s">
        <v>2506</v>
      </c>
      <c r="D244" s="129" t="s">
        <v>2372</v>
      </c>
      <c r="E244" s="112">
        <v>1</v>
      </c>
      <c r="F244" s="186"/>
      <c r="G244" s="189">
        <v>0.19</v>
      </c>
      <c r="H244" s="186">
        <f t="shared" si="10"/>
        <v>0</v>
      </c>
      <c r="I244" s="186">
        <f t="shared" si="11"/>
        <v>0</v>
      </c>
    </row>
    <row r="245" spans="1:9" s="117" customFormat="1" x14ac:dyDescent="0.25">
      <c r="A245" s="125" t="s">
        <v>2214</v>
      </c>
      <c r="B245" s="112">
        <v>220</v>
      </c>
      <c r="C245" s="137" t="s">
        <v>2615</v>
      </c>
      <c r="D245" s="129" t="s">
        <v>2372</v>
      </c>
      <c r="E245" s="112">
        <v>1</v>
      </c>
      <c r="F245" s="186"/>
      <c r="G245" s="189">
        <v>0.19</v>
      </c>
      <c r="H245" s="186">
        <f t="shared" si="10"/>
        <v>0</v>
      </c>
      <c r="I245" s="186">
        <f t="shared" si="11"/>
        <v>0</v>
      </c>
    </row>
    <row r="246" spans="1:9" s="117" customFormat="1" x14ac:dyDescent="0.25">
      <c r="A246" s="125" t="s">
        <v>2214</v>
      </c>
      <c r="B246" s="112">
        <v>221</v>
      </c>
      <c r="C246" s="137" t="s">
        <v>3751</v>
      </c>
      <c r="D246" s="129" t="s">
        <v>2372</v>
      </c>
      <c r="E246" s="112">
        <v>1</v>
      </c>
      <c r="F246" s="186"/>
      <c r="G246" s="189">
        <v>0.19</v>
      </c>
      <c r="H246" s="186">
        <f t="shared" si="10"/>
        <v>0</v>
      </c>
      <c r="I246" s="186">
        <f t="shared" si="11"/>
        <v>0</v>
      </c>
    </row>
    <row r="247" spans="1:9" s="117" customFormat="1" x14ac:dyDescent="0.25">
      <c r="A247" s="125" t="s">
        <v>2214</v>
      </c>
      <c r="B247" s="112">
        <v>222</v>
      </c>
      <c r="C247" s="137" t="s">
        <v>3724</v>
      </c>
      <c r="D247" s="129" t="s">
        <v>2372</v>
      </c>
      <c r="E247" s="112">
        <v>1</v>
      </c>
      <c r="F247" s="186"/>
      <c r="G247" s="189">
        <v>0.19</v>
      </c>
      <c r="H247" s="186">
        <f t="shared" si="10"/>
        <v>0</v>
      </c>
      <c r="I247" s="186">
        <f t="shared" si="11"/>
        <v>0</v>
      </c>
    </row>
    <row r="248" spans="1:9" s="117" customFormat="1" x14ac:dyDescent="0.25">
      <c r="A248" s="125" t="s">
        <v>2214</v>
      </c>
      <c r="B248" s="112">
        <v>223</v>
      </c>
      <c r="C248" s="137" t="s">
        <v>3752</v>
      </c>
      <c r="D248" s="129" t="s">
        <v>2372</v>
      </c>
      <c r="E248" s="112">
        <v>1</v>
      </c>
      <c r="F248" s="186"/>
      <c r="G248" s="189">
        <v>0.19</v>
      </c>
      <c r="H248" s="186">
        <f t="shared" si="10"/>
        <v>0</v>
      </c>
      <c r="I248" s="186">
        <f t="shared" si="11"/>
        <v>0</v>
      </c>
    </row>
    <row r="249" spans="1:9" s="117" customFormat="1" x14ac:dyDescent="0.25">
      <c r="A249" s="125" t="s">
        <v>2214</v>
      </c>
      <c r="B249" s="112">
        <v>224</v>
      </c>
      <c r="C249" s="137" t="s">
        <v>3225</v>
      </c>
      <c r="D249" s="129" t="s">
        <v>2372</v>
      </c>
      <c r="E249" s="112">
        <v>1</v>
      </c>
      <c r="F249" s="186"/>
      <c r="G249" s="189">
        <v>0.19</v>
      </c>
      <c r="H249" s="186">
        <f t="shared" si="10"/>
        <v>0</v>
      </c>
      <c r="I249" s="186">
        <f t="shared" si="11"/>
        <v>0</v>
      </c>
    </row>
    <row r="250" spans="1:9" s="117" customFormat="1" x14ac:dyDescent="0.25">
      <c r="A250" s="125" t="s">
        <v>2214</v>
      </c>
      <c r="B250" s="112">
        <v>225</v>
      </c>
      <c r="C250" s="137" t="s">
        <v>2616</v>
      </c>
      <c r="D250" s="129" t="s">
        <v>3886</v>
      </c>
      <c r="E250" s="112">
        <v>1</v>
      </c>
      <c r="F250" s="186"/>
      <c r="G250" s="189">
        <v>0.19</v>
      </c>
      <c r="H250" s="186">
        <f t="shared" si="10"/>
        <v>0</v>
      </c>
      <c r="I250" s="186">
        <f t="shared" si="11"/>
        <v>0</v>
      </c>
    </row>
    <row r="251" spans="1:9" s="117" customFormat="1" x14ac:dyDescent="0.25">
      <c r="A251" s="125" t="s">
        <v>2214</v>
      </c>
      <c r="B251" s="112">
        <v>226</v>
      </c>
      <c r="C251" s="137" t="s">
        <v>2760</v>
      </c>
      <c r="D251" s="129" t="s">
        <v>2372</v>
      </c>
      <c r="E251" s="112">
        <v>1</v>
      </c>
      <c r="F251" s="186"/>
      <c r="G251" s="189">
        <v>0.19</v>
      </c>
      <c r="H251" s="186">
        <f t="shared" si="10"/>
        <v>0</v>
      </c>
      <c r="I251" s="186">
        <f t="shared" si="11"/>
        <v>0</v>
      </c>
    </row>
    <row r="252" spans="1:9" s="117" customFormat="1" x14ac:dyDescent="0.25">
      <c r="A252" s="125" t="s">
        <v>2214</v>
      </c>
      <c r="B252" s="112">
        <v>227</v>
      </c>
      <c r="C252" s="137" t="s">
        <v>2614</v>
      </c>
      <c r="D252" s="129" t="s">
        <v>2372</v>
      </c>
      <c r="E252" s="112">
        <v>1</v>
      </c>
      <c r="F252" s="186"/>
      <c r="G252" s="189">
        <v>0.19</v>
      </c>
      <c r="H252" s="186">
        <f t="shared" si="10"/>
        <v>0</v>
      </c>
      <c r="I252" s="186">
        <f t="shared" si="11"/>
        <v>0</v>
      </c>
    </row>
    <row r="253" spans="1:9" s="117" customFormat="1" x14ac:dyDescent="0.25">
      <c r="A253" s="125" t="s">
        <v>2214</v>
      </c>
      <c r="B253" s="112">
        <v>228</v>
      </c>
      <c r="C253" s="137" t="s">
        <v>3753</v>
      </c>
      <c r="D253" s="129" t="s">
        <v>2372</v>
      </c>
      <c r="E253" s="112">
        <v>1</v>
      </c>
      <c r="F253" s="186"/>
      <c r="G253" s="189">
        <v>0.19</v>
      </c>
      <c r="H253" s="186">
        <f t="shared" si="10"/>
        <v>0</v>
      </c>
      <c r="I253" s="186">
        <f t="shared" si="11"/>
        <v>0</v>
      </c>
    </row>
    <row r="254" spans="1:9" s="117" customFormat="1" x14ac:dyDescent="0.25">
      <c r="A254" s="125" t="s">
        <v>2214</v>
      </c>
      <c r="B254" s="112">
        <v>229</v>
      </c>
      <c r="C254" s="137" t="s">
        <v>3589</v>
      </c>
      <c r="D254" s="129" t="s">
        <v>2372</v>
      </c>
      <c r="E254" s="112">
        <v>1</v>
      </c>
      <c r="F254" s="186"/>
      <c r="G254" s="189">
        <v>0.19</v>
      </c>
      <c r="H254" s="186">
        <f t="shared" si="10"/>
        <v>0</v>
      </c>
      <c r="I254" s="186">
        <f t="shared" si="11"/>
        <v>0</v>
      </c>
    </row>
    <row r="255" spans="1:9" s="117" customFormat="1" x14ac:dyDescent="0.25">
      <c r="A255" s="125" t="s">
        <v>2214</v>
      </c>
      <c r="B255" s="112">
        <v>230</v>
      </c>
      <c r="C255" s="137" t="s">
        <v>3119</v>
      </c>
      <c r="D255" s="129" t="s">
        <v>2372</v>
      </c>
      <c r="E255" s="112">
        <v>1</v>
      </c>
      <c r="F255" s="186"/>
      <c r="G255" s="189">
        <v>0.19</v>
      </c>
      <c r="H255" s="186">
        <f t="shared" si="10"/>
        <v>0</v>
      </c>
      <c r="I255" s="186">
        <f t="shared" si="11"/>
        <v>0</v>
      </c>
    </row>
    <row r="256" spans="1:9" s="117" customFormat="1" x14ac:dyDescent="0.25">
      <c r="A256" s="125" t="s">
        <v>2214</v>
      </c>
      <c r="B256" s="112">
        <v>231</v>
      </c>
      <c r="C256" s="137" t="s">
        <v>3754</v>
      </c>
      <c r="D256" s="129" t="s">
        <v>2372</v>
      </c>
      <c r="E256" s="112">
        <v>1</v>
      </c>
      <c r="F256" s="186"/>
      <c r="G256" s="189">
        <v>0.19</v>
      </c>
      <c r="H256" s="186">
        <f t="shared" si="10"/>
        <v>0</v>
      </c>
      <c r="I256" s="186">
        <f t="shared" si="11"/>
        <v>0</v>
      </c>
    </row>
    <row r="257" spans="1:9" s="117" customFormat="1" x14ac:dyDescent="0.25">
      <c r="A257" s="125" t="s">
        <v>2214</v>
      </c>
      <c r="B257" s="112">
        <v>232</v>
      </c>
      <c r="C257" s="137" t="s">
        <v>2612</v>
      </c>
      <c r="D257" s="129" t="s">
        <v>2372</v>
      </c>
      <c r="E257" s="112">
        <v>1</v>
      </c>
      <c r="F257" s="186"/>
      <c r="G257" s="189">
        <v>0.19</v>
      </c>
      <c r="H257" s="186">
        <f t="shared" si="10"/>
        <v>0</v>
      </c>
      <c r="I257" s="186">
        <f t="shared" si="11"/>
        <v>0</v>
      </c>
    </row>
    <row r="258" spans="1:9" s="117" customFormat="1" x14ac:dyDescent="0.25">
      <c r="A258" s="125" t="s">
        <v>2214</v>
      </c>
      <c r="B258" s="112">
        <v>233</v>
      </c>
      <c r="C258" s="137" t="s">
        <v>3116</v>
      </c>
      <c r="D258" s="129" t="s">
        <v>2372</v>
      </c>
      <c r="E258" s="112">
        <v>1</v>
      </c>
      <c r="F258" s="186"/>
      <c r="G258" s="189">
        <v>0.19</v>
      </c>
      <c r="H258" s="186">
        <f t="shared" si="10"/>
        <v>0</v>
      </c>
      <c r="I258" s="186">
        <f t="shared" si="11"/>
        <v>0</v>
      </c>
    </row>
    <row r="259" spans="1:9" s="117" customFormat="1" x14ac:dyDescent="0.25">
      <c r="A259" s="125" t="s">
        <v>2214</v>
      </c>
      <c r="B259" s="112">
        <v>234</v>
      </c>
      <c r="C259" s="137" t="s">
        <v>3117</v>
      </c>
      <c r="D259" s="129" t="s">
        <v>2372</v>
      </c>
      <c r="E259" s="112">
        <v>1</v>
      </c>
      <c r="F259" s="186"/>
      <c r="G259" s="189">
        <v>0.19</v>
      </c>
      <c r="H259" s="186">
        <f t="shared" si="10"/>
        <v>0</v>
      </c>
      <c r="I259" s="186">
        <f t="shared" si="11"/>
        <v>0</v>
      </c>
    </row>
    <row r="260" spans="1:9" s="117" customFormat="1" x14ac:dyDescent="0.25">
      <c r="A260" s="125" t="s">
        <v>2214</v>
      </c>
      <c r="B260" s="112">
        <v>235</v>
      </c>
      <c r="C260" s="139" t="s">
        <v>3413</v>
      </c>
      <c r="D260" s="129" t="s">
        <v>85</v>
      </c>
      <c r="E260" s="112">
        <v>1</v>
      </c>
      <c r="F260" s="186"/>
      <c r="G260" s="189">
        <v>0.19</v>
      </c>
      <c r="H260" s="186">
        <f t="shared" si="10"/>
        <v>0</v>
      </c>
      <c r="I260" s="186">
        <f t="shared" si="11"/>
        <v>0</v>
      </c>
    </row>
    <row r="261" spans="1:9" s="117" customFormat="1" x14ac:dyDescent="0.25">
      <c r="A261" s="125" t="s">
        <v>2214</v>
      </c>
      <c r="B261" s="112">
        <v>236</v>
      </c>
      <c r="C261" s="139" t="s">
        <v>3497</v>
      </c>
      <c r="D261" s="129" t="s">
        <v>2372</v>
      </c>
      <c r="E261" s="112">
        <v>1</v>
      </c>
      <c r="F261" s="186"/>
      <c r="G261" s="189">
        <v>0.19</v>
      </c>
      <c r="H261" s="186">
        <f t="shared" si="10"/>
        <v>0</v>
      </c>
      <c r="I261" s="186">
        <f t="shared" si="11"/>
        <v>0</v>
      </c>
    </row>
    <row r="262" spans="1:9" s="117" customFormat="1" x14ac:dyDescent="0.25">
      <c r="A262" s="125" t="s">
        <v>2214</v>
      </c>
      <c r="B262" s="112">
        <v>237</v>
      </c>
      <c r="C262" s="139" t="s">
        <v>3987</v>
      </c>
      <c r="D262" s="129" t="s">
        <v>2372</v>
      </c>
      <c r="E262" s="112">
        <v>1</v>
      </c>
      <c r="F262" s="186"/>
      <c r="G262" s="189">
        <v>0.19</v>
      </c>
      <c r="H262" s="186">
        <f t="shared" si="10"/>
        <v>0</v>
      </c>
      <c r="I262" s="186">
        <f t="shared" si="11"/>
        <v>0</v>
      </c>
    </row>
    <row r="263" spans="1:9" s="117" customFormat="1" ht="25" x14ac:dyDescent="0.25">
      <c r="A263" s="125" t="s">
        <v>2214</v>
      </c>
      <c r="B263" s="112">
        <v>238</v>
      </c>
      <c r="C263" s="139" t="s">
        <v>3988</v>
      </c>
      <c r="D263" s="129" t="s">
        <v>2372</v>
      </c>
      <c r="E263" s="112">
        <v>1</v>
      </c>
      <c r="F263" s="186"/>
      <c r="G263" s="189">
        <v>0.19</v>
      </c>
      <c r="H263" s="186">
        <f t="shared" si="10"/>
        <v>0</v>
      </c>
      <c r="I263" s="186">
        <f t="shared" si="11"/>
        <v>0</v>
      </c>
    </row>
    <row r="264" spans="1:9" s="117" customFormat="1" x14ac:dyDescent="0.25">
      <c r="A264" s="125" t="s">
        <v>2214</v>
      </c>
      <c r="B264" s="112">
        <v>239</v>
      </c>
      <c r="C264" s="139" t="s">
        <v>1185</v>
      </c>
      <c r="D264" s="129" t="s">
        <v>2372</v>
      </c>
      <c r="E264" s="112">
        <v>1</v>
      </c>
      <c r="F264" s="186"/>
      <c r="G264" s="189">
        <v>0.19</v>
      </c>
      <c r="H264" s="186">
        <f t="shared" si="10"/>
        <v>0</v>
      </c>
      <c r="I264" s="186">
        <f t="shared" si="11"/>
        <v>0</v>
      </c>
    </row>
    <row r="265" spans="1:9" s="117" customFormat="1" x14ac:dyDescent="0.25">
      <c r="A265" s="125" t="s">
        <v>2214</v>
      </c>
      <c r="B265" s="112">
        <v>240</v>
      </c>
      <c r="C265" s="139" t="s">
        <v>3924</v>
      </c>
      <c r="D265" s="129" t="s">
        <v>2372</v>
      </c>
      <c r="E265" s="112">
        <v>1</v>
      </c>
      <c r="F265" s="186"/>
      <c r="G265" s="189">
        <v>0.19</v>
      </c>
      <c r="H265" s="186">
        <f t="shared" si="10"/>
        <v>0</v>
      </c>
      <c r="I265" s="186">
        <f t="shared" si="11"/>
        <v>0</v>
      </c>
    </row>
    <row r="266" spans="1:9" s="117" customFormat="1" x14ac:dyDescent="0.25">
      <c r="A266" s="125" t="s">
        <v>2214</v>
      </c>
      <c r="B266" s="112">
        <v>241</v>
      </c>
      <c r="C266" s="139" t="s">
        <v>799</v>
      </c>
      <c r="D266" s="129" t="s">
        <v>2372</v>
      </c>
      <c r="E266" s="112">
        <v>1</v>
      </c>
      <c r="F266" s="186"/>
      <c r="G266" s="189">
        <v>0.19</v>
      </c>
      <c r="H266" s="186">
        <f t="shared" si="10"/>
        <v>0</v>
      </c>
      <c r="I266" s="186">
        <f t="shared" si="11"/>
        <v>0</v>
      </c>
    </row>
    <row r="267" spans="1:9" s="117" customFormat="1" x14ac:dyDescent="0.25">
      <c r="A267" s="125" t="s">
        <v>2214</v>
      </c>
      <c r="B267" s="112">
        <v>242</v>
      </c>
      <c r="C267" s="139" t="s">
        <v>3989</v>
      </c>
      <c r="D267" s="129" t="s">
        <v>2372</v>
      </c>
      <c r="E267" s="112">
        <v>1</v>
      </c>
      <c r="F267" s="186"/>
      <c r="G267" s="189">
        <v>0.19</v>
      </c>
      <c r="H267" s="186">
        <f t="shared" si="10"/>
        <v>0</v>
      </c>
      <c r="I267" s="186">
        <f t="shared" si="11"/>
        <v>0</v>
      </c>
    </row>
    <row r="268" spans="1:9" s="117" customFormat="1" x14ac:dyDescent="0.25">
      <c r="A268" s="125" t="s">
        <v>2214</v>
      </c>
      <c r="B268" s="112">
        <v>243</v>
      </c>
      <c r="C268" s="139" t="s">
        <v>3990</v>
      </c>
      <c r="D268" s="129" t="s">
        <v>2372</v>
      </c>
      <c r="E268" s="112">
        <v>1</v>
      </c>
      <c r="F268" s="186"/>
      <c r="G268" s="189">
        <v>0.19</v>
      </c>
      <c r="H268" s="186">
        <f t="shared" si="10"/>
        <v>0</v>
      </c>
      <c r="I268" s="186">
        <f t="shared" si="11"/>
        <v>0</v>
      </c>
    </row>
    <row r="269" spans="1:9" s="117" customFormat="1" ht="25" x14ac:dyDescent="0.25">
      <c r="A269" s="125" t="s">
        <v>2214</v>
      </c>
      <c r="B269" s="112">
        <v>244</v>
      </c>
      <c r="C269" s="139" t="s">
        <v>3991</v>
      </c>
      <c r="D269" s="129" t="s">
        <v>2372</v>
      </c>
      <c r="E269" s="112">
        <v>1</v>
      </c>
      <c r="F269" s="186"/>
      <c r="G269" s="189">
        <v>0.19</v>
      </c>
      <c r="H269" s="186">
        <f t="shared" si="10"/>
        <v>0</v>
      </c>
      <c r="I269" s="186">
        <f t="shared" si="11"/>
        <v>0</v>
      </c>
    </row>
    <row r="270" spans="1:9" s="117" customFormat="1" x14ac:dyDescent="0.25">
      <c r="A270" s="125" t="s">
        <v>2214</v>
      </c>
      <c r="B270" s="112">
        <v>245</v>
      </c>
      <c r="C270" s="139" t="s">
        <v>3992</v>
      </c>
      <c r="D270" s="129" t="s">
        <v>2372</v>
      </c>
      <c r="E270" s="112">
        <v>1</v>
      </c>
      <c r="F270" s="186"/>
      <c r="G270" s="189">
        <v>0.19</v>
      </c>
      <c r="H270" s="186">
        <f t="shared" si="10"/>
        <v>0</v>
      </c>
      <c r="I270" s="186">
        <f t="shared" si="11"/>
        <v>0</v>
      </c>
    </row>
    <row r="271" spans="1:9" s="117" customFormat="1" x14ac:dyDescent="0.25">
      <c r="A271" s="125" t="s">
        <v>2214</v>
      </c>
      <c r="B271" s="112">
        <v>246</v>
      </c>
      <c r="C271" s="139" t="s">
        <v>3993</v>
      </c>
      <c r="D271" s="129" t="s">
        <v>2372</v>
      </c>
      <c r="E271" s="112">
        <v>1</v>
      </c>
      <c r="F271" s="186"/>
      <c r="G271" s="189">
        <v>0.19</v>
      </c>
      <c r="H271" s="186">
        <f t="shared" si="10"/>
        <v>0</v>
      </c>
      <c r="I271" s="186">
        <f t="shared" si="11"/>
        <v>0</v>
      </c>
    </row>
    <row r="272" spans="1:9" s="117" customFormat="1" x14ac:dyDescent="0.25">
      <c r="A272" s="125" t="s">
        <v>2214</v>
      </c>
      <c r="B272" s="112">
        <v>247</v>
      </c>
      <c r="C272" s="139" t="s">
        <v>3360</v>
      </c>
      <c r="D272" s="110" t="s">
        <v>2372</v>
      </c>
      <c r="E272" s="112">
        <v>1</v>
      </c>
      <c r="F272" s="186"/>
      <c r="G272" s="189">
        <v>0.19</v>
      </c>
      <c r="H272" s="186">
        <f t="shared" si="10"/>
        <v>0</v>
      </c>
      <c r="I272" s="186">
        <f t="shared" si="11"/>
        <v>0</v>
      </c>
    </row>
    <row r="273" spans="1:9" s="117" customFormat="1" x14ac:dyDescent="0.25">
      <c r="A273" s="125" t="s">
        <v>2214</v>
      </c>
      <c r="B273" s="112">
        <v>248</v>
      </c>
      <c r="C273" s="139" t="s">
        <v>3361</v>
      </c>
      <c r="D273" s="110" t="s">
        <v>2372</v>
      </c>
      <c r="E273" s="112">
        <v>1</v>
      </c>
      <c r="F273" s="186"/>
      <c r="G273" s="189">
        <v>0.19</v>
      </c>
      <c r="H273" s="186">
        <f t="shared" si="10"/>
        <v>0</v>
      </c>
      <c r="I273" s="186">
        <f t="shared" si="11"/>
        <v>0</v>
      </c>
    </row>
    <row r="274" spans="1:9" s="117" customFormat="1" x14ac:dyDescent="0.25">
      <c r="A274" s="125" t="s">
        <v>2214</v>
      </c>
      <c r="B274" s="112">
        <v>249</v>
      </c>
      <c r="C274" s="139" t="s">
        <v>4003</v>
      </c>
      <c r="D274" s="110" t="s">
        <v>2372</v>
      </c>
      <c r="E274" s="112">
        <v>1</v>
      </c>
      <c r="F274" s="186"/>
      <c r="G274" s="189">
        <v>0.19</v>
      </c>
      <c r="H274" s="186">
        <f t="shared" si="10"/>
        <v>0</v>
      </c>
      <c r="I274" s="186">
        <f t="shared" si="11"/>
        <v>0</v>
      </c>
    </row>
    <row r="275" spans="1:9" s="117" customFormat="1" x14ac:dyDescent="0.25">
      <c r="A275" s="125" t="s">
        <v>2214</v>
      </c>
      <c r="B275" s="112">
        <v>250</v>
      </c>
      <c r="C275" s="139" t="s">
        <v>4004</v>
      </c>
      <c r="D275" s="110" t="s">
        <v>2372</v>
      </c>
      <c r="E275" s="112">
        <v>1</v>
      </c>
      <c r="F275" s="186"/>
      <c r="G275" s="189">
        <v>0.19</v>
      </c>
      <c r="H275" s="186">
        <f t="shared" si="10"/>
        <v>0</v>
      </c>
      <c r="I275" s="186">
        <f t="shared" si="11"/>
        <v>0</v>
      </c>
    </row>
    <row r="276" spans="1:9" s="117" customFormat="1" x14ac:dyDescent="0.25">
      <c r="A276" s="125" t="s">
        <v>2214</v>
      </c>
      <c r="B276" s="112">
        <v>251</v>
      </c>
      <c r="C276" s="139" t="s">
        <v>3362</v>
      </c>
      <c r="D276" s="110" t="s">
        <v>2372</v>
      </c>
      <c r="E276" s="112">
        <v>1</v>
      </c>
      <c r="F276" s="186"/>
      <c r="G276" s="189">
        <v>0.19</v>
      </c>
      <c r="H276" s="186">
        <f t="shared" si="10"/>
        <v>0</v>
      </c>
      <c r="I276" s="186">
        <f t="shared" si="11"/>
        <v>0</v>
      </c>
    </row>
    <row r="277" spans="1:9" s="117" customFormat="1" x14ac:dyDescent="0.25">
      <c r="A277" s="125" t="s">
        <v>2214</v>
      </c>
      <c r="B277" s="112">
        <v>252</v>
      </c>
      <c r="C277" s="139" t="s">
        <v>162</v>
      </c>
      <c r="D277" s="110" t="s">
        <v>2372</v>
      </c>
      <c r="E277" s="112">
        <v>1</v>
      </c>
      <c r="F277" s="186"/>
      <c r="G277" s="189">
        <v>0.19</v>
      </c>
      <c r="H277" s="186">
        <f t="shared" si="10"/>
        <v>0</v>
      </c>
      <c r="I277" s="186">
        <f t="shared" si="11"/>
        <v>0</v>
      </c>
    </row>
    <row r="278" spans="1:9" s="117" customFormat="1" x14ac:dyDescent="0.25">
      <c r="A278" s="125" t="s">
        <v>2214</v>
      </c>
      <c r="B278" s="112">
        <v>253</v>
      </c>
      <c r="C278" s="139" t="s">
        <v>3358</v>
      </c>
      <c r="D278" s="110" t="s">
        <v>2372</v>
      </c>
      <c r="E278" s="112">
        <v>1</v>
      </c>
      <c r="F278" s="186"/>
      <c r="G278" s="189">
        <v>0.19</v>
      </c>
      <c r="H278" s="186">
        <f t="shared" si="10"/>
        <v>0</v>
      </c>
      <c r="I278" s="186">
        <f t="shared" si="11"/>
        <v>0</v>
      </c>
    </row>
    <row r="279" spans="1:9" s="117" customFormat="1" x14ac:dyDescent="0.25">
      <c r="A279" s="125" t="s">
        <v>2214</v>
      </c>
      <c r="B279" s="112">
        <v>254</v>
      </c>
      <c r="C279" s="139" t="s">
        <v>3391</v>
      </c>
      <c r="D279" s="110" t="s">
        <v>2372</v>
      </c>
      <c r="E279" s="112">
        <v>1</v>
      </c>
      <c r="F279" s="186"/>
      <c r="G279" s="189">
        <v>0.19</v>
      </c>
      <c r="H279" s="186">
        <f t="shared" si="10"/>
        <v>0</v>
      </c>
      <c r="I279" s="186">
        <f t="shared" si="11"/>
        <v>0</v>
      </c>
    </row>
    <row r="280" spans="1:9" s="117" customFormat="1" x14ac:dyDescent="0.25">
      <c r="A280" s="125" t="s">
        <v>2214</v>
      </c>
      <c r="B280" s="112">
        <v>255</v>
      </c>
      <c r="C280" s="139" t="s">
        <v>3359</v>
      </c>
      <c r="D280" s="110" t="s">
        <v>2372</v>
      </c>
      <c r="E280" s="112">
        <v>1</v>
      </c>
      <c r="F280" s="186"/>
      <c r="G280" s="189">
        <v>0.19</v>
      </c>
      <c r="H280" s="186">
        <f t="shared" si="10"/>
        <v>0</v>
      </c>
      <c r="I280" s="186">
        <f t="shared" si="11"/>
        <v>0</v>
      </c>
    </row>
    <row r="281" spans="1:9" s="184" customFormat="1" x14ac:dyDescent="0.25">
      <c r="A281" s="169"/>
      <c r="B281" s="170"/>
      <c r="C281" s="171" t="s">
        <v>2498</v>
      </c>
      <c r="D281" s="123"/>
      <c r="E281" s="172"/>
      <c r="F281" s="196"/>
      <c r="G281" s="200"/>
      <c r="H281" s="196"/>
      <c r="I281" s="196"/>
    </row>
    <row r="282" spans="1:9" s="117" customFormat="1" x14ac:dyDescent="0.25">
      <c r="A282" s="125" t="s">
        <v>2214</v>
      </c>
      <c r="B282" s="173" t="s">
        <v>3250</v>
      </c>
      <c r="C282" s="120" t="s">
        <v>2414</v>
      </c>
      <c r="D282" s="182"/>
      <c r="E282" s="111"/>
      <c r="F282" s="191"/>
      <c r="G282" s="199"/>
      <c r="H282" s="186"/>
      <c r="I282" s="186"/>
    </row>
    <row r="283" spans="1:9" s="117" customFormat="1" x14ac:dyDescent="0.25">
      <c r="A283" s="125" t="s">
        <v>2214</v>
      </c>
      <c r="B283" s="173" t="s">
        <v>3250</v>
      </c>
      <c r="C283" s="120" t="s">
        <v>2415</v>
      </c>
      <c r="D283" s="182"/>
      <c r="E283" s="111"/>
      <c r="F283" s="191"/>
      <c r="G283" s="199"/>
      <c r="H283" s="186"/>
      <c r="I283" s="186"/>
    </row>
    <row r="284" spans="1:9" s="117" customFormat="1" x14ac:dyDescent="0.25">
      <c r="A284" s="125" t="s">
        <v>2214</v>
      </c>
      <c r="B284" s="173" t="s">
        <v>3250</v>
      </c>
      <c r="C284" s="120" t="s">
        <v>2416</v>
      </c>
      <c r="D284" s="182"/>
      <c r="E284" s="111"/>
      <c r="F284" s="191"/>
      <c r="G284" s="199"/>
      <c r="H284" s="186"/>
      <c r="I284" s="186"/>
    </row>
    <row r="285" spans="1:9" s="117" customFormat="1" x14ac:dyDescent="0.25">
      <c r="A285" s="125" t="s">
        <v>2214</v>
      </c>
      <c r="B285" s="173" t="s">
        <v>3250</v>
      </c>
      <c r="C285" s="156" t="s">
        <v>431</v>
      </c>
      <c r="D285" s="182"/>
      <c r="E285" s="111"/>
      <c r="F285" s="191"/>
      <c r="G285" s="199"/>
      <c r="H285" s="186"/>
      <c r="I285" s="186"/>
    </row>
    <row r="286" spans="1:9" s="117" customFormat="1" x14ac:dyDescent="0.25">
      <c r="A286" s="125" t="s">
        <v>2214</v>
      </c>
      <c r="B286" s="112">
        <v>256</v>
      </c>
      <c r="C286" s="122" t="s">
        <v>446</v>
      </c>
      <c r="D286" s="129" t="s">
        <v>2372</v>
      </c>
      <c r="E286" s="112">
        <v>1</v>
      </c>
      <c r="F286" s="186"/>
      <c r="G286" s="189">
        <v>0.19</v>
      </c>
      <c r="H286" s="191">
        <f t="shared" ref="H286:H343" si="12">F286*G286</f>
        <v>0</v>
      </c>
      <c r="I286" s="186">
        <f t="shared" ref="I286:I343" si="13">(F286+H286)</f>
        <v>0</v>
      </c>
    </row>
    <row r="287" spans="1:9" s="117" customFormat="1" x14ac:dyDescent="0.25">
      <c r="A287" s="125" t="s">
        <v>2214</v>
      </c>
      <c r="B287" s="112">
        <v>257</v>
      </c>
      <c r="C287" s="122" t="s">
        <v>3756</v>
      </c>
      <c r="D287" s="129" t="s">
        <v>2372</v>
      </c>
      <c r="E287" s="112">
        <v>1</v>
      </c>
      <c r="F287" s="186"/>
      <c r="G287" s="189">
        <v>0.19</v>
      </c>
      <c r="H287" s="191">
        <f t="shared" si="12"/>
        <v>0</v>
      </c>
      <c r="I287" s="186">
        <f t="shared" si="13"/>
        <v>0</v>
      </c>
    </row>
    <row r="288" spans="1:9" s="117" customFormat="1" x14ac:dyDescent="0.25">
      <c r="A288" s="125" t="s">
        <v>2214</v>
      </c>
      <c r="B288" s="112">
        <v>258</v>
      </c>
      <c r="C288" s="122" t="s">
        <v>142</v>
      </c>
      <c r="D288" s="129" t="s">
        <v>2372</v>
      </c>
      <c r="E288" s="112">
        <v>1</v>
      </c>
      <c r="F288" s="186"/>
      <c r="G288" s="189">
        <v>0.19</v>
      </c>
      <c r="H288" s="191">
        <f t="shared" si="12"/>
        <v>0</v>
      </c>
      <c r="I288" s="186">
        <f t="shared" si="13"/>
        <v>0</v>
      </c>
    </row>
    <row r="289" spans="1:9" s="117" customFormat="1" x14ac:dyDescent="0.25">
      <c r="A289" s="125" t="s">
        <v>2214</v>
      </c>
      <c r="B289" s="112">
        <v>259</v>
      </c>
      <c r="C289" s="122" t="s">
        <v>59</v>
      </c>
      <c r="D289" s="129" t="s">
        <v>2372</v>
      </c>
      <c r="E289" s="112">
        <v>1</v>
      </c>
      <c r="F289" s="186"/>
      <c r="G289" s="189">
        <v>0.19</v>
      </c>
      <c r="H289" s="191">
        <f t="shared" si="12"/>
        <v>0</v>
      </c>
      <c r="I289" s="186">
        <f t="shared" si="13"/>
        <v>0</v>
      </c>
    </row>
    <row r="290" spans="1:9" s="117" customFormat="1" x14ac:dyDescent="0.25">
      <c r="A290" s="125" t="s">
        <v>2214</v>
      </c>
      <c r="B290" s="112">
        <v>260</v>
      </c>
      <c r="C290" s="122" t="s">
        <v>218</v>
      </c>
      <c r="D290" s="129" t="s">
        <v>2372</v>
      </c>
      <c r="E290" s="112">
        <v>1</v>
      </c>
      <c r="F290" s="186"/>
      <c r="G290" s="189">
        <v>0.19</v>
      </c>
      <c r="H290" s="191">
        <f t="shared" si="12"/>
        <v>0</v>
      </c>
      <c r="I290" s="186">
        <f t="shared" si="13"/>
        <v>0</v>
      </c>
    </row>
    <row r="291" spans="1:9" s="117" customFormat="1" x14ac:dyDescent="0.25">
      <c r="A291" s="125" t="s">
        <v>2214</v>
      </c>
      <c r="B291" s="112">
        <v>261</v>
      </c>
      <c r="C291" s="122" t="s">
        <v>3888</v>
      </c>
      <c r="D291" s="129" t="s">
        <v>2371</v>
      </c>
      <c r="E291" s="112">
        <v>1</v>
      </c>
      <c r="F291" s="186"/>
      <c r="G291" s="189">
        <v>0</v>
      </c>
      <c r="H291" s="191">
        <f t="shared" si="12"/>
        <v>0</v>
      </c>
      <c r="I291" s="186">
        <f t="shared" si="13"/>
        <v>0</v>
      </c>
    </row>
    <row r="292" spans="1:9" s="117" customFormat="1" x14ac:dyDescent="0.25">
      <c r="A292" s="125" t="s">
        <v>2214</v>
      </c>
      <c r="B292" s="112">
        <v>262</v>
      </c>
      <c r="C292" s="122" t="s">
        <v>3637</v>
      </c>
      <c r="D292" s="129" t="s">
        <v>85</v>
      </c>
      <c r="E292" s="112">
        <v>1</v>
      </c>
      <c r="F292" s="186"/>
      <c r="G292" s="189">
        <v>0</v>
      </c>
      <c r="H292" s="191">
        <f t="shared" si="12"/>
        <v>0</v>
      </c>
      <c r="I292" s="186">
        <f t="shared" si="13"/>
        <v>0</v>
      </c>
    </row>
    <row r="293" spans="1:9" s="117" customFormat="1" ht="26" x14ac:dyDescent="0.25">
      <c r="A293" s="125" t="s">
        <v>2214</v>
      </c>
      <c r="B293" s="112">
        <v>263</v>
      </c>
      <c r="C293" s="122" t="s">
        <v>3896</v>
      </c>
      <c r="D293" s="129" t="s">
        <v>2395</v>
      </c>
      <c r="E293" s="112">
        <v>1</v>
      </c>
      <c r="F293" s="186"/>
      <c r="G293" s="189">
        <v>0</v>
      </c>
      <c r="H293" s="191">
        <f t="shared" si="12"/>
        <v>0</v>
      </c>
      <c r="I293" s="186">
        <f t="shared" si="13"/>
        <v>0</v>
      </c>
    </row>
    <row r="294" spans="1:9" s="117" customFormat="1" x14ac:dyDescent="0.25">
      <c r="A294" s="125" t="s">
        <v>2214</v>
      </c>
      <c r="B294" s="112">
        <v>264</v>
      </c>
      <c r="C294" s="122" t="s">
        <v>973</v>
      </c>
      <c r="D294" s="129" t="s">
        <v>2371</v>
      </c>
      <c r="E294" s="112">
        <v>1</v>
      </c>
      <c r="F294" s="186"/>
      <c r="G294" s="189">
        <v>0</v>
      </c>
      <c r="H294" s="191">
        <f t="shared" si="12"/>
        <v>0</v>
      </c>
      <c r="I294" s="186">
        <f t="shared" si="13"/>
        <v>0</v>
      </c>
    </row>
    <row r="295" spans="1:9" s="117" customFormat="1" x14ac:dyDescent="0.25">
      <c r="A295" s="125" t="s">
        <v>2214</v>
      </c>
      <c r="B295" s="112">
        <v>265</v>
      </c>
      <c r="C295" s="122" t="s">
        <v>3507</v>
      </c>
      <c r="D295" s="129" t="s">
        <v>85</v>
      </c>
      <c r="E295" s="112">
        <v>1</v>
      </c>
      <c r="F295" s="186"/>
      <c r="G295" s="189">
        <v>0</v>
      </c>
      <c r="H295" s="191">
        <f t="shared" si="12"/>
        <v>0</v>
      </c>
      <c r="I295" s="186">
        <f t="shared" si="13"/>
        <v>0</v>
      </c>
    </row>
    <row r="296" spans="1:9" s="117" customFormat="1" ht="26" x14ac:dyDescent="0.25">
      <c r="A296" s="125" t="s">
        <v>2214</v>
      </c>
      <c r="B296" s="112">
        <v>266</v>
      </c>
      <c r="C296" s="122" t="s">
        <v>3897</v>
      </c>
      <c r="D296" s="129" t="s">
        <v>2395</v>
      </c>
      <c r="E296" s="112">
        <v>1</v>
      </c>
      <c r="F296" s="186"/>
      <c r="G296" s="189">
        <v>0</v>
      </c>
      <c r="H296" s="191">
        <f t="shared" si="12"/>
        <v>0</v>
      </c>
      <c r="I296" s="186">
        <f t="shared" si="13"/>
        <v>0</v>
      </c>
    </row>
    <row r="297" spans="1:9" s="117" customFormat="1" x14ac:dyDescent="0.25">
      <c r="A297" s="125" t="s">
        <v>2214</v>
      </c>
      <c r="B297" s="112">
        <v>267</v>
      </c>
      <c r="C297" s="122" t="s">
        <v>3353</v>
      </c>
      <c r="D297" s="129" t="s">
        <v>2371</v>
      </c>
      <c r="E297" s="112">
        <v>1</v>
      </c>
      <c r="F297" s="186"/>
      <c r="G297" s="189">
        <v>0</v>
      </c>
      <c r="H297" s="191">
        <f t="shared" si="12"/>
        <v>0</v>
      </c>
      <c r="I297" s="186">
        <f t="shared" si="13"/>
        <v>0</v>
      </c>
    </row>
    <row r="298" spans="1:9" s="117" customFormat="1" x14ac:dyDescent="0.25">
      <c r="A298" s="125" t="s">
        <v>2214</v>
      </c>
      <c r="B298" s="112">
        <v>268</v>
      </c>
      <c r="C298" s="122" t="s">
        <v>3458</v>
      </c>
      <c r="D298" s="129" t="s">
        <v>85</v>
      </c>
      <c r="E298" s="112">
        <v>1</v>
      </c>
      <c r="F298" s="186"/>
      <c r="G298" s="189">
        <v>0</v>
      </c>
      <c r="H298" s="191">
        <f t="shared" si="12"/>
        <v>0</v>
      </c>
      <c r="I298" s="186">
        <f t="shared" si="13"/>
        <v>0</v>
      </c>
    </row>
    <row r="299" spans="1:9" s="117" customFormat="1" ht="26" x14ac:dyDescent="0.25">
      <c r="A299" s="125" t="s">
        <v>2214</v>
      </c>
      <c r="B299" s="112">
        <v>269</v>
      </c>
      <c r="C299" s="122" t="s">
        <v>3898</v>
      </c>
      <c r="D299" s="129" t="s">
        <v>2395</v>
      </c>
      <c r="E299" s="112">
        <v>1</v>
      </c>
      <c r="F299" s="186"/>
      <c r="G299" s="189">
        <v>0</v>
      </c>
      <c r="H299" s="191">
        <f t="shared" si="12"/>
        <v>0</v>
      </c>
      <c r="I299" s="186">
        <f t="shared" si="13"/>
        <v>0</v>
      </c>
    </row>
    <row r="300" spans="1:9" s="117" customFormat="1" x14ac:dyDescent="0.25">
      <c r="A300" s="125" t="s">
        <v>2214</v>
      </c>
      <c r="B300" s="112">
        <v>270</v>
      </c>
      <c r="C300" s="122" t="s">
        <v>3355</v>
      </c>
      <c r="D300" s="129" t="s">
        <v>2371</v>
      </c>
      <c r="E300" s="112">
        <v>1</v>
      </c>
      <c r="F300" s="186"/>
      <c r="G300" s="189">
        <v>0</v>
      </c>
      <c r="H300" s="191">
        <f t="shared" si="12"/>
        <v>0</v>
      </c>
      <c r="I300" s="186">
        <f t="shared" si="13"/>
        <v>0</v>
      </c>
    </row>
    <row r="301" spans="1:9" s="117" customFormat="1" x14ac:dyDescent="0.25">
      <c r="A301" s="125" t="s">
        <v>2214</v>
      </c>
      <c r="B301" s="112">
        <v>271</v>
      </c>
      <c r="C301" s="122" t="s">
        <v>3901</v>
      </c>
      <c r="D301" s="129" t="s">
        <v>85</v>
      </c>
      <c r="E301" s="112">
        <v>1</v>
      </c>
      <c r="F301" s="186"/>
      <c r="G301" s="189">
        <v>0</v>
      </c>
      <c r="H301" s="191">
        <f t="shared" si="12"/>
        <v>0</v>
      </c>
      <c r="I301" s="186">
        <f t="shared" si="13"/>
        <v>0</v>
      </c>
    </row>
    <row r="302" spans="1:9" s="117" customFormat="1" ht="26" x14ac:dyDescent="0.25">
      <c r="A302" s="125" t="s">
        <v>2214</v>
      </c>
      <c r="B302" s="112">
        <v>272</v>
      </c>
      <c r="C302" s="122" t="s">
        <v>3902</v>
      </c>
      <c r="D302" s="129" t="s">
        <v>2395</v>
      </c>
      <c r="E302" s="112">
        <v>1</v>
      </c>
      <c r="F302" s="186"/>
      <c r="G302" s="189">
        <v>0</v>
      </c>
      <c r="H302" s="191">
        <f t="shared" si="12"/>
        <v>0</v>
      </c>
      <c r="I302" s="186">
        <f t="shared" si="13"/>
        <v>0</v>
      </c>
    </row>
    <row r="303" spans="1:9" s="117" customFormat="1" x14ac:dyDescent="0.25">
      <c r="A303" s="125" t="s">
        <v>2214</v>
      </c>
      <c r="B303" s="112">
        <v>273</v>
      </c>
      <c r="C303" s="122" t="s">
        <v>3755</v>
      </c>
      <c r="D303" s="129" t="s">
        <v>2372</v>
      </c>
      <c r="E303" s="112">
        <v>1</v>
      </c>
      <c r="F303" s="186"/>
      <c r="G303" s="189">
        <v>0.19</v>
      </c>
      <c r="H303" s="191">
        <f t="shared" si="12"/>
        <v>0</v>
      </c>
      <c r="I303" s="186">
        <f t="shared" si="13"/>
        <v>0</v>
      </c>
    </row>
    <row r="304" spans="1:9" s="117" customFormat="1" ht="25" x14ac:dyDescent="0.25">
      <c r="A304" s="125" t="s">
        <v>2214</v>
      </c>
      <c r="B304" s="112">
        <v>274</v>
      </c>
      <c r="C304" s="122" t="s">
        <v>3509</v>
      </c>
      <c r="D304" s="129" t="s">
        <v>2372</v>
      </c>
      <c r="E304" s="112">
        <v>1</v>
      </c>
      <c r="F304" s="186"/>
      <c r="G304" s="189">
        <v>0.19</v>
      </c>
      <c r="H304" s="191">
        <f t="shared" si="12"/>
        <v>0</v>
      </c>
      <c r="I304" s="186">
        <f t="shared" si="13"/>
        <v>0</v>
      </c>
    </row>
    <row r="305" spans="1:9" s="117" customFormat="1" x14ac:dyDescent="0.25">
      <c r="A305" s="125" t="s">
        <v>2214</v>
      </c>
      <c r="B305" s="112">
        <v>275</v>
      </c>
      <c r="C305" s="122" t="s">
        <v>3995</v>
      </c>
      <c r="D305" s="129" t="s">
        <v>2372</v>
      </c>
      <c r="E305" s="112">
        <v>1</v>
      </c>
      <c r="F305" s="186"/>
      <c r="G305" s="189">
        <v>0.19</v>
      </c>
      <c r="H305" s="191">
        <f t="shared" si="12"/>
        <v>0</v>
      </c>
      <c r="I305" s="186">
        <f t="shared" si="13"/>
        <v>0</v>
      </c>
    </row>
    <row r="306" spans="1:9" s="117" customFormat="1" ht="25" x14ac:dyDescent="0.25">
      <c r="A306" s="125" t="s">
        <v>2214</v>
      </c>
      <c r="B306" s="112">
        <v>276</v>
      </c>
      <c r="C306" s="122" t="s">
        <v>3996</v>
      </c>
      <c r="D306" s="129" t="s">
        <v>2372</v>
      </c>
      <c r="E306" s="112">
        <v>1</v>
      </c>
      <c r="F306" s="186"/>
      <c r="G306" s="190">
        <v>0.19</v>
      </c>
      <c r="H306" s="191">
        <f t="shared" si="12"/>
        <v>0</v>
      </c>
      <c r="I306" s="186">
        <f t="shared" si="13"/>
        <v>0</v>
      </c>
    </row>
    <row r="307" spans="1:9" s="117" customFormat="1" ht="25" x14ac:dyDescent="0.25">
      <c r="A307" s="125" t="s">
        <v>2214</v>
      </c>
      <c r="B307" s="112">
        <v>277</v>
      </c>
      <c r="C307" s="122" t="s">
        <v>3997</v>
      </c>
      <c r="D307" s="129" t="s">
        <v>2372</v>
      </c>
      <c r="E307" s="112">
        <v>1</v>
      </c>
      <c r="F307" s="186"/>
      <c r="G307" s="189">
        <v>0.19</v>
      </c>
      <c r="H307" s="191">
        <f t="shared" si="12"/>
        <v>0</v>
      </c>
      <c r="I307" s="186">
        <f t="shared" si="13"/>
        <v>0</v>
      </c>
    </row>
    <row r="308" spans="1:9" s="117" customFormat="1" x14ac:dyDescent="0.25">
      <c r="A308" s="125" t="s">
        <v>2214</v>
      </c>
      <c r="B308" s="112">
        <v>278</v>
      </c>
      <c r="C308" s="122" t="s">
        <v>15</v>
      </c>
      <c r="D308" s="129" t="s">
        <v>2372</v>
      </c>
      <c r="E308" s="112">
        <v>1</v>
      </c>
      <c r="F308" s="186"/>
      <c r="G308" s="189">
        <v>0.19</v>
      </c>
      <c r="H308" s="191">
        <f t="shared" si="12"/>
        <v>0</v>
      </c>
      <c r="I308" s="186">
        <f t="shared" si="13"/>
        <v>0</v>
      </c>
    </row>
    <row r="309" spans="1:9" s="117" customFormat="1" x14ac:dyDescent="0.25">
      <c r="A309" s="125" t="s">
        <v>2214</v>
      </c>
      <c r="B309" s="112">
        <v>279</v>
      </c>
      <c r="C309" s="122" t="s">
        <v>552</v>
      </c>
      <c r="D309" s="129" t="s">
        <v>2372</v>
      </c>
      <c r="E309" s="112">
        <v>1</v>
      </c>
      <c r="F309" s="186"/>
      <c r="G309" s="189">
        <v>0.19</v>
      </c>
      <c r="H309" s="191">
        <f t="shared" si="12"/>
        <v>0</v>
      </c>
      <c r="I309" s="186">
        <f t="shared" si="13"/>
        <v>0</v>
      </c>
    </row>
    <row r="310" spans="1:9" s="117" customFormat="1" ht="25" x14ac:dyDescent="0.25">
      <c r="A310" s="125" t="s">
        <v>2214</v>
      </c>
      <c r="B310" s="112">
        <v>280</v>
      </c>
      <c r="C310" s="122" t="s">
        <v>3704</v>
      </c>
      <c r="D310" s="129" t="s">
        <v>2372</v>
      </c>
      <c r="E310" s="112">
        <v>1</v>
      </c>
      <c r="F310" s="186"/>
      <c r="G310" s="189">
        <v>0.19</v>
      </c>
      <c r="H310" s="191">
        <f t="shared" si="12"/>
        <v>0</v>
      </c>
      <c r="I310" s="186">
        <f t="shared" si="13"/>
        <v>0</v>
      </c>
    </row>
    <row r="311" spans="1:9" s="117" customFormat="1" x14ac:dyDescent="0.25">
      <c r="A311" s="125" t="s">
        <v>2214</v>
      </c>
      <c r="B311" s="112">
        <v>281</v>
      </c>
      <c r="C311" s="122" t="s">
        <v>155</v>
      </c>
      <c r="D311" s="129" t="s">
        <v>2372</v>
      </c>
      <c r="E311" s="112">
        <v>1</v>
      </c>
      <c r="F311" s="186"/>
      <c r="G311" s="189">
        <v>0.19</v>
      </c>
      <c r="H311" s="191">
        <f t="shared" si="12"/>
        <v>0</v>
      </c>
      <c r="I311" s="186">
        <f t="shared" si="13"/>
        <v>0</v>
      </c>
    </row>
    <row r="312" spans="1:9" s="117" customFormat="1" x14ac:dyDescent="0.25">
      <c r="A312" s="125" t="s">
        <v>2214</v>
      </c>
      <c r="B312" s="112">
        <v>282</v>
      </c>
      <c r="C312" s="122" t="s">
        <v>748</v>
      </c>
      <c r="D312" s="129" t="s">
        <v>2372</v>
      </c>
      <c r="E312" s="112">
        <v>1</v>
      </c>
      <c r="F312" s="186"/>
      <c r="G312" s="189">
        <v>0.19</v>
      </c>
      <c r="H312" s="191">
        <f t="shared" si="12"/>
        <v>0</v>
      </c>
      <c r="I312" s="186">
        <f t="shared" si="13"/>
        <v>0</v>
      </c>
    </row>
    <row r="313" spans="1:9" s="117" customFormat="1" x14ac:dyDescent="0.25">
      <c r="A313" s="125" t="s">
        <v>2214</v>
      </c>
      <c r="B313" s="112">
        <v>283</v>
      </c>
      <c r="C313" s="122" t="s">
        <v>747</v>
      </c>
      <c r="D313" s="129" t="s">
        <v>2372</v>
      </c>
      <c r="E313" s="112">
        <v>1</v>
      </c>
      <c r="F313" s="186"/>
      <c r="G313" s="189">
        <v>0.19</v>
      </c>
      <c r="H313" s="191">
        <f t="shared" si="12"/>
        <v>0</v>
      </c>
      <c r="I313" s="186">
        <f t="shared" si="13"/>
        <v>0</v>
      </c>
    </row>
    <row r="314" spans="1:9" s="117" customFormat="1" x14ac:dyDescent="0.25">
      <c r="A314" s="125" t="s">
        <v>2214</v>
      </c>
      <c r="B314" s="112">
        <v>284</v>
      </c>
      <c r="C314" s="122" t="s">
        <v>750</v>
      </c>
      <c r="D314" s="129" t="s">
        <v>2372</v>
      </c>
      <c r="E314" s="112">
        <v>1</v>
      </c>
      <c r="F314" s="186"/>
      <c r="G314" s="189">
        <v>0.19</v>
      </c>
      <c r="H314" s="191">
        <f t="shared" si="12"/>
        <v>0</v>
      </c>
      <c r="I314" s="186">
        <f t="shared" si="13"/>
        <v>0</v>
      </c>
    </row>
    <row r="315" spans="1:9" s="117" customFormat="1" x14ac:dyDescent="0.25">
      <c r="A315" s="125" t="s">
        <v>2214</v>
      </c>
      <c r="B315" s="112">
        <v>285</v>
      </c>
      <c r="C315" s="122" t="s">
        <v>749</v>
      </c>
      <c r="D315" s="129" t="s">
        <v>2372</v>
      </c>
      <c r="E315" s="112">
        <v>1</v>
      </c>
      <c r="F315" s="186"/>
      <c r="G315" s="189">
        <v>0.19</v>
      </c>
      <c r="H315" s="191">
        <f t="shared" si="12"/>
        <v>0</v>
      </c>
      <c r="I315" s="186">
        <f t="shared" si="13"/>
        <v>0</v>
      </c>
    </row>
    <row r="316" spans="1:9" s="117" customFormat="1" x14ac:dyDescent="0.25">
      <c r="A316" s="125" t="s">
        <v>2214</v>
      </c>
      <c r="B316" s="112">
        <v>286</v>
      </c>
      <c r="C316" s="122" t="s">
        <v>3757</v>
      </c>
      <c r="D316" s="129" t="s">
        <v>2372</v>
      </c>
      <c r="E316" s="112">
        <v>1</v>
      </c>
      <c r="F316" s="186"/>
      <c r="G316" s="189">
        <v>0.19</v>
      </c>
      <c r="H316" s="191">
        <f t="shared" si="12"/>
        <v>0</v>
      </c>
      <c r="I316" s="186">
        <f t="shared" si="13"/>
        <v>0</v>
      </c>
    </row>
    <row r="317" spans="1:9" s="117" customFormat="1" x14ac:dyDescent="0.25">
      <c r="A317" s="125" t="s">
        <v>2214</v>
      </c>
      <c r="B317" s="112">
        <v>287</v>
      </c>
      <c r="C317" s="122" t="s">
        <v>3758</v>
      </c>
      <c r="D317" s="129" t="s">
        <v>2372</v>
      </c>
      <c r="E317" s="112">
        <v>1</v>
      </c>
      <c r="F317" s="186"/>
      <c r="G317" s="189">
        <v>0.19</v>
      </c>
      <c r="H317" s="191">
        <f t="shared" si="12"/>
        <v>0</v>
      </c>
      <c r="I317" s="186">
        <f t="shared" si="13"/>
        <v>0</v>
      </c>
    </row>
    <row r="318" spans="1:9" s="117" customFormat="1" x14ac:dyDescent="0.25">
      <c r="A318" s="125" t="s">
        <v>2214</v>
      </c>
      <c r="B318" s="112">
        <v>288</v>
      </c>
      <c r="C318" s="122" t="s">
        <v>3759</v>
      </c>
      <c r="D318" s="129" t="s">
        <v>2372</v>
      </c>
      <c r="E318" s="112">
        <v>1</v>
      </c>
      <c r="F318" s="186"/>
      <c r="G318" s="189">
        <v>0.19</v>
      </c>
      <c r="H318" s="191">
        <f t="shared" si="12"/>
        <v>0</v>
      </c>
      <c r="I318" s="186">
        <f t="shared" si="13"/>
        <v>0</v>
      </c>
    </row>
    <row r="319" spans="1:9" s="117" customFormat="1" x14ac:dyDescent="0.25">
      <c r="A319" s="125" t="s">
        <v>2214</v>
      </c>
      <c r="B319" s="112">
        <v>289</v>
      </c>
      <c r="C319" s="139" t="s">
        <v>43</v>
      </c>
      <c r="D319" s="129" t="s">
        <v>2372</v>
      </c>
      <c r="E319" s="112">
        <v>1</v>
      </c>
      <c r="F319" s="186"/>
      <c r="G319" s="189">
        <v>0.19</v>
      </c>
      <c r="H319" s="191">
        <f t="shared" si="12"/>
        <v>0</v>
      </c>
      <c r="I319" s="186">
        <f t="shared" si="13"/>
        <v>0</v>
      </c>
    </row>
    <row r="320" spans="1:9" s="117" customFormat="1" x14ac:dyDescent="0.25">
      <c r="A320" s="125" t="s">
        <v>2214</v>
      </c>
      <c r="B320" s="112">
        <v>290</v>
      </c>
      <c r="C320" s="139" t="s">
        <v>3931</v>
      </c>
      <c r="D320" s="129" t="s">
        <v>2372</v>
      </c>
      <c r="E320" s="112">
        <v>1</v>
      </c>
      <c r="F320" s="186"/>
      <c r="G320" s="189">
        <v>0.19</v>
      </c>
      <c r="H320" s="191">
        <f t="shared" si="12"/>
        <v>0</v>
      </c>
      <c r="I320" s="186">
        <f t="shared" si="13"/>
        <v>0</v>
      </c>
    </row>
    <row r="321" spans="1:9" s="117" customFormat="1" x14ac:dyDescent="0.25">
      <c r="A321" s="125" t="s">
        <v>2214</v>
      </c>
      <c r="B321" s="112">
        <v>291</v>
      </c>
      <c r="C321" s="122" t="s">
        <v>887</v>
      </c>
      <c r="D321" s="129" t="s">
        <v>2372</v>
      </c>
      <c r="E321" s="112">
        <v>1</v>
      </c>
      <c r="F321" s="186"/>
      <c r="G321" s="189">
        <v>0.19</v>
      </c>
      <c r="H321" s="191">
        <f t="shared" si="12"/>
        <v>0</v>
      </c>
      <c r="I321" s="186">
        <f t="shared" si="13"/>
        <v>0</v>
      </c>
    </row>
    <row r="322" spans="1:9" s="117" customFormat="1" x14ac:dyDescent="0.25">
      <c r="A322" s="125" t="s">
        <v>2214</v>
      </c>
      <c r="B322" s="112">
        <v>292</v>
      </c>
      <c r="C322" s="122" t="s">
        <v>3998</v>
      </c>
      <c r="D322" s="129" t="s">
        <v>2372</v>
      </c>
      <c r="E322" s="112">
        <v>1</v>
      </c>
      <c r="F322" s="186"/>
      <c r="G322" s="189">
        <v>0.19</v>
      </c>
      <c r="H322" s="191">
        <f t="shared" si="12"/>
        <v>0</v>
      </c>
      <c r="I322" s="186">
        <f t="shared" si="13"/>
        <v>0</v>
      </c>
    </row>
    <row r="323" spans="1:9" s="117" customFormat="1" x14ac:dyDescent="0.25">
      <c r="A323" s="125" t="s">
        <v>2214</v>
      </c>
      <c r="B323" s="112">
        <v>293</v>
      </c>
      <c r="C323" s="122" t="s">
        <v>3760</v>
      </c>
      <c r="D323" s="129" t="s">
        <v>2372</v>
      </c>
      <c r="E323" s="112">
        <v>1</v>
      </c>
      <c r="F323" s="186"/>
      <c r="G323" s="189">
        <v>0.19</v>
      </c>
      <c r="H323" s="191">
        <f t="shared" si="12"/>
        <v>0</v>
      </c>
      <c r="I323" s="186">
        <f t="shared" si="13"/>
        <v>0</v>
      </c>
    </row>
    <row r="324" spans="1:9" s="117" customFormat="1" x14ac:dyDescent="0.25">
      <c r="A324" s="125" t="s">
        <v>2214</v>
      </c>
      <c r="B324" s="112">
        <v>294</v>
      </c>
      <c r="C324" s="122" t="s">
        <v>3535</v>
      </c>
      <c r="D324" s="129" t="s">
        <v>2372</v>
      </c>
      <c r="E324" s="112">
        <v>1</v>
      </c>
      <c r="F324" s="186"/>
      <c r="G324" s="189">
        <v>0.19</v>
      </c>
      <c r="H324" s="191">
        <f t="shared" si="12"/>
        <v>0</v>
      </c>
      <c r="I324" s="186">
        <f t="shared" si="13"/>
        <v>0</v>
      </c>
    </row>
    <row r="325" spans="1:9" s="117" customFormat="1" x14ac:dyDescent="0.25">
      <c r="A325" s="125" t="s">
        <v>2214</v>
      </c>
      <c r="B325" s="112">
        <v>295</v>
      </c>
      <c r="C325" s="137" t="s">
        <v>2157</v>
      </c>
      <c r="D325" s="129" t="s">
        <v>2372</v>
      </c>
      <c r="E325" s="112">
        <v>1</v>
      </c>
      <c r="F325" s="186"/>
      <c r="G325" s="189">
        <v>0.19</v>
      </c>
      <c r="H325" s="191">
        <f t="shared" si="12"/>
        <v>0</v>
      </c>
      <c r="I325" s="186">
        <f t="shared" si="13"/>
        <v>0</v>
      </c>
    </row>
    <row r="326" spans="1:9" s="117" customFormat="1" x14ac:dyDescent="0.25">
      <c r="A326" s="125" t="s">
        <v>2214</v>
      </c>
      <c r="B326" s="112">
        <v>296</v>
      </c>
      <c r="C326" s="137" t="s">
        <v>1277</v>
      </c>
      <c r="D326" s="129" t="s">
        <v>2372</v>
      </c>
      <c r="E326" s="112">
        <v>1</v>
      </c>
      <c r="F326" s="186"/>
      <c r="G326" s="189">
        <v>0.19</v>
      </c>
      <c r="H326" s="191">
        <f t="shared" si="12"/>
        <v>0</v>
      </c>
      <c r="I326" s="186">
        <f t="shared" si="13"/>
        <v>0</v>
      </c>
    </row>
    <row r="327" spans="1:9" s="117" customFormat="1" ht="25" x14ac:dyDescent="0.25">
      <c r="A327" s="125" t="s">
        <v>2214</v>
      </c>
      <c r="B327" s="112">
        <v>297</v>
      </c>
      <c r="C327" s="137" t="s">
        <v>2166</v>
      </c>
      <c r="D327" s="129" t="s">
        <v>2372</v>
      </c>
      <c r="E327" s="112">
        <v>1</v>
      </c>
      <c r="F327" s="186"/>
      <c r="G327" s="189">
        <v>0.19</v>
      </c>
      <c r="H327" s="191">
        <f t="shared" si="12"/>
        <v>0</v>
      </c>
      <c r="I327" s="186">
        <f t="shared" si="13"/>
        <v>0</v>
      </c>
    </row>
    <row r="328" spans="1:9" s="117" customFormat="1" x14ac:dyDescent="0.25">
      <c r="A328" s="125" t="s">
        <v>2214</v>
      </c>
      <c r="B328" s="112">
        <v>298</v>
      </c>
      <c r="C328" s="137" t="s">
        <v>2155</v>
      </c>
      <c r="D328" s="129" t="s">
        <v>2372</v>
      </c>
      <c r="E328" s="112">
        <v>1</v>
      </c>
      <c r="F328" s="186"/>
      <c r="G328" s="189">
        <v>0.19</v>
      </c>
      <c r="H328" s="191">
        <f t="shared" si="12"/>
        <v>0</v>
      </c>
      <c r="I328" s="186">
        <f t="shared" si="13"/>
        <v>0</v>
      </c>
    </row>
    <row r="329" spans="1:9" s="117" customFormat="1" x14ac:dyDescent="0.25">
      <c r="A329" s="125" t="s">
        <v>2214</v>
      </c>
      <c r="B329" s="112">
        <v>299</v>
      </c>
      <c r="C329" s="137" t="s">
        <v>3999</v>
      </c>
      <c r="D329" s="129" t="s">
        <v>2372</v>
      </c>
      <c r="E329" s="112">
        <v>1</v>
      </c>
      <c r="F329" s="186"/>
      <c r="G329" s="189">
        <v>0.19</v>
      </c>
      <c r="H329" s="191">
        <f t="shared" si="12"/>
        <v>0</v>
      </c>
      <c r="I329" s="186">
        <f t="shared" si="13"/>
        <v>0</v>
      </c>
    </row>
    <row r="330" spans="1:9" s="117" customFormat="1" x14ac:dyDescent="0.25">
      <c r="A330" s="125" t="s">
        <v>2214</v>
      </c>
      <c r="B330" s="112">
        <v>300</v>
      </c>
      <c r="C330" s="137" t="s">
        <v>2073</v>
      </c>
      <c r="D330" s="129" t="s">
        <v>2372</v>
      </c>
      <c r="E330" s="112">
        <v>1</v>
      </c>
      <c r="F330" s="186"/>
      <c r="G330" s="189">
        <v>0.19</v>
      </c>
      <c r="H330" s="191">
        <f t="shared" si="12"/>
        <v>0</v>
      </c>
      <c r="I330" s="186">
        <f t="shared" si="13"/>
        <v>0</v>
      </c>
    </row>
    <row r="331" spans="1:9" s="117" customFormat="1" x14ac:dyDescent="0.25">
      <c r="A331" s="125" t="s">
        <v>2214</v>
      </c>
      <c r="B331" s="112">
        <v>301</v>
      </c>
      <c r="C331" s="137" t="s">
        <v>3127</v>
      </c>
      <c r="D331" s="129" t="s">
        <v>2372</v>
      </c>
      <c r="E331" s="112">
        <v>1</v>
      </c>
      <c r="F331" s="186"/>
      <c r="G331" s="189">
        <v>0.19</v>
      </c>
      <c r="H331" s="191">
        <f t="shared" si="12"/>
        <v>0</v>
      </c>
      <c r="I331" s="186">
        <f t="shared" si="13"/>
        <v>0</v>
      </c>
    </row>
    <row r="332" spans="1:9" s="117" customFormat="1" ht="25" x14ac:dyDescent="0.25">
      <c r="A332" s="125" t="s">
        <v>2214</v>
      </c>
      <c r="B332" s="112">
        <v>302</v>
      </c>
      <c r="C332" s="137" t="s">
        <v>3126</v>
      </c>
      <c r="D332" s="129" t="s">
        <v>2372</v>
      </c>
      <c r="E332" s="112">
        <v>1</v>
      </c>
      <c r="F332" s="186"/>
      <c r="G332" s="189">
        <v>0.19</v>
      </c>
      <c r="H332" s="191">
        <f t="shared" si="12"/>
        <v>0</v>
      </c>
      <c r="I332" s="186">
        <f t="shared" si="13"/>
        <v>0</v>
      </c>
    </row>
    <row r="333" spans="1:9" s="117" customFormat="1" x14ac:dyDescent="0.25">
      <c r="A333" s="125" t="s">
        <v>2214</v>
      </c>
      <c r="B333" s="112">
        <v>303</v>
      </c>
      <c r="C333" s="139" t="s">
        <v>3394</v>
      </c>
      <c r="D333" s="129" t="s">
        <v>2372</v>
      </c>
      <c r="E333" s="112">
        <v>1</v>
      </c>
      <c r="F333" s="186"/>
      <c r="G333" s="189">
        <v>0.19</v>
      </c>
      <c r="H333" s="191">
        <f t="shared" si="12"/>
        <v>0</v>
      </c>
      <c r="I333" s="186">
        <f t="shared" si="13"/>
        <v>0</v>
      </c>
    </row>
    <row r="334" spans="1:9" s="117" customFormat="1" x14ac:dyDescent="0.25">
      <c r="A334" s="125" t="s">
        <v>2214</v>
      </c>
      <c r="B334" s="112">
        <v>304</v>
      </c>
      <c r="C334" s="139" t="s">
        <v>3395</v>
      </c>
      <c r="D334" s="129" t="s">
        <v>2372</v>
      </c>
      <c r="E334" s="112">
        <v>1</v>
      </c>
      <c r="F334" s="186"/>
      <c r="G334" s="189">
        <v>0.19</v>
      </c>
      <c r="H334" s="191">
        <f t="shared" si="12"/>
        <v>0</v>
      </c>
      <c r="I334" s="186">
        <f t="shared" si="13"/>
        <v>0</v>
      </c>
    </row>
    <row r="335" spans="1:9" s="117" customFormat="1" x14ac:dyDescent="0.25">
      <c r="A335" s="125" t="s">
        <v>2214</v>
      </c>
      <c r="B335" s="112">
        <v>305</v>
      </c>
      <c r="C335" s="139" t="s">
        <v>3913</v>
      </c>
      <c r="D335" s="129" t="s">
        <v>3885</v>
      </c>
      <c r="E335" s="112">
        <v>1</v>
      </c>
      <c r="F335" s="186"/>
      <c r="G335" s="189">
        <v>0.19</v>
      </c>
      <c r="H335" s="191">
        <f t="shared" si="12"/>
        <v>0</v>
      </c>
      <c r="I335" s="186">
        <f t="shared" si="13"/>
        <v>0</v>
      </c>
    </row>
    <row r="336" spans="1:9" s="117" customFormat="1" x14ac:dyDescent="0.25">
      <c r="A336" s="125" t="s">
        <v>2214</v>
      </c>
      <c r="B336" s="112">
        <v>306</v>
      </c>
      <c r="C336" s="139" t="s">
        <v>3424</v>
      </c>
      <c r="D336" s="129" t="s">
        <v>2372</v>
      </c>
      <c r="E336" s="112">
        <v>1</v>
      </c>
      <c r="F336" s="186"/>
      <c r="G336" s="189">
        <v>0.19</v>
      </c>
      <c r="H336" s="191">
        <f t="shared" si="12"/>
        <v>0</v>
      </c>
      <c r="I336" s="186">
        <f t="shared" si="13"/>
        <v>0</v>
      </c>
    </row>
    <row r="337" spans="1:9" s="117" customFormat="1" x14ac:dyDescent="0.25">
      <c r="A337" s="125" t="s">
        <v>2214</v>
      </c>
      <c r="B337" s="112">
        <v>307</v>
      </c>
      <c r="C337" s="139" t="s">
        <v>3425</v>
      </c>
      <c r="D337" s="129" t="s">
        <v>2372</v>
      </c>
      <c r="E337" s="112">
        <v>1</v>
      </c>
      <c r="F337" s="186"/>
      <c r="G337" s="189">
        <v>0.19</v>
      </c>
      <c r="H337" s="191">
        <f t="shared" si="12"/>
        <v>0</v>
      </c>
      <c r="I337" s="186">
        <f t="shared" si="13"/>
        <v>0</v>
      </c>
    </row>
    <row r="338" spans="1:9" s="117" customFormat="1" x14ac:dyDescent="0.25">
      <c r="A338" s="125" t="s">
        <v>2214</v>
      </c>
      <c r="B338" s="112">
        <v>308</v>
      </c>
      <c r="C338" s="139" t="s">
        <v>3426</v>
      </c>
      <c r="D338" s="129" t="s">
        <v>2372</v>
      </c>
      <c r="E338" s="112">
        <v>1</v>
      </c>
      <c r="F338" s="186"/>
      <c r="G338" s="189">
        <v>0.19</v>
      </c>
      <c r="H338" s="191">
        <f t="shared" si="12"/>
        <v>0</v>
      </c>
      <c r="I338" s="186">
        <f t="shared" si="13"/>
        <v>0</v>
      </c>
    </row>
    <row r="339" spans="1:9" s="117" customFormat="1" x14ac:dyDescent="0.25">
      <c r="A339" s="125" t="s">
        <v>2214</v>
      </c>
      <c r="B339" s="112">
        <v>309</v>
      </c>
      <c r="C339" s="139" t="s">
        <v>3427</v>
      </c>
      <c r="D339" s="129" t="s">
        <v>2372</v>
      </c>
      <c r="E339" s="112">
        <v>1</v>
      </c>
      <c r="F339" s="186"/>
      <c r="G339" s="189">
        <v>0.19</v>
      </c>
      <c r="H339" s="191">
        <f t="shared" si="12"/>
        <v>0</v>
      </c>
      <c r="I339" s="186">
        <f t="shared" si="13"/>
        <v>0</v>
      </c>
    </row>
    <row r="340" spans="1:9" s="117" customFormat="1" x14ac:dyDescent="0.25">
      <c r="A340" s="125" t="s">
        <v>2214</v>
      </c>
      <c r="B340" s="112">
        <v>310</v>
      </c>
      <c r="C340" s="139" t="s">
        <v>3428</v>
      </c>
      <c r="D340" s="129" t="s">
        <v>2372</v>
      </c>
      <c r="E340" s="112">
        <v>1</v>
      </c>
      <c r="F340" s="186"/>
      <c r="G340" s="189">
        <v>0.19</v>
      </c>
      <c r="H340" s="191">
        <f t="shared" si="12"/>
        <v>0</v>
      </c>
      <c r="I340" s="186">
        <f t="shared" si="13"/>
        <v>0</v>
      </c>
    </row>
    <row r="341" spans="1:9" s="117" customFormat="1" x14ac:dyDescent="0.25">
      <c r="A341" s="125" t="s">
        <v>2214</v>
      </c>
      <c r="B341" s="112">
        <v>311</v>
      </c>
      <c r="C341" s="139" t="s">
        <v>3429</v>
      </c>
      <c r="D341" s="129" t="s">
        <v>2372</v>
      </c>
      <c r="E341" s="112">
        <v>1</v>
      </c>
      <c r="F341" s="186"/>
      <c r="G341" s="189">
        <v>0.19</v>
      </c>
      <c r="H341" s="191">
        <f t="shared" si="12"/>
        <v>0</v>
      </c>
      <c r="I341" s="186">
        <f t="shared" si="13"/>
        <v>0</v>
      </c>
    </row>
    <row r="342" spans="1:9" s="117" customFormat="1" ht="25" x14ac:dyDescent="0.25">
      <c r="A342" s="125" t="s">
        <v>2214</v>
      </c>
      <c r="B342" s="112">
        <v>312</v>
      </c>
      <c r="C342" s="139" t="s">
        <v>4000</v>
      </c>
      <c r="D342" s="110" t="s">
        <v>2372</v>
      </c>
      <c r="E342" s="112">
        <v>1</v>
      </c>
      <c r="F342" s="186"/>
      <c r="G342" s="189">
        <v>0.19</v>
      </c>
      <c r="H342" s="191">
        <f t="shared" si="12"/>
        <v>0</v>
      </c>
      <c r="I342" s="186">
        <f t="shared" si="13"/>
        <v>0</v>
      </c>
    </row>
    <row r="343" spans="1:9" s="117" customFormat="1" ht="37.5" x14ac:dyDescent="0.25">
      <c r="A343" s="125" t="s">
        <v>2214</v>
      </c>
      <c r="B343" s="112">
        <v>313</v>
      </c>
      <c r="C343" s="139" t="s">
        <v>4001</v>
      </c>
      <c r="D343" s="110" t="s">
        <v>2372</v>
      </c>
      <c r="E343" s="112">
        <v>1</v>
      </c>
      <c r="F343" s="186"/>
      <c r="G343" s="189">
        <v>0.19</v>
      </c>
      <c r="H343" s="191">
        <f t="shared" si="12"/>
        <v>0</v>
      </c>
      <c r="I343" s="186">
        <f t="shared" si="13"/>
        <v>0</v>
      </c>
    </row>
    <row r="344" spans="1:9" s="184" customFormat="1" x14ac:dyDescent="0.25">
      <c r="A344" s="169"/>
      <c r="B344" s="170"/>
      <c r="C344" s="171" t="s">
        <v>2498</v>
      </c>
      <c r="D344" s="123"/>
      <c r="E344" s="172"/>
      <c r="F344" s="196"/>
      <c r="G344" s="200"/>
      <c r="H344" s="196"/>
      <c r="I344" s="196"/>
    </row>
    <row r="345" spans="1:9" s="117" customFormat="1" x14ac:dyDescent="0.25">
      <c r="A345" s="125" t="s">
        <v>2214</v>
      </c>
      <c r="B345" s="173" t="s">
        <v>3250</v>
      </c>
      <c r="C345" s="120" t="s">
        <v>2411</v>
      </c>
      <c r="D345" s="182"/>
      <c r="E345" s="111"/>
      <c r="F345" s="191"/>
      <c r="G345" s="199"/>
      <c r="H345" s="186"/>
      <c r="I345" s="186"/>
    </row>
    <row r="346" spans="1:9" s="117" customFormat="1" x14ac:dyDescent="0.25">
      <c r="A346" s="125" t="s">
        <v>2214</v>
      </c>
      <c r="B346" s="173" t="s">
        <v>3250</v>
      </c>
      <c r="C346" s="120" t="s">
        <v>2412</v>
      </c>
      <c r="D346" s="182"/>
      <c r="E346" s="111"/>
      <c r="F346" s="191"/>
      <c r="G346" s="199"/>
      <c r="H346" s="186"/>
      <c r="I346" s="186"/>
    </row>
    <row r="347" spans="1:9" s="117" customFormat="1" x14ac:dyDescent="0.25">
      <c r="A347" s="125" t="s">
        <v>2214</v>
      </c>
      <c r="B347" s="173" t="s">
        <v>3250</v>
      </c>
      <c r="C347" s="120" t="s">
        <v>2413</v>
      </c>
      <c r="D347" s="182"/>
      <c r="E347" s="111"/>
      <c r="F347" s="191"/>
      <c r="G347" s="199"/>
      <c r="H347" s="186"/>
      <c r="I347" s="186"/>
    </row>
    <row r="348" spans="1:9" s="117" customFormat="1" x14ac:dyDescent="0.25">
      <c r="A348" s="125" t="s">
        <v>2214</v>
      </c>
      <c r="B348" s="173" t="s">
        <v>3250</v>
      </c>
      <c r="C348" s="156" t="s">
        <v>431</v>
      </c>
      <c r="D348" s="182"/>
      <c r="E348" s="111"/>
      <c r="F348" s="191"/>
      <c r="G348" s="199"/>
      <c r="H348" s="186"/>
      <c r="I348" s="186"/>
    </row>
    <row r="349" spans="1:9" s="117" customFormat="1" x14ac:dyDescent="0.25">
      <c r="A349" s="125" t="s">
        <v>2214</v>
      </c>
      <c r="B349" s="112">
        <v>314</v>
      </c>
      <c r="C349" s="122" t="s">
        <v>3888</v>
      </c>
      <c r="D349" s="129" t="s">
        <v>2371</v>
      </c>
      <c r="E349" s="112">
        <v>1</v>
      </c>
      <c r="F349" s="186"/>
      <c r="G349" s="189">
        <v>0</v>
      </c>
      <c r="H349" s="191">
        <f t="shared" ref="H349:H380" si="14">F349*G349</f>
        <v>0</v>
      </c>
      <c r="I349" s="186">
        <f t="shared" ref="I349:I380" si="15">(F349+H349)</f>
        <v>0</v>
      </c>
    </row>
    <row r="350" spans="1:9" s="117" customFormat="1" x14ac:dyDescent="0.25">
      <c r="A350" s="125" t="s">
        <v>2214</v>
      </c>
      <c r="B350" s="112">
        <v>315</v>
      </c>
      <c r="C350" s="122" t="s">
        <v>3637</v>
      </c>
      <c r="D350" s="129" t="s">
        <v>85</v>
      </c>
      <c r="E350" s="112">
        <v>1</v>
      </c>
      <c r="F350" s="186"/>
      <c r="G350" s="189">
        <v>0</v>
      </c>
      <c r="H350" s="191">
        <f t="shared" si="14"/>
        <v>0</v>
      </c>
      <c r="I350" s="186">
        <f t="shared" si="15"/>
        <v>0</v>
      </c>
    </row>
    <row r="351" spans="1:9" s="117" customFormat="1" ht="26" x14ac:dyDescent="0.25">
      <c r="A351" s="125" t="s">
        <v>2214</v>
      </c>
      <c r="B351" s="112">
        <v>316</v>
      </c>
      <c r="C351" s="122" t="s">
        <v>3896</v>
      </c>
      <c r="D351" s="129" t="s">
        <v>2395</v>
      </c>
      <c r="E351" s="112">
        <v>1</v>
      </c>
      <c r="F351" s="186"/>
      <c r="G351" s="189">
        <v>0</v>
      </c>
      <c r="H351" s="191">
        <f t="shared" si="14"/>
        <v>0</v>
      </c>
      <c r="I351" s="186">
        <f t="shared" si="15"/>
        <v>0</v>
      </c>
    </row>
    <row r="352" spans="1:9" s="117" customFormat="1" x14ac:dyDescent="0.25">
      <c r="A352" s="125" t="s">
        <v>2214</v>
      </c>
      <c r="B352" s="112">
        <v>317</v>
      </c>
      <c r="C352" s="122" t="s">
        <v>973</v>
      </c>
      <c r="D352" s="129" t="s">
        <v>2371</v>
      </c>
      <c r="E352" s="112">
        <v>1</v>
      </c>
      <c r="F352" s="186"/>
      <c r="G352" s="189">
        <v>0</v>
      </c>
      <c r="H352" s="191">
        <f t="shared" si="14"/>
        <v>0</v>
      </c>
      <c r="I352" s="186">
        <f t="shared" si="15"/>
        <v>0</v>
      </c>
    </row>
    <row r="353" spans="1:9" s="117" customFormat="1" x14ac:dyDescent="0.25">
      <c r="A353" s="125" t="s">
        <v>2214</v>
      </c>
      <c r="B353" s="112">
        <v>318</v>
      </c>
      <c r="C353" s="122" t="s">
        <v>3507</v>
      </c>
      <c r="D353" s="129" t="s">
        <v>85</v>
      </c>
      <c r="E353" s="112">
        <v>1</v>
      </c>
      <c r="F353" s="186"/>
      <c r="G353" s="189">
        <v>0</v>
      </c>
      <c r="H353" s="191">
        <f t="shared" si="14"/>
        <v>0</v>
      </c>
      <c r="I353" s="186">
        <f t="shared" si="15"/>
        <v>0</v>
      </c>
    </row>
    <row r="354" spans="1:9" s="117" customFormat="1" ht="26" x14ac:dyDescent="0.25">
      <c r="A354" s="125" t="s">
        <v>2214</v>
      </c>
      <c r="B354" s="112">
        <v>319</v>
      </c>
      <c r="C354" s="122" t="s">
        <v>3897</v>
      </c>
      <c r="D354" s="129" t="s">
        <v>2395</v>
      </c>
      <c r="E354" s="112">
        <v>1</v>
      </c>
      <c r="F354" s="186"/>
      <c r="G354" s="189">
        <v>0</v>
      </c>
      <c r="H354" s="191">
        <f t="shared" si="14"/>
        <v>0</v>
      </c>
      <c r="I354" s="186">
        <f t="shared" si="15"/>
        <v>0</v>
      </c>
    </row>
    <row r="355" spans="1:9" s="117" customFormat="1" x14ac:dyDescent="0.25">
      <c r="A355" s="125" t="s">
        <v>2214</v>
      </c>
      <c r="B355" s="112">
        <v>320</v>
      </c>
      <c r="C355" s="122" t="s">
        <v>3353</v>
      </c>
      <c r="D355" s="129" t="s">
        <v>2371</v>
      </c>
      <c r="E355" s="112">
        <v>1</v>
      </c>
      <c r="F355" s="186"/>
      <c r="G355" s="189">
        <v>0</v>
      </c>
      <c r="H355" s="191">
        <f t="shared" si="14"/>
        <v>0</v>
      </c>
      <c r="I355" s="186">
        <f t="shared" si="15"/>
        <v>0</v>
      </c>
    </row>
    <row r="356" spans="1:9" s="117" customFormat="1" x14ac:dyDescent="0.25">
      <c r="A356" s="125" t="s">
        <v>2214</v>
      </c>
      <c r="B356" s="112">
        <v>321</v>
      </c>
      <c r="C356" s="122" t="s">
        <v>3458</v>
      </c>
      <c r="D356" s="129" t="s">
        <v>85</v>
      </c>
      <c r="E356" s="112">
        <v>1</v>
      </c>
      <c r="F356" s="186"/>
      <c r="G356" s="189">
        <v>0</v>
      </c>
      <c r="H356" s="191">
        <f t="shared" si="14"/>
        <v>0</v>
      </c>
      <c r="I356" s="186">
        <f t="shared" si="15"/>
        <v>0</v>
      </c>
    </row>
    <row r="357" spans="1:9" s="117" customFormat="1" ht="26" x14ac:dyDescent="0.25">
      <c r="A357" s="125" t="s">
        <v>2214</v>
      </c>
      <c r="B357" s="112">
        <v>322</v>
      </c>
      <c r="C357" s="122" t="s">
        <v>3898</v>
      </c>
      <c r="D357" s="129" t="s">
        <v>2395</v>
      </c>
      <c r="E357" s="112">
        <v>1</v>
      </c>
      <c r="F357" s="186"/>
      <c r="G357" s="189">
        <v>0</v>
      </c>
      <c r="H357" s="191">
        <f t="shared" si="14"/>
        <v>0</v>
      </c>
      <c r="I357" s="186">
        <f t="shared" si="15"/>
        <v>0</v>
      </c>
    </row>
    <row r="358" spans="1:9" s="117" customFormat="1" x14ac:dyDescent="0.25">
      <c r="A358" s="125" t="s">
        <v>2214</v>
      </c>
      <c r="B358" s="112">
        <v>323</v>
      </c>
      <c r="C358" s="122" t="s">
        <v>3355</v>
      </c>
      <c r="D358" s="129" t="s">
        <v>2371</v>
      </c>
      <c r="E358" s="112">
        <v>1</v>
      </c>
      <c r="F358" s="186"/>
      <c r="G358" s="189">
        <v>0</v>
      </c>
      <c r="H358" s="191">
        <f t="shared" si="14"/>
        <v>0</v>
      </c>
      <c r="I358" s="186">
        <f t="shared" si="15"/>
        <v>0</v>
      </c>
    </row>
    <row r="359" spans="1:9" s="117" customFormat="1" x14ac:dyDescent="0.25">
      <c r="A359" s="125" t="s">
        <v>2214</v>
      </c>
      <c r="B359" s="112">
        <v>324</v>
      </c>
      <c r="C359" s="122" t="s">
        <v>3901</v>
      </c>
      <c r="D359" s="129" t="s">
        <v>85</v>
      </c>
      <c r="E359" s="112">
        <v>1</v>
      </c>
      <c r="F359" s="186"/>
      <c r="G359" s="189">
        <v>0</v>
      </c>
      <c r="H359" s="191">
        <f t="shared" si="14"/>
        <v>0</v>
      </c>
      <c r="I359" s="186">
        <f t="shared" si="15"/>
        <v>0</v>
      </c>
    </row>
    <row r="360" spans="1:9" s="117" customFormat="1" ht="26" x14ac:dyDescent="0.25">
      <c r="A360" s="125" t="s">
        <v>2214</v>
      </c>
      <c r="B360" s="112">
        <v>325</v>
      </c>
      <c r="C360" s="122" t="s">
        <v>3902</v>
      </c>
      <c r="D360" s="129" t="s">
        <v>2395</v>
      </c>
      <c r="E360" s="112">
        <v>1</v>
      </c>
      <c r="F360" s="186"/>
      <c r="G360" s="189">
        <v>0</v>
      </c>
      <c r="H360" s="191">
        <f t="shared" si="14"/>
        <v>0</v>
      </c>
      <c r="I360" s="186">
        <f t="shared" si="15"/>
        <v>0</v>
      </c>
    </row>
    <row r="361" spans="1:9" s="117" customFormat="1" x14ac:dyDescent="0.25">
      <c r="A361" s="125" t="s">
        <v>2214</v>
      </c>
      <c r="B361" s="112">
        <v>326</v>
      </c>
      <c r="C361" s="122" t="s">
        <v>59</v>
      </c>
      <c r="D361" s="129" t="s">
        <v>2372</v>
      </c>
      <c r="E361" s="112">
        <v>1</v>
      </c>
      <c r="F361" s="186"/>
      <c r="G361" s="189">
        <v>0.19</v>
      </c>
      <c r="H361" s="191">
        <f t="shared" si="14"/>
        <v>0</v>
      </c>
      <c r="I361" s="186">
        <f t="shared" si="15"/>
        <v>0</v>
      </c>
    </row>
    <row r="362" spans="1:9" s="117" customFormat="1" x14ac:dyDescent="0.25">
      <c r="A362" s="125" t="s">
        <v>2214</v>
      </c>
      <c r="B362" s="112">
        <v>327</v>
      </c>
      <c r="C362" s="122" t="s">
        <v>3755</v>
      </c>
      <c r="D362" s="129" t="s">
        <v>2372</v>
      </c>
      <c r="E362" s="112">
        <v>1</v>
      </c>
      <c r="F362" s="186"/>
      <c r="G362" s="189">
        <v>0.19</v>
      </c>
      <c r="H362" s="191">
        <f t="shared" si="14"/>
        <v>0</v>
      </c>
      <c r="I362" s="186">
        <f t="shared" si="15"/>
        <v>0</v>
      </c>
    </row>
    <row r="363" spans="1:9" s="117" customFormat="1" ht="25" x14ac:dyDescent="0.25">
      <c r="A363" s="125" t="s">
        <v>2214</v>
      </c>
      <c r="B363" s="112">
        <v>328</v>
      </c>
      <c r="C363" s="122" t="s">
        <v>3509</v>
      </c>
      <c r="D363" s="129" t="s">
        <v>2372</v>
      </c>
      <c r="E363" s="112">
        <v>1</v>
      </c>
      <c r="F363" s="186"/>
      <c r="G363" s="189">
        <v>0.19</v>
      </c>
      <c r="H363" s="191">
        <f t="shared" si="14"/>
        <v>0</v>
      </c>
      <c r="I363" s="186">
        <f t="shared" si="15"/>
        <v>0</v>
      </c>
    </row>
    <row r="364" spans="1:9" s="117" customFormat="1" x14ac:dyDescent="0.25">
      <c r="A364" s="125" t="s">
        <v>2214</v>
      </c>
      <c r="B364" s="112">
        <v>329</v>
      </c>
      <c r="C364" s="122" t="s">
        <v>3756</v>
      </c>
      <c r="D364" s="129" t="s">
        <v>2372</v>
      </c>
      <c r="E364" s="112">
        <v>1</v>
      </c>
      <c r="F364" s="186"/>
      <c r="G364" s="189">
        <v>0.19</v>
      </c>
      <c r="H364" s="191">
        <f t="shared" si="14"/>
        <v>0</v>
      </c>
      <c r="I364" s="186">
        <f t="shared" si="15"/>
        <v>0</v>
      </c>
    </row>
    <row r="365" spans="1:9" s="117" customFormat="1" x14ac:dyDescent="0.25">
      <c r="A365" s="125" t="s">
        <v>2214</v>
      </c>
      <c r="B365" s="112">
        <v>330</v>
      </c>
      <c r="C365" s="122" t="s">
        <v>142</v>
      </c>
      <c r="D365" s="129" t="s">
        <v>2372</v>
      </c>
      <c r="E365" s="112">
        <v>1</v>
      </c>
      <c r="F365" s="186"/>
      <c r="G365" s="189">
        <v>0.19</v>
      </c>
      <c r="H365" s="191">
        <f t="shared" si="14"/>
        <v>0</v>
      </c>
      <c r="I365" s="186">
        <f t="shared" si="15"/>
        <v>0</v>
      </c>
    </row>
    <row r="366" spans="1:9" s="117" customFormat="1" x14ac:dyDescent="0.25">
      <c r="A366" s="125" t="s">
        <v>2214</v>
      </c>
      <c r="B366" s="112">
        <v>331</v>
      </c>
      <c r="C366" s="122" t="s">
        <v>218</v>
      </c>
      <c r="D366" s="129" t="s">
        <v>2372</v>
      </c>
      <c r="E366" s="112">
        <v>1</v>
      </c>
      <c r="F366" s="186"/>
      <c r="G366" s="189">
        <v>0.19</v>
      </c>
      <c r="H366" s="191">
        <f t="shared" si="14"/>
        <v>0</v>
      </c>
      <c r="I366" s="186">
        <f t="shared" si="15"/>
        <v>0</v>
      </c>
    </row>
    <row r="367" spans="1:9" s="117" customFormat="1" x14ac:dyDescent="0.25">
      <c r="A367" s="125" t="s">
        <v>2214</v>
      </c>
      <c r="B367" s="112">
        <v>332</v>
      </c>
      <c r="C367" s="122" t="s">
        <v>446</v>
      </c>
      <c r="D367" s="129" t="s">
        <v>2372</v>
      </c>
      <c r="E367" s="112">
        <v>1</v>
      </c>
      <c r="F367" s="186"/>
      <c r="G367" s="189">
        <v>0.19</v>
      </c>
      <c r="H367" s="191">
        <f t="shared" si="14"/>
        <v>0</v>
      </c>
      <c r="I367" s="186">
        <f t="shared" si="15"/>
        <v>0</v>
      </c>
    </row>
    <row r="368" spans="1:9" s="117" customFormat="1" x14ac:dyDescent="0.25">
      <c r="A368" s="125" t="s">
        <v>2214</v>
      </c>
      <c r="B368" s="112">
        <v>333</v>
      </c>
      <c r="C368" s="122" t="s">
        <v>3994</v>
      </c>
      <c r="D368" s="129" t="s">
        <v>2372</v>
      </c>
      <c r="E368" s="112">
        <v>1</v>
      </c>
      <c r="F368" s="186"/>
      <c r="G368" s="189">
        <v>0.19</v>
      </c>
      <c r="H368" s="191">
        <f t="shared" si="14"/>
        <v>0</v>
      </c>
      <c r="I368" s="186">
        <f t="shared" si="15"/>
        <v>0</v>
      </c>
    </row>
    <row r="369" spans="1:9" s="117" customFormat="1" x14ac:dyDescent="0.25">
      <c r="A369" s="125" t="s">
        <v>2214</v>
      </c>
      <c r="B369" s="112">
        <v>334</v>
      </c>
      <c r="C369" s="122" t="s">
        <v>3518</v>
      </c>
      <c r="D369" s="129" t="s">
        <v>2372</v>
      </c>
      <c r="E369" s="112">
        <v>1</v>
      </c>
      <c r="F369" s="186"/>
      <c r="G369" s="189">
        <v>0.19</v>
      </c>
      <c r="H369" s="191">
        <f t="shared" si="14"/>
        <v>0</v>
      </c>
      <c r="I369" s="186">
        <f t="shared" si="15"/>
        <v>0</v>
      </c>
    </row>
    <row r="370" spans="1:9" s="117" customFormat="1" x14ac:dyDescent="0.25">
      <c r="A370" s="125" t="s">
        <v>2214</v>
      </c>
      <c r="B370" s="112">
        <v>335</v>
      </c>
      <c r="C370" s="122" t="s">
        <v>15</v>
      </c>
      <c r="D370" s="129" t="s">
        <v>2372</v>
      </c>
      <c r="E370" s="112">
        <v>1</v>
      </c>
      <c r="F370" s="186"/>
      <c r="G370" s="189">
        <v>0.19</v>
      </c>
      <c r="H370" s="191">
        <f t="shared" si="14"/>
        <v>0</v>
      </c>
      <c r="I370" s="186">
        <f t="shared" si="15"/>
        <v>0</v>
      </c>
    </row>
    <row r="371" spans="1:9" s="117" customFormat="1" x14ac:dyDescent="0.25">
      <c r="A371" s="125" t="s">
        <v>2214</v>
      </c>
      <c r="B371" s="112">
        <v>336</v>
      </c>
      <c r="C371" s="122" t="s">
        <v>552</v>
      </c>
      <c r="D371" s="129" t="s">
        <v>2372</v>
      </c>
      <c r="E371" s="112">
        <v>1</v>
      </c>
      <c r="F371" s="186"/>
      <c r="G371" s="189">
        <v>0.19</v>
      </c>
      <c r="H371" s="191">
        <f t="shared" si="14"/>
        <v>0</v>
      </c>
      <c r="I371" s="186">
        <f t="shared" si="15"/>
        <v>0</v>
      </c>
    </row>
    <row r="372" spans="1:9" s="117" customFormat="1" ht="25" x14ac:dyDescent="0.25">
      <c r="A372" s="125" t="s">
        <v>2214</v>
      </c>
      <c r="B372" s="112">
        <v>337</v>
      </c>
      <c r="C372" s="113" t="s">
        <v>3533</v>
      </c>
      <c r="D372" s="129" t="s">
        <v>2372</v>
      </c>
      <c r="E372" s="112">
        <v>1</v>
      </c>
      <c r="F372" s="186"/>
      <c r="G372" s="189">
        <v>0.19</v>
      </c>
      <c r="H372" s="191">
        <f t="shared" si="14"/>
        <v>0</v>
      </c>
      <c r="I372" s="186">
        <f t="shared" si="15"/>
        <v>0</v>
      </c>
    </row>
    <row r="373" spans="1:9" s="117" customFormat="1" x14ac:dyDescent="0.25">
      <c r="A373" s="125" t="s">
        <v>2214</v>
      </c>
      <c r="B373" s="112">
        <v>338</v>
      </c>
      <c r="C373" s="122" t="s">
        <v>3535</v>
      </c>
      <c r="D373" s="129" t="s">
        <v>2372</v>
      </c>
      <c r="E373" s="112">
        <v>1</v>
      </c>
      <c r="F373" s="186"/>
      <c r="G373" s="189">
        <v>0.19</v>
      </c>
      <c r="H373" s="191">
        <f t="shared" si="14"/>
        <v>0</v>
      </c>
      <c r="I373" s="186">
        <f t="shared" si="15"/>
        <v>0</v>
      </c>
    </row>
    <row r="374" spans="1:9" s="117" customFormat="1" x14ac:dyDescent="0.25">
      <c r="A374" s="125" t="s">
        <v>2214</v>
      </c>
      <c r="B374" s="112">
        <v>339</v>
      </c>
      <c r="C374" s="137" t="s">
        <v>449</v>
      </c>
      <c r="D374" s="129" t="s">
        <v>2372</v>
      </c>
      <c r="E374" s="112">
        <v>1</v>
      </c>
      <c r="F374" s="186"/>
      <c r="G374" s="189">
        <v>0.19</v>
      </c>
      <c r="H374" s="191">
        <f t="shared" si="14"/>
        <v>0</v>
      </c>
      <c r="I374" s="186">
        <f t="shared" si="15"/>
        <v>0</v>
      </c>
    </row>
    <row r="375" spans="1:9" s="117" customFormat="1" ht="25" x14ac:dyDescent="0.25">
      <c r="A375" s="125" t="s">
        <v>2214</v>
      </c>
      <c r="B375" s="112">
        <v>340</v>
      </c>
      <c r="C375" s="137" t="s">
        <v>1234</v>
      </c>
      <c r="D375" s="129" t="s">
        <v>2372</v>
      </c>
      <c r="E375" s="112">
        <v>1</v>
      </c>
      <c r="F375" s="186"/>
      <c r="G375" s="189">
        <v>0.19</v>
      </c>
      <c r="H375" s="191">
        <f t="shared" si="14"/>
        <v>0</v>
      </c>
      <c r="I375" s="186">
        <f t="shared" si="15"/>
        <v>0</v>
      </c>
    </row>
    <row r="376" spans="1:9" s="117" customFormat="1" x14ac:dyDescent="0.25">
      <c r="A376" s="125" t="s">
        <v>2214</v>
      </c>
      <c r="B376" s="112">
        <v>341</v>
      </c>
      <c r="C376" s="137" t="s">
        <v>2898</v>
      </c>
      <c r="D376" s="129" t="s">
        <v>2372</v>
      </c>
      <c r="E376" s="112">
        <v>1</v>
      </c>
      <c r="F376" s="186"/>
      <c r="G376" s="189">
        <v>0.19</v>
      </c>
      <c r="H376" s="191">
        <f t="shared" si="14"/>
        <v>0</v>
      </c>
      <c r="I376" s="186">
        <f t="shared" si="15"/>
        <v>0</v>
      </c>
    </row>
    <row r="377" spans="1:9" s="117" customFormat="1" x14ac:dyDescent="0.25">
      <c r="A377" s="125" t="s">
        <v>2214</v>
      </c>
      <c r="B377" s="112">
        <v>342</v>
      </c>
      <c r="C377" s="139" t="s">
        <v>43</v>
      </c>
      <c r="D377" s="129" t="s">
        <v>2372</v>
      </c>
      <c r="E377" s="112">
        <v>1</v>
      </c>
      <c r="F377" s="186"/>
      <c r="G377" s="189">
        <v>0.19</v>
      </c>
      <c r="H377" s="191">
        <f t="shared" si="14"/>
        <v>0</v>
      </c>
      <c r="I377" s="186">
        <f t="shared" si="15"/>
        <v>0</v>
      </c>
    </row>
    <row r="378" spans="1:9" s="117" customFormat="1" x14ac:dyDescent="0.25">
      <c r="A378" s="125" t="s">
        <v>2214</v>
      </c>
      <c r="B378" s="112">
        <v>343</v>
      </c>
      <c r="C378" s="139" t="s">
        <v>3931</v>
      </c>
      <c r="D378" s="129" t="s">
        <v>2372</v>
      </c>
      <c r="E378" s="112">
        <v>1</v>
      </c>
      <c r="F378" s="186"/>
      <c r="G378" s="189">
        <v>0.19</v>
      </c>
      <c r="H378" s="191">
        <f t="shared" si="14"/>
        <v>0</v>
      </c>
      <c r="I378" s="186">
        <f t="shared" si="15"/>
        <v>0</v>
      </c>
    </row>
    <row r="379" spans="1:9" s="117" customFormat="1" x14ac:dyDescent="0.25">
      <c r="A379" s="125" t="s">
        <v>2214</v>
      </c>
      <c r="B379" s="112">
        <v>344</v>
      </c>
      <c r="C379" s="139" t="s">
        <v>3347</v>
      </c>
      <c r="D379" s="129" t="s">
        <v>2372</v>
      </c>
      <c r="E379" s="112">
        <v>1</v>
      </c>
      <c r="F379" s="186"/>
      <c r="G379" s="189">
        <v>0.19</v>
      </c>
      <c r="H379" s="191">
        <f t="shared" si="14"/>
        <v>0</v>
      </c>
      <c r="I379" s="186">
        <f t="shared" si="15"/>
        <v>0</v>
      </c>
    </row>
    <row r="380" spans="1:9" s="117" customFormat="1" x14ac:dyDescent="0.25">
      <c r="A380" s="125" t="s">
        <v>2214</v>
      </c>
      <c r="B380" s="112">
        <v>345</v>
      </c>
      <c r="C380" s="139" t="s">
        <v>3413</v>
      </c>
      <c r="D380" s="129" t="s">
        <v>85</v>
      </c>
      <c r="E380" s="112">
        <v>1</v>
      </c>
      <c r="F380" s="186"/>
      <c r="G380" s="189">
        <v>0.19</v>
      </c>
      <c r="H380" s="191">
        <f t="shared" si="14"/>
        <v>0</v>
      </c>
      <c r="I380" s="186">
        <f t="shared" si="15"/>
        <v>0</v>
      </c>
    </row>
    <row r="381" spans="1:9" s="184" customFormat="1" x14ac:dyDescent="0.25">
      <c r="A381" s="169"/>
      <c r="B381" s="170"/>
      <c r="C381" s="171" t="s">
        <v>2498</v>
      </c>
      <c r="D381" s="123"/>
      <c r="E381" s="172"/>
      <c r="F381" s="196"/>
      <c r="G381" s="200"/>
      <c r="H381" s="196"/>
      <c r="I381" s="196"/>
    </row>
    <row r="382" spans="1:9" s="217" customFormat="1" x14ac:dyDescent="0.25">
      <c r="A382" s="209" t="s">
        <v>2193</v>
      </c>
      <c r="B382" s="210" t="s">
        <v>4146</v>
      </c>
      <c r="C382" s="212"/>
      <c r="D382" s="213"/>
      <c r="E382" s="213"/>
      <c r="F382" s="218"/>
      <c r="G382" s="215"/>
      <c r="H382" s="216"/>
      <c r="I382" s="216"/>
    </row>
    <row r="383" spans="1:9" s="165" customFormat="1" x14ac:dyDescent="0.25">
      <c r="A383" s="125" t="s">
        <v>3280</v>
      </c>
      <c r="B383" s="138" t="s">
        <v>3250</v>
      </c>
      <c r="C383" s="168" t="s">
        <v>3314</v>
      </c>
      <c r="D383" s="129"/>
      <c r="E383" s="115"/>
      <c r="F383" s="186"/>
      <c r="G383" s="189"/>
      <c r="H383" s="186"/>
      <c r="I383" s="186"/>
    </row>
    <row r="384" spans="1:9" s="165" customFormat="1" x14ac:dyDescent="0.25">
      <c r="A384" s="125" t="s">
        <v>3280</v>
      </c>
      <c r="B384" s="138" t="s">
        <v>3250</v>
      </c>
      <c r="C384" s="168" t="s">
        <v>3295</v>
      </c>
      <c r="D384" s="129"/>
      <c r="E384" s="115"/>
      <c r="F384" s="186"/>
      <c r="G384" s="189"/>
      <c r="H384" s="186"/>
      <c r="I384" s="186"/>
    </row>
    <row r="385" spans="1:9" s="165" customFormat="1" x14ac:dyDescent="0.25">
      <c r="A385" s="125" t="s">
        <v>3280</v>
      </c>
      <c r="B385" s="138" t="s">
        <v>3250</v>
      </c>
      <c r="C385" s="168" t="s">
        <v>3287</v>
      </c>
      <c r="D385" s="129"/>
      <c r="E385" s="115"/>
      <c r="F385" s="186"/>
      <c r="G385" s="189"/>
      <c r="H385" s="186"/>
      <c r="I385" s="186"/>
    </row>
    <row r="386" spans="1:9" s="165" customFormat="1" x14ac:dyDescent="0.25">
      <c r="A386" s="125" t="s">
        <v>3280</v>
      </c>
      <c r="B386" s="163">
        <v>346</v>
      </c>
      <c r="C386" s="167" t="s">
        <v>20</v>
      </c>
      <c r="D386" s="129" t="s">
        <v>2372</v>
      </c>
      <c r="E386" s="115">
        <v>1</v>
      </c>
      <c r="F386" s="186"/>
      <c r="G386" s="189">
        <v>0.19</v>
      </c>
      <c r="H386" s="191">
        <f t="shared" ref="H386:H408" si="16">F386*G386</f>
        <v>0</v>
      </c>
      <c r="I386" s="186">
        <f t="shared" ref="I386:I408" si="17">(F386+H386)</f>
        <v>0</v>
      </c>
    </row>
    <row r="387" spans="1:9" s="165" customFormat="1" x14ac:dyDescent="0.25">
      <c r="A387" s="125" t="s">
        <v>3280</v>
      </c>
      <c r="B387" s="163">
        <v>347</v>
      </c>
      <c r="C387" s="167" t="s">
        <v>49</v>
      </c>
      <c r="D387" s="129" t="s">
        <v>2372</v>
      </c>
      <c r="E387" s="115">
        <v>1</v>
      </c>
      <c r="F387" s="186"/>
      <c r="G387" s="189">
        <v>0.19</v>
      </c>
      <c r="H387" s="191">
        <f t="shared" si="16"/>
        <v>0</v>
      </c>
      <c r="I387" s="186">
        <f t="shared" si="17"/>
        <v>0</v>
      </c>
    </row>
    <row r="388" spans="1:9" s="165" customFormat="1" x14ac:dyDescent="0.25">
      <c r="A388" s="125" t="s">
        <v>3280</v>
      </c>
      <c r="B388" s="163">
        <v>348</v>
      </c>
      <c r="C388" s="167" t="s">
        <v>69</v>
      </c>
      <c r="D388" s="129" t="s">
        <v>2372</v>
      </c>
      <c r="E388" s="115">
        <v>1</v>
      </c>
      <c r="F388" s="186"/>
      <c r="G388" s="189">
        <v>0.19</v>
      </c>
      <c r="H388" s="191">
        <f t="shared" si="16"/>
        <v>0</v>
      </c>
      <c r="I388" s="186">
        <f t="shared" si="17"/>
        <v>0</v>
      </c>
    </row>
    <row r="389" spans="1:9" s="165" customFormat="1" x14ac:dyDescent="0.25">
      <c r="A389" s="125" t="s">
        <v>3280</v>
      </c>
      <c r="B389" s="163">
        <v>349</v>
      </c>
      <c r="C389" s="167" t="s">
        <v>3525</v>
      </c>
      <c r="D389" s="129" t="s">
        <v>2372</v>
      </c>
      <c r="E389" s="115">
        <v>1</v>
      </c>
      <c r="F389" s="186"/>
      <c r="G389" s="189">
        <v>0.19</v>
      </c>
      <c r="H389" s="191">
        <f t="shared" si="16"/>
        <v>0</v>
      </c>
      <c r="I389" s="186">
        <f t="shared" si="17"/>
        <v>0</v>
      </c>
    </row>
    <row r="390" spans="1:9" s="165" customFormat="1" x14ac:dyDescent="0.25">
      <c r="A390" s="125" t="s">
        <v>3280</v>
      </c>
      <c r="B390" s="163">
        <v>350</v>
      </c>
      <c r="C390" s="167" t="s">
        <v>3018</v>
      </c>
      <c r="D390" s="129" t="s">
        <v>2372</v>
      </c>
      <c r="E390" s="115">
        <v>1</v>
      </c>
      <c r="F390" s="186"/>
      <c r="G390" s="189">
        <v>0.19</v>
      </c>
      <c r="H390" s="191">
        <f t="shared" si="16"/>
        <v>0</v>
      </c>
      <c r="I390" s="186">
        <f t="shared" si="17"/>
        <v>0</v>
      </c>
    </row>
    <row r="391" spans="1:9" s="165" customFormat="1" x14ac:dyDescent="0.25">
      <c r="A391" s="125" t="s">
        <v>3280</v>
      </c>
      <c r="B391" s="163">
        <v>351</v>
      </c>
      <c r="C391" s="167" t="s">
        <v>3526</v>
      </c>
      <c r="D391" s="129" t="s">
        <v>2372</v>
      </c>
      <c r="E391" s="115">
        <v>1</v>
      </c>
      <c r="F391" s="186"/>
      <c r="G391" s="189">
        <v>0.19</v>
      </c>
      <c r="H391" s="191">
        <f t="shared" si="16"/>
        <v>0</v>
      </c>
      <c r="I391" s="186">
        <f t="shared" si="17"/>
        <v>0</v>
      </c>
    </row>
    <row r="392" spans="1:9" s="165" customFormat="1" x14ac:dyDescent="0.25">
      <c r="A392" s="125" t="s">
        <v>3280</v>
      </c>
      <c r="B392" s="163">
        <v>352</v>
      </c>
      <c r="C392" s="167" t="s">
        <v>3412</v>
      </c>
      <c r="D392" s="129" t="s">
        <v>2372</v>
      </c>
      <c r="E392" s="115">
        <v>1</v>
      </c>
      <c r="F392" s="186"/>
      <c r="G392" s="189">
        <v>0.19</v>
      </c>
      <c r="H392" s="191">
        <f t="shared" si="16"/>
        <v>0</v>
      </c>
      <c r="I392" s="186">
        <f t="shared" si="17"/>
        <v>0</v>
      </c>
    </row>
    <row r="393" spans="1:9" s="165" customFormat="1" x14ac:dyDescent="0.25">
      <c r="A393" s="125" t="s">
        <v>3280</v>
      </c>
      <c r="B393" s="163">
        <v>353</v>
      </c>
      <c r="C393" s="167" t="s">
        <v>3498</v>
      </c>
      <c r="D393" s="129" t="s">
        <v>2372</v>
      </c>
      <c r="E393" s="115">
        <v>1</v>
      </c>
      <c r="F393" s="186"/>
      <c r="G393" s="189">
        <v>0.19</v>
      </c>
      <c r="H393" s="191">
        <f t="shared" si="16"/>
        <v>0</v>
      </c>
      <c r="I393" s="186">
        <f t="shared" si="17"/>
        <v>0</v>
      </c>
    </row>
    <row r="394" spans="1:9" s="165" customFormat="1" x14ac:dyDescent="0.25">
      <c r="A394" s="125" t="s">
        <v>3280</v>
      </c>
      <c r="B394" s="163">
        <v>354</v>
      </c>
      <c r="C394" s="122" t="s">
        <v>3888</v>
      </c>
      <c r="D394" s="129" t="s">
        <v>2371</v>
      </c>
      <c r="E394" s="112">
        <v>1</v>
      </c>
      <c r="F394" s="186"/>
      <c r="G394" s="189">
        <v>0</v>
      </c>
      <c r="H394" s="191">
        <f t="shared" si="16"/>
        <v>0</v>
      </c>
      <c r="I394" s="186">
        <f t="shared" si="17"/>
        <v>0</v>
      </c>
    </row>
    <row r="395" spans="1:9" s="165" customFormat="1" x14ac:dyDescent="0.25">
      <c r="A395" s="125" t="s">
        <v>3280</v>
      </c>
      <c r="B395" s="163">
        <v>355</v>
      </c>
      <c r="C395" s="122" t="s">
        <v>3637</v>
      </c>
      <c r="D395" s="129" t="s">
        <v>85</v>
      </c>
      <c r="E395" s="112">
        <v>1</v>
      </c>
      <c r="F395" s="186"/>
      <c r="G395" s="189">
        <v>0</v>
      </c>
      <c r="H395" s="191">
        <f t="shared" si="16"/>
        <v>0</v>
      </c>
      <c r="I395" s="186">
        <f t="shared" si="17"/>
        <v>0</v>
      </c>
    </row>
    <row r="396" spans="1:9" s="165" customFormat="1" x14ac:dyDescent="0.25">
      <c r="A396" s="125" t="s">
        <v>3280</v>
      </c>
      <c r="B396" s="163">
        <v>356</v>
      </c>
      <c r="C396" s="122" t="s">
        <v>3914</v>
      </c>
      <c r="D396" s="129" t="s">
        <v>2371</v>
      </c>
      <c r="E396" s="112">
        <v>1</v>
      </c>
      <c r="F396" s="186"/>
      <c r="G396" s="189">
        <v>0</v>
      </c>
      <c r="H396" s="191">
        <f t="shared" si="16"/>
        <v>0</v>
      </c>
      <c r="I396" s="186">
        <f t="shared" si="17"/>
        <v>0</v>
      </c>
    </row>
    <row r="397" spans="1:9" s="165" customFormat="1" x14ac:dyDescent="0.25">
      <c r="A397" s="125" t="s">
        <v>3280</v>
      </c>
      <c r="B397" s="163">
        <v>357</v>
      </c>
      <c r="C397" s="122" t="s">
        <v>3915</v>
      </c>
      <c r="D397" s="129" t="s">
        <v>85</v>
      </c>
      <c r="E397" s="112">
        <v>1</v>
      </c>
      <c r="F397" s="186"/>
      <c r="G397" s="189">
        <v>0</v>
      </c>
      <c r="H397" s="191">
        <f t="shared" si="16"/>
        <v>0</v>
      </c>
      <c r="I397" s="186">
        <f t="shared" si="17"/>
        <v>0</v>
      </c>
    </row>
    <row r="398" spans="1:9" s="165" customFormat="1" x14ac:dyDescent="0.25">
      <c r="A398" s="125" t="s">
        <v>3280</v>
      </c>
      <c r="B398" s="163">
        <v>358</v>
      </c>
      <c r="C398" s="122" t="s">
        <v>3353</v>
      </c>
      <c r="D398" s="129" t="s">
        <v>2371</v>
      </c>
      <c r="E398" s="112">
        <v>1</v>
      </c>
      <c r="F398" s="186"/>
      <c r="G398" s="189">
        <v>0</v>
      </c>
      <c r="H398" s="191">
        <f t="shared" si="16"/>
        <v>0</v>
      </c>
      <c r="I398" s="186">
        <f t="shared" si="17"/>
        <v>0</v>
      </c>
    </row>
    <row r="399" spans="1:9" s="165" customFormat="1" x14ac:dyDescent="0.25">
      <c r="A399" s="125" t="s">
        <v>3280</v>
      </c>
      <c r="B399" s="163">
        <v>359</v>
      </c>
      <c r="C399" s="122" t="s">
        <v>3458</v>
      </c>
      <c r="D399" s="129" t="s">
        <v>85</v>
      </c>
      <c r="E399" s="112">
        <v>1</v>
      </c>
      <c r="F399" s="186"/>
      <c r="G399" s="189">
        <v>0</v>
      </c>
      <c r="H399" s="191">
        <f t="shared" si="16"/>
        <v>0</v>
      </c>
      <c r="I399" s="186">
        <f t="shared" si="17"/>
        <v>0</v>
      </c>
    </row>
    <row r="400" spans="1:9" s="165" customFormat="1" x14ac:dyDescent="0.25">
      <c r="A400" s="125" t="s">
        <v>3280</v>
      </c>
      <c r="B400" s="163">
        <v>360</v>
      </c>
      <c r="C400" s="167" t="s">
        <v>4062</v>
      </c>
      <c r="D400" s="129" t="s">
        <v>2372</v>
      </c>
      <c r="E400" s="115">
        <v>1</v>
      </c>
      <c r="F400" s="186"/>
      <c r="G400" s="189">
        <v>0.19</v>
      </c>
      <c r="H400" s="191">
        <f t="shared" si="16"/>
        <v>0</v>
      </c>
      <c r="I400" s="186">
        <f t="shared" si="17"/>
        <v>0</v>
      </c>
    </row>
    <row r="401" spans="1:9" s="165" customFormat="1" x14ac:dyDescent="0.25">
      <c r="A401" s="125" t="s">
        <v>3280</v>
      </c>
      <c r="B401" s="163">
        <v>361</v>
      </c>
      <c r="C401" s="167" t="s">
        <v>360</v>
      </c>
      <c r="D401" s="129" t="s">
        <v>2372</v>
      </c>
      <c r="E401" s="115">
        <v>1</v>
      </c>
      <c r="F401" s="186"/>
      <c r="G401" s="189">
        <v>0.19</v>
      </c>
      <c r="H401" s="191">
        <f t="shared" si="16"/>
        <v>0</v>
      </c>
      <c r="I401" s="186">
        <f t="shared" si="17"/>
        <v>0</v>
      </c>
    </row>
    <row r="402" spans="1:9" s="165" customFormat="1" ht="25" x14ac:dyDescent="0.25">
      <c r="A402" s="125" t="s">
        <v>3280</v>
      </c>
      <c r="B402" s="163">
        <v>362</v>
      </c>
      <c r="C402" s="167" t="s">
        <v>4082</v>
      </c>
      <c r="D402" s="129" t="s">
        <v>2372</v>
      </c>
      <c r="E402" s="115">
        <v>1</v>
      </c>
      <c r="F402" s="186"/>
      <c r="G402" s="189">
        <v>0.19</v>
      </c>
      <c r="H402" s="191">
        <f t="shared" si="16"/>
        <v>0</v>
      </c>
      <c r="I402" s="186">
        <f t="shared" si="17"/>
        <v>0</v>
      </c>
    </row>
    <row r="403" spans="1:9" s="165" customFormat="1" ht="25" x14ac:dyDescent="0.25">
      <c r="A403" s="125" t="s">
        <v>3280</v>
      </c>
      <c r="B403" s="163">
        <v>363</v>
      </c>
      <c r="C403" s="137" t="s">
        <v>3509</v>
      </c>
      <c r="D403" s="129" t="s">
        <v>2372</v>
      </c>
      <c r="E403" s="115">
        <v>1</v>
      </c>
      <c r="F403" s="186"/>
      <c r="G403" s="189">
        <v>0.19</v>
      </c>
      <c r="H403" s="186">
        <f t="shared" si="16"/>
        <v>0</v>
      </c>
      <c r="I403" s="186">
        <f t="shared" si="17"/>
        <v>0</v>
      </c>
    </row>
    <row r="404" spans="1:9" s="165" customFormat="1" x14ac:dyDescent="0.25">
      <c r="A404" s="125" t="s">
        <v>3280</v>
      </c>
      <c r="B404" s="163">
        <v>364</v>
      </c>
      <c r="C404" s="167" t="s">
        <v>3290</v>
      </c>
      <c r="D404" s="129" t="s">
        <v>2372</v>
      </c>
      <c r="E404" s="115">
        <v>1</v>
      </c>
      <c r="F404" s="186"/>
      <c r="G404" s="189">
        <v>0.19</v>
      </c>
      <c r="H404" s="186">
        <f t="shared" si="16"/>
        <v>0</v>
      </c>
      <c r="I404" s="186">
        <f t="shared" si="17"/>
        <v>0</v>
      </c>
    </row>
    <row r="405" spans="1:9" s="165" customFormat="1" x14ac:dyDescent="0.25">
      <c r="A405" s="125" t="s">
        <v>3280</v>
      </c>
      <c r="B405" s="163">
        <v>365</v>
      </c>
      <c r="C405" s="167" t="s">
        <v>815</v>
      </c>
      <c r="D405" s="129" t="s">
        <v>2372</v>
      </c>
      <c r="E405" s="115">
        <v>1</v>
      </c>
      <c r="F405" s="186"/>
      <c r="G405" s="189">
        <v>0.19</v>
      </c>
      <c r="H405" s="186">
        <f t="shared" si="16"/>
        <v>0</v>
      </c>
      <c r="I405" s="186">
        <f t="shared" si="17"/>
        <v>0</v>
      </c>
    </row>
    <row r="406" spans="1:9" s="165" customFormat="1" x14ac:dyDescent="0.25">
      <c r="A406" s="125" t="s">
        <v>3280</v>
      </c>
      <c r="B406" s="163">
        <v>366</v>
      </c>
      <c r="C406" s="167" t="s">
        <v>3291</v>
      </c>
      <c r="D406" s="129" t="s">
        <v>2372</v>
      </c>
      <c r="E406" s="115">
        <v>1</v>
      </c>
      <c r="F406" s="186"/>
      <c r="G406" s="189">
        <v>0.19</v>
      </c>
      <c r="H406" s="186">
        <f t="shared" si="16"/>
        <v>0</v>
      </c>
      <c r="I406" s="186">
        <f t="shared" si="17"/>
        <v>0</v>
      </c>
    </row>
    <row r="407" spans="1:9" s="165" customFormat="1" ht="75" x14ac:dyDescent="0.25">
      <c r="A407" s="125" t="s">
        <v>3280</v>
      </c>
      <c r="B407" s="163">
        <v>367</v>
      </c>
      <c r="C407" s="167" t="s">
        <v>4118</v>
      </c>
      <c r="D407" s="129" t="s">
        <v>2372</v>
      </c>
      <c r="E407" s="115">
        <v>1</v>
      </c>
      <c r="F407" s="186"/>
      <c r="G407" s="189">
        <v>0.19</v>
      </c>
      <c r="H407" s="186">
        <f t="shared" si="16"/>
        <v>0</v>
      </c>
      <c r="I407" s="186">
        <f t="shared" si="17"/>
        <v>0</v>
      </c>
    </row>
    <row r="408" spans="1:9" s="165" customFormat="1" ht="75" x14ac:dyDescent="0.25">
      <c r="A408" s="125" t="s">
        <v>3280</v>
      </c>
      <c r="B408" s="163">
        <v>368</v>
      </c>
      <c r="C408" s="167" t="s">
        <v>4119</v>
      </c>
      <c r="D408" s="129" t="s">
        <v>2372</v>
      </c>
      <c r="E408" s="115">
        <v>1</v>
      </c>
      <c r="F408" s="186"/>
      <c r="G408" s="189">
        <v>0.19</v>
      </c>
      <c r="H408" s="186">
        <f t="shared" si="16"/>
        <v>0</v>
      </c>
      <c r="I408" s="186">
        <f t="shared" si="17"/>
        <v>0</v>
      </c>
    </row>
    <row r="409" spans="1:9" s="184" customFormat="1" x14ac:dyDescent="0.25">
      <c r="A409" s="169"/>
      <c r="B409" s="170"/>
      <c r="C409" s="171" t="s">
        <v>2498</v>
      </c>
      <c r="D409" s="123"/>
      <c r="E409" s="172"/>
      <c r="F409" s="196"/>
      <c r="G409" s="200"/>
      <c r="H409" s="196"/>
      <c r="I409" s="196"/>
    </row>
    <row r="410" spans="1:9" s="219" customFormat="1" x14ac:dyDescent="0.25">
      <c r="A410" s="209" t="s">
        <v>2186</v>
      </c>
      <c r="B410" s="210" t="s">
        <v>4147</v>
      </c>
      <c r="C410" s="212"/>
      <c r="D410" s="213"/>
      <c r="E410" s="213"/>
      <c r="F410" s="216"/>
      <c r="G410" s="215"/>
      <c r="H410" s="216"/>
      <c r="I410" s="216"/>
    </row>
    <row r="411" spans="1:9" s="117" customFormat="1" x14ac:dyDescent="0.25">
      <c r="A411" s="125" t="s">
        <v>2193</v>
      </c>
      <c r="B411" s="173" t="s">
        <v>3250</v>
      </c>
      <c r="C411" s="120" t="s">
        <v>2379</v>
      </c>
      <c r="D411" s="182"/>
      <c r="E411" s="111"/>
      <c r="F411" s="191"/>
      <c r="G411" s="199"/>
      <c r="H411" s="186"/>
      <c r="I411" s="186"/>
    </row>
    <row r="412" spans="1:9" s="117" customFormat="1" x14ac:dyDescent="0.25">
      <c r="A412" s="125" t="s">
        <v>2193</v>
      </c>
      <c r="B412" s="173" t="s">
        <v>3250</v>
      </c>
      <c r="C412" s="120" t="s">
        <v>2380</v>
      </c>
      <c r="D412" s="182"/>
      <c r="E412" s="111"/>
      <c r="F412" s="191"/>
      <c r="G412" s="199"/>
      <c r="H412" s="186"/>
      <c r="I412" s="186"/>
    </row>
    <row r="413" spans="1:9" s="117" customFormat="1" x14ac:dyDescent="0.25">
      <c r="A413" s="125" t="s">
        <v>2193</v>
      </c>
      <c r="B413" s="173" t="s">
        <v>3250</v>
      </c>
      <c r="C413" s="120" t="s">
        <v>2376</v>
      </c>
      <c r="D413" s="182"/>
      <c r="E413" s="111"/>
      <c r="F413" s="191"/>
      <c r="G413" s="199"/>
      <c r="H413" s="186"/>
      <c r="I413" s="186"/>
    </row>
    <row r="414" spans="1:9" s="117" customFormat="1" x14ac:dyDescent="0.25">
      <c r="A414" s="125" t="s">
        <v>2193</v>
      </c>
      <c r="B414" s="173" t="s">
        <v>3250</v>
      </c>
      <c r="C414" s="156" t="s">
        <v>431</v>
      </c>
      <c r="D414" s="182"/>
      <c r="E414" s="111"/>
      <c r="F414" s="191"/>
      <c r="G414" s="199"/>
      <c r="H414" s="186"/>
      <c r="I414" s="186"/>
    </row>
    <row r="415" spans="1:9" s="117" customFormat="1" x14ac:dyDescent="0.25">
      <c r="A415" s="125" t="s">
        <v>2193</v>
      </c>
      <c r="B415" s="112">
        <v>369</v>
      </c>
      <c r="C415" s="122" t="s">
        <v>3568</v>
      </c>
      <c r="D415" s="129" t="s">
        <v>3886</v>
      </c>
      <c r="E415" s="112">
        <v>1</v>
      </c>
      <c r="F415" s="186"/>
      <c r="G415" s="189">
        <v>0.19</v>
      </c>
      <c r="H415" s="191">
        <f t="shared" ref="H415:H478" si="18">F415*G415</f>
        <v>0</v>
      </c>
      <c r="I415" s="186">
        <f t="shared" ref="I415:I478" si="19">(F415+H415)</f>
        <v>0</v>
      </c>
    </row>
    <row r="416" spans="1:9" s="117" customFormat="1" x14ac:dyDescent="0.25">
      <c r="A416" s="125" t="s">
        <v>2193</v>
      </c>
      <c r="B416" s="112">
        <v>370</v>
      </c>
      <c r="C416" s="122" t="s">
        <v>338</v>
      </c>
      <c r="D416" s="129" t="s">
        <v>2372</v>
      </c>
      <c r="E416" s="112">
        <v>1</v>
      </c>
      <c r="F416" s="186"/>
      <c r="G416" s="189">
        <v>0.19</v>
      </c>
      <c r="H416" s="191">
        <f t="shared" si="18"/>
        <v>0</v>
      </c>
      <c r="I416" s="186">
        <f t="shared" si="19"/>
        <v>0</v>
      </c>
    </row>
    <row r="417" spans="1:9" s="117" customFormat="1" x14ac:dyDescent="0.25">
      <c r="A417" s="125" t="s">
        <v>2193</v>
      </c>
      <c r="B417" s="112">
        <v>371</v>
      </c>
      <c r="C417" s="122" t="s">
        <v>780</v>
      </c>
      <c r="D417" s="129" t="s">
        <v>2372</v>
      </c>
      <c r="E417" s="112">
        <v>1</v>
      </c>
      <c r="F417" s="186"/>
      <c r="G417" s="189">
        <v>0.19</v>
      </c>
      <c r="H417" s="191">
        <f t="shared" si="18"/>
        <v>0</v>
      </c>
      <c r="I417" s="186">
        <f t="shared" si="19"/>
        <v>0</v>
      </c>
    </row>
    <row r="418" spans="1:9" s="117" customFormat="1" x14ac:dyDescent="0.25">
      <c r="A418" s="125" t="s">
        <v>2193</v>
      </c>
      <c r="B418" s="112">
        <v>372</v>
      </c>
      <c r="C418" s="122" t="s">
        <v>3569</v>
      </c>
      <c r="D418" s="129" t="s">
        <v>3885</v>
      </c>
      <c r="E418" s="112">
        <v>1</v>
      </c>
      <c r="F418" s="186"/>
      <c r="G418" s="189">
        <v>0.19</v>
      </c>
      <c r="H418" s="191">
        <f t="shared" si="18"/>
        <v>0</v>
      </c>
      <c r="I418" s="186">
        <f t="shared" si="19"/>
        <v>0</v>
      </c>
    </row>
    <row r="419" spans="1:9" s="117" customFormat="1" x14ac:dyDescent="0.25">
      <c r="A419" s="125" t="s">
        <v>2193</v>
      </c>
      <c r="B419" s="112">
        <v>373</v>
      </c>
      <c r="C419" s="122" t="s">
        <v>3570</v>
      </c>
      <c r="D419" s="129" t="s">
        <v>3885</v>
      </c>
      <c r="E419" s="112">
        <v>1</v>
      </c>
      <c r="F419" s="186"/>
      <c r="G419" s="189">
        <v>0.19</v>
      </c>
      <c r="H419" s="191">
        <f t="shared" si="18"/>
        <v>0</v>
      </c>
      <c r="I419" s="186">
        <f t="shared" si="19"/>
        <v>0</v>
      </c>
    </row>
    <row r="420" spans="1:9" s="117" customFormat="1" x14ac:dyDescent="0.25">
      <c r="A420" s="125" t="s">
        <v>2193</v>
      </c>
      <c r="B420" s="112">
        <v>374</v>
      </c>
      <c r="C420" s="122" t="s">
        <v>774</v>
      </c>
      <c r="D420" s="129" t="s">
        <v>3886</v>
      </c>
      <c r="E420" s="112">
        <v>1</v>
      </c>
      <c r="F420" s="186"/>
      <c r="G420" s="189">
        <v>0.19</v>
      </c>
      <c r="H420" s="191">
        <f t="shared" si="18"/>
        <v>0</v>
      </c>
      <c r="I420" s="186">
        <f t="shared" si="19"/>
        <v>0</v>
      </c>
    </row>
    <row r="421" spans="1:9" s="117" customFormat="1" x14ac:dyDescent="0.25">
      <c r="A421" s="125" t="s">
        <v>2193</v>
      </c>
      <c r="B421" s="112">
        <v>375</v>
      </c>
      <c r="C421" s="122" t="s">
        <v>777</v>
      </c>
      <c r="D421" s="129" t="s">
        <v>3886</v>
      </c>
      <c r="E421" s="112">
        <v>1</v>
      </c>
      <c r="F421" s="186"/>
      <c r="G421" s="189">
        <v>0.19</v>
      </c>
      <c r="H421" s="191">
        <f t="shared" si="18"/>
        <v>0</v>
      </c>
      <c r="I421" s="186">
        <f t="shared" si="19"/>
        <v>0</v>
      </c>
    </row>
    <row r="422" spans="1:9" s="117" customFormat="1" ht="37.5" x14ac:dyDescent="0.25">
      <c r="A422" s="125" t="s">
        <v>2193</v>
      </c>
      <c r="B422" s="112">
        <v>376</v>
      </c>
      <c r="C422" s="113" t="s">
        <v>3571</v>
      </c>
      <c r="D422" s="129" t="s">
        <v>2372</v>
      </c>
      <c r="E422" s="112">
        <v>1</v>
      </c>
      <c r="F422" s="186"/>
      <c r="G422" s="189">
        <v>0.19</v>
      </c>
      <c r="H422" s="191">
        <f t="shared" si="18"/>
        <v>0</v>
      </c>
      <c r="I422" s="186">
        <f t="shared" si="19"/>
        <v>0</v>
      </c>
    </row>
    <row r="423" spans="1:9" s="117" customFormat="1" x14ac:dyDescent="0.25">
      <c r="A423" s="125" t="s">
        <v>2193</v>
      </c>
      <c r="B423" s="112">
        <v>377</v>
      </c>
      <c r="C423" s="122" t="s">
        <v>42</v>
      </c>
      <c r="D423" s="129" t="s">
        <v>2372</v>
      </c>
      <c r="E423" s="112">
        <v>1</v>
      </c>
      <c r="F423" s="186"/>
      <c r="G423" s="189">
        <v>0.19</v>
      </c>
      <c r="H423" s="191">
        <f t="shared" si="18"/>
        <v>0</v>
      </c>
      <c r="I423" s="186">
        <f t="shared" si="19"/>
        <v>0</v>
      </c>
    </row>
    <row r="424" spans="1:9" s="117" customFormat="1" x14ac:dyDescent="0.25">
      <c r="A424" s="125" t="s">
        <v>2193</v>
      </c>
      <c r="B424" s="112">
        <v>378</v>
      </c>
      <c r="C424" s="122" t="s">
        <v>3572</v>
      </c>
      <c r="D424" s="129" t="s">
        <v>2372</v>
      </c>
      <c r="E424" s="112">
        <v>1</v>
      </c>
      <c r="F424" s="186"/>
      <c r="G424" s="189">
        <v>0.19</v>
      </c>
      <c r="H424" s="191">
        <f t="shared" si="18"/>
        <v>0</v>
      </c>
      <c r="I424" s="186">
        <f t="shared" si="19"/>
        <v>0</v>
      </c>
    </row>
    <row r="425" spans="1:9" s="117" customFormat="1" x14ac:dyDescent="0.25">
      <c r="A425" s="125" t="s">
        <v>2193</v>
      </c>
      <c r="B425" s="112">
        <v>379</v>
      </c>
      <c r="C425" s="122" t="s">
        <v>789</v>
      </c>
      <c r="D425" s="129" t="s">
        <v>3885</v>
      </c>
      <c r="E425" s="112">
        <v>1</v>
      </c>
      <c r="F425" s="186"/>
      <c r="G425" s="189">
        <v>0.19</v>
      </c>
      <c r="H425" s="191">
        <f t="shared" si="18"/>
        <v>0</v>
      </c>
      <c r="I425" s="186">
        <f t="shared" si="19"/>
        <v>0</v>
      </c>
    </row>
    <row r="426" spans="1:9" s="117" customFormat="1" x14ac:dyDescent="0.25">
      <c r="A426" s="125" t="s">
        <v>2193</v>
      </c>
      <c r="B426" s="112">
        <v>380</v>
      </c>
      <c r="C426" s="122" t="s">
        <v>3413</v>
      </c>
      <c r="D426" s="129" t="s">
        <v>85</v>
      </c>
      <c r="E426" s="112">
        <v>1</v>
      </c>
      <c r="F426" s="186"/>
      <c r="G426" s="189">
        <v>0.19</v>
      </c>
      <c r="H426" s="191">
        <f t="shared" si="18"/>
        <v>0</v>
      </c>
      <c r="I426" s="186">
        <f t="shared" si="19"/>
        <v>0</v>
      </c>
    </row>
    <row r="427" spans="1:9" s="117" customFormat="1" x14ac:dyDescent="0.25">
      <c r="A427" s="125" t="s">
        <v>2193</v>
      </c>
      <c r="B427" s="112">
        <v>381</v>
      </c>
      <c r="C427" s="122" t="s">
        <v>3573</v>
      </c>
      <c r="D427" s="129" t="s">
        <v>2372</v>
      </c>
      <c r="E427" s="112">
        <v>1</v>
      </c>
      <c r="F427" s="186"/>
      <c r="G427" s="189">
        <v>0.19</v>
      </c>
      <c r="H427" s="191">
        <f t="shared" si="18"/>
        <v>0</v>
      </c>
      <c r="I427" s="186">
        <f t="shared" si="19"/>
        <v>0</v>
      </c>
    </row>
    <row r="428" spans="1:9" s="117" customFormat="1" x14ac:dyDescent="0.25">
      <c r="A428" s="125" t="s">
        <v>2193</v>
      </c>
      <c r="B428" s="112">
        <v>382</v>
      </c>
      <c r="C428" s="122" t="s">
        <v>3574</v>
      </c>
      <c r="D428" s="129" t="s">
        <v>2372</v>
      </c>
      <c r="E428" s="112">
        <v>1</v>
      </c>
      <c r="F428" s="186"/>
      <c r="G428" s="189">
        <v>0.19</v>
      </c>
      <c r="H428" s="191">
        <f t="shared" si="18"/>
        <v>0</v>
      </c>
      <c r="I428" s="186">
        <f t="shared" si="19"/>
        <v>0</v>
      </c>
    </row>
    <row r="429" spans="1:9" s="117" customFormat="1" x14ac:dyDescent="0.25">
      <c r="A429" s="125" t="s">
        <v>2193</v>
      </c>
      <c r="B429" s="112">
        <v>383</v>
      </c>
      <c r="C429" s="122" t="s">
        <v>3575</v>
      </c>
      <c r="D429" s="129" t="s">
        <v>2372</v>
      </c>
      <c r="E429" s="112">
        <v>1</v>
      </c>
      <c r="F429" s="186"/>
      <c r="G429" s="189">
        <v>0.19</v>
      </c>
      <c r="H429" s="191">
        <f t="shared" si="18"/>
        <v>0</v>
      </c>
      <c r="I429" s="186">
        <f t="shared" si="19"/>
        <v>0</v>
      </c>
    </row>
    <row r="430" spans="1:9" s="117" customFormat="1" x14ac:dyDescent="0.25">
      <c r="A430" s="125" t="s">
        <v>2193</v>
      </c>
      <c r="B430" s="112">
        <v>384</v>
      </c>
      <c r="C430" s="122" t="s">
        <v>3941</v>
      </c>
      <c r="D430" s="129" t="s">
        <v>3885</v>
      </c>
      <c r="E430" s="112">
        <v>1</v>
      </c>
      <c r="F430" s="186"/>
      <c r="G430" s="189">
        <v>0.19</v>
      </c>
      <c r="H430" s="191">
        <f t="shared" si="18"/>
        <v>0</v>
      </c>
      <c r="I430" s="186">
        <f t="shared" si="19"/>
        <v>0</v>
      </c>
    </row>
    <row r="431" spans="1:9" s="117" customFormat="1" x14ac:dyDescent="0.25">
      <c r="A431" s="125" t="s">
        <v>2193</v>
      </c>
      <c r="B431" s="112">
        <v>385</v>
      </c>
      <c r="C431" s="122" t="s">
        <v>832</v>
      </c>
      <c r="D431" s="129" t="s">
        <v>2372</v>
      </c>
      <c r="E431" s="112">
        <v>1</v>
      </c>
      <c r="F431" s="186"/>
      <c r="G431" s="189">
        <v>0.19</v>
      </c>
      <c r="H431" s="191">
        <f t="shared" si="18"/>
        <v>0</v>
      </c>
      <c r="I431" s="186">
        <f t="shared" si="19"/>
        <v>0</v>
      </c>
    </row>
    <row r="432" spans="1:9" s="117" customFormat="1" x14ac:dyDescent="0.25">
      <c r="A432" s="125" t="s">
        <v>2193</v>
      </c>
      <c r="B432" s="112">
        <v>386</v>
      </c>
      <c r="C432" s="122" t="s">
        <v>3942</v>
      </c>
      <c r="D432" s="129" t="s">
        <v>2372</v>
      </c>
      <c r="E432" s="112">
        <v>1</v>
      </c>
      <c r="F432" s="186"/>
      <c r="G432" s="189">
        <v>0.19</v>
      </c>
      <c r="H432" s="191">
        <f t="shared" si="18"/>
        <v>0</v>
      </c>
      <c r="I432" s="186">
        <f t="shared" si="19"/>
        <v>0</v>
      </c>
    </row>
    <row r="433" spans="1:9" s="117" customFormat="1" x14ac:dyDescent="0.25">
      <c r="A433" s="125" t="s">
        <v>2193</v>
      </c>
      <c r="B433" s="112">
        <v>387</v>
      </c>
      <c r="C433" s="122" t="s">
        <v>869</v>
      </c>
      <c r="D433" s="129" t="s">
        <v>2372</v>
      </c>
      <c r="E433" s="112">
        <v>1</v>
      </c>
      <c r="F433" s="186"/>
      <c r="G433" s="189">
        <v>0.19</v>
      </c>
      <c r="H433" s="191">
        <f t="shared" si="18"/>
        <v>0</v>
      </c>
      <c r="I433" s="186">
        <f t="shared" si="19"/>
        <v>0</v>
      </c>
    </row>
    <row r="434" spans="1:9" s="117" customFormat="1" x14ac:dyDescent="0.25">
      <c r="A434" s="125" t="s">
        <v>2193</v>
      </c>
      <c r="B434" s="112">
        <v>388</v>
      </c>
      <c r="C434" s="122" t="s">
        <v>870</v>
      </c>
      <c r="D434" s="129" t="s">
        <v>2372</v>
      </c>
      <c r="E434" s="112">
        <v>1</v>
      </c>
      <c r="F434" s="186"/>
      <c r="G434" s="189">
        <v>0.19</v>
      </c>
      <c r="H434" s="191">
        <f t="shared" si="18"/>
        <v>0</v>
      </c>
      <c r="I434" s="186">
        <f t="shared" si="19"/>
        <v>0</v>
      </c>
    </row>
    <row r="435" spans="1:9" s="117" customFormat="1" x14ac:dyDescent="0.25">
      <c r="A435" s="125" t="s">
        <v>2193</v>
      </c>
      <c r="B435" s="112">
        <v>389</v>
      </c>
      <c r="C435" s="122" t="s">
        <v>3943</v>
      </c>
      <c r="D435" s="129" t="s">
        <v>2372</v>
      </c>
      <c r="E435" s="112">
        <v>1</v>
      </c>
      <c r="F435" s="186"/>
      <c r="G435" s="189">
        <v>0.19</v>
      </c>
      <c r="H435" s="191">
        <f t="shared" si="18"/>
        <v>0</v>
      </c>
      <c r="I435" s="186">
        <f t="shared" si="19"/>
        <v>0</v>
      </c>
    </row>
    <row r="436" spans="1:9" s="117" customFormat="1" x14ac:dyDescent="0.25">
      <c r="A436" s="125" t="s">
        <v>2193</v>
      </c>
      <c r="B436" s="112">
        <v>390</v>
      </c>
      <c r="C436" s="122" t="s">
        <v>874</v>
      </c>
      <c r="D436" s="129" t="s">
        <v>3886</v>
      </c>
      <c r="E436" s="112">
        <v>1</v>
      </c>
      <c r="F436" s="186"/>
      <c r="G436" s="189">
        <v>0.19</v>
      </c>
      <c r="H436" s="191">
        <f t="shared" si="18"/>
        <v>0</v>
      </c>
      <c r="I436" s="186">
        <f t="shared" si="19"/>
        <v>0</v>
      </c>
    </row>
    <row r="437" spans="1:9" s="117" customFormat="1" x14ac:dyDescent="0.25">
      <c r="A437" s="125" t="s">
        <v>2193</v>
      </c>
      <c r="B437" s="112">
        <v>391</v>
      </c>
      <c r="C437" s="122" t="s">
        <v>762</v>
      </c>
      <c r="D437" s="129" t="s">
        <v>2372</v>
      </c>
      <c r="E437" s="112">
        <v>1</v>
      </c>
      <c r="F437" s="186"/>
      <c r="G437" s="189">
        <v>0.19</v>
      </c>
      <c r="H437" s="191">
        <f t="shared" si="18"/>
        <v>0</v>
      </c>
      <c r="I437" s="186">
        <f t="shared" si="19"/>
        <v>0</v>
      </c>
    </row>
    <row r="438" spans="1:9" s="117" customFormat="1" x14ac:dyDescent="0.25">
      <c r="A438" s="125" t="s">
        <v>2193</v>
      </c>
      <c r="B438" s="112">
        <v>392</v>
      </c>
      <c r="C438" s="122" t="s">
        <v>876</v>
      </c>
      <c r="D438" s="129" t="s">
        <v>2372</v>
      </c>
      <c r="E438" s="112">
        <v>1</v>
      </c>
      <c r="F438" s="186"/>
      <c r="G438" s="189">
        <v>0.19</v>
      </c>
      <c r="H438" s="191">
        <f t="shared" si="18"/>
        <v>0</v>
      </c>
      <c r="I438" s="186">
        <f t="shared" si="19"/>
        <v>0</v>
      </c>
    </row>
    <row r="439" spans="1:9" s="117" customFormat="1" x14ac:dyDescent="0.25">
      <c r="A439" s="125" t="s">
        <v>2193</v>
      </c>
      <c r="B439" s="112">
        <v>393</v>
      </c>
      <c r="C439" s="122" t="s">
        <v>3576</v>
      </c>
      <c r="D439" s="129" t="s">
        <v>2372</v>
      </c>
      <c r="E439" s="112">
        <v>1</v>
      </c>
      <c r="F439" s="186"/>
      <c r="G439" s="189">
        <v>0.19</v>
      </c>
      <c r="H439" s="191">
        <f t="shared" si="18"/>
        <v>0</v>
      </c>
      <c r="I439" s="186">
        <f t="shared" si="19"/>
        <v>0</v>
      </c>
    </row>
    <row r="440" spans="1:9" s="117" customFormat="1" x14ac:dyDescent="0.25">
      <c r="A440" s="125" t="s">
        <v>2193</v>
      </c>
      <c r="B440" s="112">
        <v>394</v>
      </c>
      <c r="C440" s="122" t="s">
        <v>1022</v>
      </c>
      <c r="D440" s="129" t="s">
        <v>2372</v>
      </c>
      <c r="E440" s="112">
        <v>1</v>
      </c>
      <c r="F440" s="186"/>
      <c r="G440" s="189">
        <v>0.19</v>
      </c>
      <c r="H440" s="191">
        <f t="shared" si="18"/>
        <v>0</v>
      </c>
      <c r="I440" s="186">
        <f t="shared" si="19"/>
        <v>0</v>
      </c>
    </row>
    <row r="441" spans="1:9" s="117" customFormat="1" x14ac:dyDescent="0.25">
      <c r="A441" s="125" t="s">
        <v>2193</v>
      </c>
      <c r="B441" s="112">
        <v>395</v>
      </c>
      <c r="C441" s="122" t="s">
        <v>3577</v>
      </c>
      <c r="D441" s="129" t="s">
        <v>2372</v>
      </c>
      <c r="E441" s="112">
        <v>1</v>
      </c>
      <c r="F441" s="186"/>
      <c r="G441" s="189">
        <v>0.19</v>
      </c>
      <c r="H441" s="191">
        <f t="shared" si="18"/>
        <v>0</v>
      </c>
      <c r="I441" s="186">
        <f t="shared" si="19"/>
        <v>0</v>
      </c>
    </row>
    <row r="442" spans="1:9" s="117" customFormat="1" x14ac:dyDescent="0.25">
      <c r="A442" s="125" t="s">
        <v>2193</v>
      </c>
      <c r="B442" s="112">
        <v>396</v>
      </c>
      <c r="C442" s="122" t="s">
        <v>3578</v>
      </c>
      <c r="D442" s="129" t="s">
        <v>2372</v>
      </c>
      <c r="E442" s="112">
        <v>1</v>
      </c>
      <c r="F442" s="186"/>
      <c r="G442" s="189">
        <v>0.19</v>
      </c>
      <c r="H442" s="191">
        <f t="shared" si="18"/>
        <v>0</v>
      </c>
      <c r="I442" s="186">
        <f t="shared" si="19"/>
        <v>0</v>
      </c>
    </row>
    <row r="443" spans="1:9" s="117" customFormat="1" x14ac:dyDescent="0.25">
      <c r="A443" s="125" t="s">
        <v>2193</v>
      </c>
      <c r="B443" s="112">
        <v>397</v>
      </c>
      <c r="C443" s="122" t="s">
        <v>3579</v>
      </c>
      <c r="D443" s="129" t="s">
        <v>2372</v>
      </c>
      <c r="E443" s="112">
        <v>1</v>
      </c>
      <c r="F443" s="186"/>
      <c r="G443" s="189">
        <v>0.19</v>
      </c>
      <c r="H443" s="191">
        <f t="shared" si="18"/>
        <v>0</v>
      </c>
      <c r="I443" s="186">
        <f t="shared" si="19"/>
        <v>0</v>
      </c>
    </row>
    <row r="444" spans="1:9" s="117" customFormat="1" x14ac:dyDescent="0.25">
      <c r="A444" s="125" t="s">
        <v>2193</v>
      </c>
      <c r="B444" s="112">
        <v>398</v>
      </c>
      <c r="C444" s="122" t="s">
        <v>1130</v>
      </c>
      <c r="D444" s="129" t="s">
        <v>2372</v>
      </c>
      <c r="E444" s="112">
        <v>1</v>
      </c>
      <c r="F444" s="186"/>
      <c r="G444" s="189">
        <v>0.19</v>
      </c>
      <c r="H444" s="191">
        <f t="shared" si="18"/>
        <v>0</v>
      </c>
      <c r="I444" s="186">
        <f t="shared" si="19"/>
        <v>0</v>
      </c>
    </row>
    <row r="445" spans="1:9" s="117" customFormat="1" x14ac:dyDescent="0.25">
      <c r="A445" s="125" t="s">
        <v>2193</v>
      </c>
      <c r="B445" s="112">
        <v>399</v>
      </c>
      <c r="C445" s="122" t="s">
        <v>1131</v>
      </c>
      <c r="D445" s="129" t="s">
        <v>2372</v>
      </c>
      <c r="E445" s="112">
        <v>1</v>
      </c>
      <c r="F445" s="186"/>
      <c r="G445" s="189">
        <v>0.19</v>
      </c>
      <c r="H445" s="191">
        <f t="shared" si="18"/>
        <v>0</v>
      </c>
      <c r="I445" s="186">
        <f t="shared" si="19"/>
        <v>0</v>
      </c>
    </row>
    <row r="446" spans="1:9" s="117" customFormat="1" x14ac:dyDescent="0.25">
      <c r="A446" s="125" t="s">
        <v>2193</v>
      </c>
      <c r="B446" s="112">
        <v>400</v>
      </c>
      <c r="C446" s="122" t="s">
        <v>64</v>
      </c>
      <c r="D446" s="129" t="s">
        <v>2372</v>
      </c>
      <c r="E446" s="112">
        <v>1</v>
      </c>
      <c r="F446" s="186"/>
      <c r="G446" s="189">
        <v>0.19</v>
      </c>
      <c r="H446" s="191">
        <f t="shared" si="18"/>
        <v>0</v>
      </c>
      <c r="I446" s="186">
        <f t="shared" si="19"/>
        <v>0</v>
      </c>
    </row>
    <row r="447" spans="1:9" s="117" customFormat="1" x14ac:dyDescent="0.25">
      <c r="A447" s="125" t="s">
        <v>2193</v>
      </c>
      <c r="B447" s="112">
        <v>401</v>
      </c>
      <c r="C447" s="122" t="s">
        <v>150</v>
      </c>
      <c r="D447" s="129" t="s">
        <v>2372</v>
      </c>
      <c r="E447" s="112">
        <v>1</v>
      </c>
      <c r="F447" s="186"/>
      <c r="G447" s="189">
        <v>0.19</v>
      </c>
      <c r="H447" s="191">
        <f t="shared" si="18"/>
        <v>0</v>
      </c>
      <c r="I447" s="186">
        <f t="shared" si="19"/>
        <v>0</v>
      </c>
    </row>
    <row r="448" spans="1:9" s="117" customFormat="1" x14ac:dyDescent="0.25">
      <c r="A448" s="125" t="s">
        <v>2193</v>
      </c>
      <c r="B448" s="112">
        <v>402</v>
      </c>
      <c r="C448" s="122" t="s">
        <v>61</v>
      </c>
      <c r="D448" s="129" t="s">
        <v>2372</v>
      </c>
      <c r="E448" s="112">
        <v>1</v>
      </c>
      <c r="F448" s="186"/>
      <c r="G448" s="189">
        <v>0.19</v>
      </c>
      <c r="H448" s="191">
        <f t="shared" si="18"/>
        <v>0</v>
      </c>
      <c r="I448" s="186">
        <f t="shared" si="19"/>
        <v>0</v>
      </c>
    </row>
    <row r="449" spans="1:9" s="117" customFormat="1" x14ac:dyDescent="0.25">
      <c r="A449" s="125" t="s">
        <v>2193</v>
      </c>
      <c r="B449" s="112">
        <v>403</v>
      </c>
      <c r="C449" s="122" t="s">
        <v>3888</v>
      </c>
      <c r="D449" s="129" t="s">
        <v>2371</v>
      </c>
      <c r="E449" s="112">
        <v>1</v>
      </c>
      <c r="F449" s="186"/>
      <c r="G449" s="189">
        <v>0</v>
      </c>
      <c r="H449" s="191">
        <f t="shared" si="18"/>
        <v>0</v>
      </c>
      <c r="I449" s="186">
        <f t="shared" si="19"/>
        <v>0</v>
      </c>
    </row>
    <row r="450" spans="1:9" s="117" customFormat="1" x14ac:dyDescent="0.25">
      <c r="A450" s="125" t="s">
        <v>2193</v>
      </c>
      <c r="B450" s="112">
        <v>404</v>
      </c>
      <c r="C450" s="122" t="s">
        <v>3637</v>
      </c>
      <c r="D450" s="129" t="s">
        <v>85</v>
      </c>
      <c r="E450" s="112">
        <v>1</v>
      </c>
      <c r="F450" s="186"/>
      <c r="G450" s="189">
        <v>0</v>
      </c>
      <c r="H450" s="191">
        <f t="shared" si="18"/>
        <v>0</v>
      </c>
      <c r="I450" s="186">
        <f t="shared" si="19"/>
        <v>0</v>
      </c>
    </row>
    <row r="451" spans="1:9" s="117" customFormat="1" x14ac:dyDescent="0.25">
      <c r="A451" s="125" t="s">
        <v>2193</v>
      </c>
      <c r="B451" s="112">
        <v>405</v>
      </c>
      <c r="C451" s="122" t="s">
        <v>973</v>
      </c>
      <c r="D451" s="129" t="s">
        <v>2371</v>
      </c>
      <c r="E451" s="112">
        <v>1</v>
      </c>
      <c r="F451" s="186"/>
      <c r="G451" s="189">
        <v>0</v>
      </c>
      <c r="H451" s="191">
        <f t="shared" si="18"/>
        <v>0</v>
      </c>
      <c r="I451" s="186">
        <f t="shared" si="19"/>
        <v>0</v>
      </c>
    </row>
    <row r="452" spans="1:9" s="117" customFormat="1" x14ac:dyDescent="0.25">
      <c r="A452" s="125" t="s">
        <v>2193</v>
      </c>
      <c r="B452" s="112">
        <v>406</v>
      </c>
      <c r="C452" s="122" t="s">
        <v>3507</v>
      </c>
      <c r="D452" s="129" t="s">
        <v>85</v>
      </c>
      <c r="E452" s="112">
        <v>1</v>
      </c>
      <c r="F452" s="186"/>
      <c r="G452" s="189">
        <v>0</v>
      </c>
      <c r="H452" s="191">
        <f t="shared" si="18"/>
        <v>0</v>
      </c>
      <c r="I452" s="186">
        <f t="shared" si="19"/>
        <v>0</v>
      </c>
    </row>
    <row r="453" spans="1:9" s="117" customFormat="1" x14ac:dyDescent="0.25">
      <c r="A453" s="125" t="s">
        <v>2193</v>
      </c>
      <c r="B453" s="112">
        <v>407</v>
      </c>
      <c r="C453" s="122" t="s">
        <v>3353</v>
      </c>
      <c r="D453" s="129" t="s">
        <v>2371</v>
      </c>
      <c r="E453" s="112">
        <v>1</v>
      </c>
      <c r="F453" s="186"/>
      <c r="G453" s="189">
        <v>0</v>
      </c>
      <c r="H453" s="191">
        <f t="shared" si="18"/>
        <v>0</v>
      </c>
      <c r="I453" s="186">
        <f t="shared" si="19"/>
        <v>0</v>
      </c>
    </row>
    <row r="454" spans="1:9" s="117" customFormat="1" x14ac:dyDescent="0.25">
      <c r="A454" s="125" t="s">
        <v>2193</v>
      </c>
      <c r="B454" s="112">
        <v>408</v>
      </c>
      <c r="C454" s="122" t="s">
        <v>3458</v>
      </c>
      <c r="D454" s="129" t="s">
        <v>85</v>
      </c>
      <c r="E454" s="112">
        <v>1</v>
      </c>
      <c r="F454" s="186"/>
      <c r="G454" s="189">
        <v>0</v>
      </c>
      <c r="H454" s="191">
        <f t="shared" si="18"/>
        <v>0</v>
      </c>
      <c r="I454" s="186">
        <f t="shared" si="19"/>
        <v>0</v>
      </c>
    </row>
    <row r="455" spans="1:9" s="117" customFormat="1" x14ac:dyDescent="0.25">
      <c r="A455" s="125" t="s">
        <v>2193</v>
      </c>
      <c r="B455" s="112">
        <v>409</v>
      </c>
      <c r="C455" s="122" t="s">
        <v>3580</v>
      </c>
      <c r="D455" s="129" t="s">
        <v>2372</v>
      </c>
      <c r="E455" s="112">
        <v>1</v>
      </c>
      <c r="F455" s="186"/>
      <c r="G455" s="189">
        <v>0.19</v>
      </c>
      <c r="H455" s="191">
        <f t="shared" si="18"/>
        <v>0</v>
      </c>
      <c r="I455" s="186">
        <f t="shared" si="19"/>
        <v>0</v>
      </c>
    </row>
    <row r="456" spans="1:9" s="117" customFormat="1" x14ac:dyDescent="0.25">
      <c r="A456" s="125" t="s">
        <v>2193</v>
      </c>
      <c r="B456" s="112">
        <v>410</v>
      </c>
      <c r="C456" s="122" t="s">
        <v>154</v>
      </c>
      <c r="D456" s="129" t="s">
        <v>3885</v>
      </c>
      <c r="E456" s="112">
        <v>1</v>
      </c>
      <c r="F456" s="186"/>
      <c r="G456" s="189">
        <v>0.19</v>
      </c>
      <c r="H456" s="191">
        <f t="shared" si="18"/>
        <v>0</v>
      </c>
      <c r="I456" s="186">
        <f t="shared" si="19"/>
        <v>0</v>
      </c>
    </row>
    <row r="457" spans="1:9" s="117" customFormat="1" x14ac:dyDescent="0.25">
      <c r="A457" s="125" t="s">
        <v>2193</v>
      </c>
      <c r="B457" s="112">
        <v>411</v>
      </c>
      <c r="C457" s="122" t="s">
        <v>11</v>
      </c>
      <c r="D457" s="129" t="s">
        <v>2372</v>
      </c>
      <c r="E457" s="112">
        <v>1</v>
      </c>
      <c r="F457" s="186"/>
      <c r="G457" s="189">
        <v>0.19</v>
      </c>
      <c r="H457" s="191">
        <f t="shared" si="18"/>
        <v>0</v>
      </c>
      <c r="I457" s="186">
        <f t="shared" si="19"/>
        <v>0</v>
      </c>
    </row>
    <row r="458" spans="1:9" s="117" customFormat="1" x14ac:dyDescent="0.25">
      <c r="A458" s="125" t="s">
        <v>2193</v>
      </c>
      <c r="B458" s="112">
        <v>412</v>
      </c>
      <c r="C458" s="122" t="s">
        <v>3581</v>
      </c>
      <c r="D458" s="129" t="s">
        <v>2372</v>
      </c>
      <c r="E458" s="112">
        <v>1</v>
      </c>
      <c r="F458" s="186"/>
      <c r="G458" s="189">
        <v>0.19</v>
      </c>
      <c r="H458" s="191">
        <f t="shared" si="18"/>
        <v>0</v>
      </c>
      <c r="I458" s="186">
        <f t="shared" si="19"/>
        <v>0</v>
      </c>
    </row>
    <row r="459" spans="1:9" s="117" customFormat="1" x14ac:dyDescent="0.25">
      <c r="A459" s="125" t="s">
        <v>2193</v>
      </c>
      <c r="B459" s="112">
        <v>413</v>
      </c>
      <c r="C459" s="122" t="s">
        <v>3944</v>
      </c>
      <c r="D459" s="129" t="s">
        <v>2372</v>
      </c>
      <c r="E459" s="112">
        <v>1</v>
      </c>
      <c r="F459" s="186"/>
      <c r="G459" s="189">
        <v>0.19</v>
      </c>
      <c r="H459" s="191">
        <f t="shared" si="18"/>
        <v>0</v>
      </c>
      <c r="I459" s="186">
        <f t="shared" si="19"/>
        <v>0</v>
      </c>
    </row>
    <row r="460" spans="1:9" s="117" customFormat="1" x14ac:dyDescent="0.25">
      <c r="A460" s="125" t="s">
        <v>2193</v>
      </c>
      <c r="B460" s="112">
        <v>414</v>
      </c>
      <c r="C460" s="122" t="s">
        <v>3582</v>
      </c>
      <c r="D460" s="129" t="s">
        <v>2372</v>
      </c>
      <c r="E460" s="112">
        <v>1</v>
      </c>
      <c r="F460" s="186"/>
      <c r="G460" s="189">
        <v>0.19</v>
      </c>
      <c r="H460" s="191">
        <f t="shared" si="18"/>
        <v>0</v>
      </c>
      <c r="I460" s="186">
        <f t="shared" si="19"/>
        <v>0</v>
      </c>
    </row>
    <row r="461" spans="1:9" s="117" customFormat="1" x14ac:dyDescent="0.25">
      <c r="A461" s="125" t="s">
        <v>2193</v>
      </c>
      <c r="B461" s="112">
        <v>415</v>
      </c>
      <c r="C461" s="122" t="s">
        <v>3583</v>
      </c>
      <c r="D461" s="129" t="s">
        <v>2372</v>
      </c>
      <c r="E461" s="112">
        <v>1</v>
      </c>
      <c r="F461" s="186"/>
      <c r="G461" s="189">
        <v>0.19</v>
      </c>
      <c r="H461" s="191">
        <f t="shared" si="18"/>
        <v>0</v>
      </c>
      <c r="I461" s="186">
        <f t="shared" si="19"/>
        <v>0</v>
      </c>
    </row>
    <row r="462" spans="1:9" s="117" customFormat="1" x14ac:dyDescent="0.25">
      <c r="A462" s="125" t="s">
        <v>2193</v>
      </c>
      <c r="B462" s="112">
        <v>416</v>
      </c>
      <c r="C462" s="122" t="s">
        <v>3584</v>
      </c>
      <c r="D462" s="129" t="s">
        <v>2372</v>
      </c>
      <c r="E462" s="112">
        <v>1</v>
      </c>
      <c r="F462" s="186"/>
      <c r="G462" s="189">
        <v>0.19</v>
      </c>
      <c r="H462" s="191">
        <f t="shared" si="18"/>
        <v>0</v>
      </c>
      <c r="I462" s="186">
        <f t="shared" si="19"/>
        <v>0</v>
      </c>
    </row>
    <row r="463" spans="1:9" s="117" customFormat="1" x14ac:dyDescent="0.25">
      <c r="A463" s="125" t="s">
        <v>2193</v>
      </c>
      <c r="B463" s="112">
        <v>417</v>
      </c>
      <c r="C463" s="122" t="s">
        <v>1170</v>
      </c>
      <c r="D463" s="129" t="s">
        <v>2372</v>
      </c>
      <c r="E463" s="112">
        <v>1</v>
      </c>
      <c r="F463" s="186"/>
      <c r="G463" s="189">
        <v>0.19</v>
      </c>
      <c r="H463" s="191">
        <f t="shared" si="18"/>
        <v>0</v>
      </c>
      <c r="I463" s="186">
        <f t="shared" si="19"/>
        <v>0</v>
      </c>
    </row>
    <row r="464" spans="1:9" s="117" customFormat="1" x14ac:dyDescent="0.25">
      <c r="A464" s="125" t="s">
        <v>2193</v>
      </c>
      <c r="B464" s="112">
        <v>418</v>
      </c>
      <c r="C464" s="122" t="s">
        <v>911</v>
      </c>
      <c r="D464" s="129" t="s">
        <v>2372</v>
      </c>
      <c r="E464" s="112">
        <v>1</v>
      </c>
      <c r="F464" s="186"/>
      <c r="G464" s="189">
        <v>0.19</v>
      </c>
      <c r="H464" s="191">
        <f t="shared" si="18"/>
        <v>0</v>
      </c>
      <c r="I464" s="186">
        <f t="shared" si="19"/>
        <v>0</v>
      </c>
    </row>
    <row r="465" spans="1:9" s="117" customFormat="1" x14ac:dyDescent="0.25">
      <c r="A465" s="125" t="s">
        <v>2193</v>
      </c>
      <c r="B465" s="112">
        <v>419</v>
      </c>
      <c r="C465" s="122" t="s">
        <v>910</v>
      </c>
      <c r="D465" s="129" t="s">
        <v>2372</v>
      </c>
      <c r="E465" s="112">
        <v>1</v>
      </c>
      <c r="F465" s="186"/>
      <c r="G465" s="189">
        <v>0.19</v>
      </c>
      <c r="H465" s="191">
        <f t="shared" si="18"/>
        <v>0</v>
      </c>
      <c r="I465" s="186">
        <f t="shared" si="19"/>
        <v>0</v>
      </c>
    </row>
    <row r="466" spans="1:9" s="117" customFormat="1" x14ac:dyDescent="0.25">
      <c r="A466" s="125" t="s">
        <v>2193</v>
      </c>
      <c r="B466" s="112">
        <v>420</v>
      </c>
      <c r="C466" s="122" t="s">
        <v>1168</v>
      </c>
      <c r="D466" s="129" t="s">
        <v>2372</v>
      </c>
      <c r="E466" s="112">
        <v>1</v>
      </c>
      <c r="F466" s="186"/>
      <c r="G466" s="189">
        <v>0.19</v>
      </c>
      <c r="H466" s="191">
        <f t="shared" si="18"/>
        <v>0</v>
      </c>
      <c r="I466" s="186">
        <f t="shared" si="19"/>
        <v>0</v>
      </c>
    </row>
    <row r="467" spans="1:9" s="117" customFormat="1" x14ac:dyDescent="0.25">
      <c r="A467" s="125" t="s">
        <v>2193</v>
      </c>
      <c r="B467" s="112">
        <v>421</v>
      </c>
      <c r="C467" s="122" t="s">
        <v>912</v>
      </c>
      <c r="D467" s="129" t="s">
        <v>2372</v>
      </c>
      <c r="E467" s="112">
        <v>1</v>
      </c>
      <c r="F467" s="186"/>
      <c r="G467" s="189">
        <v>0.19</v>
      </c>
      <c r="H467" s="191">
        <f t="shared" si="18"/>
        <v>0</v>
      </c>
      <c r="I467" s="186">
        <f t="shared" si="19"/>
        <v>0</v>
      </c>
    </row>
    <row r="468" spans="1:9" s="117" customFormat="1" x14ac:dyDescent="0.25">
      <c r="A468" s="125" t="s">
        <v>2193</v>
      </c>
      <c r="B468" s="112">
        <v>422</v>
      </c>
      <c r="C468" s="122" t="s">
        <v>1162</v>
      </c>
      <c r="D468" s="129" t="s">
        <v>2372</v>
      </c>
      <c r="E468" s="112">
        <v>1</v>
      </c>
      <c r="F468" s="186"/>
      <c r="G468" s="189">
        <v>0.19</v>
      </c>
      <c r="H468" s="191">
        <f t="shared" si="18"/>
        <v>0</v>
      </c>
      <c r="I468" s="186">
        <f t="shared" si="19"/>
        <v>0</v>
      </c>
    </row>
    <row r="469" spans="1:9" s="117" customFormat="1" x14ac:dyDescent="0.25">
      <c r="A469" s="125" t="s">
        <v>2193</v>
      </c>
      <c r="B469" s="112">
        <v>423</v>
      </c>
      <c r="C469" s="122" t="s">
        <v>1171</v>
      </c>
      <c r="D469" s="129" t="s">
        <v>2372</v>
      </c>
      <c r="E469" s="112">
        <v>1</v>
      </c>
      <c r="F469" s="186"/>
      <c r="G469" s="189">
        <v>0.19</v>
      </c>
      <c r="H469" s="191">
        <f t="shared" si="18"/>
        <v>0</v>
      </c>
      <c r="I469" s="186">
        <f t="shared" si="19"/>
        <v>0</v>
      </c>
    </row>
    <row r="470" spans="1:9" s="117" customFormat="1" x14ac:dyDescent="0.25">
      <c r="A470" s="125" t="s">
        <v>2193</v>
      </c>
      <c r="B470" s="112">
        <v>424</v>
      </c>
      <c r="C470" s="122" t="s">
        <v>3577</v>
      </c>
      <c r="D470" s="129" t="s">
        <v>2372</v>
      </c>
      <c r="E470" s="112">
        <v>1</v>
      </c>
      <c r="F470" s="186"/>
      <c r="G470" s="189">
        <v>0.19</v>
      </c>
      <c r="H470" s="191">
        <f t="shared" si="18"/>
        <v>0</v>
      </c>
      <c r="I470" s="186">
        <f t="shared" si="19"/>
        <v>0</v>
      </c>
    </row>
    <row r="471" spans="1:9" s="117" customFormat="1" x14ac:dyDescent="0.25">
      <c r="A471" s="125" t="s">
        <v>2193</v>
      </c>
      <c r="B471" s="112">
        <v>425</v>
      </c>
      <c r="C471" s="122" t="s">
        <v>3585</v>
      </c>
      <c r="D471" s="129" t="s">
        <v>2372</v>
      </c>
      <c r="E471" s="112">
        <v>1</v>
      </c>
      <c r="F471" s="186"/>
      <c r="G471" s="189">
        <v>0.19</v>
      </c>
      <c r="H471" s="191">
        <f t="shared" si="18"/>
        <v>0</v>
      </c>
      <c r="I471" s="186">
        <f t="shared" si="19"/>
        <v>0</v>
      </c>
    </row>
    <row r="472" spans="1:9" s="117" customFormat="1" x14ac:dyDescent="0.25">
      <c r="A472" s="125" t="s">
        <v>2193</v>
      </c>
      <c r="B472" s="112">
        <v>426</v>
      </c>
      <c r="C472" s="122" t="s">
        <v>15</v>
      </c>
      <c r="D472" s="129" t="s">
        <v>2372</v>
      </c>
      <c r="E472" s="112">
        <v>1</v>
      </c>
      <c r="F472" s="186"/>
      <c r="G472" s="189">
        <v>0.19</v>
      </c>
      <c r="H472" s="191">
        <f t="shared" si="18"/>
        <v>0</v>
      </c>
      <c r="I472" s="186">
        <f t="shared" si="19"/>
        <v>0</v>
      </c>
    </row>
    <row r="473" spans="1:9" s="117" customFormat="1" x14ac:dyDescent="0.25">
      <c r="A473" s="125" t="s">
        <v>2193</v>
      </c>
      <c r="B473" s="112">
        <v>427</v>
      </c>
      <c r="C473" s="122" t="s">
        <v>552</v>
      </c>
      <c r="D473" s="129" t="s">
        <v>2372</v>
      </c>
      <c r="E473" s="112">
        <v>1</v>
      </c>
      <c r="F473" s="186"/>
      <c r="G473" s="189">
        <v>0.19</v>
      </c>
      <c r="H473" s="191">
        <f t="shared" si="18"/>
        <v>0</v>
      </c>
      <c r="I473" s="186">
        <f t="shared" si="19"/>
        <v>0</v>
      </c>
    </row>
    <row r="474" spans="1:9" s="117" customFormat="1" ht="25" x14ac:dyDescent="0.25">
      <c r="A474" s="125" t="s">
        <v>2193</v>
      </c>
      <c r="B474" s="112">
        <v>428</v>
      </c>
      <c r="C474" s="113" t="s">
        <v>3533</v>
      </c>
      <c r="D474" s="129" t="s">
        <v>2372</v>
      </c>
      <c r="E474" s="112">
        <v>1</v>
      </c>
      <c r="F474" s="186"/>
      <c r="G474" s="189">
        <v>0.19</v>
      </c>
      <c r="H474" s="191">
        <f t="shared" si="18"/>
        <v>0</v>
      </c>
      <c r="I474" s="186">
        <f t="shared" si="19"/>
        <v>0</v>
      </c>
    </row>
    <row r="475" spans="1:9" s="117" customFormat="1" x14ac:dyDescent="0.25">
      <c r="A475" s="125" t="s">
        <v>2193</v>
      </c>
      <c r="B475" s="112">
        <v>429</v>
      </c>
      <c r="C475" s="137" t="s">
        <v>2149</v>
      </c>
      <c r="D475" s="129" t="s">
        <v>2372</v>
      </c>
      <c r="E475" s="112">
        <v>1</v>
      </c>
      <c r="F475" s="186"/>
      <c r="G475" s="189">
        <v>0.19</v>
      </c>
      <c r="H475" s="191">
        <f t="shared" si="18"/>
        <v>0</v>
      </c>
      <c r="I475" s="186">
        <f t="shared" si="19"/>
        <v>0</v>
      </c>
    </row>
    <row r="476" spans="1:9" s="117" customFormat="1" x14ac:dyDescent="0.25">
      <c r="A476" s="125" t="s">
        <v>2193</v>
      </c>
      <c r="B476" s="112">
        <v>430</v>
      </c>
      <c r="C476" s="137" t="s">
        <v>2148</v>
      </c>
      <c r="D476" s="129" t="s">
        <v>2372</v>
      </c>
      <c r="E476" s="112">
        <v>1</v>
      </c>
      <c r="F476" s="186"/>
      <c r="G476" s="189">
        <v>0.19</v>
      </c>
      <c r="H476" s="191">
        <f t="shared" si="18"/>
        <v>0</v>
      </c>
      <c r="I476" s="186">
        <f t="shared" si="19"/>
        <v>0</v>
      </c>
    </row>
    <row r="477" spans="1:9" s="117" customFormat="1" x14ac:dyDescent="0.25">
      <c r="A477" s="125" t="s">
        <v>2193</v>
      </c>
      <c r="B477" s="112">
        <v>431</v>
      </c>
      <c r="C477" s="137" t="s">
        <v>2516</v>
      </c>
      <c r="D477" s="129" t="s">
        <v>2372</v>
      </c>
      <c r="E477" s="112">
        <v>1</v>
      </c>
      <c r="F477" s="186"/>
      <c r="G477" s="189">
        <v>0.19</v>
      </c>
      <c r="H477" s="191">
        <f t="shared" si="18"/>
        <v>0</v>
      </c>
      <c r="I477" s="186">
        <f t="shared" si="19"/>
        <v>0</v>
      </c>
    </row>
    <row r="478" spans="1:9" s="117" customFormat="1" x14ac:dyDescent="0.25">
      <c r="A478" s="125" t="s">
        <v>2193</v>
      </c>
      <c r="B478" s="112">
        <v>432</v>
      </c>
      <c r="C478" s="137" t="s">
        <v>1938</v>
      </c>
      <c r="D478" s="129" t="s">
        <v>2372</v>
      </c>
      <c r="E478" s="112">
        <v>1</v>
      </c>
      <c r="F478" s="186"/>
      <c r="G478" s="189">
        <v>0.19</v>
      </c>
      <c r="H478" s="191">
        <f t="shared" si="18"/>
        <v>0</v>
      </c>
      <c r="I478" s="186">
        <f t="shared" si="19"/>
        <v>0</v>
      </c>
    </row>
    <row r="479" spans="1:9" s="117" customFormat="1" ht="25" x14ac:dyDescent="0.25">
      <c r="A479" s="125" t="s">
        <v>2193</v>
      </c>
      <c r="B479" s="112">
        <v>433</v>
      </c>
      <c r="C479" s="137" t="s">
        <v>3945</v>
      </c>
      <c r="D479" s="129" t="s">
        <v>2372</v>
      </c>
      <c r="E479" s="112">
        <v>1</v>
      </c>
      <c r="F479" s="186"/>
      <c r="G479" s="189">
        <v>0.19</v>
      </c>
      <c r="H479" s="191">
        <f t="shared" ref="H479:H511" si="20">F479*G479</f>
        <v>0</v>
      </c>
      <c r="I479" s="186">
        <f t="shared" ref="I479:I511" si="21">(F479+H479)</f>
        <v>0</v>
      </c>
    </row>
    <row r="480" spans="1:9" s="117" customFormat="1" ht="25" x14ac:dyDescent="0.25">
      <c r="A480" s="125" t="s">
        <v>2193</v>
      </c>
      <c r="B480" s="112">
        <v>434</v>
      </c>
      <c r="C480" s="137" t="s">
        <v>3946</v>
      </c>
      <c r="D480" s="129" t="s">
        <v>2372</v>
      </c>
      <c r="E480" s="112">
        <v>1</v>
      </c>
      <c r="F480" s="186"/>
      <c r="G480" s="189">
        <v>0.19</v>
      </c>
      <c r="H480" s="191">
        <f t="shared" si="20"/>
        <v>0</v>
      </c>
      <c r="I480" s="186">
        <f t="shared" si="21"/>
        <v>0</v>
      </c>
    </row>
    <row r="481" spans="1:9" s="117" customFormat="1" ht="25" x14ac:dyDescent="0.25">
      <c r="A481" s="125" t="s">
        <v>2193</v>
      </c>
      <c r="B481" s="112">
        <v>435</v>
      </c>
      <c r="C481" s="137" t="s">
        <v>3509</v>
      </c>
      <c r="D481" s="129" t="s">
        <v>2372</v>
      </c>
      <c r="E481" s="112">
        <v>1</v>
      </c>
      <c r="F481" s="186"/>
      <c r="G481" s="189">
        <v>0.19</v>
      </c>
      <c r="H481" s="191">
        <f t="shared" si="20"/>
        <v>0</v>
      </c>
      <c r="I481" s="186">
        <f t="shared" si="21"/>
        <v>0</v>
      </c>
    </row>
    <row r="482" spans="1:9" s="117" customFormat="1" x14ac:dyDescent="0.25">
      <c r="A482" s="125" t="s">
        <v>2193</v>
      </c>
      <c r="B482" s="112">
        <v>436</v>
      </c>
      <c r="C482" s="137" t="s">
        <v>3947</v>
      </c>
      <c r="D482" s="129" t="s">
        <v>2372</v>
      </c>
      <c r="E482" s="112">
        <v>1</v>
      </c>
      <c r="F482" s="186"/>
      <c r="G482" s="189">
        <v>0.19</v>
      </c>
      <c r="H482" s="191">
        <f t="shared" si="20"/>
        <v>0</v>
      </c>
      <c r="I482" s="186">
        <f t="shared" si="21"/>
        <v>0</v>
      </c>
    </row>
    <row r="483" spans="1:9" s="117" customFormat="1" x14ac:dyDescent="0.25">
      <c r="A483" s="125" t="s">
        <v>2193</v>
      </c>
      <c r="B483" s="112">
        <v>437</v>
      </c>
      <c r="C483" s="137" t="s">
        <v>1787</v>
      </c>
      <c r="D483" s="129" t="s">
        <v>2372</v>
      </c>
      <c r="E483" s="112">
        <v>1</v>
      </c>
      <c r="F483" s="186"/>
      <c r="G483" s="189">
        <v>0.19</v>
      </c>
      <c r="H483" s="191">
        <f t="shared" si="20"/>
        <v>0</v>
      </c>
      <c r="I483" s="186">
        <f t="shared" si="21"/>
        <v>0</v>
      </c>
    </row>
    <row r="484" spans="1:9" s="117" customFormat="1" x14ac:dyDescent="0.25">
      <c r="A484" s="125" t="s">
        <v>2193</v>
      </c>
      <c r="B484" s="112">
        <v>438</v>
      </c>
      <c r="C484" s="137" t="s">
        <v>2568</v>
      </c>
      <c r="D484" s="129" t="s">
        <v>2372</v>
      </c>
      <c r="E484" s="112">
        <v>1</v>
      </c>
      <c r="F484" s="186"/>
      <c r="G484" s="189">
        <v>0.19</v>
      </c>
      <c r="H484" s="191">
        <f t="shared" si="20"/>
        <v>0</v>
      </c>
      <c r="I484" s="186">
        <f t="shared" si="21"/>
        <v>0</v>
      </c>
    </row>
    <row r="485" spans="1:9" s="117" customFormat="1" ht="25" x14ac:dyDescent="0.25">
      <c r="A485" s="125" t="s">
        <v>2193</v>
      </c>
      <c r="B485" s="112">
        <v>439</v>
      </c>
      <c r="C485" s="137" t="s">
        <v>3586</v>
      </c>
      <c r="D485" s="129" t="s">
        <v>2372</v>
      </c>
      <c r="E485" s="112">
        <v>1</v>
      </c>
      <c r="F485" s="186"/>
      <c r="G485" s="189">
        <v>0.19</v>
      </c>
      <c r="H485" s="191">
        <f t="shared" si="20"/>
        <v>0</v>
      </c>
      <c r="I485" s="186">
        <f t="shared" si="21"/>
        <v>0</v>
      </c>
    </row>
    <row r="486" spans="1:9" s="117" customFormat="1" x14ac:dyDescent="0.25">
      <c r="A486" s="125" t="s">
        <v>2193</v>
      </c>
      <c r="B486" s="112">
        <v>440</v>
      </c>
      <c r="C486" s="137" t="s">
        <v>2610</v>
      </c>
      <c r="D486" s="129" t="s">
        <v>2372</v>
      </c>
      <c r="E486" s="112">
        <v>1</v>
      </c>
      <c r="F486" s="186"/>
      <c r="G486" s="189">
        <v>0.19</v>
      </c>
      <c r="H486" s="191">
        <f t="shared" si="20"/>
        <v>0</v>
      </c>
      <c r="I486" s="186">
        <f t="shared" si="21"/>
        <v>0</v>
      </c>
    </row>
    <row r="487" spans="1:9" s="117" customFormat="1" x14ac:dyDescent="0.25">
      <c r="A487" s="125" t="s">
        <v>2193</v>
      </c>
      <c r="B487" s="112">
        <v>441</v>
      </c>
      <c r="C487" s="137" t="s">
        <v>2609</v>
      </c>
      <c r="D487" s="129" t="s">
        <v>2372</v>
      </c>
      <c r="E487" s="112">
        <v>1</v>
      </c>
      <c r="F487" s="186"/>
      <c r="G487" s="189">
        <v>0.19</v>
      </c>
      <c r="H487" s="191">
        <f t="shared" si="20"/>
        <v>0</v>
      </c>
      <c r="I487" s="186">
        <f t="shared" si="21"/>
        <v>0</v>
      </c>
    </row>
    <row r="488" spans="1:9" s="117" customFormat="1" x14ac:dyDescent="0.25">
      <c r="A488" s="125" t="s">
        <v>2193</v>
      </c>
      <c r="B488" s="112">
        <v>442</v>
      </c>
      <c r="C488" s="137" t="s">
        <v>3587</v>
      </c>
      <c r="D488" s="129" t="s">
        <v>2372</v>
      </c>
      <c r="E488" s="112">
        <v>1</v>
      </c>
      <c r="F488" s="186"/>
      <c r="G488" s="189">
        <v>0.19</v>
      </c>
      <c r="H488" s="191">
        <f t="shared" si="20"/>
        <v>0</v>
      </c>
      <c r="I488" s="186">
        <f t="shared" si="21"/>
        <v>0</v>
      </c>
    </row>
    <row r="489" spans="1:9" s="117" customFormat="1" x14ac:dyDescent="0.25">
      <c r="A489" s="125" t="s">
        <v>2193</v>
      </c>
      <c r="B489" s="112">
        <v>443</v>
      </c>
      <c r="C489" s="137" t="s">
        <v>3948</v>
      </c>
      <c r="D489" s="129" t="s">
        <v>2372</v>
      </c>
      <c r="E489" s="112">
        <v>1</v>
      </c>
      <c r="F489" s="186"/>
      <c r="G489" s="189">
        <v>0.19</v>
      </c>
      <c r="H489" s="191">
        <f t="shared" si="20"/>
        <v>0</v>
      </c>
      <c r="I489" s="186">
        <f t="shared" si="21"/>
        <v>0</v>
      </c>
    </row>
    <row r="490" spans="1:9" s="117" customFormat="1" ht="33.5" customHeight="1" x14ac:dyDescent="0.25">
      <c r="A490" s="125" t="s">
        <v>2193</v>
      </c>
      <c r="B490" s="112">
        <v>444</v>
      </c>
      <c r="C490" s="137" t="s">
        <v>3588</v>
      </c>
      <c r="D490" s="129" t="s">
        <v>2372</v>
      </c>
      <c r="E490" s="112">
        <v>1</v>
      </c>
      <c r="F490" s="186"/>
      <c r="G490" s="189">
        <v>0.19</v>
      </c>
      <c r="H490" s="191">
        <f t="shared" si="20"/>
        <v>0</v>
      </c>
      <c r="I490" s="186">
        <f t="shared" si="21"/>
        <v>0</v>
      </c>
    </row>
    <row r="491" spans="1:9" s="117" customFormat="1" x14ac:dyDescent="0.25">
      <c r="A491" s="125" t="s">
        <v>2193</v>
      </c>
      <c r="B491" s="112">
        <v>445</v>
      </c>
      <c r="C491" s="137" t="s">
        <v>3949</v>
      </c>
      <c r="D491" s="129" t="s">
        <v>2372</v>
      </c>
      <c r="E491" s="112">
        <v>1</v>
      </c>
      <c r="F491" s="186"/>
      <c r="G491" s="189">
        <v>0.19</v>
      </c>
      <c r="H491" s="191">
        <f t="shared" si="20"/>
        <v>0</v>
      </c>
      <c r="I491" s="186">
        <f t="shared" si="21"/>
        <v>0</v>
      </c>
    </row>
    <row r="492" spans="1:9" s="117" customFormat="1" x14ac:dyDescent="0.25">
      <c r="A492" s="125" t="s">
        <v>2193</v>
      </c>
      <c r="B492" s="112">
        <v>446</v>
      </c>
      <c r="C492" s="137" t="s">
        <v>3950</v>
      </c>
      <c r="D492" s="129" t="s">
        <v>2372</v>
      </c>
      <c r="E492" s="112">
        <v>1</v>
      </c>
      <c r="F492" s="186"/>
      <c r="G492" s="189">
        <v>0.19</v>
      </c>
      <c r="H492" s="191">
        <f t="shared" si="20"/>
        <v>0</v>
      </c>
      <c r="I492" s="186">
        <f t="shared" si="21"/>
        <v>0</v>
      </c>
    </row>
    <row r="493" spans="1:9" s="117" customFormat="1" x14ac:dyDescent="0.25">
      <c r="A493" s="125" t="s">
        <v>2193</v>
      </c>
      <c r="B493" s="112">
        <v>447</v>
      </c>
      <c r="C493" s="137" t="s">
        <v>3206</v>
      </c>
      <c r="D493" s="129" t="s">
        <v>2372</v>
      </c>
      <c r="E493" s="112">
        <v>1</v>
      </c>
      <c r="F493" s="186"/>
      <c r="G493" s="189">
        <v>0.19</v>
      </c>
      <c r="H493" s="191">
        <f t="shared" si="20"/>
        <v>0</v>
      </c>
      <c r="I493" s="186">
        <f t="shared" si="21"/>
        <v>0</v>
      </c>
    </row>
    <row r="494" spans="1:9" s="117" customFormat="1" x14ac:dyDescent="0.25">
      <c r="A494" s="125" t="s">
        <v>2193</v>
      </c>
      <c r="B494" s="112">
        <v>448</v>
      </c>
      <c r="C494" s="137" t="s">
        <v>1785</v>
      </c>
      <c r="D494" s="129" t="s">
        <v>2372</v>
      </c>
      <c r="E494" s="112">
        <v>1</v>
      </c>
      <c r="F494" s="186"/>
      <c r="G494" s="189">
        <v>0.19</v>
      </c>
      <c r="H494" s="191">
        <f t="shared" si="20"/>
        <v>0</v>
      </c>
      <c r="I494" s="186">
        <f t="shared" si="21"/>
        <v>0</v>
      </c>
    </row>
    <row r="495" spans="1:9" s="117" customFormat="1" ht="25" x14ac:dyDescent="0.25">
      <c r="A495" s="125" t="s">
        <v>2193</v>
      </c>
      <c r="B495" s="112">
        <v>449</v>
      </c>
      <c r="C495" s="137" t="s">
        <v>2622</v>
      </c>
      <c r="D495" s="129" t="s">
        <v>2372</v>
      </c>
      <c r="E495" s="112">
        <v>1</v>
      </c>
      <c r="F495" s="186"/>
      <c r="G495" s="189">
        <v>0.19</v>
      </c>
      <c r="H495" s="191">
        <f t="shared" si="20"/>
        <v>0</v>
      </c>
      <c r="I495" s="186">
        <f t="shared" si="21"/>
        <v>0</v>
      </c>
    </row>
    <row r="496" spans="1:9" s="117" customFormat="1" x14ac:dyDescent="0.25">
      <c r="A496" s="125" t="s">
        <v>2193</v>
      </c>
      <c r="B496" s="112">
        <v>450</v>
      </c>
      <c r="C496" s="137" t="s">
        <v>2850</v>
      </c>
      <c r="D496" s="129" t="s">
        <v>2372</v>
      </c>
      <c r="E496" s="112">
        <v>1</v>
      </c>
      <c r="F496" s="186"/>
      <c r="G496" s="189">
        <v>0.19</v>
      </c>
      <c r="H496" s="191">
        <f t="shared" si="20"/>
        <v>0</v>
      </c>
      <c r="I496" s="186">
        <f t="shared" si="21"/>
        <v>0</v>
      </c>
    </row>
    <row r="497" spans="1:9" s="117" customFormat="1" x14ac:dyDescent="0.25">
      <c r="A497" s="125" t="s">
        <v>2193</v>
      </c>
      <c r="B497" s="112">
        <v>451</v>
      </c>
      <c r="C497" s="137" t="s">
        <v>3179</v>
      </c>
      <c r="D497" s="129" t="s">
        <v>2372</v>
      </c>
      <c r="E497" s="112">
        <v>1</v>
      </c>
      <c r="F497" s="186"/>
      <c r="G497" s="189">
        <v>0.19</v>
      </c>
      <c r="H497" s="191">
        <f t="shared" si="20"/>
        <v>0</v>
      </c>
      <c r="I497" s="186">
        <f t="shared" si="21"/>
        <v>0</v>
      </c>
    </row>
    <row r="498" spans="1:9" s="117" customFormat="1" x14ac:dyDescent="0.25">
      <c r="A498" s="125" t="s">
        <v>2193</v>
      </c>
      <c r="B498" s="112">
        <v>452</v>
      </c>
      <c r="C498" s="137" t="s">
        <v>2607</v>
      </c>
      <c r="D498" s="129" t="s">
        <v>2372</v>
      </c>
      <c r="E498" s="112">
        <v>1</v>
      </c>
      <c r="F498" s="186"/>
      <c r="G498" s="189">
        <v>0.19</v>
      </c>
      <c r="H498" s="191">
        <f t="shared" si="20"/>
        <v>0</v>
      </c>
      <c r="I498" s="186">
        <f t="shared" si="21"/>
        <v>0</v>
      </c>
    </row>
    <row r="499" spans="1:9" s="117" customFormat="1" x14ac:dyDescent="0.25">
      <c r="A499" s="125" t="s">
        <v>2193</v>
      </c>
      <c r="B499" s="112">
        <v>453</v>
      </c>
      <c r="C499" s="137" t="s">
        <v>3590</v>
      </c>
      <c r="D499" s="129" t="s">
        <v>2372</v>
      </c>
      <c r="E499" s="112">
        <v>1</v>
      </c>
      <c r="F499" s="186"/>
      <c r="G499" s="189">
        <v>0.19</v>
      </c>
      <c r="H499" s="191">
        <f t="shared" si="20"/>
        <v>0</v>
      </c>
      <c r="I499" s="186">
        <f t="shared" si="21"/>
        <v>0</v>
      </c>
    </row>
    <row r="500" spans="1:9" s="117" customFormat="1" x14ac:dyDescent="0.25">
      <c r="A500" s="125" t="s">
        <v>2193</v>
      </c>
      <c r="B500" s="112">
        <v>454</v>
      </c>
      <c r="C500" s="137" t="s">
        <v>2567</v>
      </c>
      <c r="D500" s="129" t="s">
        <v>2372</v>
      </c>
      <c r="E500" s="112">
        <v>1</v>
      </c>
      <c r="F500" s="186"/>
      <c r="G500" s="189">
        <v>0.19</v>
      </c>
      <c r="H500" s="191">
        <f t="shared" si="20"/>
        <v>0</v>
      </c>
      <c r="I500" s="186">
        <f t="shared" si="21"/>
        <v>0</v>
      </c>
    </row>
    <row r="501" spans="1:9" s="117" customFormat="1" x14ac:dyDescent="0.25">
      <c r="A501" s="125" t="s">
        <v>2193</v>
      </c>
      <c r="B501" s="112">
        <v>455</v>
      </c>
      <c r="C501" s="137" t="s">
        <v>3177</v>
      </c>
      <c r="D501" s="129" t="s">
        <v>2372</v>
      </c>
      <c r="E501" s="112">
        <v>1</v>
      </c>
      <c r="F501" s="186"/>
      <c r="G501" s="189">
        <v>0.19</v>
      </c>
      <c r="H501" s="191">
        <f t="shared" si="20"/>
        <v>0</v>
      </c>
      <c r="I501" s="186">
        <f t="shared" si="21"/>
        <v>0</v>
      </c>
    </row>
    <row r="502" spans="1:9" s="117" customFormat="1" x14ac:dyDescent="0.25">
      <c r="A502" s="125" t="s">
        <v>2193</v>
      </c>
      <c r="B502" s="112">
        <v>456</v>
      </c>
      <c r="C502" s="137" t="s">
        <v>3244</v>
      </c>
      <c r="D502" s="129" t="s">
        <v>2372</v>
      </c>
      <c r="E502" s="112">
        <v>1</v>
      </c>
      <c r="F502" s="186"/>
      <c r="G502" s="189">
        <v>0.19</v>
      </c>
      <c r="H502" s="191">
        <f t="shared" si="20"/>
        <v>0</v>
      </c>
      <c r="I502" s="186">
        <f t="shared" si="21"/>
        <v>0</v>
      </c>
    </row>
    <row r="503" spans="1:9" s="117" customFormat="1" x14ac:dyDescent="0.25">
      <c r="A503" s="125" t="s">
        <v>2193</v>
      </c>
      <c r="B503" s="112">
        <v>457</v>
      </c>
      <c r="C503" s="137" t="s">
        <v>3392</v>
      </c>
      <c r="D503" s="129" t="s">
        <v>2372</v>
      </c>
      <c r="E503" s="112">
        <v>1</v>
      </c>
      <c r="F503" s="186"/>
      <c r="G503" s="189">
        <v>0.19</v>
      </c>
      <c r="H503" s="191">
        <f t="shared" si="20"/>
        <v>0</v>
      </c>
      <c r="I503" s="186">
        <f t="shared" si="21"/>
        <v>0</v>
      </c>
    </row>
    <row r="504" spans="1:9" s="117" customFormat="1" x14ac:dyDescent="0.25">
      <c r="A504" s="125" t="s">
        <v>2193</v>
      </c>
      <c r="B504" s="112">
        <v>458</v>
      </c>
      <c r="C504" s="137" t="s">
        <v>3389</v>
      </c>
      <c r="D504" s="129" t="s">
        <v>2372</v>
      </c>
      <c r="E504" s="112">
        <v>1</v>
      </c>
      <c r="F504" s="186"/>
      <c r="G504" s="189">
        <v>0.19</v>
      </c>
      <c r="H504" s="191">
        <f t="shared" si="20"/>
        <v>0</v>
      </c>
      <c r="I504" s="186">
        <f t="shared" si="21"/>
        <v>0</v>
      </c>
    </row>
    <row r="505" spans="1:9" s="117" customFormat="1" x14ac:dyDescent="0.25">
      <c r="A505" s="125" t="s">
        <v>2193</v>
      </c>
      <c r="B505" s="112">
        <v>459</v>
      </c>
      <c r="C505" s="137" t="s">
        <v>3337</v>
      </c>
      <c r="D505" s="129" t="s">
        <v>2372</v>
      </c>
      <c r="E505" s="112">
        <v>1</v>
      </c>
      <c r="F505" s="186"/>
      <c r="G505" s="189">
        <v>0.19</v>
      </c>
      <c r="H505" s="191">
        <f t="shared" si="20"/>
        <v>0</v>
      </c>
      <c r="I505" s="186">
        <f t="shared" si="21"/>
        <v>0</v>
      </c>
    </row>
    <row r="506" spans="1:9" s="117" customFormat="1" x14ac:dyDescent="0.25">
      <c r="A506" s="125" t="s">
        <v>2193</v>
      </c>
      <c r="B506" s="112">
        <v>460</v>
      </c>
      <c r="C506" s="137" t="s">
        <v>188</v>
      </c>
      <c r="D506" s="129" t="s">
        <v>2372</v>
      </c>
      <c r="E506" s="112">
        <v>1</v>
      </c>
      <c r="F506" s="186"/>
      <c r="G506" s="189">
        <v>0.19</v>
      </c>
      <c r="H506" s="191">
        <f t="shared" si="20"/>
        <v>0</v>
      </c>
      <c r="I506" s="186">
        <f t="shared" si="21"/>
        <v>0</v>
      </c>
    </row>
    <row r="507" spans="1:9" s="117" customFormat="1" x14ac:dyDescent="0.25">
      <c r="A507" s="125" t="s">
        <v>2193</v>
      </c>
      <c r="B507" s="112">
        <v>461</v>
      </c>
      <c r="C507" s="137" t="s">
        <v>3393</v>
      </c>
      <c r="D507" s="129" t="s">
        <v>2372</v>
      </c>
      <c r="E507" s="112">
        <v>1</v>
      </c>
      <c r="F507" s="186"/>
      <c r="G507" s="189">
        <v>0.19</v>
      </c>
      <c r="H507" s="191">
        <f t="shared" si="20"/>
        <v>0</v>
      </c>
      <c r="I507" s="186">
        <f t="shared" si="21"/>
        <v>0</v>
      </c>
    </row>
    <row r="508" spans="1:9" s="117" customFormat="1" ht="25" x14ac:dyDescent="0.25">
      <c r="A508" s="125" t="s">
        <v>2193</v>
      </c>
      <c r="B508" s="112">
        <v>462</v>
      </c>
      <c r="C508" s="137" t="s">
        <v>3390</v>
      </c>
      <c r="D508" s="129" t="s">
        <v>2372</v>
      </c>
      <c r="E508" s="112">
        <v>1</v>
      </c>
      <c r="F508" s="186"/>
      <c r="G508" s="189">
        <v>0.19</v>
      </c>
      <c r="H508" s="191">
        <f t="shared" si="20"/>
        <v>0</v>
      </c>
      <c r="I508" s="186">
        <f t="shared" si="21"/>
        <v>0</v>
      </c>
    </row>
    <row r="509" spans="1:9" s="117" customFormat="1" x14ac:dyDescent="0.25">
      <c r="A509" s="125" t="s">
        <v>2193</v>
      </c>
      <c r="B509" s="112">
        <v>463</v>
      </c>
      <c r="C509" s="137" t="s">
        <v>3951</v>
      </c>
      <c r="D509" s="129" t="s">
        <v>2372</v>
      </c>
      <c r="E509" s="112">
        <v>1</v>
      </c>
      <c r="F509" s="186"/>
      <c r="G509" s="189">
        <v>0.19</v>
      </c>
      <c r="H509" s="191">
        <f t="shared" si="20"/>
        <v>0</v>
      </c>
      <c r="I509" s="186">
        <f t="shared" si="21"/>
        <v>0</v>
      </c>
    </row>
    <row r="510" spans="1:9" s="117" customFormat="1" x14ac:dyDescent="0.25">
      <c r="A510" s="125" t="s">
        <v>2193</v>
      </c>
      <c r="B510" s="112">
        <v>464</v>
      </c>
      <c r="C510" s="137" t="s">
        <v>4133</v>
      </c>
      <c r="D510" s="129" t="s">
        <v>2372</v>
      </c>
      <c r="E510" s="112">
        <v>1</v>
      </c>
      <c r="F510" s="186"/>
      <c r="G510" s="189">
        <v>0.19</v>
      </c>
      <c r="H510" s="191">
        <f t="shared" si="20"/>
        <v>0</v>
      </c>
      <c r="I510" s="186">
        <f t="shared" si="21"/>
        <v>0</v>
      </c>
    </row>
    <row r="511" spans="1:9" s="117" customFormat="1" x14ac:dyDescent="0.25">
      <c r="A511" s="125" t="s">
        <v>2193</v>
      </c>
      <c r="B511" s="112">
        <v>465</v>
      </c>
      <c r="C511" s="137" t="s">
        <v>4134</v>
      </c>
      <c r="D511" s="129" t="s">
        <v>2372</v>
      </c>
      <c r="E511" s="112">
        <v>1</v>
      </c>
      <c r="F511" s="186"/>
      <c r="G511" s="189">
        <v>0.19</v>
      </c>
      <c r="H511" s="191">
        <f t="shared" si="20"/>
        <v>0</v>
      </c>
      <c r="I511" s="186">
        <f t="shared" si="21"/>
        <v>0</v>
      </c>
    </row>
    <row r="512" spans="1:9" s="184" customFormat="1" x14ac:dyDescent="0.25">
      <c r="A512" s="169"/>
      <c r="B512" s="170"/>
      <c r="C512" s="171" t="s">
        <v>2498</v>
      </c>
      <c r="D512" s="123"/>
      <c r="E512" s="172"/>
      <c r="F512" s="196"/>
      <c r="G512" s="200"/>
      <c r="H512" s="206"/>
      <c r="I512" s="206"/>
    </row>
    <row r="513" spans="1:9" s="117" customFormat="1" x14ac:dyDescent="0.25">
      <c r="A513" s="125" t="s">
        <v>2193</v>
      </c>
      <c r="B513" s="173" t="s">
        <v>3250</v>
      </c>
      <c r="C513" s="120" t="s">
        <v>2381</v>
      </c>
      <c r="D513" s="182"/>
      <c r="E513" s="111"/>
      <c r="F513" s="191"/>
      <c r="G513" s="199"/>
      <c r="H513" s="186"/>
      <c r="I513" s="186"/>
    </row>
    <row r="514" spans="1:9" s="117" customFormat="1" x14ac:dyDescent="0.25">
      <c r="A514" s="125" t="s">
        <v>2193</v>
      </c>
      <c r="B514" s="173" t="s">
        <v>3250</v>
      </c>
      <c r="C514" s="120" t="s">
        <v>2382</v>
      </c>
      <c r="D514" s="182"/>
      <c r="E514" s="111"/>
      <c r="F514" s="191"/>
      <c r="G514" s="199"/>
      <c r="H514" s="186"/>
      <c r="I514" s="186"/>
    </row>
    <row r="515" spans="1:9" s="117" customFormat="1" x14ac:dyDescent="0.25">
      <c r="A515" s="125" t="s">
        <v>2193</v>
      </c>
      <c r="B515" s="173" t="s">
        <v>3250</v>
      </c>
      <c r="C515" s="120" t="s">
        <v>2383</v>
      </c>
      <c r="D515" s="182"/>
      <c r="E515" s="111"/>
      <c r="F515" s="191"/>
      <c r="G515" s="199"/>
      <c r="H515" s="186"/>
      <c r="I515" s="186"/>
    </row>
    <row r="516" spans="1:9" s="117" customFormat="1" x14ac:dyDescent="0.25">
      <c r="A516" s="125" t="s">
        <v>2193</v>
      </c>
      <c r="B516" s="173" t="s">
        <v>3250</v>
      </c>
      <c r="C516" s="156" t="s">
        <v>431</v>
      </c>
      <c r="D516" s="182"/>
      <c r="E516" s="111"/>
      <c r="F516" s="191"/>
      <c r="G516" s="199"/>
      <c r="H516" s="186"/>
      <c r="I516" s="186"/>
    </row>
    <row r="517" spans="1:9" s="117" customFormat="1" x14ac:dyDescent="0.25">
      <c r="A517" s="125" t="s">
        <v>2193</v>
      </c>
      <c r="B517" s="112">
        <v>466</v>
      </c>
      <c r="C517" s="122" t="s">
        <v>3880</v>
      </c>
      <c r="D517" s="129" t="s">
        <v>2372</v>
      </c>
      <c r="E517" s="112">
        <v>1</v>
      </c>
      <c r="F517" s="186"/>
      <c r="G517" s="189">
        <v>0.19</v>
      </c>
      <c r="H517" s="186">
        <f>(F517*G517)</f>
        <v>0</v>
      </c>
      <c r="I517" s="186">
        <f>(F517+H517)</f>
        <v>0</v>
      </c>
    </row>
    <row r="518" spans="1:9" s="117" customFormat="1" x14ac:dyDescent="0.25">
      <c r="A518" s="125" t="s">
        <v>2193</v>
      </c>
      <c r="B518" s="112">
        <v>467</v>
      </c>
      <c r="C518" s="122" t="s">
        <v>3881</v>
      </c>
      <c r="D518" s="129" t="s">
        <v>2372</v>
      </c>
      <c r="E518" s="112">
        <v>1</v>
      </c>
      <c r="F518" s="186"/>
      <c r="G518" s="189">
        <v>0.19</v>
      </c>
      <c r="H518" s="186">
        <f t="shared" ref="H518:H581" si="22">(F518*G518)</f>
        <v>0</v>
      </c>
      <c r="I518" s="186">
        <f t="shared" ref="I518:I581" si="23">(F518+H518)</f>
        <v>0</v>
      </c>
    </row>
    <row r="519" spans="1:9" s="117" customFormat="1" x14ac:dyDescent="0.25">
      <c r="A519" s="125" t="s">
        <v>2193</v>
      </c>
      <c r="B519" s="112">
        <v>468</v>
      </c>
      <c r="C519" s="122" t="s">
        <v>3882</v>
      </c>
      <c r="D519" s="129" t="s">
        <v>2372</v>
      </c>
      <c r="E519" s="112">
        <v>1</v>
      </c>
      <c r="F519" s="186"/>
      <c r="G519" s="189">
        <v>0.19</v>
      </c>
      <c r="H519" s="186">
        <f t="shared" si="22"/>
        <v>0</v>
      </c>
      <c r="I519" s="186">
        <f t="shared" si="23"/>
        <v>0</v>
      </c>
    </row>
    <row r="520" spans="1:9" s="117" customFormat="1" x14ac:dyDescent="0.25">
      <c r="A520" s="125" t="s">
        <v>2193</v>
      </c>
      <c r="B520" s="112">
        <v>469</v>
      </c>
      <c r="C520" s="122" t="s">
        <v>3866</v>
      </c>
      <c r="D520" s="129" t="s">
        <v>3886</v>
      </c>
      <c r="E520" s="112">
        <v>1</v>
      </c>
      <c r="F520" s="186"/>
      <c r="G520" s="189">
        <v>0.19</v>
      </c>
      <c r="H520" s="186">
        <f t="shared" si="22"/>
        <v>0</v>
      </c>
      <c r="I520" s="186">
        <f t="shared" si="23"/>
        <v>0</v>
      </c>
    </row>
    <row r="521" spans="1:9" s="117" customFormat="1" x14ac:dyDescent="0.25">
      <c r="A521" s="125" t="s">
        <v>2193</v>
      </c>
      <c r="B521" s="112">
        <v>470</v>
      </c>
      <c r="C521" s="122" t="s">
        <v>934</v>
      </c>
      <c r="D521" s="129" t="s">
        <v>2372</v>
      </c>
      <c r="E521" s="112">
        <v>1</v>
      </c>
      <c r="F521" s="186"/>
      <c r="G521" s="189">
        <v>0.19</v>
      </c>
      <c r="H521" s="186">
        <f t="shared" si="22"/>
        <v>0</v>
      </c>
      <c r="I521" s="186">
        <f t="shared" si="23"/>
        <v>0</v>
      </c>
    </row>
    <row r="522" spans="1:9" s="117" customFormat="1" x14ac:dyDescent="0.25">
      <c r="A522" s="125" t="s">
        <v>2193</v>
      </c>
      <c r="B522" s="112">
        <v>471</v>
      </c>
      <c r="C522" s="122" t="s">
        <v>3952</v>
      </c>
      <c r="D522" s="129" t="s">
        <v>2372</v>
      </c>
      <c r="E522" s="112">
        <v>1</v>
      </c>
      <c r="F522" s="186"/>
      <c r="G522" s="189">
        <v>0.19</v>
      </c>
      <c r="H522" s="186">
        <f t="shared" si="22"/>
        <v>0</v>
      </c>
      <c r="I522" s="186">
        <f t="shared" si="23"/>
        <v>0</v>
      </c>
    </row>
    <row r="523" spans="1:9" s="117" customFormat="1" x14ac:dyDescent="0.25">
      <c r="A523" s="125" t="s">
        <v>2193</v>
      </c>
      <c r="B523" s="112">
        <v>472</v>
      </c>
      <c r="C523" s="122" t="s">
        <v>3953</v>
      </c>
      <c r="D523" s="129" t="s">
        <v>2372</v>
      </c>
      <c r="E523" s="112">
        <v>1</v>
      </c>
      <c r="F523" s="186"/>
      <c r="G523" s="189">
        <v>0.19</v>
      </c>
      <c r="H523" s="186">
        <f t="shared" si="22"/>
        <v>0</v>
      </c>
      <c r="I523" s="186">
        <f t="shared" si="23"/>
        <v>0</v>
      </c>
    </row>
    <row r="524" spans="1:9" s="117" customFormat="1" x14ac:dyDescent="0.25">
      <c r="A524" s="125" t="s">
        <v>2193</v>
      </c>
      <c r="B524" s="112">
        <v>473</v>
      </c>
      <c r="C524" s="122" t="s">
        <v>3892</v>
      </c>
      <c r="D524" s="129" t="s">
        <v>2372</v>
      </c>
      <c r="E524" s="112">
        <v>1</v>
      </c>
      <c r="F524" s="186"/>
      <c r="G524" s="189">
        <v>0.19</v>
      </c>
      <c r="H524" s="186">
        <f t="shared" si="22"/>
        <v>0</v>
      </c>
      <c r="I524" s="186">
        <f t="shared" si="23"/>
        <v>0</v>
      </c>
    </row>
    <row r="525" spans="1:9" s="117" customFormat="1" x14ac:dyDescent="0.25">
      <c r="A525" s="125" t="s">
        <v>2193</v>
      </c>
      <c r="B525" s="112">
        <v>474</v>
      </c>
      <c r="C525" s="122" t="s">
        <v>3954</v>
      </c>
      <c r="D525" s="129" t="s">
        <v>2372</v>
      </c>
      <c r="E525" s="112">
        <v>1</v>
      </c>
      <c r="F525" s="186"/>
      <c r="G525" s="189">
        <v>0.19</v>
      </c>
      <c r="H525" s="186">
        <f t="shared" si="22"/>
        <v>0</v>
      </c>
      <c r="I525" s="186">
        <f t="shared" si="23"/>
        <v>0</v>
      </c>
    </row>
    <row r="526" spans="1:9" s="117" customFormat="1" x14ac:dyDescent="0.25">
      <c r="A526" s="125" t="s">
        <v>2193</v>
      </c>
      <c r="B526" s="112">
        <v>475</v>
      </c>
      <c r="C526" s="122" t="s">
        <v>3955</v>
      </c>
      <c r="D526" s="129" t="s">
        <v>2372</v>
      </c>
      <c r="E526" s="112">
        <v>1</v>
      </c>
      <c r="F526" s="186"/>
      <c r="G526" s="189">
        <v>0.19</v>
      </c>
      <c r="H526" s="186">
        <f t="shared" si="22"/>
        <v>0</v>
      </c>
      <c r="I526" s="186">
        <f t="shared" si="23"/>
        <v>0</v>
      </c>
    </row>
    <row r="527" spans="1:9" s="117" customFormat="1" x14ac:dyDescent="0.25">
      <c r="A527" s="125" t="s">
        <v>2193</v>
      </c>
      <c r="B527" s="112">
        <v>476</v>
      </c>
      <c r="C527" s="122" t="s">
        <v>3956</v>
      </c>
      <c r="D527" s="129" t="s">
        <v>2372</v>
      </c>
      <c r="E527" s="112">
        <v>1</v>
      </c>
      <c r="F527" s="186"/>
      <c r="G527" s="189">
        <v>0.19</v>
      </c>
      <c r="H527" s="186">
        <f t="shared" si="22"/>
        <v>0</v>
      </c>
      <c r="I527" s="186">
        <f t="shared" si="23"/>
        <v>0</v>
      </c>
    </row>
    <row r="528" spans="1:9" s="117" customFormat="1" x14ac:dyDescent="0.25">
      <c r="A528" s="125" t="s">
        <v>2193</v>
      </c>
      <c r="B528" s="112">
        <v>477</v>
      </c>
      <c r="C528" s="122" t="s">
        <v>164</v>
      </c>
      <c r="D528" s="129" t="s">
        <v>3886</v>
      </c>
      <c r="E528" s="112">
        <v>1</v>
      </c>
      <c r="F528" s="186"/>
      <c r="G528" s="189">
        <v>0.19</v>
      </c>
      <c r="H528" s="186">
        <f t="shared" si="22"/>
        <v>0</v>
      </c>
      <c r="I528" s="186">
        <f t="shared" si="23"/>
        <v>0</v>
      </c>
    </row>
    <row r="529" spans="1:9" s="117" customFormat="1" x14ac:dyDescent="0.25">
      <c r="A529" s="125" t="s">
        <v>2193</v>
      </c>
      <c r="B529" s="112">
        <v>478</v>
      </c>
      <c r="C529" s="122" t="s">
        <v>3893</v>
      </c>
      <c r="D529" s="129" t="s">
        <v>2384</v>
      </c>
      <c r="E529" s="112">
        <v>1</v>
      </c>
      <c r="F529" s="186"/>
      <c r="G529" s="189">
        <v>0.19</v>
      </c>
      <c r="H529" s="186">
        <f t="shared" si="22"/>
        <v>0</v>
      </c>
      <c r="I529" s="186">
        <f t="shared" si="23"/>
        <v>0</v>
      </c>
    </row>
    <row r="530" spans="1:9" s="117" customFormat="1" x14ac:dyDescent="0.25">
      <c r="A530" s="125" t="s">
        <v>2193</v>
      </c>
      <c r="B530" s="112">
        <v>479</v>
      </c>
      <c r="C530" s="122" t="s">
        <v>3413</v>
      </c>
      <c r="D530" s="129" t="s">
        <v>85</v>
      </c>
      <c r="E530" s="112">
        <v>1</v>
      </c>
      <c r="F530" s="186"/>
      <c r="G530" s="189">
        <v>0.19</v>
      </c>
      <c r="H530" s="191">
        <f t="shared" ref="H530" si="24">F530*G530</f>
        <v>0</v>
      </c>
      <c r="I530" s="186">
        <f t="shared" si="23"/>
        <v>0</v>
      </c>
    </row>
    <row r="531" spans="1:9" s="117" customFormat="1" x14ac:dyDescent="0.25">
      <c r="A531" s="125" t="s">
        <v>2193</v>
      </c>
      <c r="B531" s="112">
        <v>480</v>
      </c>
      <c r="C531" s="122" t="s">
        <v>3894</v>
      </c>
      <c r="D531" s="129" t="s">
        <v>2372</v>
      </c>
      <c r="E531" s="112">
        <v>1</v>
      </c>
      <c r="F531" s="186"/>
      <c r="G531" s="189">
        <v>0.19</v>
      </c>
      <c r="H531" s="186">
        <f t="shared" si="22"/>
        <v>0</v>
      </c>
      <c r="I531" s="186">
        <f t="shared" si="23"/>
        <v>0</v>
      </c>
    </row>
    <row r="532" spans="1:9" s="117" customFormat="1" x14ac:dyDescent="0.25">
      <c r="A532" s="125" t="s">
        <v>2193</v>
      </c>
      <c r="B532" s="112">
        <v>481</v>
      </c>
      <c r="C532" s="122" t="s">
        <v>3867</v>
      </c>
      <c r="D532" s="129" t="s">
        <v>2372</v>
      </c>
      <c r="E532" s="112">
        <v>1</v>
      </c>
      <c r="F532" s="186"/>
      <c r="G532" s="189">
        <v>0.19</v>
      </c>
      <c r="H532" s="186">
        <f t="shared" si="22"/>
        <v>0</v>
      </c>
      <c r="I532" s="186">
        <f t="shared" si="23"/>
        <v>0</v>
      </c>
    </row>
    <row r="533" spans="1:9" s="117" customFormat="1" x14ac:dyDescent="0.25">
      <c r="A533" s="125" t="s">
        <v>2193</v>
      </c>
      <c r="B533" s="112">
        <v>482</v>
      </c>
      <c r="C533" s="122" t="s">
        <v>919</v>
      </c>
      <c r="D533" s="129" t="s">
        <v>2372</v>
      </c>
      <c r="E533" s="112">
        <v>1</v>
      </c>
      <c r="F533" s="186"/>
      <c r="G533" s="189">
        <v>0.19</v>
      </c>
      <c r="H533" s="186">
        <f t="shared" si="22"/>
        <v>0</v>
      </c>
      <c r="I533" s="186">
        <f t="shared" si="23"/>
        <v>0</v>
      </c>
    </row>
    <row r="534" spans="1:9" s="117" customFormat="1" x14ac:dyDescent="0.25">
      <c r="A534" s="125" t="s">
        <v>2193</v>
      </c>
      <c r="B534" s="112">
        <v>483</v>
      </c>
      <c r="C534" s="122" t="s">
        <v>3957</v>
      </c>
      <c r="D534" s="129" t="s">
        <v>2372</v>
      </c>
      <c r="E534" s="112">
        <v>1</v>
      </c>
      <c r="F534" s="186"/>
      <c r="G534" s="189">
        <v>0.19</v>
      </c>
      <c r="H534" s="186">
        <f t="shared" si="22"/>
        <v>0</v>
      </c>
      <c r="I534" s="186">
        <f t="shared" si="23"/>
        <v>0</v>
      </c>
    </row>
    <row r="535" spans="1:9" s="117" customFormat="1" x14ac:dyDescent="0.25">
      <c r="A535" s="125" t="s">
        <v>2193</v>
      </c>
      <c r="B535" s="112">
        <v>484</v>
      </c>
      <c r="C535" s="122" t="s">
        <v>380</v>
      </c>
      <c r="D535" s="129" t="s">
        <v>2372</v>
      </c>
      <c r="E535" s="112">
        <v>1</v>
      </c>
      <c r="F535" s="186"/>
      <c r="G535" s="189">
        <v>0.19</v>
      </c>
      <c r="H535" s="186">
        <f t="shared" si="22"/>
        <v>0</v>
      </c>
      <c r="I535" s="186">
        <f t="shared" si="23"/>
        <v>0</v>
      </c>
    </row>
    <row r="536" spans="1:9" s="117" customFormat="1" x14ac:dyDescent="0.25">
      <c r="A536" s="125" t="s">
        <v>2193</v>
      </c>
      <c r="B536" s="112">
        <v>485</v>
      </c>
      <c r="C536" s="122" t="s">
        <v>3868</v>
      </c>
      <c r="D536" s="129" t="s">
        <v>2372</v>
      </c>
      <c r="E536" s="112">
        <v>1</v>
      </c>
      <c r="F536" s="186"/>
      <c r="G536" s="189">
        <v>0.19</v>
      </c>
      <c r="H536" s="186">
        <f t="shared" si="22"/>
        <v>0</v>
      </c>
      <c r="I536" s="186">
        <f t="shared" si="23"/>
        <v>0</v>
      </c>
    </row>
    <row r="537" spans="1:9" s="117" customFormat="1" x14ac:dyDescent="0.25">
      <c r="A537" s="125" t="s">
        <v>2193</v>
      </c>
      <c r="B537" s="112">
        <v>486</v>
      </c>
      <c r="C537" s="122" t="s">
        <v>3958</v>
      </c>
      <c r="D537" s="129" t="s">
        <v>2385</v>
      </c>
      <c r="E537" s="112">
        <v>1</v>
      </c>
      <c r="F537" s="186"/>
      <c r="G537" s="189">
        <v>0.19</v>
      </c>
      <c r="H537" s="186">
        <f t="shared" si="22"/>
        <v>0</v>
      </c>
      <c r="I537" s="186">
        <f t="shared" si="23"/>
        <v>0</v>
      </c>
    </row>
    <row r="538" spans="1:9" s="117" customFormat="1" x14ac:dyDescent="0.25">
      <c r="A538" s="125" t="s">
        <v>2193</v>
      </c>
      <c r="B538" s="112">
        <v>487</v>
      </c>
      <c r="C538" s="122" t="s">
        <v>3928</v>
      </c>
      <c r="D538" s="129" t="s">
        <v>2384</v>
      </c>
      <c r="E538" s="112">
        <v>1</v>
      </c>
      <c r="F538" s="186"/>
      <c r="G538" s="189">
        <v>0.19</v>
      </c>
      <c r="H538" s="186">
        <f t="shared" si="22"/>
        <v>0</v>
      </c>
      <c r="I538" s="186">
        <f t="shared" si="23"/>
        <v>0</v>
      </c>
    </row>
    <row r="539" spans="1:9" s="117" customFormat="1" x14ac:dyDescent="0.25">
      <c r="A539" s="125" t="s">
        <v>2193</v>
      </c>
      <c r="B539" s="112">
        <v>488</v>
      </c>
      <c r="C539" s="122" t="s">
        <v>3959</v>
      </c>
      <c r="D539" s="129" t="s">
        <v>2372</v>
      </c>
      <c r="E539" s="112">
        <v>1</v>
      </c>
      <c r="F539" s="186"/>
      <c r="G539" s="189">
        <v>0.19</v>
      </c>
      <c r="H539" s="186">
        <f t="shared" si="22"/>
        <v>0</v>
      </c>
      <c r="I539" s="186">
        <f t="shared" si="23"/>
        <v>0</v>
      </c>
    </row>
    <row r="540" spans="1:9" s="117" customFormat="1" x14ac:dyDescent="0.25">
      <c r="A540" s="125" t="s">
        <v>2193</v>
      </c>
      <c r="B540" s="112">
        <v>489</v>
      </c>
      <c r="C540" s="122" t="s">
        <v>3960</v>
      </c>
      <c r="D540" s="129" t="s">
        <v>2372</v>
      </c>
      <c r="E540" s="112">
        <v>1</v>
      </c>
      <c r="F540" s="186"/>
      <c r="G540" s="189">
        <v>0.19</v>
      </c>
      <c r="H540" s="186">
        <f t="shared" si="22"/>
        <v>0</v>
      </c>
      <c r="I540" s="186">
        <f t="shared" si="23"/>
        <v>0</v>
      </c>
    </row>
    <row r="541" spans="1:9" s="117" customFormat="1" x14ac:dyDescent="0.25">
      <c r="A541" s="125" t="s">
        <v>2193</v>
      </c>
      <c r="B541" s="112">
        <v>490</v>
      </c>
      <c r="C541" s="122" t="s">
        <v>3869</v>
      </c>
      <c r="D541" s="129" t="s">
        <v>2372</v>
      </c>
      <c r="E541" s="112">
        <v>1</v>
      </c>
      <c r="F541" s="186"/>
      <c r="G541" s="189">
        <v>0.19</v>
      </c>
      <c r="H541" s="186">
        <f t="shared" si="22"/>
        <v>0</v>
      </c>
      <c r="I541" s="186">
        <f t="shared" si="23"/>
        <v>0</v>
      </c>
    </row>
    <row r="542" spans="1:9" s="117" customFormat="1" x14ac:dyDescent="0.25">
      <c r="A542" s="125" t="s">
        <v>2193</v>
      </c>
      <c r="B542" s="112">
        <v>491</v>
      </c>
      <c r="C542" s="122" t="s">
        <v>3581</v>
      </c>
      <c r="D542" s="129" t="s">
        <v>2372</v>
      </c>
      <c r="E542" s="112">
        <v>1</v>
      </c>
      <c r="F542" s="186"/>
      <c r="G542" s="189">
        <v>0.19</v>
      </c>
      <c r="H542" s="186">
        <f t="shared" si="22"/>
        <v>0</v>
      </c>
      <c r="I542" s="186">
        <f t="shared" si="23"/>
        <v>0</v>
      </c>
    </row>
    <row r="543" spans="1:9" s="117" customFormat="1" x14ac:dyDescent="0.25">
      <c r="A543" s="125" t="s">
        <v>2193</v>
      </c>
      <c r="B543" s="112">
        <v>492</v>
      </c>
      <c r="C543" s="122" t="s">
        <v>3961</v>
      </c>
      <c r="D543" s="129" t="s">
        <v>2372</v>
      </c>
      <c r="E543" s="112">
        <v>1</v>
      </c>
      <c r="F543" s="186"/>
      <c r="G543" s="189">
        <v>0.19</v>
      </c>
      <c r="H543" s="186">
        <f t="shared" si="22"/>
        <v>0</v>
      </c>
      <c r="I543" s="186">
        <f t="shared" si="23"/>
        <v>0</v>
      </c>
    </row>
    <row r="544" spans="1:9" s="117" customFormat="1" x14ac:dyDescent="0.25">
      <c r="A544" s="125" t="s">
        <v>2193</v>
      </c>
      <c r="B544" s="112">
        <v>493</v>
      </c>
      <c r="C544" s="122" t="s">
        <v>3736</v>
      </c>
      <c r="D544" s="129" t="s">
        <v>2372</v>
      </c>
      <c r="E544" s="112">
        <v>1</v>
      </c>
      <c r="F544" s="186"/>
      <c r="G544" s="189">
        <v>0.19</v>
      </c>
      <c r="H544" s="186">
        <f t="shared" si="22"/>
        <v>0</v>
      </c>
      <c r="I544" s="186">
        <f t="shared" si="23"/>
        <v>0</v>
      </c>
    </row>
    <row r="545" spans="1:9" s="117" customFormat="1" x14ac:dyDescent="0.25">
      <c r="A545" s="125" t="s">
        <v>2193</v>
      </c>
      <c r="B545" s="112">
        <v>494</v>
      </c>
      <c r="C545" s="122" t="s">
        <v>3870</v>
      </c>
      <c r="D545" s="129" t="s">
        <v>2372</v>
      </c>
      <c r="E545" s="112">
        <v>1</v>
      </c>
      <c r="F545" s="186"/>
      <c r="G545" s="189">
        <v>0.19</v>
      </c>
      <c r="H545" s="186">
        <f t="shared" si="22"/>
        <v>0</v>
      </c>
      <c r="I545" s="186">
        <f t="shared" si="23"/>
        <v>0</v>
      </c>
    </row>
    <row r="546" spans="1:9" s="117" customFormat="1" x14ac:dyDescent="0.25">
      <c r="A546" s="125" t="s">
        <v>2193</v>
      </c>
      <c r="B546" s="112">
        <v>495</v>
      </c>
      <c r="C546" s="122" t="s">
        <v>3871</v>
      </c>
      <c r="D546" s="129" t="s">
        <v>2372</v>
      </c>
      <c r="E546" s="112">
        <v>1</v>
      </c>
      <c r="F546" s="186"/>
      <c r="G546" s="189">
        <v>0.19</v>
      </c>
      <c r="H546" s="186">
        <f t="shared" si="22"/>
        <v>0</v>
      </c>
      <c r="I546" s="186">
        <f t="shared" si="23"/>
        <v>0</v>
      </c>
    </row>
    <row r="547" spans="1:9" s="117" customFormat="1" x14ac:dyDescent="0.25">
      <c r="A547" s="125" t="s">
        <v>2193</v>
      </c>
      <c r="B547" s="112">
        <v>496</v>
      </c>
      <c r="C547" s="122" t="s">
        <v>3872</v>
      </c>
      <c r="D547" s="129" t="s">
        <v>2372</v>
      </c>
      <c r="E547" s="112">
        <v>1</v>
      </c>
      <c r="F547" s="186"/>
      <c r="G547" s="189">
        <v>0.19</v>
      </c>
      <c r="H547" s="186">
        <f t="shared" si="22"/>
        <v>0</v>
      </c>
      <c r="I547" s="186">
        <f t="shared" si="23"/>
        <v>0</v>
      </c>
    </row>
    <row r="548" spans="1:9" s="117" customFormat="1" x14ac:dyDescent="0.25">
      <c r="A548" s="125" t="s">
        <v>2193</v>
      </c>
      <c r="B548" s="112">
        <v>497</v>
      </c>
      <c r="C548" s="122" t="s">
        <v>3873</v>
      </c>
      <c r="D548" s="129" t="s">
        <v>2372</v>
      </c>
      <c r="E548" s="112">
        <v>1</v>
      </c>
      <c r="F548" s="186"/>
      <c r="G548" s="189">
        <v>0.19</v>
      </c>
      <c r="H548" s="186">
        <f t="shared" si="22"/>
        <v>0</v>
      </c>
      <c r="I548" s="186">
        <f t="shared" si="23"/>
        <v>0</v>
      </c>
    </row>
    <row r="549" spans="1:9" s="117" customFormat="1" x14ac:dyDescent="0.25">
      <c r="A549" s="125" t="s">
        <v>2193</v>
      </c>
      <c r="B549" s="112">
        <v>498</v>
      </c>
      <c r="C549" s="122" t="s">
        <v>3874</v>
      </c>
      <c r="D549" s="129" t="s">
        <v>2372</v>
      </c>
      <c r="E549" s="112">
        <v>1</v>
      </c>
      <c r="F549" s="186"/>
      <c r="G549" s="189">
        <v>0.19</v>
      </c>
      <c r="H549" s="186">
        <f t="shared" si="22"/>
        <v>0</v>
      </c>
      <c r="I549" s="186">
        <f t="shared" si="23"/>
        <v>0</v>
      </c>
    </row>
    <row r="550" spans="1:9" s="117" customFormat="1" x14ac:dyDescent="0.25">
      <c r="A550" s="125" t="s">
        <v>2193</v>
      </c>
      <c r="B550" s="112">
        <v>499</v>
      </c>
      <c r="C550" s="122" t="s">
        <v>3875</v>
      </c>
      <c r="D550" s="129" t="s">
        <v>2372</v>
      </c>
      <c r="E550" s="112">
        <v>1</v>
      </c>
      <c r="F550" s="186"/>
      <c r="G550" s="189">
        <v>0.19</v>
      </c>
      <c r="H550" s="186">
        <f t="shared" si="22"/>
        <v>0</v>
      </c>
      <c r="I550" s="186">
        <f t="shared" si="23"/>
        <v>0</v>
      </c>
    </row>
    <row r="551" spans="1:9" s="117" customFormat="1" x14ac:dyDescent="0.25">
      <c r="A551" s="125" t="s">
        <v>2193</v>
      </c>
      <c r="B551" s="112">
        <v>500</v>
      </c>
      <c r="C551" s="122" t="s">
        <v>1066</v>
      </c>
      <c r="D551" s="129" t="s">
        <v>2372</v>
      </c>
      <c r="E551" s="112">
        <v>1</v>
      </c>
      <c r="F551" s="186"/>
      <c r="G551" s="189">
        <v>0.19</v>
      </c>
      <c r="H551" s="186">
        <f t="shared" si="22"/>
        <v>0</v>
      </c>
      <c r="I551" s="186">
        <f t="shared" si="23"/>
        <v>0</v>
      </c>
    </row>
    <row r="552" spans="1:9" s="117" customFormat="1" x14ac:dyDescent="0.25">
      <c r="A552" s="125" t="s">
        <v>2193</v>
      </c>
      <c r="B552" s="112">
        <v>501</v>
      </c>
      <c r="C552" s="122" t="s">
        <v>911</v>
      </c>
      <c r="D552" s="129" t="s">
        <v>2372</v>
      </c>
      <c r="E552" s="112">
        <v>1</v>
      </c>
      <c r="F552" s="186"/>
      <c r="G552" s="189">
        <v>0.19</v>
      </c>
      <c r="H552" s="186">
        <f t="shared" si="22"/>
        <v>0</v>
      </c>
      <c r="I552" s="186">
        <f t="shared" si="23"/>
        <v>0</v>
      </c>
    </row>
    <row r="553" spans="1:9" s="117" customFormat="1" x14ac:dyDescent="0.25">
      <c r="A553" s="125" t="s">
        <v>2193</v>
      </c>
      <c r="B553" s="112">
        <v>502</v>
      </c>
      <c r="C553" s="122" t="s">
        <v>910</v>
      </c>
      <c r="D553" s="129" t="s">
        <v>2372</v>
      </c>
      <c r="E553" s="112">
        <v>1</v>
      </c>
      <c r="F553" s="186"/>
      <c r="G553" s="189">
        <v>0.19</v>
      </c>
      <c r="H553" s="186">
        <f t="shared" si="22"/>
        <v>0</v>
      </c>
      <c r="I553" s="186">
        <f t="shared" si="23"/>
        <v>0</v>
      </c>
    </row>
    <row r="554" spans="1:9" s="117" customFormat="1" x14ac:dyDescent="0.25">
      <c r="A554" s="125" t="s">
        <v>2193</v>
      </c>
      <c r="B554" s="112">
        <v>503</v>
      </c>
      <c r="C554" s="122" t="s">
        <v>3876</v>
      </c>
      <c r="D554" s="129" t="s">
        <v>2372</v>
      </c>
      <c r="E554" s="112">
        <v>1</v>
      </c>
      <c r="F554" s="186"/>
      <c r="G554" s="189">
        <v>0.19</v>
      </c>
      <c r="H554" s="186">
        <f t="shared" si="22"/>
        <v>0</v>
      </c>
      <c r="I554" s="186">
        <f t="shared" si="23"/>
        <v>0</v>
      </c>
    </row>
    <row r="555" spans="1:9" s="117" customFormat="1" x14ac:dyDescent="0.25">
      <c r="A555" s="125" t="s">
        <v>2193</v>
      </c>
      <c r="B555" s="112">
        <v>504</v>
      </c>
      <c r="C555" s="122" t="s">
        <v>1062</v>
      </c>
      <c r="D555" s="129" t="s">
        <v>2372</v>
      </c>
      <c r="E555" s="112">
        <v>1</v>
      </c>
      <c r="F555" s="186"/>
      <c r="G555" s="189">
        <v>0.19</v>
      </c>
      <c r="H555" s="186">
        <f t="shared" si="22"/>
        <v>0</v>
      </c>
      <c r="I555" s="186">
        <f t="shared" si="23"/>
        <v>0</v>
      </c>
    </row>
    <row r="556" spans="1:9" s="117" customFormat="1" x14ac:dyDescent="0.25">
      <c r="A556" s="125" t="s">
        <v>2193</v>
      </c>
      <c r="B556" s="112">
        <v>505</v>
      </c>
      <c r="C556" s="122" t="s">
        <v>362</v>
      </c>
      <c r="D556" s="129" t="s">
        <v>2372</v>
      </c>
      <c r="E556" s="112">
        <v>1</v>
      </c>
      <c r="F556" s="186"/>
      <c r="G556" s="189">
        <v>0.19</v>
      </c>
      <c r="H556" s="186">
        <f t="shared" si="22"/>
        <v>0</v>
      </c>
      <c r="I556" s="186">
        <f t="shared" si="23"/>
        <v>0</v>
      </c>
    </row>
    <row r="557" spans="1:9" s="117" customFormat="1" x14ac:dyDescent="0.25">
      <c r="A557" s="125" t="s">
        <v>2193</v>
      </c>
      <c r="B557" s="112">
        <v>506</v>
      </c>
      <c r="C557" s="122" t="s">
        <v>1079</v>
      </c>
      <c r="D557" s="129" t="s">
        <v>2372</v>
      </c>
      <c r="E557" s="112">
        <v>1</v>
      </c>
      <c r="F557" s="186"/>
      <c r="G557" s="189">
        <v>0.19</v>
      </c>
      <c r="H557" s="186">
        <f t="shared" si="22"/>
        <v>0</v>
      </c>
      <c r="I557" s="186">
        <f t="shared" si="23"/>
        <v>0</v>
      </c>
    </row>
    <row r="558" spans="1:9" s="117" customFormat="1" x14ac:dyDescent="0.25">
      <c r="A558" s="125" t="s">
        <v>2193</v>
      </c>
      <c r="B558" s="112">
        <v>507</v>
      </c>
      <c r="C558" s="122" t="s">
        <v>1075</v>
      </c>
      <c r="D558" s="129" t="s">
        <v>2372</v>
      </c>
      <c r="E558" s="112">
        <v>1</v>
      </c>
      <c r="F558" s="186"/>
      <c r="G558" s="189">
        <v>0.19</v>
      </c>
      <c r="H558" s="186">
        <f t="shared" si="22"/>
        <v>0</v>
      </c>
      <c r="I558" s="186">
        <f t="shared" si="23"/>
        <v>0</v>
      </c>
    </row>
    <row r="559" spans="1:9" s="117" customFormat="1" x14ac:dyDescent="0.25">
      <c r="A559" s="125" t="s">
        <v>2193</v>
      </c>
      <c r="B559" s="112">
        <v>508</v>
      </c>
      <c r="C559" s="122" t="s">
        <v>3877</v>
      </c>
      <c r="D559" s="129" t="s">
        <v>2372</v>
      </c>
      <c r="E559" s="112">
        <v>1</v>
      </c>
      <c r="F559" s="186"/>
      <c r="G559" s="189">
        <v>0.19</v>
      </c>
      <c r="H559" s="186">
        <f t="shared" si="22"/>
        <v>0</v>
      </c>
      <c r="I559" s="186">
        <f t="shared" si="23"/>
        <v>0</v>
      </c>
    </row>
    <row r="560" spans="1:9" s="117" customFormat="1" x14ac:dyDescent="0.25">
      <c r="A560" s="125" t="s">
        <v>2193</v>
      </c>
      <c r="B560" s="112">
        <v>509</v>
      </c>
      <c r="C560" s="122" t="s">
        <v>1073</v>
      </c>
      <c r="D560" s="129" t="s">
        <v>2372</v>
      </c>
      <c r="E560" s="112">
        <v>1</v>
      </c>
      <c r="F560" s="186"/>
      <c r="G560" s="189">
        <v>0.19</v>
      </c>
      <c r="H560" s="186">
        <f t="shared" si="22"/>
        <v>0</v>
      </c>
      <c r="I560" s="186">
        <f t="shared" si="23"/>
        <v>0</v>
      </c>
    </row>
    <row r="561" spans="1:9" s="117" customFormat="1" x14ac:dyDescent="0.25">
      <c r="A561" s="125" t="s">
        <v>2193</v>
      </c>
      <c r="B561" s="112">
        <v>510</v>
      </c>
      <c r="C561" s="122" t="s">
        <v>1063</v>
      </c>
      <c r="D561" s="129" t="s">
        <v>2372</v>
      </c>
      <c r="E561" s="112">
        <v>1</v>
      </c>
      <c r="F561" s="186"/>
      <c r="G561" s="189">
        <v>0.19</v>
      </c>
      <c r="H561" s="186">
        <f t="shared" si="22"/>
        <v>0</v>
      </c>
      <c r="I561" s="186">
        <f t="shared" si="23"/>
        <v>0</v>
      </c>
    </row>
    <row r="562" spans="1:9" s="117" customFormat="1" x14ac:dyDescent="0.25">
      <c r="A562" s="125" t="s">
        <v>2193</v>
      </c>
      <c r="B562" s="112">
        <v>511</v>
      </c>
      <c r="C562" s="122" t="s">
        <v>3878</v>
      </c>
      <c r="D562" s="129" t="s">
        <v>2372</v>
      </c>
      <c r="E562" s="112">
        <v>1</v>
      </c>
      <c r="F562" s="186"/>
      <c r="G562" s="189">
        <v>0.19</v>
      </c>
      <c r="H562" s="186">
        <f t="shared" si="22"/>
        <v>0</v>
      </c>
      <c r="I562" s="186">
        <f t="shared" si="23"/>
        <v>0</v>
      </c>
    </row>
    <row r="563" spans="1:9" s="117" customFormat="1" x14ac:dyDescent="0.25">
      <c r="A563" s="125" t="s">
        <v>2193</v>
      </c>
      <c r="B563" s="112">
        <v>512</v>
      </c>
      <c r="C563" s="122" t="s">
        <v>1068</v>
      </c>
      <c r="D563" s="129" t="s">
        <v>2372</v>
      </c>
      <c r="E563" s="112">
        <v>1</v>
      </c>
      <c r="F563" s="186"/>
      <c r="G563" s="189">
        <v>0.19</v>
      </c>
      <c r="H563" s="186">
        <f t="shared" si="22"/>
        <v>0</v>
      </c>
      <c r="I563" s="186">
        <f t="shared" si="23"/>
        <v>0</v>
      </c>
    </row>
    <row r="564" spans="1:9" s="117" customFormat="1" x14ac:dyDescent="0.25">
      <c r="A564" s="125" t="s">
        <v>2193</v>
      </c>
      <c r="B564" s="112">
        <v>513</v>
      </c>
      <c r="C564" s="122" t="s">
        <v>61</v>
      </c>
      <c r="D564" s="129" t="s">
        <v>2372</v>
      </c>
      <c r="E564" s="112">
        <v>1</v>
      </c>
      <c r="F564" s="186"/>
      <c r="G564" s="189">
        <v>0.19</v>
      </c>
      <c r="H564" s="186">
        <f t="shared" si="22"/>
        <v>0</v>
      </c>
      <c r="I564" s="186">
        <f t="shared" si="23"/>
        <v>0</v>
      </c>
    </row>
    <row r="565" spans="1:9" s="117" customFormat="1" x14ac:dyDescent="0.25">
      <c r="A565" s="125" t="s">
        <v>2193</v>
      </c>
      <c r="B565" s="112">
        <v>514</v>
      </c>
      <c r="C565" s="122" t="s">
        <v>150</v>
      </c>
      <c r="D565" s="129" t="s">
        <v>2372</v>
      </c>
      <c r="E565" s="112">
        <v>1</v>
      </c>
      <c r="F565" s="186"/>
      <c r="G565" s="189">
        <v>0.19</v>
      </c>
      <c r="H565" s="186">
        <f t="shared" si="22"/>
        <v>0</v>
      </c>
      <c r="I565" s="186">
        <f t="shared" si="23"/>
        <v>0</v>
      </c>
    </row>
    <row r="566" spans="1:9" s="117" customFormat="1" x14ac:dyDescent="0.25">
      <c r="A566" s="125" t="s">
        <v>2193</v>
      </c>
      <c r="B566" s="112">
        <v>515</v>
      </c>
      <c r="C566" s="122" t="s">
        <v>64</v>
      </c>
      <c r="D566" s="129" t="s">
        <v>2372</v>
      </c>
      <c r="E566" s="112">
        <v>1</v>
      </c>
      <c r="F566" s="186"/>
      <c r="G566" s="189">
        <v>0.19</v>
      </c>
      <c r="H566" s="186">
        <f t="shared" si="22"/>
        <v>0</v>
      </c>
      <c r="I566" s="186">
        <f t="shared" si="23"/>
        <v>0</v>
      </c>
    </row>
    <row r="567" spans="1:9" s="117" customFormat="1" x14ac:dyDescent="0.25">
      <c r="A567" s="125" t="s">
        <v>2193</v>
      </c>
      <c r="B567" s="112">
        <v>516</v>
      </c>
      <c r="C567" s="122" t="s">
        <v>3888</v>
      </c>
      <c r="D567" s="129" t="s">
        <v>2371</v>
      </c>
      <c r="E567" s="112">
        <v>1</v>
      </c>
      <c r="F567" s="186"/>
      <c r="G567" s="189">
        <v>0</v>
      </c>
      <c r="H567" s="186">
        <f t="shared" si="22"/>
        <v>0</v>
      </c>
      <c r="I567" s="186">
        <f t="shared" si="23"/>
        <v>0</v>
      </c>
    </row>
    <row r="568" spans="1:9" s="117" customFormat="1" x14ac:dyDescent="0.25">
      <c r="A568" s="125" t="s">
        <v>2193</v>
      </c>
      <c r="B568" s="112">
        <v>517</v>
      </c>
      <c r="C568" s="122" t="s">
        <v>3637</v>
      </c>
      <c r="D568" s="129" t="s">
        <v>85</v>
      </c>
      <c r="E568" s="112">
        <v>1</v>
      </c>
      <c r="F568" s="186"/>
      <c r="G568" s="189">
        <v>0</v>
      </c>
      <c r="H568" s="186">
        <f t="shared" si="22"/>
        <v>0</v>
      </c>
      <c r="I568" s="186">
        <f t="shared" si="23"/>
        <v>0</v>
      </c>
    </row>
    <row r="569" spans="1:9" s="117" customFormat="1" x14ac:dyDescent="0.25">
      <c r="A569" s="125" t="s">
        <v>2193</v>
      </c>
      <c r="B569" s="112">
        <v>518</v>
      </c>
      <c r="C569" s="122" t="s">
        <v>973</v>
      </c>
      <c r="D569" s="129" t="s">
        <v>2371</v>
      </c>
      <c r="E569" s="112">
        <v>1</v>
      </c>
      <c r="F569" s="186"/>
      <c r="G569" s="189">
        <v>0</v>
      </c>
      <c r="H569" s="186">
        <f t="shared" si="22"/>
        <v>0</v>
      </c>
      <c r="I569" s="186">
        <f t="shared" si="23"/>
        <v>0</v>
      </c>
    </row>
    <row r="570" spans="1:9" s="117" customFormat="1" x14ac:dyDescent="0.25">
      <c r="A570" s="125" t="s">
        <v>2193</v>
      </c>
      <c r="B570" s="112">
        <v>519</v>
      </c>
      <c r="C570" s="122" t="s">
        <v>3507</v>
      </c>
      <c r="D570" s="129" t="s">
        <v>85</v>
      </c>
      <c r="E570" s="112">
        <v>1</v>
      </c>
      <c r="F570" s="186"/>
      <c r="G570" s="189">
        <v>0</v>
      </c>
      <c r="H570" s="186">
        <f t="shared" si="22"/>
        <v>0</v>
      </c>
      <c r="I570" s="186">
        <f t="shared" si="23"/>
        <v>0</v>
      </c>
    </row>
    <row r="571" spans="1:9" s="117" customFormat="1" x14ac:dyDescent="0.25">
      <c r="A571" s="125" t="s">
        <v>2193</v>
      </c>
      <c r="B571" s="112">
        <v>520</v>
      </c>
      <c r="C571" s="122" t="s">
        <v>3353</v>
      </c>
      <c r="D571" s="129" t="s">
        <v>2371</v>
      </c>
      <c r="E571" s="112">
        <v>1</v>
      </c>
      <c r="F571" s="186"/>
      <c r="G571" s="189">
        <v>0</v>
      </c>
      <c r="H571" s="186">
        <f t="shared" si="22"/>
        <v>0</v>
      </c>
      <c r="I571" s="186">
        <f t="shared" si="23"/>
        <v>0</v>
      </c>
    </row>
    <row r="572" spans="1:9" s="117" customFormat="1" x14ac:dyDescent="0.25">
      <c r="A572" s="125" t="s">
        <v>2193</v>
      </c>
      <c r="B572" s="112">
        <v>521</v>
      </c>
      <c r="C572" s="122" t="s">
        <v>3458</v>
      </c>
      <c r="D572" s="129" t="s">
        <v>85</v>
      </c>
      <c r="E572" s="112">
        <v>1</v>
      </c>
      <c r="F572" s="186"/>
      <c r="G572" s="189">
        <v>0</v>
      </c>
      <c r="H572" s="186">
        <f t="shared" si="22"/>
        <v>0</v>
      </c>
      <c r="I572" s="186">
        <f t="shared" si="23"/>
        <v>0</v>
      </c>
    </row>
    <row r="573" spans="1:9" s="117" customFormat="1" x14ac:dyDescent="0.25">
      <c r="A573" s="125" t="s">
        <v>2193</v>
      </c>
      <c r="B573" s="112">
        <v>522</v>
      </c>
      <c r="C573" s="122" t="s">
        <v>3879</v>
      </c>
      <c r="D573" s="129" t="s">
        <v>2372</v>
      </c>
      <c r="E573" s="112">
        <v>1</v>
      </c>
      <c r="F573" s="186"/>
      <c r="G573" s="189">
        <v>0.19</v>
      </c>
      <c r="H573" s="186">
        <f t="shared" si="22"/>
        <v>0</v>
      </c>
      <c r="I573" s="186">
        <f t="shared" si="23"/>
        <v>0</v>
      </c>
    </row>
    <row r="574" spans="1:9" s="117" customFormat="1" x14ac:dyDescent="0.25">
      <c r="A574" s="125" t="s">
        <v>2193</v>
      </c>
      <c r="B574" s="112">
        <v>523</v>
      </c>
      <c r="C574" s="122" t="s">
        <v>15</v>
      </c>
      <c r="D574" s="129" t="s">
        <v>2372</v>
      </c>
      <c r="E574" s="112">
        <v>1</v>
      </c>
      <c r="F574" s="186"/>
      <c r="G574" s="189">
        <v>0.19</v>
      </c>
      <c r="H574" s="186">
        <f t="shared" si="22"/>
        <v>0</v>
      </c>
      <c r="I574" s="186">
        <f t="shared" si="23"/>
        <v>0</v>
      </c>
    </row>
    <row r="575" spans="1:9" s="117" customFormat="1" x14ac:dyDescent="0.25">
      <c r="A575" s="125" t="s">
        <v>2193</v>
      </c>
      <c r="B575" s="112">
        <v>524</v>
      </c>
      <c r="C575" s="122" t="s">
        <v>552</v>
      </c>
      <c r="D575" s="129" t="s">
        <v>2372</v>
      </c>
      <c r="E575" s="112">
        <v>1</v>
      </c>
      <c r="F575" s="186"/>
      <c r="G575" s="189">
        <v>0.19</v>
      </c>
      <c r="H575" s="186">
        <f t="shared" si="22"/>
        <v>0</v>
      </c>
      <c r="I575" s="186">
        <f t="shared" si="23"/>
        <v>0</v>
      </c>
    </row>
    <row r="576" spans="1:9" s="117" customFormat="1" ht="25" x14ac:dyDescent="0.25">
      <c r="A576" s="125" t="s">
        <v>2193</v>
      </c>
      <c r="B576" s="112">
        <v>525</v>
      </c>
      <c r="C576" s="113" t="s">
        <v>3533</v>
      </c>
      <c r="D576" s="129" t="s">
        <v>2372</v>
      </c>
      <c r="E576" s="112">
        <v>1</v>
      </c>
      <c r="F576" s="186"/>
      <c r="G576" s="189">
        <v>0.19</v>
      </c>
      <c r="H576" s="186">
        <f t="shared" si="22"/>
        <v>0</v>
      </c>
      <c r="I576" s="186">
        <f t="shared" si="23"/>
        <v>0</v>
      </c>
    </row>
    <row r="577" spans="1:9" s="117" customFormat="1" x14ac:dyDescent="0.25">
      <c r="A577" s="125" t="s">
        <v>2193</v>
      </c>
      <c r="B577" s="112">
        <v>526</v>
      </c>
      <c r="C577" s="122" t="s">
        <v>3535</v>
      </c>
      <c r="D577" s="129" t="s">
        <v>2372</v>
      </c>
      <c r="E577" s="112">
        <v>1</v>
      </c>
      <c r="F577" s="186"/>
      <c r="G577" s="189">
        <v>0.19</v>
      </c>
      <c r="H577" s="186">
        <f t="shared" si="22"/>
        <v>0</v>
      </c>
      <c r="I577" s="186">
        <f t="shared" si="23"/>
        <v>0</v>
      </c>
    </row>
    <row r="578" spans="1:9" s="117" customFormat="1" x14ac:dyDescent="0.25">
      <c r="A578" s="125" t="s">
        <v>2193</v>
      </c>
      <c r="B578" s="112">
        <v>527</v>
      </c>
      <c r="C578" s="137" t="s">
        <v>3507</v>
      </c>
      <c r="D578" s="129" t="s">
        <v>2372</v>
      </c>
      <c r="E578" s="112">
        <v>1</v>
      </c>
      <c r="F578" s="186"/>
      <c r="G578" s="189">
        <v>0</v>
      </c>
      <c r="H578" s="186">
        <f t="shared" si="22"/>
        <v>0</v>
      </c>
      <c r="I578" s="186">
        <f t="shared" si="23"/>
        <v>0</v>
      </c>
    </row>
    <row r="579" spans="1:9" s="117" customFormat="1" x14ac:dyDescent="0.25">
      <c r="A579" s="125" t="s">
        <v>2193</v>
      </c>
      <c r="B579" s="112">
        <v>528</v>
      </c>
      <c r="C579" s="122" t="s">
        <v>3887</v>
      </c>
      <c r="D579" s="129" t="s">
        <v>2372</v>
      </c>
      <c r="E579" s="112">
        <v>1</v>
      </c>
      <c r="F579" s="186"/>
      <c r="G579" s="189">
        <v>0.19</v>
      </c>
      <c r="H579" s="186">
        <f t="shared" si="22"/>
        <v>0</v>
      </c>
      <c r="I579" s="186">
        <f t="shared" si="23"/>
        <v>0</v>
      </c>
    </row>
    <row r="580" spans="1:9" s="117" customFormat="1" x14ac:dyDescent="0.25">
      <c r="A580" s="125" t="s">
        <v>2193</v>
      </c>
      <c r="B580" s="112">
        <v>529</v>
      </c>
      <c r="C580" s="137" t="s">
        <v>1514</v>
      </c>
      <c r="D580" s="129" t="s">
        <v>2372</v>
      </c>
      <c r="E580" s="112">
        <v>1</v>
      </c>
      <c r="F580" s="186"/>
      <c r="G580" s="189">
        <v>0.19</v>
      </c>
      <c r="H580" s="186">
        <f t="shared" si="22"/>
        <v>0</v>
      </c>
      <c r="I580" s="186">
        <f t="shared" si="23"/>
        <v>0</v>
      </c>
    </row>
    <row r="581" spans="1:9" s="117" customFormat="1" ht="37.5" x14ac:dyDescent="0.25">
      <c r="A581" s="125" t="s">
        <v>2193</v>
      </c>
      <c r="B581" s="112">
        <v>530</v>
      </c>
      <c r="C581" s="137" t="s">
        <v>1182</v>
      </c>
      <c r="D581" s="129" t="s">
        <v>2372</v>
      </c>
      <c r="E581" s="112">
        <v>1</v>
      </c>
      <c r="F581" s="186"/>
      <c r="G581" s="189">
        <v>0.19</v>
      </c>
      <c r="H581" s="186">
        <f t="shared" si="22"/>
        <v>0</v>
      </c>
      <c r="I581" s="186">
        <f t="shared" si="23"/>
        <v>0</v>
      </c>
    </row>
    <row r="582" spans="1:9" s="117" customFormat="1" x14ac:dyDescent="0.25">
      <c r="A582" s="125" t="s">
        <v>2193</v>
      </c>
      <c r="B582" s="112">
        <v>531</v>
      </c>
      <c r="C582" s="137" t="s">
        <v>416</v>
      </c>
      <c r="D582" s="129" t="s">
        <v>2372</v>
      </c>
      <c r="E582" s="112">
        <v>1</v>
      </c>
      <c r="F582" s="186"/>
      <c r="G582" s="189">
        <v>0.19</v>
      </c>
      <c r="H582" s="186">
        <f t="shared" ref="H582:H597" si="25">(F582*G582)</f>
        <v>0</v>
      </c>
      <c r="I582" s="186">
        <f t="shared" ref="I582:I597" si="26">(F582+H582)</f>
        <v>0</v>
      </c>
    </row>
    <row r="583" spans="1:9" s="117" customFormat="1" ht="25" x14ac:dyDescent="0.25">
      <c r="A583" s="125" t="s">
        <v>2193</v>
      </c>
      <c r="B583" s="112">
        <v>532</v>
      </c>
      <c r="C583" s="137" t="s">
        <v>1513</v>
      </c>
      <c r="D583" s="129" t="s">
        <v>2372</v>
      </c>
      <c r="E583" s="112">
        <v>1</v>
      </c>
      <c r="F583" s="186"/>
      <c r="G583" s="189">
        <v>0.19</v>
      </c>
      <c r="H583" s="186">
        <f t="shared" si="25"/>
        <v>0</v>
      </c>
      <c r="I583" s="186">
        <f t="shared" si="26"/>
        <v>0</v>
      </c>
    </row>
    <row r="584" spans="1:9" s="117" customFormat="1" x14ac:dyDescent="0.25">
      <c r="A584" s="125" t="s">
        <v>2193</v>
      </c>
      <c r="B584" s="112">
        <v>533</v>
      </c>
      <c r="C584" s="137" t="s">
        <v>2518</v>
      </c>
      <c r="D584" s="129" t="s">
        <v>2372</v>
      </c>
      <c r="E584" s="112">
        <v>1</v>
      </c>
      <c r="F584" s="186"/>
      <c r="G584" s="189">
        <v>0.19</v>
      </c>
      <c r="H584" s="186">
        <f t="shared" si="25"/>
        <v>0</v>
      </c>
      <c r="I584" s="186">
        <f t="shared" si="26"/>
        <v>0</v>
      </c>
    </row>
    <row r="585" spans="1:9" s="117" customFormat="1" x14ac:dyDescent="0.25">
      <c r="A585" s="125" t="s">
        <v>2193</v>
      </c>
      <c r="B585" s="112">
        <v>534</v>
      </c>
      <c r="C585" s="137" t="s">
        <v>1618</v>
      </c>
      <c r="D585" s="129" t="s">
        <v>2372</v>
      </c>
      <c r="E585" s="112">
        <v>1</v>
      </c>
      <c r="F585" s="186"/>
      <c r="G585" s="189">
        <v>0.19</v>
      </c>
      <c r="H585" s="186">
        <f t="shared" si="25"/>
        <v>0</v>
      </c>
      <c r="I585" s="186">
        <f t="shared" si="26"/>
        <v>0</v>
      </c>
    </row>
    <row r="586" spans="1:9" s="117" customFormat="1" x14ac:dyDescent="0.25">
      <c r="A586" s="125" t="s">
        <v>2193</v>
      </c>
      <c r="B586" s="112">
        <v>535</v>
      </c>
      <c r="C586" s="137" t="s">
        <v>1185</v>
      </c>
      <c r="D586" s="129" t="s">
        <v>2372</v>
      </c>
      <c r="E586" s="112">
        <v>1</v>
      </c>
      <c r="F586" s="186"/>
      <c r="G586" s="189">
        <v>0.19</v>
      </c>
      <c r="H586" s="186">
        <f t="shared" si="25"/>
        <v>0</v>
      </c>
      <c r="I586" s="186">
        <f t="shared" si="26"/>
        <v>0</v>
      </c>
    </row>
    <row r="587" spans="1:9" s="117" customFormat="1" x14ac:dyDescent="0.25">
      <c r="A587" s="125" t="s">
        <v>2193</v>
      </c>
      <c r="B587" s="112">
        <v>536</v>
      </c>
      <c r="C587" s="137" t="s">
        <v>3962</v>
      </c>
      <c r="D587" s="129" t="s">
        <v>2372</v>
      </c>
      <c r="E587" s="112">
        <v>1</v>
      </c>
      <c r="F587" s="186"/>
      <c r="G587" s="189">
        <v>0.19</v>
      </c>
      <c r="H587" s="186">
        <f t="shared" si="25"/>
        <v>0</v>
      </c>
      <c r="I587" s="186">
        <f t="shared" si="26"/>
        <v>0</v>
      </c>
    </row>
    <row r="588" spans="1:9" s="117" customFormat="1" ht="25" x14ac:dyDescent="0.25">
      <c r="A588" s="125" t="s">
        <v>2193</v>
      </c>
      <c r="B588" s="112">
        <v>537</v>
      </c>
      <c r="C588" s="137" t="s">
        <v>2519</v>
      </c>
      <c r="D588" s="129" t="s">
        <v>2372</v>
      </c>
      <c r="E588" s="112">
        <v>1</v>
      </c>
      <c r="F588" s="186"/>
      <c r="G588" s="189">
        <v>0.19</v>
      </c>
      <c r="H588" s="186">
        <f t="shared" si="25"/>
        <v>0</v>
      </c>
      <c r="I588" s="186">
        <f t="shared" si="26"/>
        <v>0</v>
      </c>
    </row>
    <row r="589" spans="1:9" s="126" customFormat="1" x14ac:dyDescent="0.25">
      <c r="A589" s="125" t="s">
        <v>2193</v>
      </c>
      <c r="B589" s="112">
        <v>538</v>
      </c>
      <c r="C589" s="137" t="s">
        <v>3766</v>
      </c>
      <c r="D589" s="129" t="s">
        <v>2372</v>
      </c>
      <c r="E589" s="112">
        <v>1</v>
      </c>
      <c r="F589" s="186"/>
      <c r="G589" s="189">
        <v>0.19</v>
      </c>
      <c r="H589" s="186">
        <f t="shared" si="25"/>
        <v>0</v>
      </c>
      <c r="I589" s="186">
        <f t="shared" si="26"/>
        <v>0</v>
      </c>
    </row>
    <row r="590" spans="1:9" s="117" customFormat="1" ht="25" x14ac:dyDescent="0.25">
      <c r="A590" s="125" t="s">
        <v>2193</v>
      </c>
      <c r="B590" s="112">
        <v>539</v>
      </c>
      <c r="C590" s="137" t="s">
        <v>2520</v>
      </c>
      <c r="D590" s="129" t="s">
        <v>2372</v>
      </c>
      <c r="E590" s="112">
        <v>1</v>
      </c>
      <c r="F590" s="186"/>
      <c r="G590" s="189">
        <v>0.19</v>
      </c>
      <c r="H590" s="186">
        <f t="shared" si="25"/>
        <v>0</v>
      </c>
      <c r="I590" s="186">
        <f t="shared" si="26"/>
        <v>0</v>
      </c>
    </row>
    <row r="591" spans="1:9" s="117" customFormat="1" x14ac:dyDescent="0.25">
      <c r="A591" s="125" t="s">
        <v>2193</v>
      </c>
      <c r="B591" s="112">
        <v>540</v>
      </c>
      <c r="C591" s="137" t="s">
        <v>1508</v>
      </c>
      <c r="D591" s="129" t="s">
        <v>2372</v>
      </c>
      <c r="E591" s="112">
        <v>1</v>
      </c>
      <c r="F591" s="186"/>
      <c r="G591" s="189">
        <v>0.19</v>
      </c>
      <c r="H591" s="186">
        <f t="shared" si="25"/>
        <v>0</v>
      </c>
      <c r="I591" s="186">
        <f t="shared" si="26"/>
        <v>0</v>
      </c>
    </row>
    <row r="592" spans="1:9" s="117" customFormat="1" x14ac:dyDescent="0.25">
      <c r="A592" s="125" t="s">
        <v>2193</v>
      </c>
      <c r="B592" s="112">
        <v>541</v>
      </c>
      <c r="C592" s="137" t="s">
        <v>1506</v>
      </c>
      <c r="D592" s="129" t="s">
        <v>2372</v>
      </c>
      <c r="E592" s="112">
        <v>1</v>
      </c>
      <c r="F592" s="186"/>
      <c r="G592" s="189">
        <v>0.19</v>
      </c>
      <c r="H592" s="186">
        <f t="shared" si="25"/>
        <v>0</v>
      </c>
      <c r="I592" s="186">
        <f t="shared" si="26"/>
        <v>0</v>
      </c>
    </row>
    <row r="593" spans="1:9" s="117" customFormat="1" ht="25" x14ac:dyDescent="0.25">
      <c r="A593" s="125" t="s">
        <v>2193</v>
      </c>
      <c r="B593" s="112">
        <v>542</v>
      </c>
      <c r="C593" s="137" t="s">
        <v>3397</v>
      </c>
      <c r="D593" s="129" t="s">
        <v>2372</v>
      </c>
      <c r="E593" s="112">
        <v>1</v>
      </c>
      <c r="F593" s="186"/>
      <c r="G593" s="189">
        <v>0.19</v>
      </c>
      <c r="H593" s="186">
        <f t="shared" si="25"/>
        <v>0</v>
      </c>
      <c r="I593" s="186">
        <f t="shared" si="26"/>
        <v>0</v>
      </c>
    </row>
    <row r="594" spans="1:9" s="117" customFormat="1" x14ac:dyDescent="0.25">
      <c r="A594" s="125" t="s">
        <v>2193</v>
      </c>
      <c r="B594" s="112">
        <v>543</v>
      </c>
      <c r="C594" s="137" t="s">
        <v>3474</v>
      </c>
      <c r="D594" s="129" t="s">
        <v>2372</v>
      </c>
      <c r="E594" s="112">
        <v>1</v>
      </c>
      <c r="F594" s="186"/>
      <c r="G594" s="189">
        <v>0.19</v>
      </c>
      <c r="H594" s="186">
        <f t="shared" si="25"/>
        <v>0</v>
      </c>
      <c r="I594" s="186">
        <f t="shared" si="26"/>
        <v>0</v>
      </c>
    </row>
    <row r="595" spans="1:9" s="117" customFormat="1" x14ac:dyDescent="0.25">
      <c r="A595" s="125" t="s">
        <v>2193</v>
      </c>
      <c r="B595" s="112">
        <v>544</v>
      </c>
      <c r="C595" s="137" t="s">
        <v>3475</v>
      </c>
      <c r="D595" s="129" t="s">
        <v>3885</v>
      </c>
      <c r="E595" s="112">
        <v>1</v>
      </c>
      <c r="F595" s="186"/>
      <c r="G595" s="189">
        <v>0.19</v>
      </c>
      <c r="H595" s="186">
        <f t="shared" si="25"/>
        <v>0</v>
      </c>
      <c r="I595" s="186">
        <f t="shared" si="26"/>
        <v>0</v>
      </c>
    </row>
    <row r="596" spans="1:9" s="117" customFormat="1" x14ac:dyDescent="0.25">
      <c r="A596" s="125" t="s">
        <v>2193</v>
      </c>
      <c r="B596" s="112">
        <v>545</v>
      </c>
      <c r="C596" s="137" t="s">
        <v>3476</v>
      </c>
      <c r="D596" s="129" t="s">
        <v>2372</v>
      </c>
      <c r="E596" s="112">
        <v>1</v>
      </c>
      <c r="F596" s="186"/>
      <c r="G596" s="189">
        <v>0.19</v>
      </c>
      <c r="H596" s="186">
        <f t="shared" si="25"/>
        <v>0</v>
      </c>
      <c r="I596" s="186">
        <f t="shared" si="26"/>
        <v>0</v>
      </c>
    </row>
    <row r="597" spans="1:9" s="117" customFormat="1" x14ac:dyDescent="0.25">
      <c r="A597" s="125" t="s">
        <v>2193</v>
      </c>
      <c r="B597" s="112">
        <v>546</v>
      </c>
      <c r="C597" s="137" t="s">
        <v>3477</v>
      </c>
      <c r="D597" s="129" t="s">
        <v>2372</v>
      </c>
      <c r="E597" s="112">
        <v>1</v>
      </c>
      <c r="F597" s="186"/>
      <c r="G597" s="189">
        <v>0.19</v>
      </c>
      <c r="H597" s="186">
        <f t="shared" si="25"/>
        <v>0</v>
      </c>
      <c r="I597" s="186">
        <f t="shared" si="26"/>
        <v>0</v>
      </c>
    </row>
    <row r="598" spans="1:9" s="184" customFormat="1" x14ac:dyDescent="0.25">
      <c r="A598" s="169"/>
      <c r="B598" s="170"/>
      <c r="C598" s="171" t="s">
        <v>2498</v>
      </c>
      <c r="D598" s="123"/>
      <c r="E598" s="172"/>
      <c r="F598" s="196"/>
      <c r="G598" s="200"/>
      <c r="H598" s="196"/>
      <c r="I598" s="196"/>
    </row>
    <row r="599" spans="1:9" s="117" customFormat="1" x14ac:dyDescent="0.25">
      <c r="A599" s="125" t="s">
        <v>2193</v>
      </c>
      <c r="B599" s="173" t="s">
        <v>3250</v>
      </c>
      <c r="C599" s="120" t="s">
        <v>2386</v>
      </c>
      <c r="D599" s="182"/>
      <c r="E599" s="111"/>
      <c r="F599" s="191"/>
      <c r="G599" s="199"/>
      <c r="H599" s="186"/>
      <c r="I599" s="186"/>
    </row>
    <row r="600" spans="1:9" s="117" customFormat="1" x14ac:dyDescent="0.25">
      <c r="A600" s="125" t="s">
        <v>2193</v>
      </c>
      <c r="B600" s="173" t="s">
        <v>3250</v>
      </c>
      <c r="C600" s="120" t="s">
        <v>2387</v>
      </c>
      <c r="D600" s="182"/>
      <c r="E600" s="111"/>
      <c r="F600" s="191"/>
      <c r="G600" s="199"/>
      <c r="H600" s="186"/>
      <c r="I600" s="186"/>
    </row>
    <row r="601" spans="1:9" s="117" customFormat="1" x14ac:dyDescent="0.25">
      <c r="A601" s="125" t="s">
        <v>2193</v>
      </c>
      <c r="B601" s="173" t="s">
        <v>3250</v>
      </c>
      <c r="C601" s="120" t="s">
        <v>2388</v>
      </c>
      <c r="D601" s="182"/>
      <c r="E601" s="111"/>
      <c r="F601" s="191"/>
      <c r="G601" s="199"/>
      <c r="H601" s="186"/>
      <c r="I601" s="186"/>
    </row>
    <row r="602" spans="1:9" s="117" customFormat="1" x14ac:dyDescent="0.25">
      <c r="A602" s="125" t="s">
        <v>2193</v>
      </c>
      <c r="B602" s="173" t="s">
        <v>3250</v>
      </c>
      <c r="C602" s="156" t="s">
        <v>431</v>
      </c>
      <c r="D602" s="182"/>
      <c r="E602" s="111"/>
      <c r="F602" s="191"/>
      <c r="G602" s="199"/>
      <c r="H602" s="186"/>
      <c r="I602" s="186"/>
    </row>
    <row r="603" spans="1:9" s="117" customFormat="1" x14ac:dyDescent="0.25">
      <c r="A603" s="125" t="s">
        <v>2193</v>
      </c>
      <c r="B603" s="112">
        <v>547</v>
      </c>
      <c r="C603" s="122" t="s">
        <v>3591</v>
      </c>
      <c r="D603" s="129" t="s">
        <v>2372</v>
      </c>
      <c r="E603" s="112">
        <v>1</v>
      </c>
      <c r="F603" s="186"/>
      <c r="G603" s="189">
        <v>0.19</v>
      </c>
      <c r="H603" s="186">
        <f t="shared" ref="H603:H651" si="27">(F603*G603)</f>
        <v>0</v>
      </c>
      <c r="I603" s="186">
        <f t="shared" ref="I603:I651" si="28">(F603+H603)</f>
        <v>0</v>
      </c>
    </row>
    <row r="604" spans="1:9" s="117" customFormat="1" x14ac:dyDescent="0.25">
      <c r="A604" s="125" t="s">
        <v>2193</v>
      </c>
      <c r="B604" s="112">
        <v>548</v>
      </c>
      <c r="C604" s="122" t="s">
        <v>3958</v>
      </c>
      <c r="D604" s="129" t="s">
        <v>2385</v>
      </c>
      <c r="E604" s="112">
        <v>1</v>
      </c>
      <c r="F604" s="186"/>
      <c r="G604" s="189">
        <v>0.19</v>
      </c>
      <c r="H604" s="186">
        <f t="shared" si="27"/>
        <v>0</v>
      </c>
      <c r="I604" s="186">
        <f t="shared" si="28"/>
        <v>0</v>
      </c>
    </row>
    <row r="605" spans="1:9" s="117" customFormat="1" x14ac:dyDescent="0.25">
      <c r="A605" s="125" t="s">
        <v>2193</v>
      </c>
      <c r="B605" s="112">
        <v>549</v>
      </c>
      <c r="C605" s="122" t="s">
        <v>3592</v>
      </c>
      <c r="D605" s="129" t="s">
        <v>2372</v>
      </c>
      <c r="E605" s="112">
        <v>1</v>
      </c>
      <c r="F605" s="186"/>
      <c r="G605" s="189">
        <v>0.19</v>
      </c>
      <c r="H605" s="186">
        <f t="shared" si="27"/>
        <v>0</v>
      </c>
      <c r="I605" s="186">
        <f t="shared" si="28"/>
        <v>0</v>
      </c>
    </row>
    <row r="606" spans="1:9" s="117" customFormat="1" ht="37.5" x14ac:dyDescent="0.25">
      <c r="A606" s="125" t="s">
        <v>2193</v>
      </c>
      <c r="B606" s="112">
        <v>550</v>
      </c>
      <c r="C606" s="113" t="s">
        <v>3593</v>
      </c>
      <c r="D606" s="129" t="s">
        <v>2372</v>
      </c>
      <c r="E606" s="112">
        <v>1</v>
      </c>
      <c r="F606" s="186"/>
      <c r="G606" s="189">
        <v>0.19</v>
      </c>
      <c r="H606" s="186">
        <f t="shared" si="27"/>
        <v>0</v>
      </c>
      <c r="I606" s="186">
        <f t="shared" si="28"/>
        <v>0</v>
      </c>
    </row>
    <row r="607" spans="1:9" s="117" customFormat="1" ht="25" x14ac:dyDescent="0.25">
      <c r="A607" s="125" t="s">
        <v>2193</v>
      </c>
      <c r="B607" s="112">
        <v>551</v>
      </c>
      <c r="C607" s="113" t="s">
        <v>3594</v>
      </c>
      <c r="D607" s="129" t="s">
        <v>2372</v>
      </c>
      <c r="E607" s="112">
        <v>1</v>
      </c>
      <c r="F607" s="186"/>
      <c r="G607" s="189">
        <v>0.19</v>
      </c>
      <c r="H607" s="186">
        <f t="shared" si="27"/>
        <v>0</v>
      </c>
      <c r="I607" s="186">
        <f t="shared" si="28"/>
        <v>0</v>
      </c>
    </row>
    <row r="608" spans="1:9" s="117" customFormat="1" x14ac:dyDescent="0.25">
      <c r="A608" s="125" t="s">
        <v>2193</v>
      </c>
      <c r="B608" s="112">
        <v>552</v>
      </c>
      <c r="C608" s="122" t="s">
        <v>3595</v>
      </c>
      <c r="D608" s="129" t="s">
        <v>2372</v>
      </c>
      <c r="E608" s="112">
        <v>1</v>
      </c>
      <c r="F608" s="186"/>
      <c r="G608" s="189">
        <v>0.19</v>
      </c>
      <c r="H608" s="186">
        <f t="shared" si="27"/>
        <v>0</v>
      </c>
      <c r="I608" s="186">
        <f t="shared" si="28"/>
        <v>0</v>
      </c>
    </row>
    <row r="609" spans="1:9" s="117" customFormat="1" ht="25" x14ac:dyDescent="0.25">
      <c r="A609" s="125" t="s">
        <v>2193</v>
      </c>
      <c r="B609" s="112">
        <v>553</v>
      </c>
      <c r="C609" s="113" t="s">
        <v>3596</v>
      </c>
      <c r="D609" s="129" t="s">
        <v>2372</v>
      </c>
      <c r="E609" s="112">
        <v>1</v>
      </c>
      <c r="F609" s="186"/>
      <c r="G609" s="189">
        <v>0.19</v>
      </c>
      <c r="H609" s="186">
        <f t="shared" si="27"/>
        <v>0</v>
      </c>
      <c r="I609" s="186">
        <f t="shared" si="28"/>
        <v>0</v>
      </c>
    </row>
    <row r="610" spans="1:9" s="117" customFormat="1" x14ac:dyDescent="0.25">
      <c r="A610" s="125" t="s">
        <v>2193</v>
      </c>
      <c r="B610" s="112">
        <v>554</v>
      </c>
      <c r="C610" s="122" t="s">
        <v>3597</v>
      </c>
      <c r="D610" s="129" t="s">
        <v>2372</v>
      </c>
      <c r="E610" s="112">
        <v>1</v>
      </c>
      <c r="F610" s="186"/>
      <c r="G610" s="189">
        <v>0.19</v>
      </c>
      <c r="H610" s="186">
        <f t="shared" si="27"/>
        <v>0</v>
      </c>
      <c r="I610" s="186">
        <f t="shared" si="28"/>
        <v>0</v>
      </c>
    </row>
    <row r="611" spans="1:9" s="117" customFormat="1" x14ac:dyDescent="0.25">
      <c r="A611" s="125" t="s">
        <v>2193</v>
      </c>
      <c r="B611" s="112">
        <v>555</v>
      </c>
      <c r="C611" s="122" t="s">
        <v>515</v>
      </c>
      <c r="D611" s="129" t="s">
        <v>2384</v>
      </c>
      <c r="E611" s="112">
        <v>1</v>
      </c>
      <c r="F611" s="186"/>
      <c r="G611" s="189">
        <v>0.19</v>
      </c>
      <c r="H611" s="186">
        <f t="shared" si="27"/>
        <v>0</v>
      </c>
      <c r="I611" s="186">
        <f t="shared" si="28"/>
        <v>0</v>
      </c>
    </row>
    <row r="612" spans="1:9" s="117" customFormat="1" x14ac:dyDescent="0.25">
      <c r="A612" s="125" t="s">
        <v>2193</v>
      </c>
      <c r="B612" s="112">
        <v>556</v>
      </c>
      <c r="C612" s="122" t="s">
        <v>390</v>
      </c>
      <c r="D612" s="129" t="s">
        <v>2372</v>
      </c>
      <c r="E612" s="112">
        <v>1</v>
      </c>
      <c r="F612" s="186"/>
      <c r="G612" s="189">
        <v>0.19</v>
      </c>
      <c r="H612" s="186">
        <f t="shared" si="27"/>
        <v>0</v>
      </c>
      <c r="I612" s="186">
        <f t="shared" si="28"/>
        <v>0</v>
      </c>
    </row>
    <row r="613" spans="1:9" s="117" customFormat="1" x14ac:dyDescent="0.25">
      <c r="A613" s="125" t="s">
        <v>2193</v>
      </c>
      <c r="B613" s="112">
        <v>557</v>
      </c>
      <c r="C613" s="122" t="s">
        <v>15</v>
      </c>
      <c r="D613" s="129" t="s">
        <v>2372</v>
      </c>
      <c r="E613" s="112">
        <v>1</v>
      </c>
      <c r="F613" s="186"/>
      <c r="G613" s="189">
        <v>0.19</v>
      </c>
      <c r="H613" s="186">
        <f t="shared" si="27"/>
        <v>0</v>
      </c>
      <c r="I613" s="186">
        <f t="shared" si="28"/>
        <v>0</v>
      </c>
    </row>
    <row r="614" spans="1:9" s="117" customFormat="1" x14ac:dyDescent="0.25">
      <c r="A614" s="125" t="s">
        <v>2193</v>
      </c>
      <c r="B614" s="112">
        <v>558</v>
      </c>
      <c r="C614" s="122" t="s">
        <v>552</v>
      </c>
      <c r="D614" s="129" t="s">
        <v>2372</v>
      </c>
      <c r="E614" s="112">
        <v>1</v>
      </c>
      <c r="F614" s="186"/>
      <c r="G614" s="189">
        <v>0.19</v>
      </c>
      <c r="H614" s="186">
        <f t="shared" si="27"/>
        <v>0</v>
      </c>
      <c r="I614" s="186">
        <f t="shared" si="28"/>
        <v>0</v>
      </c>
    </row>
    <row r="615" spans="1:9" s="117" customFormat="1" x14ac:dyDescent="0.25">
      <c r="A615" s="125" t="s">
        <v>2193</v>
      </c>
      <c r="B615" s="112">
        <v>559</v>
      </c>
      <c r="C615" s="122" t="s">
        <v>3598</v>
      </c>
      <c r="D615" s="129" t="s">
        <v>2372</v>
      </c>
      <c r="E615" s="112">
        <v>1</v>
      </c>
      <c r="F615" s="186"/>
      <c r="G615" s="189">
        <v>0.19</v>
      </c>
      <c r="H615" s="186">
        <f t="shared" si="27"/>
        <v>0</v>
      </c>
      <c r="I615" s="186">
        <f t="shared" si="28"/>
        <v>0</v>
      </c>
    </row>
    <row r="616" spans="1:9" s="117" customFormat="1" x14ac:dyDescent="0.25">
      <c r="A616" s="125" t="s">
        <v>2193</v>
      </c>
      <c r="B616" s="112">
        <v>560</v>
      </c>
      <c r="C616" s="122" t="s">
        <v>3963</v>
      </c>
      <c r="D616" s="129" t="s">
        <v>2385</v>
      </c>
      <c r="E616" s="112">
        <v>1</v>
      </c>
      <c r="F616" s="186"/>
      <c r="G616" s="189">
        <v>0.19</v>
      </c>
      <c r="H616" s="186">
        <f t="shared" si="27"/>
        <v>0</v>
      </c>
      <c r="I616" s="186">
        <f t="shared" si="28"/>
        <v>0</v>
      </c>
    </row>
    <row r="617" spans="1:9" s="117" customFormat="1" ht="25" x14ac:dyDescent="0.25">
      <c r="A617" s="125" t="s">
        <v>2193</v>
      </c>
      <c r="B617" s="112">
        <v>561</v>
      </c>
      <c r="C617" s="122" t="s">
        <v>3533</v>
      </c>
      <c r="D617" s="129" t="s">
        <v>2372</v>
      </c>
      <c r="E617" s="112">
        <v>1</v>
      </c>
      <c r="F617" s="186"/>
      <c r="G617" s="189">
        <v>0.19</v>
      </c>
      <c r="H617" s="186">
        <f t="shared" si="27"/>
        <v>0</v>
      </c>
      <c r="I617" s="186">
        <f t="shared" si="28"/>
        <v>0</v>
      </c>
    </row>
    <row r="618" spans="1:9" s="117" customFormat="1" x14ac:dyDescent="0.25">
      <c r="A618" s="125" t="s">
        <v>2193</v>
      </c>
      <c r="B618" s="112">
        <v>562</v>
      </c>
      <c r="C618" s="122" t="s">
        <v>3599</v>
      </c>
      <c r="D618" s="129" t="s">
        <v>85</v>
      </c>
      <c r="E618" s="112">
        <v>1</v>
      </c>
      <c r="F618" s="186"/>
      <c r="G618" s="189">
        <v>0</v>
      </c>
      <c r="H618" s="186">
        <f t="shared" si="27"/>
        <v>0</v>
      </c>
      <c r="I618" s="186">
        <f t="shared" si="28"/>
        <v>0</v>
      </c>
    </row>
    <row r="619" spans="1:9" s="117" customFormat="1" x14ac:dyDescent="0.25">
      <c r="A619" s="125" t="s">
        <v>2193</v>
      </c>
      <c r="B619" s="112">
        <v>563</v>
      </c>
      <c r="C619" s="122" t="s">
        <v>530</v>
      </c>
      <c r="D619" s="129" t="s">
        <v>2372</v>
      </c>
      <c r="E619" s="112">
        <v>1</v>
      </c>
      <c r="F619" s="186"/>
      <c r="G619" s="189">
        <v>0.19</v>
      </c>
      <c r="H619" s="186">
        <f t="shared" si="27"/>
        <v>0</v>
      </c>
      <c r="I619" s="186">
        <f t="shared" si="28"/>
        <v>0</v>
      </c>
    </row>
    <row r="620" spans="1:9" s="117" customFormat="1" x14ac:dyDescent="0.25">
      <c r="A620" s="125" t="s">
        <v>2193</v>
      </c>
      <c r="B620" s="112">
        <v>564</v>
      </c>
      <c r="C620" s="122" t="s">
        <v>545</v>
      </c>
      <c r="D620" s="129" t="s">
        <v>2372</v>
      </c>
      <c r="E620" s="112">
        <v>1</v>
      </c>
      <c r="F620" s="186"/>
      <c r="G620" s="189">
        <v>0.19</v>
      </c>
      <c r="H620" s="186">
        <f t="shared" si="27"/>
        <v>0</v>
      </c>
      <c r="I620" s="186">
        <f t="shared" si="28"/>
        <v>0</v>
      </c>
    </row>
    <row r="621" spans="1:9" s="117" customFormat="1" x14ac:dyDescent="0.25">
      <c r="A621" s="125" t="s">
        <v>2193</v>
      </c>
      <c r="B621" s="112">
        <v>565</v>
      </c>
      <c r="C621" s="122" t="s">
        <v>3600</v>
      </c>
      <c r="D621" s="129" t="s">
        <v>2372</v>
      </c>
      <c r="E621" s="112">
        <v>1</v>
      </c>
      <c r="F621" s="186"/>
      <c r="G621" s="189">
        <v>0.19</v>
      </c>
      <c r="H621" s="186">
        <f t="shared" si="27"/>
        <v>0</v>
      </c>
      <c r="I621" s="186">
        <f t="shared" si="28"/>
        <v>0</v>
      </c>
    </row>
    <row r="622" spans="1:9" s="117" customFormat="1" x14ac:dyDescent="0.25">
      <c r="A622" s="125" t="s">
        <v>2193</v>
      </c>
      <c r="B622" s="112">
        <v>566</v>
      </c>
      <c r="C622" s="113" t="s">
        <v>3895</v>
      </c>
      <c r="D622" s="129" t="s">
        <v>2372</v>
      </c>
      <c r="E622" s="112">
        <v>1</v>
      </c>
      <c r="F622" s="186"/>
      <c r="G622" s="189">
        <v>0.19</v>
      </c>
      <c r="H622" s="186">
        <f t="shared" si="27"/>
        <v>0</v>
      </c>
      <c r="I622" s="186">
        <f t="shared" si="28"/>
        <v>0</v>
      </c>
    </row>
    <row r="623" spans="1:9" s="117" customFormat="1" x14ac:dyDescent="0.25">
      <c r="A623" s="125" t="s">
        <v>2193</v>
      </c>
      <c r="B623" s="112">
        <v>567</v>
      </c>
      <c r="C623" s="122" t="s">
        <v>534</v>
      </c>
      <c r="D623" s="129" t="s">
        <v>2372</v>
      </c>
      <c r="E623" s="112">
        <v>1</v>
      </c>
      <c r="F623" s="186"/>
      <c r="G623" s="189">
        <v>0.19</v>
      </c>
      <c r="H623" s="186">
        <f t="shared" si="27"/>
        <v>0</v>
      </c>
      <c r="I623" s="186">
        <f t="shared" si="28"/>
        <v>0</v>
      </c>
    </row>
    <row r="624" spans="1:9" s="117" customFormat="1" x14ac:dyDescent="0.25">
      <c r="A624" s="125" t="s">
        <v>2193</v>
      </c>
      <c r="B624" s="112">
        <v>568</v>
      </c>
      <c r="C624" s="122" t="s">
        <v>76</v>
      </c>
      <c r="D624" s="129" t="s">
        <v>2372</v>
      </c>
      <c r="E624" s="112">
        <v>1</v>
      </c>
      <c r="F624" s="186"/>
      <c r="G624" s="189">
        <v>0.19</v>
      </c>
      <c r="H624" s="186">
        <f t="shared" si="27"/>
        <v>0</v>
      </c>
      <c r="I624" s="186">
        <f t="shared" si="28"/>
        <v>0</v>
      </c>
    </row>
    <row r="625" spans="1:9" s="117" customFormat="1" ht="37.5" x14ac:dyDescent="0.25">
      <c r="A625" s="125" t="s">
        <v>2193</v>
      </c>
      <c r="B625" s="112">
        <v>569</v>
      </c>
      <c r="C625" s="113" t="s">
        <v>3601</v>
      </c>
      <c r="D625" s="129" t="s">
        <v>2372</v>
      </c>
      <c r="E625" s="112">
        <v>1</v>
      </c>
      <c r="F625" s="186"/>
      <c r="G625" s="189">
        <v>0.19</v>
      </c>
      <c r="H625" s="186">
        <f t="shared" si="27"/>
        <v>0</v>
      </c>
      <c r="I625" s="186">
        <f t="shared" si="28"/>
        <v>0</v>
      </c>
    </row>
    <row r="626" spans="1:9" s="117" customFormat="1" x14ac:dyDescent="0.25">
      <c r="A626" s="125" t="s">
        <v>2193</v>
      </c>
      <c r="B626" s="112">
        <v>570</v>
      </c>
      <c r="C626" s="122" t="s">
        <v>3602</v>
      </c>
      <c r="D626" s="129" t="s">
        <v>2372</v>
      </c>
      <c r="E626" s="112">
        <v>1</v>
      </c>
      <c r="F626" s="186"/>
      <c r="G626" s="189">
        <v>0.19</v>
      </c>
      <c r="H626" s="186">
        <f t="shared" si="27"/>
        <v>0</v>
      </c>
      <c r="I626" s="186">
        <f t="shared" si="28"/>
        <v>0</v>
      </c>
    </row>
    <row r="627" spans="1:9" s="117" customFormat="1" ht="25" x14ac:dyDescent="0.25">
      <c r="A627" s="125" t="s">
        <v>2193</v>
      </c>
      <c r="B627" s="112">
        <v>571</v>
      </c>
      <c r="C627" s="122" t="s">
        <v>3603</v>
      </c>
      <c r="D627" s="129" t="s">
        <v>2372</v>
      </c>
      <c r="E627" s="112">
        <v>1</v>
      </c>
      <c r="F627" s="186"/>
      <c r="G627" s="189">
        <v>0.19</v>
      </c>
      <c r="H627" s="186">
        <f t="shared" si="27"/>
        <v>0</v>
      </c>
      <c r="I627" s="186">
        <f t="shared" si="28"/>
        <v>0</v>
      </c>
    </row>
    <row r="628" spans="1:9" s="117" customFormat="1" ht="25" x14ac:dyDescent="0.25">
      <c r="A628" s="125" t="s">
        <v>2193</v>
      </c>
      <c r="B628" s="112">
        <v>572</v>
      </c>
      <c r="C628" s="113" t="s">
        <v>3604</v>
      </c>
      <c r="D628" s="129" t="s">
        <v>2372</v>
      </c>
      <c r="E628" s="112">
        <v>1</v>
      </c>
      <c r="F628" s="186"/>
      <c r="G628" s="189">
        <v>0.19</v>
      </c>
      <c r="H628" s="186">
        <f t="shared" si="27"/>
        <v>0</v>
      </c>
      <c r="I628" s="186">
        <f t="shared" si="28"/>
        <v>0</v>
      </c>
    </row>
    <row r="629" spans="1:9" s="117" customFormat="1" x14ac:dyDescent="0.25">
      <c r="A629" s="125" t="s">
        <v>2193</v>
      </c>
      <c r="B629" s="112">
        <v>573</v>
      </c>
      <c r="C629" s="122" t="s">
        <v>3605</v>
      </c>
      <c r="D629" s="129" t="s">
        <v>2372</v>
      </c>
      <c r="E629" s="112">
        <v>1</v>
      </c>
      <c r="F629" s="186"/>
      <c r="G629" s="189">
        <v>0.19</v>
      </c>
      <c r="H629" s="186">
        <f t="shared" si="27"/>
        <v>0</v>
      </c>
      <c r="I629" s="186">
        <f t="shared" si="28"/>
        <v>0</v>
      </c>
    </row>
    <row r="630" spans="1:9" s="117" customFormat="1" ht="37.5" x14ac:dyDescent="0.25">
      <c r="A630" s="125" t="s">
        <v>2193</v>
      </c>
      <c r="B630" s="112">
        <v>574</v>
      </c>
      <c r="C630" s="113" t="s">
        <v>3606</v>
      </c>
      <c r="D630" s="129" t="s">
        <v>2372</v>
      </c>
      <c r="E630" s="112">
        <v>1</v>
      </c>
      <c r="F630" s="186"/>
      <c r="G630" s="189">
        <v>0.19</v>
      </c>
      <c r="H630" s="186">
        <f t="shared" si="27"/>
        <v>0</v>
      </c>
      <c r="I630" s="186">
        <f t="shared" si="28"/>
        <v>0</v>
      </c>
    </row>
    <row r="631" spans="1:9" s="117" customFormat="1" ht="25" x14ac:dyDescent="0.25">
      <c r="A631" s="125" t="s">
        <v>2193</v>
      </c>
      <c r="B631" s="112">
        <v>575</v>
      </c>
      <c r="C631" s="113" t="s">
        <v>3607</v>
      </c>
      <c r="D631" s="129" t="s">
        <v>2372</v>
      </c>
      <c r="E631" s="112">
        <v>1</v>
      </c>
      <c r="F631" s="186"/>
      <c r="G631" s="189">
        <v>0.19</v>
      </c>
      <c r="H631" s="186">
        <f t="shared" si="27"/>
        <v>0</v>
      </c>
      <c r="I631" s="186">
        <f t="shared" si="28"/>
        <v>0</v>
      </c>
    </row>
    <row r="632" spans="1:9" s="117" customFormat="1" x14ac:dyDescent="0.25">
      <c r="A632" s="125" t="s">
        <v>2193</v>
      </c>
      <c r="B632" s="112">
        <v>576</v>
      </c>
      <c r="C632" s="122" t="s">
        <v>59</v>
      </c>
      <c r="D632" s="129" t="s">
        <v>85</v>
      </c>
      <c r="E632" s="112">
        <v>1</v>
      </c>
      <c r="F632" s="186"/>
      <c r="G632" s="189">
        <v>0.19</v>
      </c>
      <c r="H632" s="186">
        <f t="shared" si="27"/>
        <v>0</v>
      </c>
      <c r="I632" s="186">
        <f t="shared" si="28"/>
        <v>0</v>
      </c>
    </row>
    <row r="633" spans="1:9" s="117" customFormat="1" x14ac:dyDescent="0.25">
      <c r="A633" s="125" t="s">
        <v>2193</v>
      </c>
      <c r="B633" s="112">
        <v>577</v>
      </c>
      <c r="C633" s="122" t="s">
        <v>538</v>
      </c>
      <c r="D633" s="129" t="s">
        <v>2372</v>
      </c>
      <c r="E633" s="112">
        <v>1</v>
      </c>
      <c r="F633" s="186"/>
      <c r="G633" s="189">
        <v>0.19</v>
      </c>
      <c r="H633" s="186">
        <f t="shared" si="27"/>
        <v>0</v>
      </c>
      <c r="I633" s="186">
        <f t="shared" si="28"/>
        <v>0</v>
      </c>
    </row>
    <row r="634" spans="1:9" s="117" customFormat="1" x14ac:dyDescent="0.25">
      <c r="A634" s="125" t="s">
        <v>2193</v>
      </c>
      <c r="B634" s="112">
        <v>578</v>
      </c>
      <c r="C634" s="122" t="s">
        <v>49</v>
      </c>
      <c r="D634" s="129" t="s">
        <v>2372</v>
      </c>
      <c r="E634" s="112">
        <v>1</v>
      </c>
      <c r="F634" s="186"/>
      <c r="G634" s="189">
        <v>0.19</v>
      </c>
      <c r="H634" s="186">
        <f t="shared" si="27"/>
        <v>0</v>
      </c>
      <c r="I634" s="186">
        <f t="shared" si="28"/>
        <v>0</v>
      </c>
    </row>
    <row r="635" spans="1:9" s="117" customFormat="1" x14ac:dyDescent="0.25">
      <c r="A635" s="125" t="s">
        <v>2193</v>
      </c>
      <c r="B635" s="112">
        <v>579</v>
      </c>
      <c r="C635" s="122" t="s">
        <v>3888</v>
      </c>
      <c r="D635" s="129" t="s">
        <v>2371</v>
      </c>
      <c r="E635" s="112">
        <v>1</v>
      </c>
      <c r="F635" s="186"/>
      <c r="G635" s="189">
        <v>0</v>
      </c>
      <c r="H635" s="186">
        <f t="shared" si="27"/>
        <v>0</v>
      </c>
      <c r="I635" s="186">
        <f t="shared" si="28"/>
        <v>0</v>
      </c>
    </row>
    <row r="636" spans="1:9" s="117" customFormat="1" x14ac:dyDescent="0.25">
      <c r="A636" s="125" t="s">
        <v>2193</v>
      </c>
      <c r="B636" s="112">
        <v>580</v>
      </c>
      <c r="C636" s="122" t="s">
        <v>3637</v>
      </c>
      <c r="D636" s="129" t="s">
        <v>85</v>
      </c>
      <c r="E636" s="112">
        <v>1</v>
      </c>
      <c r="F636" s="186"/>
      <c r="G636" s="189">
        <v>0</v>
      </c>
      <c r="H636" s="186">
        <f t="shared" si="27"/>
        <v>0</v>
      </c>
      <c r="I636" s="186">
        <f t="shared" si="28"/>
        <v>0</v>
      </c>
    </row>
    <row r="637" spans="1:9" s="117" customFormat="1" ht="26" x14ac:dyDescent="0.25">
      <c r="A637" s="125" t="s">
        <v>2193</v>
      </c>
      <c r="B637" s="112">
        <v>581</v>
      </c>
      <c r="C637" s="122" t="s">
        <v>3896</v>
      </c>
      <c r="D637" s="129" t="s">
        <v>2395</v>
      </c>
      <c r="E637" s="112">
        <v>1</v>
      </c>
      <c r="F637" s="186"/>
      <c r="G637" s="189">
        <v>0</v>
      </c>
      <c r="H637" s="186">
        <f t="shared" si="27"/>
        <v>0</v>
      </c>
      <c r="I637" s="186">
        <f t="shared" si="28"/>
        <v>0</v>
      </c>
    </row>
    <row r="638" spans="1:9" s="117" customFormat="1" x14ac:dyDescent="0.25">
      <c r="A638" s="125" t="s">
        <v>2193</v>
      </c>
      <c r="B638" s="112">
        <v>582</v>
      </c>
      <c r="C638" s="122" t="s">
        <v>973</v>
      </c>
      <c r="D638" s="129" t="s">
        <v>2371</v>
      </c>
      <c r="E638" s="112">
        <v>1</v>
      </c>
      <c r="F638" s="186"/>
      <c r="G638" s="189">
        <v>0</v>
      </c>
      <c r="H638" s="186">
        <f t="shared" si="27"/>
        <v>0</v>
      </c>
      <c r="I638" s="186">
        <f t="shared" si="28"/>
        <v>0</v>
      </c>
    </row>
    <row r="639" spans="1:9" s="117" customFormat="1" x14ac:dyDescent="0.25">
      <c r="A639" s="125" t="s">
        <v>2193</v>
      </c>
      <c r="B639" s="112">
        <v>583</v>
      </c>
      <c r="C639" s="122" t="s">
        <v>3507</v>
      </c>
      <c r="D639" s="129" t="s">
        <v>85</v>
      </c>
      <c r="E639" s="112">
        <v>1</v>
      </c>
      <c r="F639" s="186"/>
      <c r="G639" s="189">
        <v>0</v>
      </c>
      <c r="H639" s="186">
        <f t="shared" si="27"/>
        <v>0</v>
      </c>
      <c r="I639" s="186">
        <f t="shared" si="28"/>
        <v>0</v>
      </c>
    </row>
    <row r="640" spans="1:9" s="117" customFormat="1" ht="26" x14ac:dyDescent="0.25">
      <c r="A640" s="125" t="s">
        <v>2193</v>
      </c>
      <c r="B640" s="112">
        <v>584</v>
      </c>
      <c r="C640" s="122" t="s">
        <v>3897</v>
      </c>
      <c r="D640" s="129" t="s">
        <v>2395</v>
      </c>
      <c r="E640" s="112">
        <v>1</v>
      </c>
      <c r="F640" s="186"/>
      <c r="G640" s="189">
        <v>0</v>
      </c>
      <c r="H640" s="186">
        <f t="shared" si="27"/>
        <v>0</v>
      </c>
      <c r="I640" s="186">
        <f t="shared" si="28"/>
        <v>0</v>
      </c>
    </row>
    <row r="641" spans="1:9" s="117" customFormat="1" x14ac:dyDescent="0.25">
      <c r="A641" s="125" t="s">
        <v>2193</v>
      </c>
      <c r="B641" s="112">
        <v>585</v>
      </c>
      <c r="C641" s="122" t="s">
        <v>3353</v>
      </c>
      <c r="D641" s="129" t="s">
        <v>2371</v>
      </c>
      <c r="E641" s="112">
        <v>1</v>
      </c>
      <c r="F641" s="186"/>
      <c r="G641" s="189">
        <v>0</v>
      </c>
      <c r="H641" s="186">
        <f t="shared" si="27"/>
        <v>0</v>
      </c>
      <c r="I641" s="186">
        <f t="shared" si="28"/>
        <v>0</v>
      </c>
    </row>
    <row r="642" spans="1:9" s="117" customFormat="1" x14ac:dyDescent="0.25">
      <c r="A642" s="125" t="s">
        <v>2193</v>
      </c>
      <c r="B642" s="112">
        <v>586</v>
      </c>
      <c r="C642" s="122" t="s">
        <v>3458</v>
      </c>
      <c r="D642" s="129" t="s">
        <v>85</v>
      </c>
      <c r="E642" s="112">
        <v>1</v>
      </c>
      <c r="F642" s="186"/>
      <c r="G642" s="189">
        <v>0</v>
      </c>
      <c r="H642" s="186">
        <f t="shared" si="27"/>
        <v>0</v>
      </c>
      <c r="I642" s="186">
        <f t="shared" si="28"/>
        <v>0</v>
      </c>
    </row>
    <row r="643" spans="1:9" s="117" customFormat="1" ht="26" x14ac:dyDescent="0.25">
      <c r="A643" s="125" t="s">
        <v>2193</v>
      </c>
      <c r="B643" s="112">
        <v>587</v>
      </c>
      <c r="C643" s="122" t="s">
        <v>3898</v>
      </c>
      <c r="D643" s="129" t="s">
        <v>2395</v>
      </c>
      <c r="E643" s="112">
        <v>1</v>
      </c>
      <c r="F643" s="186"/>
      <c r="G643" s="189">
        <v>0</v>
      </c>
      <c r="H643" s="186">
        <f t="shared" si="27"/>
        <v>0</v>
      </c>
      <c r="I643" s="186">
        <f t="shared" si="28"/>
        <v>0</v>
      </c>
    </row>
    <row r="644" spans="1:9" s="117" customFormat="1" ht="25" x14ac:dyDescent="0.25">
      <c r="A644" s="125" t="s">
        <v>2193</v>
      </c>
      <c r="B644" s="112">
        <v>588</v>
      </c>
      <c r="C644" s="139" t="s">
        <v>3509</v>
      </c>
      <c r="D644" s="129" t="s">
        <v>2372</v>
      </c>
      <c r="E644" s="112">
        <v>1</v>
      </c>
      <c r="F644" s="186"/>
      <c r="G644" s="189">
        <v>0.19</v>
      </c>
      <c r="H644" s="186">
        <f t="shared" si="27"/>
        <v>0</v>
      </c>
      <c r="I644" s="186">
        <f t="shared" si="28"/>
        <v>0</v>
      </c>
    </row>
    <row r="645" spans="1:9" s="117" customFormat="1" x14ac:dyDescent="0.25">
      <c r="A645" s="125" t="s">
        <v>2193</v>
      </c>
      <c r="B645" s="112">
        <v>589</v>
      </c>
      <c r="C645" s="139" t="s">
        <v>3333</v>
      </c>
      <c r="D645" s="129" t="s">
        <v>2372</v>
      </c>
      <c r="E645" s="112">
        <v>1</v>
      </c>
      <c r="F645" s="186"/>
      <c r="G645" s="189">
        <v>0.19</v>
      </c>
      <c r="H645" s="186">
        <f t="shared" si="27"/>
        <v>0</v>
      </c>
      <c r="I645" s="186">
        <f t="shared" si="28"/>
        <v>0</v>
      </c>
    </row>
    <row r="646" spans="1:9" s="117" customFormat="1" x14ac:dyDescent="0.25">
      <c r="A646" s="125" t="s">
        <v>2193</v>
      </c>
      <c r="B646" s="112">
        <v>590</v>
      </c>
      <c r="C646" s="139" t="s">
        <v>3334</v>
      </c>
      <c r="D646" s="129" t="s">
        <v>2372</v>
      </c>
      <c r="E646" s="112">
        <v>1</v>
      </c>
      <c r="F646" s="186"/>
      <c r="G646" s="189">
        <v>0.19</v>
      </c>
      <c r="H646" s="186">
        <f t="shared" si="27"/>
        <v>0</v>
      </c>
      <c r="I646" s="186">
        <f t="shared" si="28"/>
        <v>0</v>
      </c>
    </row>
    <row r="647" spans="1:9" s="117" customFormat="1" x14ac:dyDescent="0.25">
      <c r="A647" s="125" t="s">
        <v>2193</v>
      </c>
      <c r="B647" s="112">
        <v>591</v>
      </c>
      <c r="C647" s="139" t="s">
        <v>3930</v>
      </c>
      <c r="D647" s="129" t="s">
        <v>2372</v>
      </c>
      <c r="E647" s="112">
        <v>1</v>
      </c>
      <c r="F647" s="186"/>
      <c r="G647" s="189">
        <v>0.19</v>
      </c>
      <c r="H647" s="186">
        <f t="shared" si="27"/>
        <v>0</v>
      </c>
      <c r="I647" s="186">
        <f t="shared" si="28"/>
        <v>0</v>
      </c>
    </row>
    <row r="648" spans="1:9" s="117" customFormat="1" x14ac:dyDescent="0.25">
      <c r="A648" s="125" t="s">
        <v>2193</v>
      </c>
      <c r="B648" s="112">
        <v>592</v>
      </c>
      <c r="C648" s="139" t="s">
        <v>3931</v>
      </c>
      <c r="D648" s="129" t="s">
        <v>2372</v>
      </c>
      <c r="E648" s="112">
        <v>1</v>
      </c>
      <c r="F648" s="186"/>
      <c r="G648" s="189">
        <v>0.19</v>
      </c>
      <c r="H648" s="186">
        <f t="shared" si="27"/>
        <v>0</v>
      </c>
      <c r="I648" s="186">
        <f t="shared" si="28"/>
        <v>0</v>
      </c>
    </row>
    <row r="649" spans="1:9" s="117" customFormat="1" x14ac:dyDescent="0.25">
      <c r="A649" s="125" t="s">
        <v>2193</v>
      </c>
      <c r="B649" s="112">
        <v>593</v>
      </c>
      <c r="C649" s="139" t="s">
        <v>3964</v>
      </c>
      <c r="D649" s="129" t="s">
        <v>2372</v>
      </c>
      <c r="E649" s="112">
        <v>1</v>
      </c>
      <c r="F649" s="186"/>
      <c r="G649" s="189">
        <v>0.19</v>
      </c>
      <c r="H649" s="186">
        <f t="shared" si="27"/>
        <v>0</v>
      </c>
      <c r="I649" s="186">
        <f t="shared" si="28"/>
        <v>0</v>
      </c>
    </row>
    <row r="650" spans="1:9" s="117" customFormat="1" ht="25" x14ac:dyDescent="0.25">
      <c r="A650" s="125" t="s">
        <v>2193</v>
      </c>
      <c r="B650" s="112">
        <v>594</v>
      </c>
      <c r="C650" s="139" t="s">
        <v>3965</v>
      </c>
      <c r="D650" s="129" t="s">
        <v>2372</v>
      </c>
      <c r="E650" s="112">
        <v>1</v>
      </c>
      <c r="F650" s="186"/>
      <c r="G650" s="189">
        <v>0.19</v>
      </c>
      <c r="H650" s="186">
        <f t="shared" si="27"/>
        <v>0</v>
      </c>
      <c r="I650" s="186">
        <f t="shared" si="28"/>
        <v>0</v>
      </c>
    </row>
    <row r="651" spans="1:9" s="117" customFormat="1" x14ac:dyDescent="0.25">
      <c r="A651" s="125" t="s">
        <v>2193</v>
      </c>
      <c r="B651" s="112">
        <v>595</v>
      </c>
      <c r="C651" s="139" t="s">
        <v>154</v>
      </c>
      <c r="D651" s="129" t="s">
        <v>2372</v>
      </c>
      <c r="E651" s="112">
        <v>1</v>
      </c>
      <c r="F651" s="186"/>
      <c r="G651" s="189">
        <v>0.19</v>
      </c>
      <c r="H651" s="186">
        <f t="shared" si="27"/>
        <v>0</v>
      </c>
      <c r="I651" s="186">
        <f t="shared" si="28"/>
        <v>0</v>
      </c>
    </row>
    <row r="652" spans="1:9" s="184" customFormat="1" x14ac:dyDescent="0.25">
      <c r="A652" s="169"/>
      <c r="B652" s="170"/>
      <c r="C652" s="171" t="s">
        <v>2498</v>
      </c>
      <c r="D652" s="123"/>
      <c r="E652" s="172"/>
      <c r="F652" s="196"/>
      <c r="G652" s="200"/>
      <c r="H652" s="196"/>
      <c r="I652" s="196"/>
    </row>
    <row r="653" spans="1:9" s="117" customFormat="1" x14ac:dyDescent="0.25">
      <c r="A653" s="125" t="s">
        <v>2193</v>
      </c>
      <c r="B653" s="173" t="s">
        <v>3250</v>
      </c>
      <c r="C653" s="120" t="s">
        <v>2389</v>
      </c>
      <c r="D653" s="182"/>
      <c r="E653" s="111"/>
      <c r="F653" s="191"/>
      <c r="G653" s="199"/>
      <c r="H653" s="186"/>
      <c r="I653" s="186"/>
    </row>
    <row r="654" spans="1:9" s="117" customFormat="1" x14ac:dyDescent="0.25">
      <c r="A654" s="125" t="s">
        <v>2193</v>
      </c>
      <c r="B654" s="173" t="s">
        <v>3250</v>
      </c>
      <c r="C654" s="120" t="s">
        <v>2390</v>
      </c>
      <c r="D654" s="182"/>
      <c r="E654" s="111"/>
      <c r="F654" s="191"/>
      <c r="G654" s="199"/>
      <c r="H654" s="186"/>
      <c r="I654" s="186"/>
    </row>
    <row r="655" spans="1:9" s="117" customFormat="1" x14ac:dyDescent="0.25">
      <c r="A655" s="125" t="s">
        <v>2193</v>
      </c>
      <c r="B655" s="173" t="s">
        <v>3250</v>
      </c>
      <c r="C655" s="120" t="s">
        <v>2391</v>
      </c>
      <c r="D655" s="182"/>
      <c r="E655" s="111"/>
      <c r="F655" s="191"/>
      <c r="G655" s="199"/>
      <c r="H655" s="186"/>
      <c r="I655" s="186"/>
    </row>
    <row r="656" spans="1:9" s="117" customFormat="1" x14ac:dyDescent="0.25">
      <c r="A656" s="125" t="s">
        <v>2193</v>
      </c>
      <c r="B656" s="173" t="s">
        <v>3250</v>
      </c>
      <c r="C656" s="156" t="s">
        <v>431</v>
      </c>
      <c r="D656" s="182"/>
      <c r="E656" s="111"/>
      <c r="F656" s="191"/>
      <c r="G656" s="199"/>
      <c r="H656" s="186"/>
      <c r="I656" s="186"/>
    </row>
    <row r="657" spans="1:9" s="117" customFormat="1" x14ac:dyDescent="0.25">
      <c r="A657" s="125" t="s">
        <v>2193</v>
      </c>
      <c r="B657" s="112">
        <v>596</v>
      </c>
      <c r="C657" s="122" t="s">
        <v>3888</v>
      </c>
      <c r="D657" s="129" t="s">
        <v>2371</v>
      </c>
      <c r="E657" s="112">
        <v>1</v>
      </c>
      <c r="F657" s="186"/>
      <c r="G657" s="189">
        <v>0</v>
      </c>
      <c r="H657" s="191">
        <f t="shared" ref="H657:H720" si="29">F657*G657</f>
        <v>0</v>
      </c>
      <c r="I657" s="186">
        <f t="shared" ref="I657:I720" si="30">(F657+H657)</f>
        <v>0</v>
      </c>
    </row>
    <row r="658" spans="1:9" s="117" customFormat="1" x14ac:dyDescent="0.25">
      <c r="A658" s="125" t="s">
        <v>2193</v>
      </c>
      <c r="B658" s="112">
        <v>597</v>
      </c>
      <c r="C658" s="122" t="s">
        <v>3637</v>
      </c>
      <c r="D658" s="129" t="s">
        <v>85</v>
      </c>
      <c r="E658" s="112">
        <v>1</v>
      </c>
      <c r="F658" s="186"/>
      <c r="G658" s="189">
        <v>0</v>
      </c>
      <c r="H658" s="191">
        <f t="shared" si="29"/>
        <v>0</v>
      </c>
      <c r="I658" s="186">
        <f t="shared" si="30"/>
        <v>0</v>
      </c>
    </row>
    <row r="659" spans="1:9" s="117" customFormat="1" ht="26" x14ac:dyDescent="0.25">
      <c r="A659" s="125" t="s">
        <v>2193</v>
      </c>
      <c r="B659" s="112">
        <v>598</v>
      </c>
      <c r="C659" s="122" t="s">
        <v>3896</v>
      </c>
      <c r="D659" s="129" t="s">
        <v>2395</v>
      </c>
      <c r="E659" s="112">
        <v>1</v>
      </c>
      <c r="F659" s="186"/>
      <c r="G659" s="189">
        <v>0</v>
      </c>
      <c r="H659" s="191">
        <f t="shared" si="29"/>
        <v>0</v>
      </c>
      <c r="I659" s="186">
        <f t="shared" si="30"/>
        <v>0</v>
      </c>
    </row>
    <row r="660" spans="1:9" s="117" customFormat="1" x14ac:dyDescent="0.25">
      <c r="A660" s="125" t="s">
        <v>2193</v>
      </c>
      <c r="B660" s="112">
        <v>599</v>
      </c>
      <c r="C660" s="122" t="s">
        <v>973</v>
      </c>
      <c r="D660" s="129" t="s">
        <v>2371</v>
      </c>
      <c r="E660" s="112">
        <v>1</v>
      </c>
      <c r="F660" s="186"/>
      <c r="G660" s="189">
        <v>0</v>
      </c>
      <c r="H660" s="191">
        <f t="shared" si="29"/>
        <v>0</v>
      </c>
      <c r="I660" s="186">
        <f t="shared" si="30"/>
        <v>0</v>
      </c>
    </row>
    <row r="661" spans="1:9" s="117" customFormat="1" x14ac:dyDescent="0.25">
      <c r="A661" s="125" t="s">
        <v>2193</v>
      </c>
      <c r="B661" s="112">
        <v>600</v>
      </c>
      <c r="C661" s="122" t="s">
        <v>3507</v>
      </c>
      <c r="D661" s="129" t="s">
        <v>85</v>
      </c>
      <c r="E661" s="112">
        <v>1</v>
      </c>
      <c r="F661" s="186"/>
      <c r="G661" s="189">
        <v>0</v>
      </c>
      <c r="H661" s="191">
        <f t="shared" si="29"/>
        <v>0</v>
      </c>
      <c r="I661" s="186">
        <f t="shared" si="30"/>
        <v>0</v>
      </c>
    </row>
    <row r="662" spans="1:9" s="117" customFormat="1" ht="26" x14ac:dyDescent="0.25">
      <c r="A662" s="125" t="s">
        <v>2193</v>
      </c>
      <c r="B662" s="112">
        <v>601</v>
      </c>
      <c r="C662" s="122" t="s">
        <v>3897</v>
      </c>
      <c r="D662" s="129" t="s">
        <v>2395</v>
      </c>
      <c r="E662" s="112">
        <v>1</v>
      </c>
      <c r="F662" s="186"/>
      <c r="G662" s="189">
        <v>0</v>
      </c>
      <c r="H662" s="191">
        <f t="shared" si="29"/>
        <v>0</v>
      </c>
      <c r="I662" s="186">
        <f t="shared" si="30"/>
        <v>0</v>
      </c>
    </row>
    <row r="663" spans="1:9" s="117" customFormat="1" x14ac:dyDescent="0.25">
      <c r="A663" s="125" t="s">
        <v>2193</v>
      </c>
      <c r="B663" s="112">
        <v>602</v>
      </c>
      <c r="C663" s="122" t="s">
        <v>3353</v>
      </c>
      <c r="D663" s="129" t="s">
        <v>2371</v>
      </c>
      <c r="E663" s="112">
        <v>1</v>
      </c>
      <c r="F663" s="186"/>
      <c r="G663" s="189">
        <v>0</v>
      </c>
      <c r="H663" s="191">
        <f t="shared" si="29"/>
        <v>0</v>
      </c>
      <c r="I663" s="186">
        <f t="shared" si="30"/>
        <v>0</v>
      </c>
    </row>
    <row r="664" spans="1:9" s="117" customFormat="1" x14ac:dyDescent="0.25">
      <c r="A664" s="125" t="s">
        <v>2193</v>
      </c>
      <c r="B664" s="112">
        <v>603</v>
      </c>
      <c r="C664" s="122" t="s">
        <v>3458</v>
      </c>
      <c r="D664" s="129" t="s">
        <v>85</v>
      </c>
      <c r="E664" s="112">
        <v>1</v>
      </c>
      <c r="F664" s="186"/>
      <c r="G664" s="189">
        <v>0</v>
      </c>
      <c r="H664" s="191">
        <f t="shared" si="29"/>
        <v>0</v>
      </c>
      <c r="I664" s="186">
        <f t="shared" si="30"/>
        <v>0</v>
      </c>
    </row>
    <row r="665" spans="1:9" s="117" customFormat="1" ht="26" x14ac:dyDescent="0.25">
      <c r="A665" s="125" t="s">
        <v>2193</v>
      </c>
      <c r="B665" s="112">
        <v>604</v>
      </c>
      <c r="C665" s="122" t="s">
        <v>3898</v>
      </c>
      <c r="D665" s="129" t="s">
        <v>2395</v>
      </c>
      <c r="E665" s="112">
        <v>1</v>
      </c>
      <c r="F665" s="186"/>
      <c r="G665" s="189">
        <v>0</v>
      </c>
      <c r="H665" s="191">
        <f t="shared" si="29"/>
        <v>0</v>
      </c>
      <c r="I665" s="186">
        <f t="shared" si="30"/>
        <v>0</v>
      </c>
    </row>
    <row r="666" spans="1:9" s="117" customFormat="1" x14ac:dyDescent="0.25">
      <c r="A666" s="125" t="s">
        <v>2193</v>
      </c>
      <c r="B666" s="112">
        <v>605</v>
      </c>
      <c r="C666" s="122" t="s">
        <v>110</v>
      </c>
      <c r="D666" s="129" t="s">
        <v>2372</v>
      </c>
      <c r="E666" s="112">
        <v>1</v>
      </c>
      <c r="F666" s="186"/>
      <c r="G666" s="189">
        <v>0.19</v>
      </c>
      <c r="H666" s="191">
        <f t="shared" si="29"/>
        <v>0</v>
      </c>
      <c r="I666" s="186">
        <f t="shared" si="30"/>
        <v>0</v>
      </c>
    </row>
    <row r="667" spans="1:9" s="117" customFormat="1" x14ac:dyDescent="0.25">
      <c r="A667" s="125" t="s">
        <v>2193</v>
      </c>
      <c r="B667" s="112">
        <v>606</v>
      </c>
      <c r="C667" s="122" t="s">
        <v>63</v>
      </c>
      <c r="D667" s="129" t="s">
        <v>2372</v>
      </c>
      <c r="E667" s="112">
        <v>1</v>
      </c>
      <c r="F667" s="186"/>
      <c r="G667" s="189">
        <v>0.19</v>
      </c>
      <c r="H667" s="191">
        <f t="shared" si="29"/>
        <v>0</v>
      </c>
      <c r="I667" s="186">
        <f t="shared" si="30"/>
        <v>0</v>
      </c>
    </row>
    <row r="668" spans="1:9" s="117" customFormat="1" x14ac:dyDescent="0.25">
      <c r="A668" s="125" t="s">
        <v>2193</v>
      </c>
      <c r="B668" s="112">
        <v>607</v>
      </c>
      <c r="C668" s="122" t="s">
        <v>64</v>
      </c>
      <c r="D668" s="129" t="s">
        <v>2372</v>
      </c>
      <c r="E668" s="112">
        <v>1</v>
      </c>
      <c r="F668" s="186"/>
      <c r="G668" s="189">
        <v>0.19</v>
      </c>
      <c r="H668" s="191">
        <f t="shared" si="29"/>
        <v>0</v>
      </c>
      <c r="I668" s="186">
        <f t="shared" si="30"/>
        <v>0</v>
      </c>
    </row>
    <row r="669" spans="1:9" s="117" customFormat="1" x14ac:dyDescent="0.25">
      <c r="A669" s="125" t="s">
        <v>2193</v>
      </c>
      <c r="B669" s="112">
        <v>608</v>
      </c>
      <c r="C669" s="122" t="s">
        <v>15</v>
      </c>
      <c r="D669" s="129" t="s">
        <v>2372</v>
      </c>
      <c r="E669" s="112">
        <v>1</v>
      </c>
      <c r="F669" s="186"/>
      <c r="G669" s="189">
        <v>0.19</v>
      </c>
      <c r="H669" s="191">
        <f t="shared" si="29"/>
        <v>0</v>
      </c>
      <c r="I669" s="186">
        <f t="shared" si="30"/>
        <v>0</v>
      </c>
    </row>
    <row r="670" spans="1:9" s="117" customFormat="1" x14ac:dyDescent="0.25">
      <c r="A670" s="125" t="s">
        <v>2193</v>
      </c>
      <c r="B670" s="112">
        <v>609</v>
      </c>
      <c r="C670" s="122" t="s">
        <v>552</v>
      </c>
      <c r="D670" s="129" t="s">
        <v>2372</v>
      </c>
      <c r="E670" s="112">
        <v>1</v>
      </c>
      <c r="F670" s="186"/>
      <c r="G670" s="189">
        <v>0.19</v>
      </c>
      <c r="H670" s="191">
        <f t="shared" si="29"/>
        <v>0</v>
      </c>
      <c r="I670" s="186">
        <f t="shared" si="30"/>
        <v>0</v>
      </c>
    </row>
    <row r="671" spans="1:9" s="117" customFormat="1" ht="25" x14ac:dyDescent="0.25">
      <c r="A671" s="125" t="s">
        <v>2193</v>
      </c>
      <c r="B671" s="112">
        <v>610</v>
      </c>
      <c r="C671" s="122" t="s">
        <v>3533</v>
      </c>
      <c r="D671" s="129" t="s">
        <v>2372</v>
      </c>
      <c r="E671" s="112">
        <v>1</v>
      </c>
      <c r="F671" s="186"/>
      <c r="G671" s="189">
        <v>0.19</v>
      </c>
      <c r="H671" s="191">
        <f t="shared" si="29"/>
        <v>0</v>
      </c>
      <c r="I671" s="186">
        <f t="shared" si="30"/>
        <v>0</v>
      </c>
    </row>
    <row r="672" spans="1:9" s="117" customFormat="1" x14ac:dyDescent="0.25">
      <c r="A672" s="125" t="s">
        <v>2193</v>
      </c>
      <c r="B672" s="112">
        <v>611</v>
      </c>
      <c r="C672" s="122" t="s">
        <v>3413</v>
      </c>
      <c r="D672" s="129" t="s">
        <v>85</v>
      </c>
      <c r="E672" s="112">
        <v>1</v>
      </c>
      <c r="F672" s="186"/>
      <c r="G672" s="189">
        <v>0.19</v>
      </c>
      <c r="H672" s="191">
        <f t="shared" si="29"/>
        <v>0</v>
      </c>
      <c r="I672" s="186">
        <f t="shared" si="30"/>
        <v>0</v>
      </c>
    </row>
    <row r="673" spans="1:9" s="117" customFormat="1" x14ac:dyDescent="0.25">
      <c r="A673" s="125" t="s">
        <v>2193</v>
      </c>
      <c r="B673" s="112">
        <v>612</v>
      </c>
      <c r="C673" s="122" t="s">
        <v>3928</v>
      </c>
      <c r="D673" s="129" t="s">
        <v>2384</v>
      </c>
      <c r="E673" s="112">
        <v>1</v>
      </c>
      <c r="F673" s="186"/>
      <c r="G673" s="189">
        <v>0.19</v>
      </c>
      <c r="H673" s="191">
        <f t="shared" si="29"/>
        <v>0</v>
      </c>
      <c r="I673" s="186">
        <f t="shared" si="30"/>
        <v>0</v>
      </c>
    </row>
    <row r="674" spans="1:9" s="117" customFormat="1" x14ac:dyDescent="0.25">
      <c r="A674" s="125" t="s">
        <v>2193</v>
      </c>
      <c r="B674" s="112">
        <v>613</v>
      </c>
      <c r="C674" s="122" t="s">
        <v>1220</v>
      </c>
      <c r="D674" s="129" t="s">
        <v>2372</v>
      </c>
      <c r="E674" s="112">
        <v>1</v>
      </c>
      <c r="F674" s="186"/>
      <c r="G674" s="189">
        <v>0.19</v>
      </c>
      <c r="H674" s="191">
        <f t="shared" si="29"/>
        <v>0</v>
      </c>
      <c r="I674" s="186">
        <f t="shared" si="30"/>
        <v>0</v>
      </c>
    </row>
    <row r="675" spans="1:9" s="117" customFormat="1" x14ac:dyDescent="0.25">
      <c r="A675" s="125" t="s">
        <v>2193</v>
      </c>
      <c r="B675" s="112">
        <v>614</v>
      </c>
      <c r="C675" s="122" t="s">
        <v>3899</v>
      </c>
      <c r="D675" s="129" t="s">
        <v>3885</v>
      </c>
      <c r="E675" s="112">
        <v>1</v>
      </c>
      <c r="F675" s="186"/>
      <c r="G675" s="189">
        <v>0.19</v>
      </c>
      <c r="H675" s="191">
        <f t="shared" si="29"/>
        <v>0</v>
      </c>
      <c r="I675" s="186">
        <f t="shared" si="30"/>
        <v>0</v>
      </c>
    </row>
    <row r="676" spans="1:9" s="117" customFormat="1" x14ac:dyDescent="0.25">
      <c r="A676" s="125" t="s">
        <v>2193</v>
      </c>
      <c r="B676" s="112">
        <v>615</v>
      </c>
      <c r="C676" s="122" t="s">
        <v>970</v>
      </c>
      <c r="D676" s="129" t="s">
        <v>3885</v>
      </c>
      <c r="E676" s="112">
        <v>1</v>
      </c>
      <c r="F676" s="186"/>
      <c r="G676" s="189">
        <v>0.19</v>
      </c>
      <c r="H676" s="191">
        <f t="shared" si="29"/>
        <v>0</v>
      </c>
      <c r="I676" s="186">
        <f t="shared" si="30"/>
        <v>0</v>
      </c>
    </row>
    <row r="677" spans="1:9" s="117" customFormat="1" x14ac:dyDescent="0.25">
      <c r="A677" s="125" t="s">
        <v>2193</v>
      </c>
      <c r="B677" s="112">
        <v>616</v>
      </c>
      <c r="C677" s="122" t="s">
        <v>3539</v>
      </c>
      <c r="D677" s="129" t="s">
        <v>2372</v>
      </c>
      <c r="E677" s="112">
        <v>1</v>
      </c>
      <c r="F677" s="186"/>
      <c r="G677" s="189">
        <v>0.19</v>
      </c>
      <c r="H677" s="191">
        <f t="shared" si="29"/>
        <v>0</v>
      </c>
      <c r="I677" s="186">
        <f t="shared" si="30"/>
        <v>0</v>
      </c>
    </row>
    <row r="678" spans="1:9" s="117" customFormat="1" x14ac:dyDescent="0.25">
      <c r="A678" s="125" t="s">
        <v>2193</v>
      </c>
      <c r="B678" s="112">
        <v>617</v>
      </c>
      <c r="C678" s="122" t="s">
        <v>3900</v>
      </c>
      <c r="D678" s="129" t="s">
        <v>3885</v>
      </c>
      <c r="E678" s="112">
        <v>1</v>
      </c>
      <c r="F678" s="186"/>
      <c r="G678" s="189">
        <v>0.19</v>
      </c>
      <c r="H678" s="191">
        <f t="shared" si="29"/>
        <v>0</v>
      </c>
      <c r="I678" s="186">
        <f t="shared" si="30"/>
        <v>0</v>
      </c>
    </row>
    <row r="679" spans="1:9" s="117" customFormat="1" x14ac:dyDescent="0.25">
      <c r="A679" s="125" t="s">
        <v>2193</v>
      </c>
      <c r="B679" s="112">
        <v>618</v>
      </c>
      <c r="C679" s="122" t="s">
        <v>3542</v>
      </c>
      <c r="D679" s="129" t="s">
        <v>2372</v>
      </c>
      <c r="E679" s="112">
        <v>1</v>
      </c>
      <c r="F679" s="186"/>
      <c r="G679" s="189">
        <v>0.19</v>
      </c>
      <c r="H679" s="191">
        <f t="shared" si="29"/>
        <v>0</v>
      </c>
      <c r="I679" s="186">
        <f t="shared" si="30"/>
        <v>0</v>
      </c>
    </row>
    <row r="680" spans="1:9" s="117" customFormat="1" x14ac:dyDescent="0.25">
      <c r="A680" s="125" t="s">
        <v>2193</v>
      </c>
      <c r="B680" s="112">
        <v>619</v>
      </c>
      <c r="C680" s="122" t="s">
        <v>3891</v>
      </c>
      <c r="D680" s="129" t="s">
        <v>3885</v>
      </c>
      <c r="E680" s="112">
        <v>1</v>
      </c>
      <c r="F680" s="186"/>
      <c r="G680" s="189">
        <v>0.19</v>
      </c>
      <c r="H680" s="191">
        <f t="shared" si="29"/>
        <v>0</v>
      </c>
      <c r="I680" s="186">
        <f t="shared" si="30"/>
        <v>0</v>
      </c>
    </row>
    <row r="681" spans="1:9" s="117" customFormat="1" x14ac:dyDescent="0.25">
      <c r="A681" s="125" t="s">
        <v>2193</v>
      </c>
      <c r="B681" s="112">
        <v>620</v>
      </c>
      <c r="C681" s="122" t="s">
        <v>3608</v>
      </c>
      <c r="D681" s="129" t="s">
        <v>2372</v>
      </c>
      <c r="E681" s="112">
        <v>1</v>
      </c>
      <c r="F681" s="186"/>
      <c r="G681" s="189">
        <v>0.19</v>
      </c>
      <c r="H681" s="191">
        <f t="shared" si="29"/>
        <v>0</v>
      </c>
      <c r="I681" s="186">
        <f t="shared" si="30"/>
        <v>0</v>
      </c>
    </row>
    <row r="682" spans="1:9" s="117" customFormat="1" x14ac:dyDescent="0.25">
      <c r="A682" s="125" t="s">
        <v>2193</v>
      </c>
      <c r="B682" s="112">
        <v>621</v>
      </c>
      <c r="C682" s="122" t="s">
        <v>3609</v>
      </c>
      <c r="D682" s="129" t="s">
        <v>2372</v>
      </c>
      <c r="E682" s="112">
        <v>1</v>
      </c>
      <c r="F682" s="186"/>
      <c r="G682" s="189">
        <v>0.19</v>
      </c>
      <c r="H682" s="191">
        <f t="shared" si="29"/>
        <v>0</v>
      </c>
      <c r="I682" s="186">
        <f t="shared" si="30"/>
        <v>0</v>
      </c>
    </row>
    <row r="683" spans="1:9" s="117" customFormat="1" x14ac:dyDescent="0.25">
      <c r="A683" s="125" t="s">
        <v>2193</v>
      </c>
      <c r="B683" s="112">
        <v>622</v>
      </c>
      <c r="C683" s="122" t="s">
        <v>3544</v>
      </c>
      <c r="D683" s="129" t="s">
        <v>2372</v>
      </c>
      <c r="E683" s="112">
        <v>1</v>
      </c>
      <c r="F683" s="186"/>
      <c r="G683" s="189">
        <v>0.19</v>
      </c>
      <c r="H683" s="191">
        <f t="shared" si="29"/>
        <v>0</v>
      </c>
      <c r="I683" s="186">
        <f t="shared" si="30"/>
        <v>0</v>
      </c>
    </row>
    <row r="684" spans="1:9" s="117" customFormat="1" ht="25" x14ac:dyDescent="0.25">
      <c r="A684" s="125" t="s">
        <v>2193</v>
      </c>
      <c r="B684" s="112">
        <v>623</v>
      </c>
      <c r="C684" s="113" t="s">
        <v>3610</v>
      </c>
      <c r="D684" s="129" t="s">
        <v>2372</v>
      </c>
      <c r="E684" s="112">
        <v>1</v>
      </c>
      <c r="F684" s="186"/>
      <c r="G684" s="189">
        <v>0.19</v>
      </c>
      <c r="H684" s="191">
        <f t="shared" si="29"/>
        <v>0</v>
      </c>
      <c r="I684" s="186">
        <f t="shared" si="30"/>
        <v>0</v>
      </c>
    </row>
    <row r="685" spans="1:9" s="117" customFormat="1" x14ac:dyDescent="0.25">
      <c r="A685" s="125" t="s">
        <v>2193</v>
      </c>
      <c r="B685" s="112">
        <v>624</v>
      </c>
      <c r="C685" s="137" t="s">
        <v>1717</v>
      </c>
      <c r="D685" s="129" t="s">
        <v>2372</v>
      </c>
      <c r="E685" s="112">
        <v>1</v>
      </c>
      <c r="F685" s="186"/>
      <c r="G685" s="189">
        <v>0.19</v>
      </c>
      <c r="H685" s="191">
        <f t="shared" si="29"/>
        <v>0</v>
      </c>
      <c r="I685" s="186">
        <f t="shared" si="30"/>
        <v>0</v>
      </c>
    </row>
    <row r="686" spans="1:9" s="117" customFormat="1" x14ac:dyDescent="0.25">
      <c r="A686" s="125" t="s">
        <v>2193</v>
      </c>
      <c r="B686" s="112">
        <v>625</v>
      </c>
      <c r="C686" s="137" t="s">
        <v>3611</v>
      </c>
      <c r="D686" s="129" t="s">
        <v>2372</v>
      </c>
      <c r="E686" s="112">
        <v>1</v>
      </c>
      <c r="F686" s="186"/>
      <c r="G686" s="189">
        <v>0.19</v>
      </c>
      <c r="H686" s="191">
        <f t="shared" si="29"/>
        <v>0</v>
      </c>
      <c r="I686" s="186">
        <f t="shared" si="30"/>
        <v>0</v>
      </c>
    </row>
    <row r="687" spans="1:9" s="117" customFormat="1" x14ac:dyDescent="0.25">
      <c r="A687" s="125" t="s">
        <v>2193</v>
      </c>
      <c r="B687" s="112">
        <v>626</v>
      </c>
      <c r="C687" s="137" t="s">
        <v>3612</v>
      </c>
      <c r="D687" s="129" t="s">
        <v>2372</v>
      </c>
      <c r="E687" s="112">
        <v>1</v>
      </c>
      <c r="F687" s="186"/>
      <c r="G687" s="189">
        <v>0.19</v>
      </c>
      <c r="H687" s="191">
        <f t="shared" si="29"/>
        <v>0</v>
      </c>
      <c r="I687" s="186">
        <f t="shared" si="30"/>
        <v>0</v>
      </c>
    </row>
    <row r="688" spans="1:9" s="117" customFormat="1" x14ac:dyDescent="0.25">
      <c r="A688" s="125" t="s">
        <v>2193</v>
      </c>
      <c r="B688" s="112">
        <v>627</v>
      </c>
      <c r="C688" s="137" t="s">
        <v>3613</v>
      </c>
      <c r="D688" s="129" t="s">
        <v>2372</v>
      </c>
      <c r="E688" s="112">
        <v>1</v>
      </c>
      <c r="F688" s="186"/>
      <c r="G688" s="189">
        <v>0.19</v>
      </c>
      <c r="H688" s="191">
        <f t="shared" si="29"/>
        <v>0</v>
      </c>
      <c r="I688" s="186">
        <f t="shared" si="30"/>
        <v>0</v>
      </c>
    </row>
    <row r="689" spans="1:9" s="117" customFormat="1" x14ac:dyDescent="0.25">
      <c r="A689" s="125" t="s">
        <v>2193</v>
      </c>
      <c r="B689" s="112">
        <v>628</v>
      </c>
      <c r="C689" s="137" t="s">
        <v>3614</v>
      </c>
      <c r="D689" s="129" t="s">
        <v>2372</v>
      </c>
      <c r="E689" s="112">
        <v>1</v>
      </c>
      <c r="F689" s="186"/>
      <c r="G689" s="189">
        <v>0.19</v>
      </c>
      <c r="H689" s="191">
        <f t="shared" si="29"/>
        <v>0</v>
      </c>
      <c r="I689" s="186">
        <f t="shared" si="30"/>
        <v>0</v>
      </c>
    </row>
    <row r="690" spans="1:9" s="117" customFormat="1" x14ac:dyDescent="0.25">
      <c r="A690" s="125" t="s">
        <v>2193</v>
      </c>
      <c r="B690" s="112">
        <v>629</v>
      </c>
      <c r="C690" s="137" t="s">
        <v>359</v>
      </c>
      <c r="D690" s="129" t="s">
        <v>2372</v>
      </c>
      <c r="E690" s="112">
        <v>1</v>
      </c>
      <c r="F690" s="186"/>
      <c r="G690" s="189">
        <v>0.19</v>
      </c>
      <c r="H690" s="191">
        <f t="shared" si="29"/>
        <v>0</v>
      </c>
      <c r="I690" s="186">
        <f t="shared" si="30"/>
        <v>0</v>
      </c>
    </row>
    <row r="691" spans="1:9" s="117" customFormat="1" x14ac:dyDescent="0.25">
      <c r="A691" s="125" t="s">
        <v>2193</v>
      </c>
      <c r="B691" s="112">
        <v>630</v>
      </c>
      <c r="C691" s="137" t="s">
        <v>2066</v>
      </c>
      <c r="D691" s="129" t="s">
        <v>2372</v>
      </c>
      <c r="E691" s="112">
        <v>1</v>
      </c>
      <c r="F691" s="186"/>
      <c r="G691" s="189">
        <v>0.19</v>
      </c>
      <c r="H691" s="191">
        <f t="shared" si="29"/>
        <v>0</v>
      </c>
      <c r="I691" s="186">
        <f t="shared" si="30"/>
        <v>0</v>
      </c>
    </row>
    <row r="692" spans="1:9" s="117" customFormat="1" x14ac:dyDescent="0.25">
      <c r="A692" s="125" t="s">
        <v>2193</v>
      </c>
      <c r="B692" s="112">
        <v>631</v>
      </c>
      <c r="C692" s="137" t="s">
        <v>1577</v>
      </c>
      <c r="D692" s="129" t="s">
        <v>2372</v>
      </c>
      <c r="E692" s="112">
        <v>1</v>
      </c>
      <c r="F692" s="186"/>
      <c r="G692" s="189">
        <v>0.19</v>
      </c>
      <c r="H692" s="191">
        <f t="shared" si="29"/>
        <v>0</v>
      </c>
      <c r="I692" s="186">
        <f t="shared" si="30"/>
        <v>0</v>
      </c>
    </row>
    <row r="693" spans="1:9" s="117" customFormat="1" x14ac:dyDescent="0.25">
      <c r="A693" s="125" t="s">
        <v>2193</v>
      </c>
      <c r="B693" s="112">
        <v>632</v>
      </c>
      <c r="C693" s="137" t="s">
        <v>2068</v>
      </c>
      <c r="D693" s="129" t="s">
        <v>2372</v>
      </c>
      <c r="E693" s="112">
        <v>1</v>
      </c>
      <c r="F693" s="186"/>
      <c r="G693" s="189">
        <v>0.19</v>
      </c>
      <c r="H693" s="191">
        <f t="shared" si="29"/>
        <v>0</v>
      </c>
      <c r="I693" s="186">
        <f t="shared" si="30"/>
        <v>0</v>
      </c>
    </row>
    <row r="694" spans="1:9" s="117" customFormat="1" x14ac:dyDescent="0.25">
      <c r="A694" s="125" t="s">
        <v>2193</v>
      </c>
      <c r="B694" s="112">
        <v>633</v>
      </c>
      <c r="C694" s="137" t="s">
        <v>818</v>
      </c>
      <c r="D694" s="129" t="s">
        <v>2372</v>
      </c>
      <c r="E694" s="112">
        <v>1</v>
      </c>
      <c r="F694" s="186"/>
      <c r="G694" s="189">
        <v>0.19</v>
      </c>
      <c r="H694" s="191">
        <f t="shared" si="29"/>
        <v>0</v>
      </c>
      <c r="I694" s="186">
        <f t="shared" si="30"/>
        <v>0</v>
      </c>
    </row>
    <row r="695" spans="1:9" s="117" customFormat="1" x14ac:dyDescent="0.25">
      <c r="A695" s="125" t="s">
        <v>2193</v>
      </c>
      <c r="B695" s="112">
        <v>634</v>
      </c>
      <c r="C695" s="137" t="s">
        <v>380</v>
      </c>
      <c r="D695" s="129" t="s">
        <v>2372</v>
      </c>
      <c r="E695" s="112">
        <v>1</v>
      </c>
      <c r="F695" s="186"/>
      <c r="G695" s="189">
        <v>0.19</v>
      </c>
      <c r="H695" s="191">
        <f t="shared" si="29"/>
        <v>0</v>
      </c>
      <c r="I695" s="186">
        <f t="shared" si="30"/>
        <v>0</v>
      </c>
    </row>
    <row r="696" spans="1:9" s="117" customFormat="1" x14ac:dyDescent="0.25">
      <c r="A696" s="125" t="s">
        <v>2193</v>
      </c>
      <c r="B696" s="112">
        <v>635</v>
      </c>
      <c r="C696" s="137" t="s">
        <v>3615</v>
      </c>
      <c r="D696" s="129" t="s">
        <v>2372</v>
      </c>
      <c r="E696" s="112">
        <v>1</v>
      </c>
      <c r="F696" s="186"/>
      <c r="G696" s="189">
        <v>0.19</v>
      </c>
      <c r="H696" s="191">
        <f t="shared" si="29"/>
        <v>0</v>
      </c>
      <c r="I696" s="186">
        <f t="shared" si="30"/>
        <v>0</v>
      </c>
    </row>
    <row r="697" spans="1:9" s="117" customFormat="1" x14ac:dyDescent="0.25">
      <c r="A697" s="125" t="s">
        <v>2193</v>
      </c>
      <c r="B697" s="112">
        <v>636</v>
      </c>
      <c r="C697" s="137" t="s">
        <v>70</v>
      </c>
      <c r="D697" s="129" t="s">
        <v>2372</v>
      </c>
      <c r="E697" s="112">
        <v>1</v>
      </c>
      <c r="F697" s="186"/>
      <c r="G697" s="189">
        <v>0.19</v>
      </c>
      <c r="H697" s="191">
        <f t="shared" si="29"/>
        <v>0</v>
      </c>
      <c r="I697" s="186">
        <f t="shared" si="30"/>
        <v>0</v>
      </c>
    </row>
    <row r="698" spans="1:9" s="117" customFormat="1" ht="25" x14ac:dyDescent="0.25">
      <c r="A698" s="125" t="s">
        <v>2193</v>
      </c>
      <c r="B698" s="112">
        <v>637</v>
      </c>
      <c r="C698" s="137" t="s">
        <v>3616</v>
      </c>
      <c r="D698" s="129" t="s">
        <v>2372</v>
      </c>
      <c r="E698" s="112">
        <v>1</v>
      </c>
      <c r="F698" s="186"/>
      <c r="G698" s="189">
        <v>0.19</v>
      </c>
      <c r="H698" s="191">
        <f t="shared" si="29"/>
        <v>0</v>
      </c>
      <c r="I698" s="186">
        <f t="shared" si="30"/>
        <v>0</v>
      </c>
    </row>
    <row r="699" spans="1:9" s="117" customFormat="1" x14ac:dyDescent="0.25">
      <c r="A699" s="125" t="s">
        <v>2193</v>
      </c>
      <c r="B699" s="112">
        <v>638</v>
      </c>
      <c r="C699" s="137" t="s">
        <v>3508</v>
      </c>
      <c r="D699" s="129" t="s">
        <v>2372</v>
      </c>
      <c r="E699" s="112">
        <v>1</v>
      </c>
      <c r="F699" s="186"/>
      <c r="G699" s="189">
        <v>0.19</v>
      </c>
      <c r="H699" s="191">
        <f t="shared" si="29"/>
        <v>0</v>
      </c>
      <c r="I699" s="186">
        <f t="shared" si="30"/>
        <v>0</v>
      </c>
    </row>
    <row r="700" spans="1:9" s="117" customFormat="1" x14ac:dyDescent="0.25">
      <c r="A700" s="125" t="s">
        <v>2193</v>
      </c>
      <c r="B700" s="112">
        <v>639</v>
      </c>
      <c r="C700" s="137" t="s">
        <v>1576</v>
      </c>
      <c r="D700" s="129" t="s">
        <v>2372</v>
      </c>
      <c r="E700" s="112">
        <v>1</v>
      </c>
      <c r="F700" s="186"/>
      <c r="G700" s="189">
        <v>0.19</v>
      </c>
      <c r="H700" s="191">
        <f t="shared" si="29"/>
        <v>0</v>
      </c>
      <c r="I700" s="186">
        <f t="shared" si="30"/>
        <v>0</v>
      </c>
    </row>
    <row r="701" spans="1:9" s="117" customFormat="1" x14ac:dyDescent="0.25">
      <c r="A701" s="125" t="s">
        <v>2193</v>
      </c>
      <c r="B701" s="112">
        <v>640</v>
      </c>
      <c r="C701" s="137" t="s">
        <v>1714</v>
      </c>
      <c r="D701" s="129" t="s">
        <v>2372</v>
      </c>
      <c r="E701" s="112">
        <v>1</v>
      </c>
      <c r="F701" s="186"/>
      <c r="G701" s="189">
        <v>0.19</v>
      </c>
      <c r="H701" s="191">
        <f t="shared" si="29"/>
        <v>0</v>
      </c>
      <c r="I701" s="186">
        <f t="shared" si="30"/>
        <v>0</v>
      </c>
    </row>
    <row r="702" spans="1:9" s="117" customFormat="1" x14ac:dyDescent="0.25">
      <c r="A702" s="125" t="s">
        <v>2193</v>
      </c>
      <c r="B702" s="112">
        <v>641</v>
      </c>
      <c r="C702" s="137" t="s">
        <v>3617</v>
      </c>
      <c r="D702" s="129" t="s">
        <v>2372</v>
      </c>
      <c r="E702" s="112">
        <v>1</v>
      </c>
      <c r="F702" s="186"/>
      <c r="G702" s="189">
        <v>0.19</v>
      </c>
      <c r="H702" s="191">
        <f t="shared" si="29"/>
        <v>0</v>
      </c>
      <c r="I702" s="186">
        <f t="shared" si="30"/>
        <v>0</v>
      </c>
    </row>
    <row r="703" spans="1:9" s="117" customFormat="1" ht="25" x14ac:dyDescent="0.25">
      <c r="A703" s="125" t="s">
        <v>2193</v>
      </c>
      <c r="B703" s="112">
        <v>642</v>
      </c>
      <c r="C703" s="137" t="s">
        <v>3509</v>
      </c>
      <c r="D703" s="129" t="s">
        <v>2372</v>
      </c>
      <c r="E703" s="112">
        <v>1</v>
      </c>
      <c r="F703" s="186"/>
      <c r="G703" s="189">
        <v>0.19</v>
      </c>
      <c r="H703" s="191">
        <f t="shared" si="29"/>
        <v>0</v>
      </c>
      <c r="I703" s="186">
        <f t="shared" si="30"/>
        <v>0</v>
      </c>
    </row>
    <row r="704" spans="1:9" s="117" customFormat="1" x14ac:dyDescent="0.25">
      <c r="A704" s="125" t="s">
        <v>2193</v>
      </c>
      <c r="B704" s="112">
        <v>643</v>
      </c>
      <c r="C704" s="137" t="s">
        <v>3618</v>
      </c>
      <c r="D704" s="129" t="s">
        <v>2372</v>
      </c>
      <c r="E704" s="112">
        <v>1</v>
      </c>
      <c r="F704" s="186"/>
      <c r="G704" s="189">
        <v>0.19</v>
      </c>
      <c r="H704" s="191">
        <f t="shared" si="29"/>
        <v>0</v>
      </c>
      <c r="I704" s="186">
        <f t="shared" si="30"/>
        <v>0</v>
      </c>
    </row>
    <row r="705" spans="1:9" s="117" customFormat="1" x14ac:dyDescent="0.25">
      <c r="A705" s="125" t="s">
        <v>2193</v>
      </c>
      <c r="B705" s="112">
        <v>644</v>
      </c>
      <c r="C705" s="137" t="s">
        <v>3619</v>
      </c>
      <c r="D705" s="129" t="s">
        <v>2372</v>
      </c>
      <c r="E705" s="112">
        <v>1</v>
      </c>
      <c r="F705" s="186"/>
      <c r="G705" s="189">
        <v>0.19</v>
      </c>
      <c r="H705" s="191">
        <f t="shared" si="29"/>
        <v>0</v>
      </c>
      <c r="I705" s="186">
        <f t="shared" si="30"/>
        <v>0</v>
      </c>
    </row>
    <row r="706" spans="1:9" s="117" customFormat="1" x14ac:dyDescent="0.25">
      <c r="A706" s="125" t="s">
        <v>2193</v>
      </c>
      <c r="B706" s="112">
        <v>645</v>
      </c>
      <c r="C706" s="137" t="s">
        <v>2964</v>
      </c>
      <c r="D706" s="129" t="s">
        <v>2372</v>
      </c>
      <c r="E706" s="112">
        <v>1</v>
      </c>
      <c r="F706" s="186"/>
      <c r="G706" s="189">
        <v>0.19</v>
      </c>
      <c r="H706" s="191">
        <f t="shared" si="29"/>
        <v>0</v>
      </c>
      <c r="I706" s="186">
        <f t="shared" si="30"/>
        <v>0</v>
      </c>
    </row>
    <row r="707" spans="1:9" s="117" customFormat="1" ht="25" x14ac:dyDescent="0.25">
      <c r="A707" s="125" t="s">
        <v>2193</v>
      </c>
      <c r="B707" s="112">
        <v>646</v>
      </c>
      <c r="C707" s="137" t="s">
        <v>2895</v>
      </c>
      <c r="D707" s="129" t="s">
        <v>2372</v>
      </c>
      <c r="E707" s="112">
        <v>1</v>
      </c>
      <c r="F707" s="186"/>
      <c r="G707" s="189">
        <v>0.19</v>
      </c>
      <c r="H707" s="191">
        <f t="shared" si="29"/>
        <v>0</v>
      </c>
      <c r="I707" s="186">
        <f t="shared" si="30"/>
        <v>0</v>
      </c>
    </row>
    <row r="708" spans="1:9" s="117" customFormat="1" x14ac:dyDescent="0.25">
      <c r="A708" s="125" t="s">
        <v>2193</v>
      </c>
      <c r="B708" s="112">
        <v>647</v>
      </c>
      <c r="C708" s="137" t="s">
        <v>2969</v>
      </c>
      <c r="D708" s="129" t="s">
        <v>2372</v>
      </c>
      <c r="E708" s="112">
        <v>1</v>
      </c>
      <c r="F708" s="186"/>
      <c r="G708" s="189">
        <v>0.19</v>
      </c>
      <c r="H708" s="191">
        <f t="shared" si="29"/>
        <v>0</v>
      </c>
      <c r="I708" s="186">
        <f t="shared" si="30"/>
        <v>0</v>
      </c>
    </row>
    <row r="709" spans="1:9" s="117" customFormat="1" x14ac:dyDescent="0.25">
      <c r="A709" s="125" t="s">
        <v>2193</v>
      </c>
      <c r="B709" s="112">
        <v>648</v>
      </c>
      <c r="C709" s="137" t="s">
        <v>3620</v>
      </c>
      <c r="D709" s="129" t="s">
        <v>2372</v>
      </c>
      <c r="E709" s="112">
        <v>1</v>
      </c>
      <c r="F709" s="186"/>
      <c r="G709" s="189">
        <v>0.19</v>
      </c>
      <c r="H709" s="191">
        <f t="shared" si="29"/>
        <v>0</v>
      </c>
      <c r="I709" s="186">
        <f t="shared" si="30"/>
        <v>0</v>
      </c>
    </row>
    <row r="710" spans="1:9" s="117" customFormat="1" ht="25" x14ac:dyDescent="0.25">
      <c r="A710" s="125" t="s">
        <v>2193</v>
      </c>
      <c r="B710" s="112">
        <v>649</v>
      </c>
      <c r="C710" s="137" t="s">
        <v>3245</v>
      </c>
      <c r="D710" s="129" t="s">
        <v>2372</v>
      </c>
      <c r="E710" s="112">
        <v>1</v>
      </c>
      <c r="F710" s="186"/>
      <c r="G710" s="189">
        <v>0.19</v>
      </c>
      <c r="H710" s="191">
        <f t="shared" si="29"/>
        <v>0</v>
      </c>
      <c r="I710" s="186">
        <f t="shared" si="30"/>
        <v>0</v>
      </c>
    </row>
    <row r="711" spans="1:9" s="117" customFormat="1" x14ac:dyDescent="0.25">
      <c r="A711" s="125" t="s">
        <v>2193</v>
      </c>
      <c r="B711" s="112">
        <v>650</v>
      </c>
      <c r="C711" s="137" t="s">
        <v>2963</v>
      </c>
      <c r="D711" s="129" t="s">
        <v>2372</v>
      </c>
      <c r="E711" s="112">
        <v>1</v>
      </c>
      <c r="F711" s="186"/>
      <c r="G711" s="189">
        <v>0.19</v>
      </c>
      <c r="H711" s="191">
        <f t="shared" si="29"/>
        <v>0</v>
      </c>
      <c r="I711" s="186">
        <f t="shared" si="30"/>
        <v>0</v>
      </c>
    </row>
    <row r="712" spans="1:9" s="117" customFormat="1" x14ac:dyDescent="0.25">
      <c r="A712" s="125" t="s">
        <v>2193</v>
      </c>
      <c r="B712" s="112">
        <v>651</v>
      </c>
      <c r="C712" s="137" t="s">
        <v>3247</v>
      </c>
      <c r="D712" s="129" t="s">
        <v>2372</v>
      </c>
      <c r="E712" s="112">
        <v>1</v>
      </c>
      <c r="F712" s="186"/>
      <c r="G712" s="189">
        <v>0.19</v>
      </c>
      <c r="H712" s="191">
        <f t="shared" si="29"/>
        <v>0</v>
      </c>
      <c r="I712" s="186">
        <f t="shared" si="30"/>
        <v>0</v>
      </c>
    </row>
    <row r="713" spans="1:9" s="117" customFormat="1" ht="25" x14ac:dyDescent="0.25">
      <c r="A713" s="125" t="s">
        <v>2193</v>
      </c>
      <c r="B713" s="112">
        <v>652</v>
      </c>
      <c r="C713" s="137" t="s">
        <v>3246</v>
      </c>
      <c r="D713" s="129" t="s">
        <v>2372</v>
      </c>
      <c r="E713" s="112">
        <v>1</v>
      </c>
      <c r="F713" s="186"/>
      <c r="G713" s="189">
        <v>0.19</v>
      </c>
      <c r="H713" s="191">
        <f t="shared" si="29"/>
        <v>0</v>
      </c>
      <c r="I713" s="186">
        <f t="shared" si="30"/>
        <v>0</v>
      </c>
    </row>
    <row r="714" spans="1:9" s="117" customFormat="1" x14ac:dyDescent="0.25">
      <c r="A714" s="125" t="s">
        <v>2193</v>
      </c>
      <c r="B714" s="112">
        <v>653</v>
      </c>
      <c r="C714" s="137" t="s">
        <v>2576</v>
      </c>
      <c r="D714" s="129" t="s">
        <v>2372</v>
      </c>
      <c r="E714" s="112">
        <v>1</v>
      </c>
      <c r="F714" s="186"/>
      <c r="G714" s="189">
        <v>0.19</v>
      </c>
      <c r="H714" s="191">
        <f t="shared" si="29"/>
        <v>0</v>
      </c>
      <c r="I714" s="186">
        <f t="shared" si="30"/>
        <v>0</v>
      </c>
    </row>
    <row r="715" spans="1:9" s="117" customFormat="1" x14ac:dyDescent="0.25">
      <c r="A715" s="125" t="s">
        <v>2193</v>
      </c>
      <c r="B715" s="112">
        <v>654</v>
      </c>
      <c r="C715" s="137" t="s">
        <v>2967</v>
      </c>
      <c r="D715" s="129" t="s">
        <v>2372</v>
      </c>
      <c r="E715" s="112">
        <v>1</v>
      </c>
      <c r="F715" s="186"/>
      <c r="G715" s="189">
        <v>0.19</v>
      </c>
      <c r="H715" s="191">
        <f t="shared" si="29"/>
        <v>0</v>
      </c>
      <c r="I715" s="186">
        <f t="shared" si="30"/>
        <v>0</v>
      </c>
    </row>
    <row r="716" spans="1:9" s="117" customFormat="1" x14ac:dyDescent="0.25">
      <c r="A716" s="125" t="s">
        <v>2193</v>
      </c>
      <c r="B716" s="112">
        <v>655</v>
      </c>
      <c r="C716" s="137" t="s">
        <v>3258</v>
      </c>
      <c r="D716" s="129" t="s">
        <v>2372</v>
      </c>
      <c r="E716" s="112">
        <v>1</v>
      </c>
      <c r="F716" s="186"/>
      <c r="G716" s="189">
        <v>0.19</v>
      </c>
      <c r="H716" s="191">
        <f t="shared" si="29"/>
        <v>0</v>
      </c>
      <c r="I716" s="186">
        <f t="shared" si="30"/>
        <v>0</v>
      </c>
    </row>
    <row r="717" spans="1:9" s="117" customFormat="1" x14ac:dyDescent="0.25">
      <c r="A717" s="125" t="s">
        <v>2193</v>
      </c>
      <c r="B717" s="112">
        <v>656</v>
      </c>
      <c r="C717" s="137" t="s">
        <v>154</v>
      </c>
      <c r="D717" s="129" t="s">
        <v>3885</v>
      </c>
      <c r="E717" s="112">
        <v>1</v>
      </c>
      <c r="F717" s="186"/>
      <c r="G717" s="189">
        <v>0.19</v>
      </c>
      <c r="H717" s="191">
        <f t="shared" si="29"/>
        <v>0</v>
      </c>
      <c r="I717" s="186">
        <f t="shared" si="30"/>
        <v>0</v>
      </c>
    </row>
    <row r="718" spans="1:9" s="117" customFormat="1" x14ac:dyDescent="0.25">
      <c r="A718" s="125" t="s">
        <v>2193</v>
      </c>
      <c r="B718" s="112">
        <v>657</v>
      </c>
      <c r="C718" s="139" t="s">
        <v>3930</v>
      </c>
      <c r="D718" s="129" t="s">
        <v>2372</v>
      </c>
      <c r="E718" s="112">
        <v>1</v>
      </c>
      <c r="F718" s="186"/>
      <c r="G718" s="189">
        <v>0.19</v>
      </c>
      <c r="H718" s="191">
        <f t="shared" si="29"/>
        <v>0</v>
      </c>
      <c r="I718" s="186">
        <f t="shared" si="30"/>
        <v>0</v>
      </c>
    </row>
    <row r="719" spans="1:9" s="117" customFormat="1" x14ac:dyDescent="0.25">
      <c r="A719" s="125" t="s">
        <v>2193</v>
      </c>
      <c r="B719" s="112">
        <v>658</v>
      </c>
      <c r="C719" s="139" t="s">
        <v>3931</v>
      </c>
      <c r="D719" s="129" t="s">
        <v>2372</v>
      </c>
      <c r="E719" s="112">
        <v>1</v>
      </c>
      <c r="F719" s="186"/>
      <c r="G719" s="189">
        <v>0.19</v>
      </c>
      <c r="H719" s="191">
        <f t="shared" si="29"/>
        <v>0</v>
      </c>
      <c r="I719" s="186">
        <f t="shared" si="30"/>
        <v>0</v>
      </c>
    </row>
    <row r="720" spans="1:9" s="117" customFormat="1" x14ac:dyDescent="0.25">
      <c r="A720" s="125" t="s">
        <v>2193</v>
      </c>
      <c r="B720" s="112">
        <v>659</v>
      </c>
      <c r="C720" s="139" t="s">
        <v>162</v>
      </c>
      <c r="D720" s="129" t="s">
        <v>2372</v>
      </c>
      <c r="E720" s="112">
        <v>1</v>
      </c>
      <c r="F720" s="186"/>
      <c r="G720" s="189">
        <v>0.19</v>
      </c>
      <c r="H720" s="191">
        <f t="shared" si="29"/>
        <v>0</v>
      </c>
      <c r="I720" s="186">
        <f t="shared" si="30"/>
        <v>0</v>
      </c>
    </row>
    <row r="721" spans="1:9" s="117" customFormat="1" x14ac:dyDescent="0.25">
      <c r="A721" s="125" t="s">
        <v>2193</v>
      </c>
      <c r="B721" s="112">
        <v>660</v>
      </c>
      <c r="C721" s="139" t="s">
        <v>3521</v>
      </c>
      <c r="D721" s="129" t="s">
        <v>2372</v>
      </c>
      <c r="E721" s="112">
        <v>1</v>
      </c>
      <c r="F721" s="186"/>
      <c r="G721" s="189">
        <v>0.19</v>
      </c>
      <c r="H721" s="191">
        <f t="shared" ref="H721" si="31">F721*G721</f>
        <v>0</v>
      </c>
      <c r="I721" s="186">
        <f t="shared" ref="I721" si="32">(F721+H721)</f>
        <v>0</v>
      </c>
    </row>
    <row r="722" spans="1:9" s="165" customFormat="1" x14ac:dyDescent="0.25">
      <c r="A722" s="169"/>
      <c r="B722" s="170"/>
      <c r="C722" s="171" t="s">
        <v>2498</v>
      </c>
      <c r="D722" s="123"/>
      <c r="E722" s="172"/>
      <c r="F722" s="196"/>
      <c r="G722" s="200"/>
      <c r="H722" s="196"/>
      <c r="I722" s="196"/>
    </row>
    <row r="723" spans="1:9" s="117" customFormat="1" x14ac:dyDescent="0.25">
      <c r="A723" s="125" t="s">
        <v>2193</v>
      </c>
      <c r="B723" s="173" t="s">
        <v>3250</v>
      </c>
      <c r="C723" s="120" t="s">
        <v>2392</v>
      </c>
      <c r="D723" s="182"/>
      <c r="E723" s="111"/>
      <c r="F723" s="191"/>
      <c r="G723" s="199"/>
      <c r="H723" s="186"/>
      <c r="I723" s="186"/>
    </row>
    <row r="724" spans="1:9" s="117" customFormat="1" x14ac:dyDescent="0.25">
      <c r="A724" s="125" t="s">
        <v>2193</v>
      </c>
      <c r="B724" s="173" t="s">
        <v>3250</v>
      </c>
      <c r="C724" s="120" t="s">
        <v>2393</v>
      </c>
      <c r="D724" s="182"/>
      <c r="E724" s="111"/>
      <c r="F724" s="191"/>
      <c r="G724" s="199"/>
      <c r="H724" s="186"/>
      <c r="I724" s="186"/>
    </row>
    <row r="725" spans="1:9" s="117" customFormat="1" x14ac:dyDescent="0.25">
      <c r="A725" s="125" t="s">
        <v>2193</v>
      </c>
      <c r="B725" s="173" t="s">
        <v>3250</v>
      </c>
      <c r="C725" s="120" t="s">
        <v>2394</v>
      </c>
      <c r="D725" s="182"/>
      <c r="E725" s="111"/>
      <c r="F725" s="191"/>
      <c r="G725" s="199"/>
      <c r="H725" s="186"/>
      <c r="I725" s="186"/>
    </row>
    <row r="726" spans="1:9" s="117" customFormat="1" x14ac:dyDescent="0.25">
      <c r="A726" s="125" t="s">
        <v>2193</v>
      </c>
      <c r="B726" s="173" t="s">
        <v>3250</v>
      </c>
      <c r="C726" s="156" t="s">
        <v>431</v>
      </c>
      <c r="D726" s="182"/>
      <c r="E726" s="111"/>
      <c r="F726" s="191"/>
      <c r="G726" s="199"/>
      <c r="H726" s="186"/>
      <c r="I726" s="186"/>
    </row>
    <row r="727" spans="1:9" s="117" customFormat="1" x14ac:dyDescent="0.25">
      <c r="A727" s="125" t="s">
        <v>2193</v>
      </c>
      <c r="B727" s="112">
        <v>661</v>
      </c>
      <c r="C727" s="122" t="s">
        <v>164</v>
      </c>
      <c r="D727" s="129" t="s">
        <v>2372</v>
      </c>
      <c r="E727" s="112">
        <v>1</v>
      </c>
      <c r="F727" s="186"/>
      <c r="G727" s="189">
        <v>0.19</v>
      </c>
      <c r="H727" s="191">
        <f t="shared" ref="H727:H784" si="33">F727*G727</f>
        <v>0</v>
      </c>
      <c r="I727" s="186">
        <f t="shared" ref="I727:I784" si="34">(F727+H727)</f>
        <v>0</v>
      </c>
    </row>
    <row r="728" spans="1:9" s="117" customFormat="1" x14ac:dyDescent="0.25">
      <c r="A728" s="125" t="s">
        <v>2193</v>
      </c>
      <c r="B728" s="112">
        <v>662</v>
      </c>
      <c r="C728" s="122" t="s">
        <v>3521</v>
      </c>
      <c r="D728" s="129" t="s">
        <v>2372</v>
      </c>
      <c r="E728" s="112">
        <v>1</v>
      </c>
      <c r="F728" s="186"/>
      <c r="G728" s="189">
        <v>0.19</v>
      </c>
      <c r="H728" s="191">
        <f t="shared" si="33"/>
        <v>0</v>
      </c>
      <c r="I728" s="186">
        <f t="shared" si="34"/>
        <v>0</v>
      </c>
    </row>
    <row r="729" spans="1:9" s="117" customFormat="1" x14ac:dyDescent="0.25">
      <c r="A729" s="125" t="s">
        <v>2193</v>
      </c>
      <c r="B729" s="112">
        <v>663</v>
      </c>
      <c r="C729" s="122" t="s">
        <v>458</v>
      </c>
      <c r="D729" s="129" t="s">
        <v>2372</v>
      </c>
      <c r="E729" s="112">
        <v>1</v>
      </c>
      <c r="F729" s="186"/>
      <c r="G729" s="189">
        <v>0.19</v>
      </c>
      <c r="H729" s="191">
        <f t="shared" si="33"/>
        <v>0</v>
      </c>
      <c r="I729" s="186">
        <f t="shared" si="34"/>
        <v>0</v>
      </c>
    </row>
    <row r="730" spans="1:9" s="117" customFormat="1" x14ac:dyDescent="0.25">
      <c r="A730" s="125" t="s">
        <v>2193</v>
      </c>
      <c r="B730" s="112">
        <v>664</v>
      </c>
      <c r="C730" s="122" t="s">
        <v>3621</v>
      </c>
      <c r="D730" s="129" t="s">
        <v>2372</v>
      </c>
      <c r="E730" s="112">
        <v>1</v>
      </c>
      <c r="F730" s="186"/>
      <c r="G730" s="189">
        <v>0.19</v>
      </c>
      <c r="H730" s="191">
        <f t="shared" si="33"/>
        <v>0</v>
      </c>
      <c r="I730" s="186">
        <f t="shared" si="34"/>
        <v>0</v>
      </c>
    </row>
    <row r="731" spans="1:9" s="117" customFormat="1" x14ac:dyDescent="0.25">
      <c r="A731" s="125" t="s">
        <v>2193</v>
      </c>
      <c r="B731" s="112">
        <v>665</v>
      </c>
      <c r="C731" s="122" t="s">
        <v>3928</v>
      </c>
      <c r="D731" s="129" t="s">
        <v>2372</v>
      </c>
      <c r="E731" s="112">
        <v>1</v>
      </c>
      <c r="F731" s="186"/>
      <c r="G731" s="189">
        <v>0.19</v>
      </c>
      <c r="H731" s="191">
        <f t="shared" si="33"/>
        <v>0</v>
      </c>
      <c r="I731" s="186">
        <f t="shared" si="34"/>
        <v>0</v>
      </c>
    </row>
    <row r="732" spans="1:9" s="117" customFormat="1" x14ac:dyDescent="0.25">
      <c r="A732" s="125" t="s">
        <v>2193</v>
      </c>
      <c r="B732" s="112">
        <v>666</v>
      </c>
      <c r="C732" s="122" t="s">
        <v>651</v>
      </c>
      <c r="D732" s="129" t="s">
        <v>2372</v>
      </c>
      <c r="E732" s="112">
        <v>1</v>
      </c>
      <c r="F732" s="186"/>
      <c r="G732" s="189">
        <v>0.19</v>
      </c>
      <c r="H732" s="191">
        <f t="shared" si="33"/>
        <v>0</v>
      </c>
      <c r="I732" s="186">
        <f t="shared" si="34"/>
        <v>0</v>
      </c>
    </row>
    <row r="733" spans="1:9" s="117" customFormat="1" x14ac:dyDescent="0.25">
      <c r="A733" s="125" t="s">
        <v>2193</v>
      </c>
      <c r="B733" s="112">
        <v>667</v>
      </c>
      <c r="C733" s="122" t="s">
        <v>3622</v>
      </c>
      <c r="D733" s="129" t="s">
        <v>2372</v>
      </c>
      <c r="E733" s="112">
        <v>1</v>
      </c>
      <c r="F733" s="186"/>
      <c r="G733" s="189">
        <v>0.19</v>
      </c>
      <c r="H733" s="191">
        <f t="shared" si="33"/>
        <v>0</v>
      </c>
      <c r="I733" s="186">
        <f t="shared" si="34"/>
        <v>0</v>
      </c>
    </row>
    <row r="734" spans="1:9" s="117" customFormat="1" x14ac:dyDescent="0.25">
      <c r="A734" s="125" t="s">
        <v>2193</v>
      </c>
      <c r="B734" s="112">
        <v>668</v>
      </c>
      <c r="C734" s="122" t="s">
        <v>3623</v>
      </c>
      <c r="D734" s="129" t="s">
        <v>2372</v>
      </c>
      <c r="E734" s="112">
        <v>1</v>
      </c>
      <c r="F734" s="186"/>
      <c r="G734" s="189">
        <v>0.19</v>
      </c>
      <c r="H734" s="191">
        <f t="shared" si="33"/>
        <v>0</v>
      </c>
      <c r="I734" s="186">
        <f t="shared" si="34"/>
        <v>0</v>
      </c>
    </row>
    <row r="735" spans="1:9" s="117" customFormat="1" ht="25" x14ac:dyDescent="0.25">
      <c r="A735" s="125" t="s">
        <v>2193</v>
      </c>
      <c r="B735" s="112">
        <v>669</v>
      </c>
      <c r="C735" s="122" t="s">
        <v>3624</v>
      </c>
      <c r="D735" s="129" t="s">
        <v>2372</v>
      </c>
      <c r="E735" s="112">
        <v>1</v>
      </c>
      <c r="F735" s="186"/>
      <c r="G735" s="189">
        <v>0.19</v>
      </c>
      <c r="H735" s="191">
        <f t="shared" si="33"/>
        <v>0</v>
      </c>
      <c r="I735" s="186">
        <f t="shared" si="34"/>
        <v>0</v>
      </c>
    </row>
    <row r="736" spans="1:9" s="117" customFormat="1" x14ac:dyDescent="0.25">
      <c r="A736" s="125" t="s">
        <v>2193</v>
      </c>
      <c r="B736" s="112">
        <v>670</v>
      </c>
      <c r="C736" s="122" t="s">
        <v>3625</v>
      </c>
      <c r="D736" s="129" t="s">
        <v>2372</v>
      </c>
      <c r="E736" s="112">
        <v>1</v>
      </c>
      <c r="F736" s="186"/>
      <c r="G736" s="189">
        <v>0.19</v>
      </c>
      <c r="H736" s="191">
        <f t="shared" si="33"/>
        <v>0</v>
      </c>
      <c r="I736" s="186">
        <f t="shared" si="34"/>
        <v>0</v>
      </c>
    </row>
    <row r="737" spans="1:9" s="117" customFormat="1" ht="25" x14ac:dyDescent="0.25">
      <c r="A737" s="125" t="s">
        <v>2193</v>
      </c>
      <c r="B737" s="112">
        <v>671</v>
      </c>
      <c r="C737" s="122" t="s">
        <v>3626</v>
      </c>
      <c r="D737" s="129" t="s">
        <v>2372</v>
      </c>
      <c r="E737" s="112">
        <v>1</v>
      </c>
      <c r="F737" s="186"/>
      <c r="G737" s="189">
        <v>0.19</v>
      </c>
      <c r="H737" s="191">
        <f t="shared" si="33"/>
        <v>0</v>
      </c>
      <c r="I737" s="186">
        <f t="shared" si="34"/>
        <v>0</v>
      </c>
    </row>
    <row r="738" spans="1:9" s="117" customFormat="1" x14ac:dyDescent="0.25">
      <c r="A738" s="125" t="s">
        <v>2193</v>
      </c>
      <c r="B738" s="112">
        <v>672</v>
      </c>
      <c r="C738" s="122" t="s">
        <v>3627</v>
      </c>
      <c r="D738" s="129" t="s">
        <v>2372</v>
      </c>
      <c r="E738" s="112">
        <v>1</v>
      </c>
      <c r="F738" s="186"/>
      <c r="G738" s="189">
        <v>0.19</v>
      </c>
      <c r="H738" s="191">
        <f t="shared" si="33"/>
        <v>0</v>
      </c>
      <c r="I738" s="186">
        <f t="shared" si="34"/>
        <v>0</v>
      </c>
    </row>
    <row r="739" spans="1:9" s="117" customFormat="1" x14ac:dyDescent="0.25">
      <c r="A739" s="125" t="s">
        <v>2193</v>
      </c>
      <c r="B739" s="112">
        <v>673</v>
      </c>
      <c r="C739" s="122" t="s">
        <v>782</v>
      </c>
      <c r="D739" s="129" t="s">
        <v>2385</v>
      </c>
      <c r="E739" s="112">
        <v>1</v>
      </c>
      <c r="F739" s="186"/>
      <c r="G739" s="189">
        <v>0.19</v>
      </c>
      <c r="H739" s="191">
        <f t="shared" si="33"/>
        <v>0</v>
      </c>
      <c r="I739" s="186">
        <f t="shared" si="34"/>
        <v>0</v>
      </c>
    </row>
    <row r="740" spans="1:9" s="117" customFormat="1" x14ac:dyDescent="0.25">
      <c r="A740" s="125" t="s">
        <v>2193</v>
      </c>
      <c r="B740" s="112">
        <v>674</v>
      </c>
      <c r="C740" s="122" t="s">
        <v>784</v>
      </c>
      <c r="D740" s="129" t="s">
        <v>2372</v>
      </c>
      <c r="E740" s="112">
        <v>1</v>
      </c>
      <c r="F740" s="186"/>
      <c r="G740" s="189">
        <v>0.19</v>
      </c>
      <c r="H740" s="191">
        <f t="shared" si="33"/>
        <v>0</v>
      </c>
      <c r="I740" s="186">
        <f t="shared" si="34"/>
        <v>0</v>
      </c>
    </row>
    <row r="741" spans="1:9" s="117" customFormat="1" x14ac:dyDescent="0.25">
      <c r="A741" s="125" t="s">
        <v>2193</v>
      </c>
      <c r="B741" s="112">
        <v>675</v>
      </c>
      <c r="C741" s="122" t="s">
        <v>3628</v>
      </c>
      <c r="D741" s="129" t="s">
        <v>2372</v>
      </c>
      <c r="E741" s="112">
        <v>1</v>
      </c>
      <c r="F741" s="186"/>
      <c r="G741" s="189">
        <v>0.19</v>
      </c>
      <c r="H741" s="191">
        <f t="shared" si="33"/>
        <v>0</v>
      </c>
      <c r="I741" s="186">
        <f t="shared" si="34"/>
        <v>0</v>
      </c>
    </row>
    <row r="742" spans="1:9" s="117" customFormat="1" x14ac:dyDescent="0.25">
      <c r="A742" s="125" t="s">
        <v>2193</v>
      </c>
      <c r="B742" s="112">
        <v>676</v>
      </c>
      <c r="C742" s="122" t="s">
        <v>3629</v>
      </c>
      <c r="D742" s="129" t="s">
        <v>2372</v>
      </c>
      <c r="E742" s="112">
        <v>1</v>
      </c>
      <c r="F742" s="186"/>
      <c r="G742" s="189">
        <v>0.19</v>
      </c>
      <c r="H742" s="191">
        <f t="shared" si="33"/>
        <v>0</v>
      </c>
      <c r="I742" s="186">
        <f t="shared" si="34"/>
        <v>0</v>
      </c>
    </row>
    <row r="743" spans="1:9" s="117" customFormat="1" x14ac:dyDescent="0.25">
      <c r="A743" s="125" t="s">
        <v>2193</v>
      </c>
      <c r="B743" s="112">
        <v>677</v>
      </c>
      <c r="C743" s="122" t="s">
        <v>897</v>
      </c>
      <c r="D743" s="129" t="s">
        <v>2372</v>
      </c>
      <c r="E743" s="112">
        <v>1</v>
      </c>
      <c r="F743" s="186"/>
      <c r="G743" s="189">
        <v>0.19</v>
      </c>
      <c r="H743" s="191">
        <f t="shared" si="33"/>
        <v>0</v>
      </c>
      <c r="I743" s="186">
        <f t="shared" si="34"/>
        <v>0</v>
      </c>
    </row>
    <row r="744" spans="1:9" s="117" customFormat="1" x14ac:dyDescent="0.25">
      <c r="A744" s="125" t="s">
        <v>2193</v>
      </c>
      <c r="B744" s="112">
        <v>678</v>
      </c>
      <c r="C744" s="122" t="s">
        <v>3630</v>
      </c>
      <c r="D744" s="129" t="s">
        <v>3885</v>
      </c>
      <c r="E744" s="112">
        <v>1</v>
      </c>
      <c r="F744" s="186"/>
      <c r="G744" s="189">
        <v>0.19</v>
      </c>
      <c r="H744" s="191">
        <f t="shared" si="33"/>
        <v>0</v>
      </c>
      <c r="I744" s="186">
        <f t="shared" si="34"/>
        <v>0</v>
      </c>
    </row>
    <row r="745" spans="1:9" s="117" customFormat="1" x14ac:dyDescent="0.25">
      <c r="A745" s="125" t="s">
        <v>2193</v>
      </c>
      <c r="B745" s="112">
        <v>679</v>
      </c>
      <c r="C745" s="122" t="s">
        <v>3631</v>
      </c>
      <c r="D745" s="129" t="s">
        <v>2372</v>
      </c>
      <c r="E745" s="112">
        <v>1</v>
      </c>
      <c r="F745" s="186"/>
      <c r="G745" s="189">
        <v>0.19</v>
      </c>
      <c r="H745" s="191">
        <f t="shared" si="33"/>
        <v>0</v>
      </c>
      <c r="I745" s="186">
        <f t="shared" si="34"/>
        <v>0</v>
      </c>
    </row>
    <row r="746" spans="1:9" s="117" customFormat="1" x14ac:dyDescent="0.25">
      <c r="A746" s="125" t="s">
        <v>2193</v>
      </c>
      <c r="B746" s="112">
        <v>680</v>
      </c>
      <c r="C746" s="122" t="s">
        <v>3888</v>
      </c>
      <c r="D746" s="129" t="s">
        <v>2371</v>
      </c>
      <c r="E746" s="112">
        <v>1</v>
      </c>
      <c r="F746" s="186"/>
      <c r="G746" s="189">
        <v>0</v>
      </c>
      <c r="H746" s="191">
        <f t="shared" si="33"/>
        <v>0</v>
      </c>
      <c r="I746" s="186">
        <f t="shared" si="34"/>
        <v>0</v>
      </c>
    </row>
    <row r="747" spans="1:9" s="117" customFormat="1" x14ac:dyDescent="0.25">
      <c r="A747" s="125" t="s">
        <v>2193</v>
      </c>
      <c r="B747" s="112">
        <v>681</v>
      </c>
      <c r="C747" s="122" t="s">
        <v>3637</v>
      </c>
      <c r="D747" s="129" t="s">
        <v>85</v>
      </c>
      <c r="E747" s="112">
        <v>1</v>
      </c>
      <c r="F747" s="186"/>
      <c r="G747" s="189">
        <v>0</v>
      </c>
      <c r="H747" s="191">
        <f t="shared" si="33"/>
        <v>0</v>
      </c>
      <c r="I747" s="186">
        <f t="shared" si="34"/>
        <v>0</v>
      </c>
    </row>
    <row r="748" spans="1:9" s="117" customFormat="1" ht="26" x14ac:dyDescent="0.25">
      <c r="A748" s="125" t="s">
        <v>2193</v>
      </c>
      <c r="B748" s="112">
        <v>682</v>
      </c>
      <c r="C748" s="122" t="s">
        <v>3896</v>
      </c>
      <c r="D748" s="129" t="s">
        <v>2395</v>
      </c>
      <c r="E748" s="112">
        <v>1</v>
      </c>
      <c r="F748" s="186"/>
      <c r="G748" s="189">
        <v>0</v>
      </c>
      <c r="H748" s="191">
        <f t="shared" si="33"/>
        <v>0</v>
      </c>
      <c r="I748" s="186">
        <f t="shared" si="34"/>
        <v>0</v>
      </c>
    </row>
    <row r="749" spans="1:9" s="117" customFormat="1" x14ac:dyDescent="0.25">
      <c r="A749" s="125" t="s">
        <v>2193</v>
      </c>
      <c r="B749" s="112">
        <v>683</v>
      </c>
      <c r="C749" s="122" t="s">
        <v>973</v>
      </c>
      <c r="D749" s="129" t="s">
        <v>2371</v>
      </c>
      <c r="E749" s="112">
        <v>1</v>
      </c>
      <c r="F749" s="186"/>
      <c r="G749" s="189">
        <v>0</v>
      </c>
      <c r="H749" s="191">
        <f t="shared" si="33"/>
        <v>0</v>
      </c>
      <c r="I749" s="186">
        <f t="shared" si="34"/>
        <v>0</v>
      </c>
    </row>
    <row r="750" spans="1:9" s="117" customFormat="1" x14ac:dyDescent="0.25">
      <c r="A750" s="125" t="s">
        <v>2193</v>
      </c>
      <c r="B750" s="112">
        <v>684</v>
      </c>
      <c r="C750" s="122" t="s">
        <v>3507</v>
      </c>
      <c r="D750" s="129" t="s">
        <v>85</v>
      </c>
      <c r="E750" s="112">
        <v>1</v>
      </c>
      <c r="F750" s="186"/>
      <c r="G750" s="189">
        <v>0</v>
      </c>
      <c r="H750" s="191">
        <f t="shared" si="33"/>
        <v>0</v>
      </c>
      <c r="I750" s="186">
        <f t="shared" si="34"/>
        <v>0</v>
      </c>
    </row>
    <row r="751" spans="1:9" s="117" customFormat="1" ht="26" x14ac:dyDescent="0.25">
      <c r="A751" s="125" t="s">
        <v>2193</v>
      </c>
      <c r="B751" s="112">
        <v>685</v>
      </c>
      <c r="C751" s="122" t="s">
        <v>3897</v>
      </c>
      <c r="D751" s="129" t="s">
        <v>2395</v>
      </c>
      <c r="E751" s="112">
        <v>1</v>
      </c>
      <c r="F751" s="186"/>
      <c r="G751" s="189">
        <v>0</v>
      </c>
      <c r="H751" s="191">
        <f t="shared" si="33"/>
        <v>0</v>
      </c>
      <c r="I751" s="186">
        <f t="shared" si="34"/>
        <v>0</v>
      </c>
    </row>
    <row r="752" spans="1:9" s="117" customFormat="1" x14ac:dyDescent="0.25">
      <c r="A752" s="125" t="s">
        <v>2193</v>
      </c>
      <c r="B752" s="112">
        <v>686</v>
      </c>
      <c r="C752" s="122" t="s">
        <v>3353</v>
      </c>
      <c r="D752" s="129" t="s">
        <v>2371</v>
      </c>
      <c r="E752" s="112">
        <v>1</v>
      </c>
      <c r="F752" s="186"/>
      <c r="G752" s="189">
        <v>0</v>
      </c>
      <c r="H752" s="191">
        <f t="shared" si="33"/>
        <v>0</v>
      </c>
      <c r="I752" s="186">
        <f t="shared" si="34"/>
        <v>0</v>
      </c>
    </row>
    <row r="753" spans="1:9" s="117" customFormat="1" x14ac:dyDescent="0.25">
      <c r="A753" s="125" t="s">
        <v>2193</v>
      </c>
      <c r="B753" s="112">
        <v>687</v>
      </c>
      <c r="C753" s="122" t="s">
        <v>3458</v>
      </c>
      <c r="D753" s="129" t="s">
        <v>85</v>
      </c>
      <c r="E753" s="112">
        <v>1</v>
      </c>
      <c r="F753" s="186"/>
      <c r="G753" s="189">
        <v>0</v>
      </c>
      <c r="H753" s="191">
        <f t="shared" si="33"/>
        <v>0</v>
      </c>
      <c r="I753" s="186">
        <f t="shared" si="34"/>
        <v>0</v>
      </c>
    </row>
    <row r="754" spans="1:9" s="117" customFormat="1" ht="26" x14ac:dyDescent="0.25">
      <c r="A754" s="125" t="s">
        <v>2193</v>
      </c>
      <c r="B754" s="112">
        <v>688</v>
      </c>
      <c r="C754" s="122" t="s">
        <v>3898</v>
      </c>
      <c r="D754" s="129" t="s">
        <v>2395</v>
      </c>
      <c r="E754" s="112">
        <v>1</v>
      </c>
      <c r="F754" s="186"/>
      <c r="G754" s="189">
        <v>0</v>
      </c>
      <c r="H754" s="191">
        <f t="shared" si="33"/>
        <v>0</v>
      </c>
      <c r="I754" s="186">
        <f t="shared" si="34"/>
        <v>0</v>
      </c>
    </row>
    <row r="755" spans="1:9" s="117" customFormat="1" x14ac:dyDescent="0.25">
      <c r="A755" s="125" t="s">
        <v>2193</v>
      </c>
      <c r="B755" s="112">
        <v>689</v>
      </c>
      <c r="C755" s="122" t="s">
        <v>63</v>
      </c>
      <c r="D755" s="129" t="s">
        <v>2372</v>
      </c>
      <c r="E755" s="112">
        <v>1</v>
      </c>
      <c r="F755" s="186"/>
      <c r="G755" s="189">
        <v>0.19</v>
      </c>
      <c r="H755" s="191">
        <f t="shared" si="33"/>
        <v>0</v>
      </c>
      <c r="I755" s="186">
        <f t="shared" si="34"/>
        <v>0</v>
      </c>
    </row>
    <row r="756" spans="1:9" s="117" customFormat="1" x14ac:dyDescent="0.25">
      <c r="A756" s="125" t="s">
        <v>2193</v>
      </c>
      <c r="B756" s="112">
        <v>690</v>
      </c>
      <c r="C756" s="122" t="s">
        <v>110</v>
      </c>
      <c r="D756" s="129" t="s">
        <v>2372</v>
      </c>
      <c r="E756" s="112">
        <v>1</v>
      </c>
      <c r="F756" s="186"/>
      <c r="G756" s="189">
        <v>0.19</v>
      </c>
      <c r="H756" s="191">
        <f t="shared" si="33"/>
        <v>0</v>
      </c>
      <c r="I756" s="186">
        <f t="shared" si="34"/>
        <v>0</v>
      </c>
    </row>
    <row r="757" spans="1:9" s="117" customFormat="1" x14ac:dyDescent="0.25">
      <c r="A757" s="125" t="s">
        <v>2193</v>
      </c>
      <c r="B757" s="112">
        <v>691</v>
      </c>
      <c r="C757" s="122" t="s">
        <v>186</v>
      </c>
      <c r="D757" s="129" t="s">
        <v>2372</v>
      </c>
      <c r="E757" s="112">
        <v>1</v>
      </c>
      <c r="F757" s="186"/>
      <c r="G757" s="189">
        <v>0.19</v>
      </c>
      <c r="H757" s="191">
        <f t="shared" si="33"/>
        <v>0</v>
      </c>
      <c r="I757" s="186">
        <f t="shared" si="34"/>
        <v>0</v>
      </c>
    </row>
    <row r="758" spans="1:9" s="117" customFormat="1" x14ac:dyDescent="0.25">
      <c r="A758" s="125" t="s">
        <v>2193</v>
      </c>
      <c r="B758" s="112">
        <v>692</v>
      </c>
      <c r="C758" s="122" t="s">
        <v>20</v>
      </c>
      <c r="D758" s="129" t="s">
        <v>2372</v>
      </c>
      <c r="E758" s="112">
        <v>1</v>
      </c>
      <c r="F758" s="186"/>
      <c r="G758" s="189">
        <v>0.19</v>
      </c>
      <c r="H758" s="191">
        <f t="shared" si="33"/>
        <v>0</v>
      </c>
      <c r="I758" s="186">
        <f t="shared" si="34"/>
        <v>0</v>
      </c>
    </row>
    <row r="759" spans="1:9" s="117" customFormat="1" x14ac:dyDescent="0.25">
      <c r="A759" s="125" t="s">
        <v>2193</v>
      </c>
      <c r="B759" s="112">
        <v>693</v>
      </c>
      <c r="C759" s="122" t="s">
        <v>1330</v>
      </c>
      <c r="D759" s="129" t="s">
        <v>2372</v>
      </c>
      <c r="E759" s="112">
        <v>1</v>
      </c>
      <c r="F759" s="186"/>
      <c r="G759" s="189">
        <v>0.19</v>
      </c>
      <c r="H759" s="191">
        <f t="shared" si="33"/>
        <v>0</v>
      </c>
      <c r="I759" s="186">
        <f t="shared" si="34"/>
        <v>0</v>
      </c>
    </row>
    <row r="760" spans="1:9" s="117" customFormat="1" x14ac:dyDescent="0.25">
      <c r="A760" s="125" t="s">
        <v>2193</v>
      </c>
      <c r="B760" s="112">
        <v>694</v>
      </c>
      <c r="C760" s="122" t="s">
        <v>15</v>
      </c>
      <c r="D760" s="129" t="s">
        <v>2372</v>
      </c>
      <c r="E760" s="112">
        <v>1</v>
      </c>
      <c r="F760" s="186"/>
      <c r="G760" s="189">
        <v>0.19</v>
      </c>
      <c r="H760" s="191">
        <f t="shared" si="33"/>
        <v>0</v>
      </c>
      <c r="I760" s="186">
        <f t="shared" si="34"/>
        <v>0</v>
      </c>
    </row>
    <row r="761" spans="1:9" s="117" customFormat="1" x14ac:dyDescent="0.25">
      <c r="A761" s="125" t="s">
        <v>2193</v>
      </c>
      <c r="B761" s="112">
        <v>695</v>
      </c>
      <c r="C761" s="122" t="s">
        <v>552</v>
      </c>
      <c r="D761" s="129" t="s">
        <v>2372</v>
      </c>
      <c r="E761" s="112">
        <v>1</v>
      </c>
      <c r="F761" s="186"/>
      <c r="G761" s="189">
        <v>0.19</v>
      </c>
      <c r="H761" s="191">
        <f t="shared" si="33"/>
        <v>0</v>
      </c>
      <c r="I761" s="186">
        <f t="shared" si="34"/>
        <v>0</v>
      </c>
    </row>
    <row r="762" spans="1:9" s="117" customFormat="1" ht="25" x14ac:dyDescent="0.25">
      <c r="A762" s="125" t="s">
        <v>2193</v>
      </c>
      <c r="B762" s="112">
        <v>696</v>
      </c>
      <c r="C762" s="113" t="s">
        <v>3533</v>
      </c>
      <c r="D762" s="129" t="s">
        <v>2372</v>
      </c>
      <c r="E762" s="112">
        <v>1</v>
      </c>
      <c r="F762" s="186"/>
      <c r="G762" s="189">
        <v>0.19</v>
      </c>
      <c r="H762" s="191">
        <f t="shared" si="33"/>
        <v>0</v>
      </c>
      <c r="I762" s="186">
        <f t="shared" si="34"/>
        <v>0</v>
      </c>
    </row>
    <row r="763" spans="1:9" s="117" customFormat="1" x14ac:dyDescent="0.25">
      <c r="A763" s="125" t="s">
        <v>2193</v>
      </c>
      <c r="B763" s="112">
        <v>697</v>
      </c>
      <c r="C763" s="122" t="s">
        <v>3632</v>
      </c>
      <c r="D763" s="129" t="s">
        <v>2372</v>
      </c>
      <c r="E763" s="112">
        <v>1</v>
      </c>
      <c r="F763" s="186"/>
      <c r="G763" s="189">
        <v>0.19</v>
      </c>
      <c r="H763" s="191">
        <f t="shared" si="33"/>
        <v>0</v>
      </c>
      <c r="I763" s="186">
        <f t="shared" si="34"/>
        <v>0</v>
      </c>
    </row>
    <row r="764" spans="1:9" s="117" customFormat="1" x14ac:dyDescent="0.25">
      <c r="A764" s="125" t="s">
        <v>2193</v>
      </c>
      <c r="B764" s="112">
        <v>698</v>
      </c>
      <c r="C764" s="137" t="s">
        <v>1771</v>
      </c>
      <c r="D764" s="129" t="s">
        <v>2372</v>
      </c>
      <c r="E764" s="112">
        <v>1</v>
      </c>
      <c r="F764" s="186"/>
      <c r="G764" s="189">
        <v>0.19</v>
      </c>
      <c r="H764" s="191">
        <f t="shared" si="33"/>
        <v>0</v>
      </c>
      <c r="I764" s="186">
        <f t="shared" si="34"/>
        <v>0</v>
      </c>
    </row>
    <row r="765" spans="1:9" s="117" customFormat="1" ht="25" x14ac:dyDescent="0.25">
      <c r="A765" s="125" t="s">
        <v>2193</v>
      </c>
      <c r="B765" s="112">
        <v>699</v>
      </c>
      <c r="C765" s="137" t="s">
        <v>1236</v>
      </c>
      <c r="D765" s="129" t="s">
        <v>2372</v>
      </c>
      <c r="E765" s="112">
        <v>1</v>
      </c>
      <c r="F765" s="186"/>
      <c r="G765" s="189">
        <v>0.19</v>
      </c>
      <c r="H765" s="191">
        <f t="shared" si="33"/>
        <v>0</v>
      </c>
      <c r="I765" s="186">
        <f t="shared" si="34"/>
        <v>0</v>
      </c>
    </row>
    <row r="766" spans="1:9" s="117" customFormat="1" x14ac:dyDescent="0.25">
      <c r="A766" s="125" t="s">
        <v>2193</v>
      </c>
      <c r="B766" s="112">
        <v>700</v>
      </c>
      <c r="C766" s="137" t="s">
        <v>1424</v>
      </c>
      <c r="D766" s="129" t="s">
        <v>2372</v>
      </c>
      <c r="E766" s="112">
        <v>1</v>
      </c>
      <c r="F766" s="186"/>
      <c r="G766" s="189">
        <v>0.19</v>
      </c>
      <c r="H766" s="191">
        <f t="shared" si="33"/>
        <v>0</v>
      </c>
      <c r="I766" s="186">
        <f t="shared" si="34"/>
        <v>0</v>
      </c>
    </row>
    <row r="767" spans="1:9" s="117" customFormat="1" x14ac:dyDescent="0.25">
      <c r="A767" s="125" t="s">
        <v>2193</v>
      </c>
      <c r="B767" s="112">
        <v>701</v>
      </c>
      <c r="C767" s="137" t="s">
        <v>1421</v>
      </c>
      <c r="D767" s="129" t="s">
        <v>2372</v>
      </c>
      <c r="E767" s="112">
        <v>1</v>
      </c>
      <c r="F767" s="186"/>
      <c r="G767" s="189">
        <v>0.19</v>
      </c>
      <c r="H767" s="191">
        <f t="shared" si="33"/>
        <v>0</v>
      </c>
      <c r="I767" s="186">
        <f t="shared" si="34"/>
        <v>0</v>
      </c>
    </row>
    <row r="768" spans="1:9" s="117" customFormat="1" ht="25" x14ac:dyDescent="0.25">
      <c r="A768" s="125" t="s">
        <v>2193</v>
      </c>
      <c r="B768" s="112">
        <v>702</v>
      </c>
      <c r="C768" s="137" t="s">
        <v>1237</v>
      </c>
      <c r="D768" s="129" t="s">
        <v>2372</v>
      </c>
      <c r="E768" s="112">
        <v>1</v>
      </c>
      <c r="F768" s="186"/>
      <c r="G768" s="189">
        <v>0.19</v>
      </c>
      <c r="H768" s="191">
        <f t="shared" si="33"/>
        <v>0</v>
      </c>
      <c r="I768" s="186">
        <f t="shared" si="34"/>
        <v>0</v>
      </c>
    </row>
    <row r="769" spans="1:9" s="117" customFormat="1" ht="25" x14ac:dyDescent="0.25">
      <c r="A769" s="125" t="s">
        <v>2193</v>
      </c>
      <c r="B769" s="112">
        <v>703</v>
      </c>
      <c r="C769" s="137" t="s">
        <v>3509</v>
      </c>
      <c r="D769" s="129" t="s">
        <v>2372</v>
      </c>
      <c r="E769" s="112">
        <v>1</v>
      </c>
      <c r="F769" s="186"/>
      <c r="G769" s="189">
        <v>0.19</v>
      </c>
      <c r="H769" s="191">
        <f t="shared" si="33"/>
        <v>0</v>
      </c>
      <c r="I769" s="186">
        <f t="shared" si="34"/>
        <v>0</v>
      </c>
    </row>
    <row r="770" spans="1:9" s="117" customFormat="1" x14ac:dyDescent="0.25">
      <c r="A770" s="125" t="s">
        <v>2193</v>
      </c>
      <c r="B770" s="112">
        <v>704</v>
      </c>
      <c r="C770" s="137" t="s">
        <v>1600</v>
      </c>
      <c r="D770" s="129" t="s">
        <v>3885</v>
      </c>
      <c r="E770" s="112">
        <v>1</v>
      </c>
      <c r="F770" s="186"/>
      <c r="G770" s="189">
        <v>0.19</v>
      </c>
      <c r="H770" s="191">
        <f t="shared" si="33"/>
        <v>0</v>
      </c>
      <c r="I770" s="186">
        <f t="shared" si="34"/>
        <v>0</v>
      </c>
    </row>
    <row r="771" spans="1:9" s="117" customFormat="1" x14ac:dyDescent="0.25">
      <c r="A771" s="125" t="s">
        <v>2193</v>
      </c>
      <c r="B771" s="112">
        <v>705</v>
      </c>
      <c r="C771" s="137" t="s">
        <v>1933</v>
      </c>
      <c r="D771" s="129" t="s">
        <v>2372</v>
      </c>
      <c r="E771" s="112">
        <v>1</v>
      </c>
      <c r="F771" s="186"/>
      <c r="G771" s="189">
        <v>0.19</v>
      </c>
      <c r="H771" s="191">
        <f t="shared" si="33"/>
        <v>0</v>
      </c>
      <c r="I771" s="186">
        <f t="shared" si="34"/>
        <v>0</v>
      </c>
    </row>
    <row r="772" spans="1:9" s="117" customFormat="1" x14ac:dyDescent="0.25">
      <c r="A772" s="125" t="s">
        <v>2193</v>
      </c>
      <c r="B772" s="112">
        <v>706</v>
      </c>
      <c r="C772" s="137" t="s">
        <v>3633</v>
      </c>
      <c r="D772" s="129" t="s">
        <v>2372</v>
      </c>
      <c r="E772" s="112">
        <v>1</v>
      </c>
      <c r="F772" s="186"/>
      <c r="G772" s="189">
        <v>0.19</v>
      </c>
      <c r="H772" s="191">
        <f t="shared" si="33"/>
        <v>0</v>
      </c>
      <c r="I772" s="186">
        <f t="shared" si="34"/>
        <v>0</v>
      </c>
    </row>
    <row r="773" spans="1:9" s="117" customFormat="1" x14ac:dyDescent="0.25">
      <c r="A773" s="125" t="s">
        <v>2193</v>
      </c>
      <c r="B773" s="112">
        <v>707</v>
      </c>
      <c r="C773" s="137" t="s">
        <v>3634</v>
      </c>
      <c r="D773" s="129" t="s">
        <v>2372</v>
      </c>
      <c r="E773" s="112">
        <v>1</v>
      </c>
      <c r="F773" s="186"/>
      <c r="G773" s="189">
        <v>0.19</v>
      </c>
      <c r="H773" s="191">
        <f t="shared" si="33"/>
        <v>0</v>
      </c>
      <c r="I773" s="186">
        <f t="shared" si="34"/>
        <v>0</v>
      </c>
    </row>
    <row r="774" spans="1:9" s="117" customFormat="1" x14ac:dyDescent="0.25">
      <c r="A774" s="125" t="s">
        <v>2193</v>
      </c>
      <c r="B774" s="112">
        <v>708</v>
      </c>
      <c r="C774" s="137" t="s">
        <v>3635</v>
      </c>
      <c r="D774" s="129" t="s">
        <v>2372</v>
      </c>
      <c r="E774" s="112">
        <v>1</v>
      </c>
      <c r="F774" s="186"/>
      <c r="G774" s="189">
        <v>0.19</v>
      </c>
      <c r="H774" s="191">
        <f t="shared" si="33"/>
        <v>0</v>
      </c>
      <c r="I774" s="186">
        <f t="shared" si="34"/>
        <v>0</v>
      </c>
    </row>
    <row r="775" spans="1:9" s="117" customFormat="1" x14ac:dyDescent="0.25">
      <c r="A775" s="125" t="s">
        <v>2193</v>
      </c>
      <c r="B775" s="112">
        <v>709</v>
      </c>
      <c r="C775" s="137" t="s">
        <v>3930</v>
      </c>
      <c r="D775" s="129" t="s">
        <v>2372</v>
      </c>
      <c r="E775" s="112">
        <v>1</v>
      </c>
      <c r="F775" s="186"/>
      <c r="G775" s="189">
        <v>0.19</v>
      </c>
      <c r="H775" s="191">
        <f t="shared" si="33"/>
        <v>0</v>
      </c>
      <c r="I775" s="186">
        <f t="shared" si="34"/>
        <v>0</v>
      </c>
    </row>
    <row r="776" spans="1:9" s="117" customFormat="1" x14ac:dyDescent="0.25">
      <c r="A776" s="125"/>
      <c r="B776" s="112">
        <v>710</v>
      </c>
      <c r="C776" s="137" t="s">
        <v>3931</v>
      </c>
      <c r="D776" s="129" t="s">
        <v>2372</v>
      </c>
      <c r="E776" s="112">
        <v>1</v>
      </c>
      <c r="F776" s="186"/>
      <c r="G776" s="189">
        <v>0.19</v>
      </c>
      <c r="H776" s="191">
        <f t="shared" si="33"/>
        <v>0</v>
      </c>
      <c r="I776" s="186">
        <f t="shared" si="34"/>
        <v>0</v>
      </c>
    </row>
    <row r="777" spans="1:9" s="117" customFormat="1" x14ac:dyDescent="0.25">
      <c r="A777" s="125" t="s">
        <v>2193</v>
      </c>
      <c r="B777" s="112">
        <v>711</v>
      </c>
      <c r="C777" s="137" t="s">
        <v>2894</v>
      </c>
      <c r="D777" s="129" t="s">
        <v>2372</v>
      </c>
      <c r="E777" s="112">
        <v>1</v>
      </c>
      <c r="F777" s="186"/>
      <c r="G777" s="189">
        <v>0.19</v>
      </c>
      <c r="H777" s="191">
        <f t="shared" si="33"/>
        <v>0</v>
      </c>
      <c r="I777" s="186">
        <f t="shared" si="34"/>
        <v>0</v>
      </c>
    </row>
    <row r="778" spans="1:9" s="117" customFormat="1" x14ac:dyDescent="0.25">
      <c r="A778" s="125" t="s">
        <v>2193</v>
      </c>
      <c r="B778" s="112">
        <v>712</v>
      </c>
      <c r="C778" s="137" t="s">
        <v>3123</v>
      </c>
      <c r="D778" s="129" t="s">
        <v>2372</v>
      </c>
      <c r="E778" s="112">
        <v>1</v>
      </c>
      <c r="F778" s="186"/>
      <c r="G778" s="189">
        <v>0.19</v>
      </c>
      <c r="H778" s="191">
        <f t="shared" si="33"/>
        <v>0</v>
      </c>
      <c r="I778" s="186">
        <f t="shared" si="34"/>
        <v>0</v>
      </c>
    </row>
    <row r="779" spans="1:9" s="117" customFormat="1" ht="25" x14ac:dyDescent="0.25">
      <c r="A779" s="125" t="s">
        <v>2193</v>
      </c>
      <c r="B779" s="112">
        <v>713</v>
      </c>
      <c r="C779" s="137" t="s">
        <v>3130</v>
      </c>
      <c r="D779" s="129" t="s">
        <v>2372</v>
      </c>
      <c r="E779" s="112">
        <v>1</v>
      </c>
      <c r="F779" s="186"/>
      <c r="G779" s="189">
        <v>0.19</v>
      </c>
      <c r="H779" s="191">
        <f t="shared" si="33"/>
        <v>0</v>
      </c>
      <c r="I779" s="186">
        <f t="shared" si="34"/>
        <v>0</v>
      </c>
    </row>
    <row r="780" spans="1:9" s="117" customFormat="1" ht="25" x14ac:dyDescent="0.25">
      <c r="A780" s="125" t="s">
        <v>2193</v>
      </c>
      <c r="B780" s="112">
        <v>714</v>
      </c>
      <c r="C780" s="137" t="s">
        <v>3636</v>
      </c>
      <c r="D780" s="129" t="s">
        <v>2372</v>
      </c>
      <c r="E780" s="112">
        <v>1</v>
      </c>
      <c r="F780" s="186"/>
      <c r="G780" s="189">
        <v>0.19</v>
      </c>
      <c r="H780" s="191">
        <f t="shared" si="33"/>
        <v>0</v>
      </c>
      <c r="I780" s="186">
        <f t="shared" si="34"/>
        <v>0</v>
      </c>
    </row>
    <row r="781" spans="1:9" s="117" customFormat="1" x14ac:dyDescent="0.25">
      <c r="A781" s="125" t="s">
        <v>2193</v>
      </c>
      <c r="B781" s="112">
        <v>715</v>
      </c>
      <c r="C781" s="139" t="s">
        <v>3349</v>
      </c>
      <c r="D781" s="129" t="s">
        <v>2372</v>
      </c>
      <c r="E781" s="112">
        <v>1</v>
      </c>
      <c r="F781" s="186"/>
      <c r="G781" s="189">
        <v>0.19</v>
      </c>
      <c r="H781" s="191">
        <f t="shared" si="33"/>
        <v>0</v>
      </c>
      <c r="I781" s="186">
        <f t="shared" si="34"/>
        <v>0</v>
      </c>
    </row>
    <row r="782" spans="1:9" s="117" customFormat="1" x14ac:dyDescent="0.25">
      <c r="A782" s="125" t="s">
        <v>2193</v>
      </c>
      <c r="B782" s="112">
        <v>716</v>
      </c>
      <c r="C782" s="139" t="s">
        <v>3413</v>
      </c>
      <c r="D782" s="129" t="s">
        <v>85</v>
      </c>
      <c r="E782" s="112">
        <v>1</v>
      </c>
      <c r="F782" s="186"/>
      <c r="G782" s="189">
        <v>0.19</v>
      </c>
      <c r="H782" s="191">
        <f t="shared" si="33"/>
        <v>0</v>
      </c>
      <c r="I782" s="186">
        <f t="shared" si="34"/>
        <v>0</v>
      </c>
    </row>
    <row r="783" spans="1:9" s="117" customFormat="1" x14ac:dyDescent="0.25">
      <c r="A783" s="125" t="s">
        <v>2193</v>
      </c>
      <c r="B783" s="112">
        <v>717</v>
      </c>
      <c r="C783" s="139" t="s">
        <v>3414</v>
      </c>
      <c r="D783" s="129" t="s">
        <v>2372</v>
      </c>
      <c r="E783" s="112">
        <v>1</v>
      </c>
      <c r="F783" s="186"/>
      <c r="G783" s="189">
        <v>0.19</v>
      </c>
      <c r="H783" s="191">
        <f t="shared" si="33"/>
        <v>0</v>
      </c>
      <c r="I783" s="186">
        <f t="shared" si="34"/>
        <v>0</v>
      </c>
    </row>
    <row r="784" spans="1:9" s="117" customFormat="1" x14ac:dyDescent="0.25">
      <c r="A784" s="125" t="s">
        <v>2193</v>
      </c>
      <c r="B784" s="112">
        <v>718</v>
      </c>
      <c r="C784" s="139" t="s">
        <v>4039</v>
      </c>
      <c r="D784" s="129" t="s">
        <v>2372</v>
      </c>
      <c r="E784" s="112">
        <v>1</v>
      </c>
      <c r="F784" s="186"/>
      <c r="G784" s="189">
        <v>0.19</v>
      </c>
      <c r="H784" s="191">
        <f t="shared" si="33"/>
        <v>0</v>
      </c>
      <c r="I784" s="186">
        <f t="shared" si="34"/>
        <v>0</v>
      </c>
    </row>
    <row r="785" spans="1:9" s="165" customFormat="1" x14ac:dyDescent="0.25">
      <c r="A785" s="169"/>
      <c r="B785" s="170"/>
      <c r="C785" s="171" t="s">
        <v>2498</v>
      </c>
      <c r="D785" s="123"/>
      <c r="E785" s="172"/>
      <c r="F785" s="196"/>
      <c r="G785" s="200"/>
      <c r="H785" s="196"/>
      <c r="I785" s="196"/>
    </row>
    <row r="786" spans="1:9" s="117" customFormat="1" x14ac:dyDescent="0.25">
      <c r="A786" s="125" t="s">
        <v>2193</v>
      </c>
      <c r="B786" s="174" t="s">
        <v>3485</v>
      </c>
      <c r="C786" s="120" t="s">
        <v>2407</v>
      </c>
      <c r="D786" s="182"/>
      <c r="E786" s="111"/>
      <c r="F786" s="191"/>
      <c r="G786" s="199"/>
      <c r="H786" s="195"/>
      <c r="I786" s="195"/>
    </row>
    <row r="787" spans="1:9" s="117" customFormat="1" x14ac:dyDescent="0.25">
      <c r="A787" s="125" t="s">
        <v>2193</v>
      </c>
      <c r="B787" s="174" t="s">
        <v>3485</v>
      </c>
      <c r="C787" s="120" t="s">
        <v>2408</v>
      </c>
      <c r="D787" s="182"/>
      <c r="E787" s="111"/>
      <c r="F787" s="191"/>
      <c r="G787" s="199"/>
      <c r="H787" s="195"/>
      <c r="I787" s="195"/>
    </row>
    <row r="788" spans="1:9" s="117" customFormat="1" x14ac:dyDescent="0.25">
      <c r="A788" s="125" t="s">
        <v>2193</v>
      </c>
      <c r="B788" s="174" t="s">
        <v>3485</v>
      </c>
      <c r="C788" s="120" t="s">
        <v>2409</v>
      </c>
      <c r="D788" s="182"/>
      <c r="E788" s="111"/>
      <c r="F788" s="191"/>
      <c r="G788" s="199"/>
      <c r="H788" s="195"/>
      <c r="I788" s="195"/>
    </row>
    <row r="789" spans="1:9" s="117" customFormat="1" x14ac:dyDescent="0.25">
      <c r="A789" s="125" t="s">
        <v>2193</v>
      </c>
      <c r="B789" s="174" t="s">
        <v>3485</v>
      </c>
      <c r="C789" s="121" t="s">
        <v>431</v>
      </c>
      <c r="D789" s="182"/>
      <c r="E789" s="111"/>
      <c r="F789" s="191"/>
      <c r="G789" s="199"/>
      <c r="H789" s="195"/>
      <c r="I789" s="195"/>
    </row>
    <row r="790" spans="1:9" s="117" customFormat="1" x14ac:dyDescent="0.25">
      <c r="A790" s="125" t="s">
        <v>2193</v>
      </c>
      <c r="B790" s="112">
        <v>719</v>
      </c>
      <c r="C790" s="122" t="s">
        <v>3888</v>
      </c>
      <c r="D790" s="129" t="s">
        <v>2371</v>
      </c>
      <c r="E790" s="112">
        <v>1</v>
      </c>
      <c r="F790" s="186"/>
      <c r="G790" s="189">
        <v>0</v>
      </c>
      <c r="H790" s="191">
        <f>F790*G790</f>
        <v>0</v>
      </c>
      <c r="I790" s="186">
        <f>(F790+H790)</f>
        <v>0</v>
      </c>
    </row>
    <row r="791" spans="1:9" s="117" customFormat="1" x14ac:dyDescent="0.25">
      <c r="A791" s="125" t="s">
        <v>2193</v>
      </c>
      <c r="B791" s="112">
        <v>720</v>
      </c>
      <c r="C791" s="122" t="s">
        <v>3353</v>
      </c>
      <c r="D791" s="129" t="s">
        <v>2371</v>
      </c>
      <c r="E791" s="112">
        <v>1</v>
      </c>
      <c r="F791" s="186"/>
      <c r="G791" s="189">
        <v>0</v>
      </c>
      <c r="H791" s="191">
        <f>F791*G791</f>
        <v>0</v>
      </c>
      <c r="I791" s="186">
        <f>(F791+H791)</f>
        <v>0</v>
      </c>
    </row>
    <row r="792" spans="1:9" s="117" customFormat="1" x14ac:dyDescent="0.25">
      <c r="A792" s="125" t="s">
        <v>2193</v>
      </c>
      <c r="B792" s="112">
        <v>721</v>
      </c>
      <c r="C792" s="122" t="s">
        <v>150</v>
      </c>
      <c r="D792" s="129" t="s">
        <v>2372</v>
      </c>
      <c r="E792" s="112">
        <v>1</v>
      </c>
      <c r="F792" s="186"/>
      <c r="G792" s="189">
        <v>0.19</v>
      </c>
      <c r="H792" s="191">
        <f t="shared" ref="H792:H814" si="35">F792*G792</f>
        <v>0</v>
      </c>
      <c r="I792" s="186">
        <f t="shared" ref="I792:I814" si="36">(F792+H792)</f>
        <v>0</v>
      </c>
    </row>
    <row r="793" spans="1:9" s="117" customFormat="1" x14ac:dyDescent="0.25">
      <c r="A793" s="125" t="s">
        <v>2193</v>
      </c>
      <c r="B793" s="112">
        <v>722</v>
      </c>
      <c r="C793" s="122" t="s">
        <v>15</v>
      </c>
      <c r="D793" s="129" t="s">
        <v>2372</v>
      </c>
      <c r="E793" s="112">
        <v>1</v>
      </c>
      <c r="F793" s="186"/>
      <c r="G793" s="189">
        <v>0.19</v>
      </c>
      <c r="H793" s="191">
        <f t="shared" si="35"/>
        <v>0</v>
      </c>
      <c r="I793" s="186">
        <f t="shared" si="36"/>
        <v>0</v>
      </c>
    </row>
    <row r="794" spans="1:9" s="117" customFormat="1" x14ac:dyDescent="0.25">
      <c r="A794" s="125" t="s">
        <v>2193</v>
      </c>
      <c r="B794" s="112">
        <v>723</v>
      </c>
      <c r="C794" s="122" t="s">
        <v>552</v>
      </c>
      <c r="D794" s="129" t="s">
        <v>2372</v>
      </c>
      <c r="E794" s="112">
        <v>1</v>
      </c>
      <c r="F794" s="186"/>
      <c r="G794" s="189">
        <v>0.19</v>
      </c>
      <c r="H794" s="191">
        <f t="shared" si="35"/>
        <v>0</v>
      </c>
      <c r="I794" s="186">
        <f t="shared" si="36"/>
        <v>0</v>
      </c>
    </row>
    <row r="795" spans="1:9" s="117" customFormat="1" ht="25" x14ac:dyDescent="0.25">
      <c r="A795" s="125" t="s">
        <v>2193</v>
      </c>
      <c r="B795" s="112">
        <v>724</v>
      </c>
      <c r="C795" s="113" t="s">
        <v>3729</v>
      </c>
      <c r="D795" s="129" t="s">
        <v>2372</v>
      </c>
      <c r="E795" s="112">
        <v>1</v>
      </c>
      <c r="F795" s="186"/>
      <c r="G795" s="189">
        <v>0.19</v>
      </c>
      <c r="H795" s="191">
        <f t="shared" si="35"/>
        <v>0</v>
      </c>
      <c r="I795" s="186">
        <f t="shared" si="36"/>
        <v>0</v>
      </c>
    </row>
    <row r="796" spans="1:9" s="117" customFormat="1" x14ac:dyDescent="0.25">
      <c r="A796" s="125" t="s">
        <v>2193</v>
      </c>
      <c r="B796" s="112">
        <v>725</v>
      </c>
      <c r="C796" s="122" t="s">
        <v>3539</v>
      </c>
      <c r="D796" s="129" t="s">
        <v>2372</v>
      </c>
      <c r="E796" s="112">
        <v>1</v>
      </c>
      <c r="F796" s="186"/>
      <c r="G796" s="189">
        <v>0.19</v>
      </c>
      <c r="H796" s="191">
        <f t="shared" si="35"/>
        <v>0</v>
      </c>
      <c r="I796" s="186">
        <f t="shared" si="36"/>
        <v>0</v>
      </c>
    </row>
    <row r="797" spans="1:9" s="117" customFormat="1" x14ac:dyDescent="0.25">
      <c r="A797" s="125" t="s">
        <v>2193</v>
      </c>
      <c r="B797" s="112">
        <v>726</v>
      </c>
      <c r="C797" s="122" t="s">
        <v>3730</v>
      </c>
      <c r="D797" s="129" t="s">
        <v>2372</v>
      </c>
      <c r="E797" s="112">
        <v>1</v>
      </c>
      <c r="F797" s="186"/>
      <c r="G797" s="189">
        <v>0.19</v>
      </c>
      <c r="H797" s="191">
        <f t="shared" si="35"/>
        <v>0</v>
      </c>
      <c r="I797" s="186">
        <f t="shared" si="36"/>
        <v>0</v>
      </c>
    </row>
    <row r="798" spans="1:9" s="117" customFormat="1" x14ac:dyDescent="0.25">
      <c r="A798" s="125" t="s">
        <v>2193</v>
      </c>
      <c r="B798" s="112">
        <v>727</v>
      </c>
      <c r="C798" s="122" t="s">
        <v>3731</v>
      </c>
      <c r="D798" s="129" t="s">
        <v>2372</v>
      </c>
      <c r="E798" s="112">
        <v>1</v>
      </c>
      <c r="F798" s="186"/>
      <c r="G798" s="189">
        <v>0.19</v>
      </c>
      <c r="H798" s="191">
        <f t="shared" si="35"/>
        <v>0</v>
      </c>
      <c r="I798" s="186">
        <f t="shared" si="36"/>
        <v>0</v>
      </c>
    </row>
    <row r="799" spans="1:9" s="117" customFormat="1" x14ac:dyDescent="0.25">
      <c r="A799" s="125" t="s">
        <v>2193</v>
      </c>
      <c r="B799" s="112">
        <v>728</v>
      </c>
      <c r="C799" s="122" t="s">
        <v>3732</v>
      </c>
      <c r="D799" s="129" t="s">
        <v>2372</v>
      </c>
      <c r="E799" s="112">
        <v>1</v>
      </c>
      <c r="F799" s="186"/>
      <c r="G799" s="189">
        <v>0.19</v>
      </c>
      <c r="H799" s="191">
        <f t="shared" si="35"/>
        <v>0</v>
      </c>
      <c r="I799" s="186">
        <f t="shared" si="36"/>
        <v>0</v>
      </c>
    </row>
    <row r="800" spans="1:9" s="117" customFormat="1" x14ac:dyDescent="0.25">
      <c r="A800" s="125" t="s">
        <v>2193</v>
      </c>
      <c r="B800" s="112">
        <v>729</v>
      </c>
      <c r="C800" s="122" t="s">
        <v>46</v>
      </c>
      <c r="D800" s="129" t="s">
        <v>3886</v>
      </c>
      <c r="E800" s="112">
        <v>1</v>
      </c>
      <c r="F800" s="186"/>
      <c r="G800" s="189">
        <v>0.19</v>
      </c>
      <c r="H800" s="191">
        <f t="shared" si="35"/>
        <v>0</v>
      </c>
      <c r="I800" s="186">
        <f t="shared" si="36"/>
        <v>0</v>
      </c>
    </row>
    <row r="801" spans="1:9" s="117" customFormat="1" x14ac:dyDescent="0.25">
      <c r="A801" s="125" t="s">
        <v>2193</v>
      </c>
      <c r="B801" s="112">
        <v>730</v>
      </c>
      <c r="C801" s="122" t="s">
        <v>1220</v>
      </c>
      <c r="D801" s="129" t="s">
        <v>2372</v>
      </c>
      <c r="E801" s="112">
        <v>1</v>
      </c>
      <c r="F801" s="186"/>
      <c r="G801" s="189">
        <v>0.19</v>
      </c>
      <c r="H801" s="191">
        <f t="shared" si="35"/>
        <v>0</v>
      </c>
      <c r="I801" s="186">
        <f t="shared" si="36"/>
        <v>0</v>
      </c>
    </row>
    <row r="802" spans="1:9" s="117" customFormat="1" x14ac:dyDescent="0.25">
      <c r="A802" s="125" t="s">
        <v>2193</v>
      </c>
      <c r="B802" s="112">
        <v>731</v>
      </c>
      <c r="C802" s="122" t="s">
        <v>3911</v>
      </c>
      <c r="D802" s="129" t="s">
        <v>3885</v>
      </c>
      <c r="E802" s="112">
        <v>1</v>
      </c>
      <c r="F802" s="186"/>
      <c r="G802" s="189">
        <v>0.19</v>
      </c>
      <c r="H802" s="191">
        <f t="shared" si="35"/>
        <v>0</v>
      </c>
      <c r="I802" s="186">
        <f t="shared" si="36"/>
        <v>0</v>
      </c>
    </row>
    <row r="803" spans="1:9" s="117" customFormat="1" x14ac:dyDescent="0.25">
      <c r="A803" s="125" t="s">
        <v>2193</v>
      </c>
      <c r="B803" s="112">
        <v>732</v>
      </c>
      <c r="C803" s="122" t="s">
        <v>3912</v>
      </c>
      <c r="D803" s="129" t="s">
        <v>3885</v>
      </c>
      <c r="E803" s="112">
        <v>1</v>
      </c>
      <c r="F803" s="186"/>
      <c r="G803" s="189">
        <v>0.19</v>
      </c>
      <c r="H803" s="191">
        <f t="shared" si="35"/>
        <v>0</v>
      </c>
      <c r="I803" s="186">
        <f t="shared" si="36"/>
        <v>0</v>
      </c>
    </row>
    <row r="804" spans="1:9" s="117" customFormat="1" x14ac:dyDescent="0.25">
      <c r="A804" s="125" t="s">
        <v>2193</v>
      </c>
      <c r="B804" s="112">
        <v>733</v>
      </c>
      <c r="C804" s="122" t="s">
        <v>3544</v>
      </c>
      <c r="D804" s="129" t="s">
        <v>2372</v>
      </c>
      <c r="E804" s="112">
        <v>1</v>
      </c>
      <c r="F804" s="186"/>
      <c r="G804" s="189">
        <v>0.19</v>
      </c>
      <c r="H804" s="191">
        <f t="shared" si="35"/>
        <v>0</v>
      </c>
      <c r="I804" s="186">
        <f t="shared" si="36"/>
        <v>0</v>
      </c>
    </row>
    <row r="805" spans="1:9" s="117" customFormat="1" x14ac:dyDescent="0.25">
      <c r="A805" s="125" t="s">
        <v>2193</v>
      </c>
      <c r="B805" s="112">
        <v>734</v>
      </c>
      <c r="C805" s="122" t="s">
        <v>3641</v>
      </c>
      <c r="D805" s="129" t="s">
        <v>2372</v>
      </c>
      <c r="E805" s="112">
        <v>1</v>
      </c>
      <c r="F805" s="186"/>
      <c r="G805" s="189">
        <v>0.19</v>
      </c>
      <c r="H805" s="191">
        <f t="shared" si="35"/>
        <v>0</v>
      </c>
      <c r="I805" s="186">
        <f t="shared" si="36"/>
        <v>0</v>
      </c>
    </row>
    <row r="806" spans="1:9" s="117" customFormat="1" x14ac:dyDescent="0.25">
      <c r="A806" s="125" t="s">
        <v>2193</v>
      </c>
      <c r="B806" s="112">
        <v>735</v>
      </c>
      <c r="C806" s="136" t="s">
        <v>48</v>
      </c>
      <c r="D806" s="129" t="s">
        <v>2372</v>
      </c>
      <c r="E806" s="112">
        <v>1</v>
      </c>
      <c r="F806" s="186"/>
      <c r="G806" s="189">
        <v>0.19</v>
      </c>
      <c r="H806" s="191">
        <f t="shared" si="35"/>
        <v>0</v>
      </c>
      <c r="I806" s="186">
        <f t="shared" si="36"/>
        <v>0</v>
      </c>
    </row>
    <row r="807" spans="1:9" s="117" customFormat="1" x14ac:dyDescent="0.25">
      <c r="A807" s="125" t="s">
        <v>2193</v>
      </c>
      <c r="B807" s="112">
        <v>736</v>
      </c>
      <c r="C807" s="136" t="s">
        <v>370</v>
      </c>
      <c r="D807" s="129" t="s">
        <v>2372</v>
      </c>
      <c r="E807" s="112">
        <v>1</v>
      </c>
      <c r="F807" s="186"/>
      <c r="G807" s="189">
        <v>0.19</v>
      </c>
      <c r="H807" s="191">
        <f t="shared" si="35"/>
        <v>0</v>
      </c>
      <c r="I807" s="186">
        <f t="shared" si="36"/>
        <v>0</v>
      </c>
    </row>
    <row r="808" spans="1:9" s="117" customFormat="1" x14ac:dyDescent="0.25">
      <c r="A808" s="125" t="s">
        <v>2193</v>
      </c>
      <c r="B808" s="112">
        <v>737</v>
      </c>
      <c r="C808" s="136" t="s">
        <v>3513</v>
      </c>
      <c r="D808" s="129" t="s">
        <v>2372</v>
      </c>
      <c r="E808" s="112">
        <v>1</v>
      </c>
      <c r="F808" s="186"/>
      <c r="G808" s="189">
        <v>0.19</v>
      </c>
      <c r="H808" s="191">
        <f t="shared" si="35"/>
        <v>0</v>
      </c>
      <c r="I808" s="186">
        <f t="shared" si="36"/>
        <v>0</v>
      </c>
    </row>
    <row r="809" spans="1:9" s="117" customFormat="1" x14ac:dyDescent="0.25">
      <c r="A809" s="125" t="s">
        <v>2193</v>
      </c>
      <c r="B809" s="112">
        <v>738</v>
      </c>
      <c r="C809" s="136" t="s">
        <v>3514</v>
      </c>
      <c r="D809" s="129" t="s">
        <v>2372</v>
      </c>
      <c r="E809" s="112">
        <v>1</v>
      </c>
      <c r="F809" s="186"/>
      <c r="G809" s="189">
        <v>0.19</v>
      </c>
      <c r="H809" s="191">
        <f t="shared" si="35"/>
        <v>0</v>
      </c>
      <c r="I809" s="186">
        <f t="shared" si="36"/>
        <v>0</v>
      </c>
    </row>
    <row r="810" spans="1:9" s="117" customFormat="1" x14ac:dyDescent="0.25">
      <c r="A810" s="125" t="s">
        <v>2193</v>
      </c>
      <c r="B810" s="112">
        <v>739</v>
      </c>
      <c r="C810" s="136" t="s">
        <v>1593</v>
      </c>
      <c r="D810" s="129" t="s">
        <v>2372</v>
      </c>
      <c r="E810" s="112">
        <v>1</v>
      </c>
      <c r="F810" s="186"/>
      <c r="G810" s="189">
        <v>0.19</v>
      </c>
      <c r="H810" s="191">
        <f t="shared" si="35"/>
        <v>0</v>
      </c>
      <c r="I810" s="186">
        <f t="shared" si="36"/>
        <v>0</v>
      </c>
    </row>
    <row r="811" spans="1:9" s="117" customFormat="1" x14ac:dyDescent="0.25">
      <c r="A811" s="125" t="s">
        <v>2193</v>
      </c>
      <c r="B811" s="112">
        <v>740</v>
      </c>
      <c r="C811" s="136" t="s">
        <v>3352</v>
      </c>
      <c r="D811" s="129" t="s">
        <v>2372</v>
      </c>
      <c r="E811" s="112">
        <v>1</v>
      </c>
      <c r="F811" s="186"/>
      <c r="G811" s="189">
        <v>0.19</v>
      </c>
      <c r="H811" s="191">
        <f t="shared" si="35"/>
        <v>0</v>
      </c>
      <c r="I811" s="186">
        <f t="shared" si="36"/>
        <v>0</v>
      </c>
    </row>
    <row r="812" spans="1:9" s="117" customFormat="1" x14ac:dyDescent="0.25">
      <c r="A812" s="125" t="s">
        <v>2193</v>
      </c>
      <c r="B812" s="112">
        <v>741</v>
      </c>
      <c r="C812" s="136" t="s">
        <v>3515</v>
      </c>
      <c r="D812" s="129" t="s">
        <v>2372</v>
      </c>
      <c r="E812" s="112">
        <v>1</v>
      </c>
      <c r="F812" s="186"/>
      <c r="G812" s="189">
        <v>0.19</v>
      </c>
      <c r="H812" s="191">
        <f t="shared" si="35"/>
        <v>0</v>
      </c>
      <c r="I812" s="186">
        <f t="shared" si="36"/>
        <v>0</v>
      </c>
    </row>
    <row r="813" spans="1:9" s="117" customFormat="1" x14ac:dyDescent="0.25">
      <c r="A813" s="125" t="s">
        <v>2193</v>
      </c>
      <c r="B813" s="112">
        <v>742</v>
      </c>
      <c r="C813" s="136" t="s">
        <v>3516</v>
      </c>
      <c r="D813" s="129" t="s">
        <v>2372</v>
      </c>
      <c r="E813" s="112">
        <v>1</v>
      </c>
      <c r="F813" s="186"/>
      <c r="G813" s="189">
        <v>0.19</v>
      </c>
      <c r="H813" s="191">
        <f t="shared" si="35"/>
        <v>0</v>
      </c>
      <c r="I813" s="186">
        <f t="shared" si="36"/>
        <v>0</v>
      </c>
    </row>
    <row r="814" spans="1:9" s="117" customFormat="1" x14ac:dyDescent="0.25">
      <c r="A814" s="125" t="s">
        <v>2193</v>
      </c>
      <c r="B814" s="112">
        <v>743</v>
      </c>
      <c r="C814" s="136" t="s">
        <v>3517</v>
      </c>
      <c r="D814" s="129" t="s">
        <v>2372</v>
      </c>
      <c r="E814" s="112">
        <v>1</v>
      </c>
      <c r="F814" s="186"/>
      <c r="G814" s="189">
        <v>0.19</v>
      </c>
      <c r="H814" s="191">
        <f t="shared" si="35"/>
        <v>0</v>
      </c>
      <c r="I814" s="186">
        <f t="shared" si="36"/>
        <v>0</v>
      </c>
    </row>
    <row r="815" spans="1:9" s="165" customFormat="1" x14ac:dyDescent="0.25">
      <c r="A815" s="169"/>
      <c r="B815" s="170"/>
      <c r="C815" s="171" t="s">
        <v>2498</v>
      </c>
      <c r="D815" s="123"/>
      <c r="E815" s="172"/>
      <c r="F815" s="196"/>
      <c r="G815" s="200"/>
      <c r="H815" s="196"/>
      <c r="I815" s="196"/>
    </row>
    <row r="816" spans="1:9" s="165" customFormat="1" x14ac:dyDescent="0.25">
      <c r="A816" s="125" t="s">
        <v>3280</v>
      </c>
      <c r="B816" s="138" t="s">
        <v>3250</v>
      </c>
      <c r="C816" s="168" t="s">
        <v>3313</v>
      </c>
      <c r="D816" s="129"/>
      <c r="E816" s="115"/>
      <c r="F816" s="186"/>
      <c r="G816" s="189"/>
      <c r="H816" s="186"/>
      <c r="I816" s="186"/>
    </row>
    <row r="817" spans="1:9" s="165" customFormat="1" x14ac:dyDescent="0.25">
      <c r="A817" s="125" t="s">
        <v>3280</v>
      </c>
      <c r="B817" s="138" t="s">
        <v>3250</v>
      </c>
      <c r="C817" s="168" t="s">
        <v>3294</v>
      </c>
      <c r="D817" s="129"/>
      <c r="E817" s="115"/>
      <c r="F817" s="186"/>
      <c r="G817" s="189"/>
      <c r="H817" s="186"/>
      <c r="I817" s="186"/>
    </row>
    <row r="818" spans="1:9" s="165" customFormat="1" x14ac:dyDescent="0.25">
      <c r="A818" s="125" t="s">
        <v>3280</v>
      </c>
      <c r="B818" s="138" t="s">
        <v>3250</v>
      </c>
      <c r="C818" s="168" t="s">
        <v>3287</v>
      </c>
      <c r="D818" s="129"/>
      <c r="E818" s="115"/>
      <c r="F818" s="186"/>
      <c r="G818" s="189"/>
      <c r="H818" s="186"/>
      <c r="I818" s="186"/>
    </row>
    <row r="819" spans="1:9" s="165" customFormat="1" x14ac:dyDescent="0.25">
      <c r="A819" s="125" t="s">
        <v>3280</v>
      </c>
      <c r="B819" s="163">
        <v>744</v>
      </c>
      <c r="C819" s="167" t="s">
        <v>20</v>
      </c>
      <c r="D819" s="129" t="s">
        <v>2372</v>
      </c>
      <c r="E819" s="115">
        <v>1</v>
      </c>
      <c r="F819" s="186"/>
      <c r="G819" s="189">
        <v>0.19</v>
      </c>
      <c r="H819" s="191">
        <f t="shared" ref="H819:H841" si="37">F819*G819</f>
        <v>0</v>
      </c>
      <c r="I819" s="186">
        <f t="shared" ref="I819:I841" si="38">(F819+H819)</f>
        <v>0</v>
      </c>
    </row>
    <row r="820" spans="1:9" s="165" customFormat="1" x14ac:dyDescent="0.25">
      <c r="A820" s="125" t="s">
        <v>3280</v>
      </c>
      <c r="B820" s="163">
        <v>745</v>
      </c>
      <c r="C820" s="167" t="s">
        <v>49</v>
      </c>
      <c r="D820" s="129" t="s">
        <v>2372</v>
      </c>
      <c r="E820" s="115">
        <v>1</v>
      </c>
      <c r="F820" s="186"/>
      <c r="G820" s="189">
        <v>0.19</v>
      </c>
      <c r="H820" s="191">
        <f t="shared" si="37"/>
        <v>0</v>
      </c>
      <c r="I820" s="186">
        <f t="shared" si="38"/>
        <v>0</v>
      </c>
    </row>
    <row r="821" spans="1:9" s="165" customFormat="1" x14ac:dyDescent="0.25">
      <c r="A821" s="125" t="s">
        <v>3280</v>
      </c>
      <c r="B821" s="163">
        <v>746</v>
      </c>
      <c r="C821" s="167" t="s">
        <v>69</v>
      </c>
      <c r="D821" s="129" t="s">
        <v>2372</v>
      </c>
      <c r="E821" s="115">
        <v>1</v>
      </c>
      <c r="F821" s="186"/>
      <c r="G821" s="189">
        <v>0.19</v>
      </c>
      <c r="H821" s="191">
        <f t="shared" si="37"/>
        <v>0</v>
      </c>
      <c r="I821" s="186">
        <f t="shared" si="38"/>
        <v>0</v>
      </c>
    </row>
    <row r="822" spans="1:9" s="165" customFormat="1" x14ac:dyDescent="0.25">
      <c r="A822" s="125" t="s">
        <v>3280</v>
      </c>
      <c r="B822" s="163">
        <v>747</v>
      </c>
      <c r="C822" s="167" t="s">
        <v>3525</v>
      </c>
      <c r="D822" s="129" t="s">
        <v>2372</v>
      </c>
      <c r="E822" s="115">
        <v>1</v>
      </c>
      <c r="F822" s="186"/>
      <c r="G822" s="189">
        <v>0.19</v>
      </c>
      <c r="H822" s="191">
        <f t="shared" si="37"/>
        <v>0</v>
      </c>
      <c r="I822" s="186">
        <f t="shared" si="38"/>
        <v>0</v>
      </c>
    </row>
    <row r="823" spans="1:9" s="165" customFormat="1" x14ac:dyDescent="0.25">
      <c r="A823" s="125" t="s">
        <v>3280</v>
      </c>
      <c r="B823" s="163">
        <v>748</v>
      </c>
      <c r="C823" s="167" t="s">
        <v>3018</v>
      </c>
      <c r="D823" s="129" t="s">
        <v>2372</v>
      </c>
      <c r="E823" s="115">
        <v>1</v>
      </c>
      <c r="F823" s="186"/>
      <c r="G823" s="189">
        <v>0.19</v>
      </c>
      <c r="H823" s="191">
        <f t="shared" si="37"/>
        <v>0</v>
      </c>
      <c r="I823" s="186">
        <f t="shared" si="38"/>
        <v>0</v>
      </c>
    </row>
    <row r="824" spans="1:9" s="165" customFormat="1" x14ac:dyDescent="0.25">
      <c r="A824" s="125" t="s">
        <v>3280</v>
      </c>
      <c r="B824" s="163">
        <v>749</v>
      </c>
      <c r="C824" s="167" t="s">
        <v>3526</v>
      </c>
      <c r="D824" s="129" t="s">
        <v>2372</v>
      </c>
      <c r="E824" s="115">
        <v>1</v>
      </c>
      <c r="F824" s="186"/>
      <c r="G824" s="189">
        <v>0.19</v>
      </c>
      <c r="H824" s="191">
        <f t="shared" si="37"/>
        <v>0</v>
      </c>
      <c r="I824" s="186">
        <f t="shared" si="38"/>
        <v>0</v>
      </c>
    </row>
    <row r="825" spans="1:9" s="165" customFormat="1" x14ac:dyDescent="0.25">
      <c r="A825" s="125" t="s">
        <v>3280</v>
      </c>
      <c r="B825" s="163">
        <v>750</v>
      </c>
      <c r="C825" s="167" t="s">
        <v>3412</v>
      </c>
      <c r="D825" s="129" t="s">
        <v>2372</v>
      </c>
      <c r="E825" s="115">
        <v>1</v>
      </c>
      <c r="F825" s="186"/>
      <c r="G825" s="189">
        <v>0.19</v>
      </c>
      <c r="H825" s="191">
        <f t="shared" si="37"/>
        <v>0</v>
      </c>
      <c r="I825" s="186">
        <f t="shared" si="38"/>
        <v>0</v>
      </c>
    </row>
    <row r="826" spans="1:9" s="165" customFormat="1" x14ac:dyDescent="0.25">
      <c r="A826" s="125" t="s">
        <v>3280</v>
      </c>
      <c r="B826" s="163">
        <v>751</v>
      </c>
      <c r="C826" s="167" t="s">
        <v>3498</v>
      </c>
      <c r="D826" s="129" t="s">
        <v>2372</v>
      </c>
      <c r="E826" s="115">
        <v>1</v>
      </c>
      <c r="F826" s="186"/>
      <c r="G826" s="189">
        <v>0.19</v>
      </c>
      <c r="H826" s="191">
        <f t="shared" si="37"/>
        <v>0</v>
      </c>
      <c r="I826" s="186">
        <f t="shared" si="38"/>
        <v>0</v>
      </c>
    </row>
    <row r="827" spans="1:9" s="165" customFormat="1" x14ac:dyDescent="0.25">
      <c r="A827" s="125" t="s">
        <v>3280</v>
      </c>
      <c r="B827" s="163">
        <v>752</v>
      </c>
      <c r="C827" s="122" t="s">
        <v>3888</v>
      </c>
      <c r="D827" s="129" t="s">
        <v>2371</v>
      </c>
      <c r="E827" s="112">
        <v>1</v>
      </c>
      <c r="F827" s="186"/>
      <c r="G827" s="189">
        <v>0</v>
      </c>
      <c r="H827" s="191">
        <f t="shared" si="37"/>
        <v>0</v>
      </c>
      <c r="I827" s="186">
        <f t="shared" si="38"/>
        <v>0</v>
      </c>
    </row>
    <row r="828" spans="1:9" s="165" customFormat="1" x14ac:dyDescent="0.25">
      <c r="A828" s="125" t="s">
        <v>3280</v>
      </c>
      <c r="B828" s="163">
        <v>753</v>
      </c>
      <c r="C828" s="122" t="s">
        <v>3637</v>
      </c>
      <c r="D828" s="129" t="s">
        <v>85</v>
      </c>
      <c r="E828" s="112">
        <v>1</v>
      </c>
      <c r="F828" s="186"/>
      <c r="G828" s="189">
        <v>0</v>
      </c>
      <c r="H828" s="191">
        <f t="shared" si="37"/>
        <v>0</v>
      </c>
      <c r="I828" s="186">
        <f t="shared" si="38"/>
        <v>0</v>
      </c>
    </row>
    <row r="829" spans="1:9" s="165" customFormat="1" x14ac:dyDescent="0.25">
      <c r="A829" s="125" t="s">
        <v>3280</v>
      </c>
      <c r="B829" s="163">
        <v>754</v>
      </c>
      <c r="C829" s="122" t="s">
        <v>3914</v>
      </c>
      <c r="D829" s="129" t="s">
        <v>2371</v>
      </c>
      <c r="E829" s="112">
        <v>1</v>
      </c>
      <c r="F829" s="186"/>
      <c r="G829" s="189">
        <v>0</v>
      </c>
      <c r="H829" s="191">
        <f t="shared" si="37"/>
        <v>0</v>
      </c>
      <c r="I829" s="186">
        <f t="shared" si="38"/>
        <v>0</v>
      </c>
    </row>
    <row r="830" spans="1:9" s="165" customFormat="1" x14ac:dyDescent="0.25">
      <c r="A830" s="125" t="s">
        <v>3280</v>
      </c>
      <c r="B830" s="163">
        <v>755</v>
      </c>
      <c r="C830" s="122" t="s">
        <v>3915</v>
      </c>
      <c r="D830" s="129" t="s">
        <v>85</v>
      </c>
      <c r="E830" s="112">
        <v>1</v>
      </c>
      <c r="F830" s="186"/>
      <c r="G830" s="189">
        <v>0</v>
      </c>
      <c r="H830" s="191">
        <f t="shared" si="37"/>
        <v>0</v>
      </c>
      <c r="I830" s="186">
        <f t="shared" si="38"/>
        <v>0</v>
      </c>
    </row>
    <row r="831" spans="1:9" s="165" customFormat="1" x14ac:dyDescent="0.25">
      <c r="A831" s="125" t="s">
        <v>3280</v>
      </c>
      <c r="B831" s="163">
        <v>756</v>
      </c>
      <c r="C831" s="122" t="s">
        <v>3353</v>
      </c>
      <c r="D831" s="129" t="s">
        <v>2371</v>
      </c>
      <c r="E831" s="112">
        <v>1</v>
      </c>
      <c r="F831" s="186"/>
      <c r="G831" s="189">
        <v>0</v>
      </c>
      <c r="H831" s="191">
        <f t="shared" si="37"/>
        <v>0</v>
      </c>
      <c r="I831" s="186">
        <f t="shared" si="38"/>
        <v>0</v>
      </c>
    </row>
    <row r="832" spans="1:9" s="165" customFormat="1" x14ac:dyDescent="0.25">
      <c r="A832" s="125" t="s">
        <v>3280</v>
      </c>
      <c r="B832" s="163">
        <v>757</v>
      </c>
      <c r="C832" s="122" t="s">
        <v>3458</v>
      </c>
      <c r="D832" s="129" t="s">
        <v>85</v>
      </c>
      <c r="E832" s="112">
        <v>1</v>
      </c>
      <c r="F832" s="186"/>
      <c r="G832" s="189">
        <v>0</v>
      </c>
      <c r="H832" s="191">
        <f t="shared" si="37"/>
        <v>0</v>
      </c>
      <c r="I832" s="186">
        <f t="shared" si="38"/>
        <v>0</v>
      </c>
    </row>
    <row r="833" spans="1:9" s="165" customFormat="1" x14ac:dyDescent="0.25">
      <c r="A833" s="125" t="s">
        <v>3280</v>
      </c>
      <c r="B833" s="163">
        <v>758</v>
      </c>
      <c r="C833" s="167" t="s">
        <v>4062</v>
      </c>
      <c r="D833" s="129" t="s">
        <v>2372</v>
      </c>
      <c r="E833" s="115">
        <v>1</v>
      </c>
      <c r="F833" s="186"/>
      <c r="G833" s="189">
        <v>0.19</v>
      </c>
      <c r="H833" s="191">
        <f t="shared" si="37"/>
        <v>0</v>
      </c>
      <c r="I833" s="186">
        <f t="shared" si="38"/>
        <v>0</v>
      </c>
    </row>
    <row r="834" spans="1:9" s="165" customFormat="1" x14ac:dyDescent="0.25">
      <c r="A834" s="125" t="s">
        <v>3280</v>
      </c>
      <c r="B834" s="163">
        <v>759</v>
      </c>
      <c r="C834" s="167" t="s">
        <v>360</v>
      </c>
      <c r="D834" s="129" t="s">
        <v>2372</v>
      </c>
      <c r="E834" s="115">
        <v>1</v>
      </c>
      <c r="F834" s="186"/>
      <c r="G834" s="189">
        <v>0.19</v>
      </c>
      <c r="H834" s="191">
        <f t="shared" si="37"/>
        <v>0</v>
      </c>
      <c r="I834" s="186">
        <f t="shared" si="38"/>
        <v>0</v>
      </c>
    </row>
    <row r="835" spans="1:9" s="165" customFormat="1" ht="25" x14ac:dyDescent="0.25">
      <c r="A835" s="125" t="s">
        <v>3280</v>
      </c>
      <c r="B835" s="163">
        <v>760</v>
      </c>
      <c r="C835" s="167" t="s">
        <v>4082</v>
      </c>
      <c r="D835" s="129" t="s">
        <v>2372</v>
      </c>
      <c r="E835" s="115">
        <v>1</v>
      </c>
      <c r="F835" s="186"/>
      <c r="G835" s="189">
        <v>0.19</v>
      </c>
      <c r="H835" s="191">
        <f t="shared" si="37"/>
        <v>0</v>
      </c>
      <c r="I835" s="186">
        <f t="shared" si="38"/>
        <v>0</v>
      </c>
    </row>
    <row r="836" spans="1:9" s="165" customFormat="1" ht="25" x14ac:dyDescent="0.25">
      <c r="A836" s="125" t="s">
        <v>3280</v>
      </c>
      <c r="B836" s="163">
        <v>761</v>
      </c>
      <c r="C836" s="137" t="s">
        <v>3509</v>
      </c>
      <c r="D836" s="129" t="s">
        <v>2372</v>
      </c>
      <c r="E836" s="115">
        <v>1</v>
      </c>
      <c r="F836" s="186"/>
      <c r="G836" s="189">
        <v>0.19</v>
      </c>
      <c r="H836" s="186">
        <f t="shared" si="37"/>
        <v>0</v>
      </c>
      <c r="I836" s="186">
        <f t="shared" si="38"/>
        <v>0</v>
      </c>
    </row>
    <row r="837" spans="1:9" s="165" customFormat="1" x14ac:dyDescent="0.25">
      <c r="A837" s="125" t="s">
        <v>3280</v>
      </c>
      <c r="B837" s="163">
        <v>762</v>
      </c>
      <c r="C837" s="167" t="s">
        <v>3290</v>
      </c>
      <c r="D837" s="129" t="s">
        <v>2372</v>
      </c>
      <c r="E837" s="115">
        <v>1</v>
      </c>
      <c r="F837" s="186"/>
      <c r="G837" s="189">
        <v>0.19</v>
      </c>
      <c r="H837" s="186">
        <f t="shared" si="37"/>
        <v>0</v>
      </c>
      <c r="I837" s="186">
        <f t="shared" si="38"/>
        <v>0</v>
      </c>
    </row>
    <row r="838" spans="1:9" s="165" customFormat="1" x14ac:dyDescent="0.25">
      <c r="A838" s="125" t="s">
        <v>3280</v>
      </c>
      <c r="B838" s="163">
        <v>763</v>
      </c>
      <c r="C838" s="167" t="s">
        <v>815</v>
      </c>
      <c r="D838" s="129" t="s">
        <v>2372</v>
      </c>
      <c r="E838" s="115">
        <v>1</v>
      </c>
      <c r="F838" s="186"/>
      <c r="G838" s="189">
        <v>0.19</v>
      </c>
      <c r="H838" s="186">
        <f t="shared" si="37"/>
        <v>0</v>
      </c>
      <c r="I838" s="186">
        <f t="shared" si="38"/>
        <v>0</v>
      </c>
    </row>
    <row r="839" spans="1:9" s="165" customFormat="1" x14ac:dyDescent="0.25">
      <c r="A839" s="125" t="s">
        <v>3280</v>
      </c>
      <c r="B839" s="163">
        <v>764</v>
      </c>
      <c r="C839" s="167" t="s">
        <v>3291</v>
      </c>
      <c r="D839" s="129" t="s">
        <v>2372</v>
      </c>
      <c r="E839" s="115">
        <v>1</v>
      </c>
      <c r="F839" s="186"/>
      <c r="G839" s="189">
        <v>0.19</v>
      </c>
      <c r="H839" s="186">
        <f t="shared" si="37"/>
        <v>0</v>
      </c>
      <c r="I839" s="186">
        <f t="shared" si="38"/>
        <v>0</v>
      </c>
    </row>
    <row r="840" spans="1:9" s="165" customFormat="1" ht="75" x14ac:dyDescent="0.25">
      <c r="A840" s="125" t="s">
        <v>3280</v>
      </c>
      <c r="B840" s="163">
        <v>765</v>
      </c>
      <c r="C840" s="167" t="s">
        <v>4118</v>
      </c>
      <c r="D840" s="129" t="s">
        <v>2372</v>
      </c>
      <c r="E840" s="115">
        <v>1</v>
      </c>
      <c r="F840" s="186"/>
      <c r="G840" s="189">
        <v>0.19</v>
      </c>
      <c r="H840" s="186">
        <f t="shared" si="37"/>
        <v>0</v>
      </c>
      <c r="I840" s="186">
        <f t="shared" si="38"/>
        <v>0</v>
      </c>
    </row>
    <row r="841" spans="1:9" s="165" customFormat="1" ht="75" x14ac:dyDescent="0.25">
      <c r="A841" s="125" t="s">
        <v>3280</v>
      </c>
      <c r="B841" s="163">
        <v>766</v>
      </c>
      <c r="C841" s="167" t="s">
        <v>4119</v>
      </c>
      <c r="D841" s="129" t="s">
        <v>2372</v>
      </c>
      <c r="E841" s="115">
        <v>1</v>
      </c>
      <c r="F841" s="186"/>
      <c r="G841" s="189">
        <v>0.19</v>
      </c>
      <c r="H841" s="186">
        <f t="shared" si="37"/>
        <v>0</v>
      </c>
      <c r="I841" s="186">
        <f t="shared" si="38"/>
        <v>0</v>
      </c>
    </row>
    <row r="842" spans="1:9" s="184" customFormat="1" x14ac:dyDescent="0.25">
      <c r="A842" s="169"/>
      <c r="B842" s="170"/>
      <c r="C842" s="171" t="s">
        <v>2498</v>
      </c>
      <c r="D842" s="123"/>
      <c r="E842" s="172"/>
      <c r="F842" s="196"/>
      <c r="G842" s="200"/>
      <c r="H842" s="196"/>
      <c r="I842" s="196"/>
    </row>
    <row r="843" spans="1:9" s="165" customFormat="1" x14ac:dyDescent="0.25">
      <c r="A843" s="125" t="s">
        <v>3280</v>
      </c>
      <c r="B843" s="138" t="s">
        <v>3250</v>
      </c>
      <c r="C843" s="168" t="s">
        <v>3309</v>
      </c>
      <c r="D843" s="129"/>
      <c r="E843" s="115"/>
      <c r="F843" s="186"/>
      <c r="G843" s="189"/>
      <c r="H843" s="186"/>
      <c r="I843" s="186"/>
    </row>
    <row r="844" spans="1:9" s="165" customFormat="1" x14ac:dyDescent="0.25">
      <c r="A844" s="125" t="s">
        <v>3280</v>
      </c>
      <c r="B844" s="138" t="s">
        <v>3250</v>
      </c>
      <c r="C844" s="168" t="s">
        <v>3296</v>
      </c>
      <c r="D844" s="129"/>
      <c r="E844" s="115"/>
      <c r="F844" s="186"/>
      <c r="G844" s="189"/>
      <c r="H844" s="186"/>
      <c r="I844" s="186"/>
    </row>
    <row r="845" spans="1:9" s="165" customFormat="1" x14ac:dyDescent="0.25">
      <c r="A845" s="125" t="s">
        <v>3280</v>
      </c>
      <c r="B845" s="138" t="s">
        <v>3250</v>
      </c>
      <c r="C845" s="168" t="s">
        <v>3287</v>
      </c>
      <c r="D845" s="129"/>
      <c r="E845" s="115"/>
      <c r="F845" s="186"/>
      <c r="G845" s="189"/>
      <c r="H845" s="186"/>
      <c r="I845" s="186"/>
    </row>
    <row r="846" spans="1:9" s="165" customFormat="1" x14ac:dyDescent="0.25">
      <c r="A846" s="125" t="s">
        <v>3280</v>
      </c>
      <c r="B846" s="163">
        <v>767</v>
      </c>
      <c r="C846" s="167" t="s">
        <v>20</v>
      </c>
      <c r="D846" s="129" t="s">
        <v>2372</v>
      </c>
      <c r="E846" s="115">
        <v>1</v>
      </c>
      <c r="F846" s="186"/>
      <c r="G846" s="189">
        <v>0.19</v>
      </c>
      <c r="H846" s="186">
        <f t="shared" ref="H846:H862" si="39">F846*G846</f>
        <v>0</v>
      </c>
      <c r="I846" s="186">
        <f t="shared" ref="I846:I862" si="40">(F846+H846)</f>
        <v>0</v>
      </c>
    </row>
    <row r="847" spans="1:9" s="165" customFormat="1" x14ac:dyDescent="0.25">
      <c r="A847" s="125" t="s">
        <v>3280</v>
      </c>
      <c r="B847" s="163">
        <v>768</v>
      </c>
      <c r="C847" s="167" t="s">
        <v>49</v>
      </c>
      <c r="D847" s="129" t="s">
        <v>2372</v>
      </c>
      <c r="E847" s="115">
        <v>1</v>
      </c>
      <c r="F847" s="186"/>
      <c r="G847" s="189">
        <v>0.19</v>
      </c>
      <c r="H847" s="186">
        <f t="shared" si="39"/>
        <v>0</v>
      </c>
      <c r="I847" s="186">
        <f t="shared" si="40"/>
        <v>0</v>
      </c>
    </row>
    <row r="848" spans="1:9" s="165" customFormat="1" x14ac:dyDescent="0.25">
      <c r="A848" s="125" t="s">
        <v>3280</v>
      </c>
      <c r="B848" s="163">
        <v>769</v>
      </c>
      <c r="C848" s="167" t="s">
        <v>69</v>
      </c>
      <c r="D848" s="129" t="s">
        <v>2372</v>
      </c>
      <c r="E848" s="115">
        <v>1</v>
      </c>
      <c r="F848" s="186"/>
      <c r="G848" s="189">
        <v>0.19</v>
      </c>
      <c r="H848" s="186">
        <f t="shared" si="39"/>
        <v>0</v>
      </c>
      <c r="I848" s="186">
        <f t="shared" si="40"/>
        <v>0</v>
      </c>
    </row>
    <row r="849" spans="1:9" s="165" customFormat="1" x14ac:dyDescent="0.25">
      <c r="A849" s="125" t="s">
        <v>3280</v>
      </c>
      <c r="B849" s="163">
        <v>770</v>
      </c>
      <c r="C849" s="122" t="s">
        <v>3888</v>
      </c>
      <c r="D849" s="129" t="s">
        <v>2371</v>
      </c>
      <c r="E849" s="112">
        <v>1</v>
      </c>
      <c r="F849" s="186"/>
      <c r="G849" s="189">
        <v>0</v>
      </c>
      <c r="H849" s="186">
        <f t="shared" si="39"/>
        <v>0</v>
      </c>
      <c r="I849" s="186">
        <f t="shared" si="40"/>
        <v>0</v>
      </c>
    </row>
    <row r="850" spans="1:9" s="165" customFormat="1" x14ac:dyDescent="0.25">
      <c r="A850" s="125" t="s">
        <v>3280</v>
      </c>
      <c r="B850" s="163">
        <v>771</v>
      </c>
      <c r="C850" s="122" t="s">
        <v>3637</v>
      </c>
      <c r="D850" s="129" t="s">
        <v>85</v>
      </c>
      <c r="E850" s="112">
        <v>1</v>
      </c>
      <c r="F850" s="186"/>
      <c r="G850" s="189">
        <v>0</v>
      </c>
      <c r="H850" s="186">
        <f t="shared" si="39"/>
        <v>0</v>
      </c>
      <c r="I850" s="186">
        <f t="shared" si="40"/>
        <v>0</v>
      </c>
    </row>
    <row r="851" spans="1:9" s="165" customFormat="1" x14ac:dyDescent="0.25">
      <c r="A851" s="125" t="s">
        <v>3280</v>
      </c>
      <c r="B851" s="163">
        <v>772</v>
      </c>
      <c r="C851" s="122" t="s">
        <v>3914</v>
      </c>
      <c r="D851" s="129" t="s">
        <v>2371</v>
      </c>
      <c r="E851" s="112">
        <v>1</v>
      </c>
      <c r="F851" s="186"/>
      <c r="G851" s="189">
        <v>0</v>
      </c>
      <c r="H851" s="186">
        <f t="shared" si="39"/>
        <v>0</v>
      </c>
      <c r="I851" s="186">
        <f t="shared" si="40"/>
        <v>0</v>
      </c>
    </row>
    <row r="852" spans="1:9" s="165" customFormat="1" x14ac:dyDescent="0.25">
      <c r="A852" s="125" t="s">
        <v>3280</v>
      </c>
      <c r="B852" s="163">
        <v>773</v>
      </c>
      <c r="C852" s="122" t="s">
        <v>3915</v>
      </c>
      <c r="D852" s="129" t="s">
        <v>85</v>
      </c>
      <c r="E852" s="112">
        <v>1</v>
      </c>
      <c r="F852" s="186"/>
      <c r="G852" s="189">
        <v>0</v>
      </c>
      <c r="H852" s="186">
        <f t="shared" si="39"/>
        <v>0</v>
      </c>
      <c r="I852" s="186">
        <f t="shared" si="40"/>
        <v>0</v>
      </c>
    </row>
    <row r="853" spans="1:9" s="165" customFormat="1" x14ac:dyDescent="0.25">
      <c r="A853" s="125" t="s">
        <v>3280</v>
      </c>
      <c r="B853" s="163">
        <v>774</v>
      </c>
      <c r="C853" s="122" t="s">
        <v>3353</v>
      </c>
      <c r="D853" s="129" t="s">
        <v>2371</v>
      </c>
      <c r="E853" s="112">
        <v>1</v>
      </c>
      <c r="F853" s="186"/>
      <c r="G853" s="189">
        <v>0</v>
      </c>
      <c r="H853" s="186">
        <f t="shared" si="39"/>
        <v>0</v>
      </c>
      <c r="I853" s="186">
        <f t="shared" si="40"/>
        <v>0</v>
      </c>
    </row>
    <row r="854" spans="1:9" s="165" customFormat="1" x14ac:dyDescent="0.25">
      <c r="A854" s="125" t="s">
        <v>3280</v>
      </c>
      <c r="B854" s="163">
        <v>775</v>
      </c>
      <c r="C854" s="122" t="s">
        <v>3458</v>
      </c>
      <c r="D854" s="129" t="s">
        <v>85</v>
      </c>
      <c r="E854" s="112">
        <v>1</v>
      </c>
      <c r="F854" s="186"/>
      <c r="G854" s="189">
        <v>0</v>
      </c>
      <c r="H854" s="186">
        <f t="shared" si="39"/>
        <v>0</v>
      </c>
      <c r="I854" s="186">
        <f t="shared" si="40"/>
        <v>0</v>
      </c>
    </row>
    <row r="855" spans="1:9" s="165" customFormat="1" x14ac:dyDescent="0.25">
      <c r="A855" s="125" t="s">
        <v>3280</v>
      </c>
      <c r="B855" s="163">
        <v>776</v>
      </c>
      <c r="C855" s="167" t="s">
        <v>15</v>
      </c>
      <c r="D855" s="129" t="s">
        <v>2372</v>
      </c>
      <c r="E855" s="115">
        <v>1</v>
      </c>
      <c r="F855" s="186"/>
      <c r="G855" s="189">
        <v>0.19</v>
      </c>
      <c r="H855" s="186">
        <f t="shared" si="39"/>
        <v>0</v>
      </c>
      <c r="I855" s="186">
        <f t="shared" si="40"/>
        <v>0</v>
      </c>
    </row>
    <row r="856" spans="1:9" s="165" customFormat="1" x14ac:dyDescent="0.25">
      <c r="A856" s="125" t="s">
        <v>3280</v>
      </c>
      <c r="B856" s="163">
        <v>777</v>
      </c>
      <c r="C856" s="167" t="s">
        <v>552</v>
      </c>
      <c r="D856" s="129" t="s">
        <v>2372</v>
      </c>
      <c r="E856" s="115">
        <v>1</v>
      </c>
      <c r="F856" s="186"/>
      <c r="G856" s="189">
        <v>0.19</v>
      </c>
      <c r="H856" s="186">
        <f t="shared" si="39"/>
        <v>0</v>
      </c>
      <c r="I856" s="186">
        <f t="shared" si="40"/>
        <v>0</v>
      </c>
    </row>
    <row r="857" spans="1:9" s="165" customFormat="1" x14ac:dyDescent="0.25">
      <c r="A857" s="125" t="s">
        <v>3280</v>
      </c>
      <c r="B857" s="163">
        <v>778</v>
      </c>
      <c r="C857" s="137" t="s">
        <v>14</v>
      </c>
      <c r="D857" s="129" t="s">
        <v>2372</v>
      </c>
      <c r="E857" s="115">
        <v>1</v>
      </c>
      <c r="F857" s="186"/>
      <c r="G857" s="189">
        <v>0.19</v>
      </c>
      <c r="H857" s="186">
        <f t="shared" si="39"/>
        <v>0</v>
      </c>
      <c r="I857" s="186">
        <f t="shared" si="40"/>
        <v>0</v>
      </c>
    </row>
    <row r="858" spans="1:9" s="165" customFormat="1" ht="25" x14ac:dyDescent="0.25">
      <c r="A858" s="125" t="s">
        <v>3280</v>
      </c>
      <c r="B858" s="163">
        <v>779</v>
      </c>
      <c r="C858" s="137" t="s">
        <v>3509</v>
      </c>
      <c r="D858" s="129" t="s">
        <v>2372</v>
      </c>
      <c r="E858" s="115">
        <v>1</v>
      </c>
      <c r="F858" s="186"/>
      <c r="G858" s="189">
        <v>0.19</v>
      </c>
      <c r="H858" s="186">
        <f t="shared" si="39"/>
        <v>0</v>
      </c>
      <c r="I858" s="186">
        <f t="shared" si="40"/>
        <v>0</v>
      </c>
    </row>
    <row r="859" spans="1:9" s="165" customFormat="1" x14ac:dyDescent="0.25">
      <c r="A859" s="125" t="s">
        <v>3280</v>
      </c>
      <c r="B859" s="163">
        <v>780</v>
      </c>
      <c r="C859" s="167" t="s">
        <v>815</v>
      </c>
      <c r="D859" s="129" t="s">
        <v>2372</v>
      </c>
      <c r="E859" s="115">
        <v>1</v>
      </c>
      <c r="F859" s="186"/>
      <c r="G859" s="189">
        <v>0.19</v>
      </c>
      <c r="H859" s="186">
        <f t="shared" si="39"/>
        <v>0</v>
      </c>
      <c r="I859" s="186">
        <f t="shared" si="40"/>
        <v>0</v>
      </c>
    </row>
    <row r="860" spans="1:9" s="165" customFormat="1" x14ac:dyDescent="0.25">
      <c r="A860" s="125" t="s">
        <v>3280</v>
      </c>
      <c r="B860" s="163">
        <v>781</v>
      </c>
      <c r="C860" s="167" t="s">
        <v>3291</v>
      </c>
      <c r="D860" s="129" t="s">
        <v>2372</v>
      </c>
      <c r="E860" s="115">
        <v>1</v>
      </c>
      <c r="F860" s="186"/>
      <c r="G860" s="189">
        <v>0.19</v>
      </c>
      <c r="H860" s="186">
        <f t="shared" si="39"/>
        <v>0</v>
      </c>
      <c r="I860" s="186">
        <f t="shared" si="40"/>
        <v>0</v>
      </c>
    </row>
    <row r="861" spans="1:9" s="165" customFormat="1" ht="75" x14ac:dyDescent="0.25">
      <c r="A861" s="125" t="s">
        <v>3280</v>
      </c>
      <c r="B861" s="163">
        <v>782</v>
      </c>
      <c r="C861" s="205" t="s">
        <v>4118</v>
      </c>
      <c r="D861" s="129" t="s">
        <v>2372</v>
      </c>
      <c r="E861" s="115">
        <v>1</v>
      </c>
      <c r="F861" s="186"/>
      <c r="G861" s="189">
        <v>0.19</v>
      </c>
      <c r="H861" s="186">
        <f t="shared" si="39"/>
        <v>0</v>
      </c>
      <c r="I861" s="186">
        <f t="shared" si="40"/>
        <v>0</v>
      </c>
    </row>
    <row r="862" spans="1:9" s="165" customFormat="1" ht="75" x14ac:dyDescent="0.25">
      <c r="A862" s="125" t="s">
        <v>3280</v>
      </c>
      <c r="B862" s="163">
        <v>783</v>
      </c>
      <c r="C862" s="205" t="s">
        <v>4119</v>
      </c>
      <c r="D862" s="129" t="s">
        <v>2372</v>
      </c>
      <c r="E862" s="115">
        <v>1</v>
      </c>
      <c r="F862" s="186"/>
      <c r="G862" s="189">
        <v>0.19</v>
      </c>
      <c r="H862" s="186">
        <f t="shared" si="39"/>
        <v>0</v>
      </c>
      <c r="I862" s="186">
        <f t="shared" si="40"/>
        <v>0</v>
      </c>
    </row>
    <row r="863" spans="1:9" s="184" customFormat="1" x14ac:dyDescent="0.25">
      <c r="A863" s="169"/>
      <c r="B863" s="170"/>
      <c r="C863" s="171" t="s">
        <v>2498</v>
      </c>
      <c r="D863" s="123"/>
      <c r="E863" s="172"/>
      <c r="F863" s="196"/>
      <c r="G863" s="200"/>
      <c r="H863" s="196"/>
      <c r="I863" s="196"/>
    </row>
    <row r="864" spans="1:9" s="117" customFormat="1" x14ac:dyDescent="0.25">
      <c r="A864" s="125" t="s">
        <v>2193</v>
      </c>
      <c r="B864" s="174" t="s">
        <v>3485</v>
      </c>
      <c r="C864" s="120" t="s">
        <v>2405</v>
      </c>
      <c r="D864" s="182"/>
      <c r="E864" s="111"/>
      <c r="F864" s="191"/>
      <c r="G864" s="199"/>
      <c r="H864" s="195"/>
      <c r="I864" s="195"/>
    </row>
    <row r="865" spans="1:9" s="117" customFormat="1" x14ac:dyDescent="0.25">
      <c r="A865" s="125" t="s">
        <v>2193</v>
      </c>
      <c r="B865" s="174" t="s">
        <v>3485</v>
      </c>
      <c r="C865" s="120" t="s">
        <v>2521</v>
      </c>
      <c r="D865" s="182"/>
      <c r="E865" s="111"/>
      <c r="F865" s="191"/>
      <c r="G865" s="199"/>
      <c r="H865" s="195"/>
      <c r="I865" s="195"/>
    </row>
    <row r="866" spans="1:9" s="117" customFormat="1" x14ac:dyDescent="0.25">
      <c r="A866" s="125" t="s">
        <v>2193</v>
      </c>
      <c r="B866" s="174" t="s">
        <v>3485</v>
      </c>
      <c r="C866" s="120" t="s">
        <v>2522</v>
      </c>
      <c r="D866" s="182"/>
      <c r="E866" s="111"/>
      <c r="F866" s="191"/>
      <c r="G866" s="199"/>
      <c r="H866" s="195"/>
      <c r="I866" s="195"/>
    </row>
    <row r="867" spans="1:9" s="117" customFormat="1" x14ac:dyDescent="0.25">
      <c r="A867" s="125" t="s">
        <v>2193</v>
      </c>
      <c r="B867" s="174" t="s">
        <v>3485</v>
      </c>
      <c r="C867" s="121" t="s">
        <v>431</v>
      </c>
      <c r="D867" s="182"/>
      <c r="E867" s="111"/>
      <c r="F867" s="191"/>
      <c r="G867" s="199"/>
      <c r="H867" s="195"/>
      <c r="I867" s="195"/>
    </row>
    <row r="868" spans="1:9" s="117" customFormat="1" x14ac:dyDescent="0.25">
      <c r="A868" s="125" t="s">
        <v>2193</v>
      </c>
      <c r="B868" s="112">
        <v>784</v>
      </c>
      <c r="C868" s="122" t="s">
        <v>3888</v>
      </c>
      <c r="D868" s="129" t="s">
        <v>2371</v>
      </c>
      <c r="E868" s="112">
        <v>1</v>
      </c>
      <c r="F868" s="186"/>
      <c r="G868" s="189">
        <v>0</v>
      </c>
      <c r="H868" s="191">
        <f t="shared" ref="H868:H892" si="41">F868*G868</f>
        <v>0</v>
      </c>
      <c r="I868" s="186">
        <f t="shared" ref="I868:I892" si="42">(F868+H868)</f>
        <v>0</v>
      </c>
    </row>
    <row r="869" spans="1:9" s="117" customFormat="1" x14ac:dyDescent="0.25">
      <c r="A869" s="125" t="s">
        <v>2193</v>
      </c>
      <c r="B869" s="112">
        <v>785</v>
      </c>
      <c r="C869" s="122" t="s">
        <v>3353</v>
      </c>
      <c r="D869" s="129" t="s">
        <v>2371</v>
      </c>
      <c r="E869" s="112">
        <v>1</v>
      </c>
      <c r="F869" s="186"/>
      <c r="G869" s="189">
        <v>0</v>
      </c>
      <c r="H869" s="191">
        <f t="shared" si="41"/>
        <v>0</v>
      </c>
      <c r="I869" s="186">
        <f t="shared" si="42"/>
        <v>0</v>
      </c>
    </row>
    <row r="870" spans="1:9" s="117" customFormat="1" x14ac:dyDescent="0.25">
      <c r="A870" s="125" t="s">
        <v>2193</v>
      </c>
      <c r="B870" s="112">
        <v>786</v>
      </c>
      <c r="C870" s="122" t="s">
        <v>150</v>
      </c>
      <c r="D870" s="129" t="s">
        <v>2372</v>
      </c>
      <c r="E870" s="112">
        <v>1</v>
      </c>
      <c r="F870" s="186"/>
      <c r="G870" s="189">
        <v>0.19</v>
      </c>
      <c r="H870" s="191">
        <f t="shared" si="41"/>
        <v>0</v>
      </c>
      <c r="I870" s="186">
        <f t="shared" si="42"/>
        <v>0</v>
      </c>
    </row>
    <row r="871" spans="1:9" s="117" customFormat="1" x14ac:dyDescent="0.25">
      <c r="A871" s="125" t="s">
        <v>2193</v>
      </c>
      <c r="B871" s="112">
        <v>787</v>
      </c>
      <c r="C871" s="122" t="s">
        <v>15</v>
      </c>
      <c r="D871" s="129" t="s">
        <v>2372</v>
      </c>
      <c r="E871" s="112">
        <v>1</v>
      </c>
      <c r="F871" s="186"/>
      <c r="G871" s="189">
        <v>0.19</v>
      </c>
      <c r="H871" s="191">
        <f t="shared" si="41"/>
        <v>0</v>
      </c>
      <c r="I871" s="186">
        <f t="shared" si="42"/>
        <v>0</v>
      </c>
    </row>
    <row r="872" spans="1:9" s="117" customFormat="1" x14ac:dyDescent="0.25">
      <c r="A872" s="125" t="s">
        <v>2193</v>
      </c>
      <c r="B872" s="112">
        <v>788</v>
      </c>
      <c r="C872" s="122" t="s">
        <v>552</v>
      </c>
      <c r="D872" s="129" t="s">
        <v>2372</v>
      </c>
      <c r="E872" s="112">
        <v>1</v>
      </c>
      <c r="F872" s="186"/>
      <c r="G872" s="189">
        <v>0.19</v>
      </c>
      <c r="H872" s="191">
        <f t="shared" si="41"/>
        <v>0</v>
      </c>
      <c r="I872" s="186">
        <f t="shared" si="42"/>
        <v>0</v>
      </c>
    </row>
    <row r="873" spans="1:9" s="117" customFormat="1" ht="25" x14ac:dyDescent="0.25">
      <c r="A873" s="125" t="s">
        <v>2193</v>
      </c>
      <c r="B873" s="112">
        <v>789</v>
      </c>
      <c r="C873" s="113" t="s">
        <v>3729</v>
      </c>
      <c r="D873" s="129" t="s">
        <v>2372</v>
      </c>
      <c r="E873" s="112">
        <v>1</v>
      </c>
      <c r="F873" s="186"/>
      <c r="G873" s="189">
        <v>0.19</v>
      </c>
      <c r="H873" s="191">
        <f t="shared" si="41"/>
        <v>0</v>
      </c>
      <c r="I873" s="186">
        <f t="shared" si="42"/>
        <v>0</v>
      </c>
    </row>
    <row r="874" spans="1:9" s="117" customFormat="1" x14ac:dyDescent="0.25">
      <c r="A874" s="125" t="s">
        <v>2193</v>
      </c>
      <c r="B874" s="112">
        <v>790</v>
      </c>
      <c r="C874" s="122" t="s">
        <v>3539</v>
      </c>
      <c r="D874" s="129" t="s">
        <v>2372</v>
      </c>
      <c r="E874" s="112">
        <v>1</v>
      </c>
      <c r="F874" s="186"/>
      <c r="G874" s="189">
        <v>0.19</v>
      </c>
      <c r="H874" s="191">
        <f t="shared" si="41"/>
        <v>0</v>
      </c>
      <c r="I874" s="186">
        <f t="shared" si="42"/>
        <v>0</v>
      </c>
    </row>
    <row r="875" spans="1:9" s="117" customFormat="1" x14ac:dyDescent="0.25">
      <c r="A875" s="125" t="s">
        <v>2193</v>
      </c>
      <c r="B875" s="112">
        <v>791</v>
      </c>
      <c r="C875" s="122" t="s">
        <v>3730</v>
      </c>
      <c r="D875" s="129" t="s">
        <v>2372</v>
      </c>
      <c r="E875" s="112">
        <v>1</v>
      </c>
      <c r="F875" s="186"/>
      <c r="G875" s="189">
        <v>0.19</v>
      </c>
      <c r="H875" s="191">
        <f t="shared" si="41"/>
        <v>0</v>
      </c>
      <c r="I875" s="186">
        <f t="shared" si="42"/>
        <v>0</v>
      </c>
    </row>
    <row r="876" spans="1:9" s="117" customFormat="1" x14ac:dyDescent="0.25">
      <c r="A876" s="125" t="s">
        <v>2193</v>
      </c>
      <c r="B876" s="112">
        <v>792</v>
      </c>
      <c r="C876" s="122" t="s">
        <v>3731</v>
      </c>
      <c r="D876" s="129" t="s">
        <v>2372</v>
      </c>
      <c r="E876" s="112">
        <v>1</v>
      </c>
      <c r="F876" s="186"/>
      <c r="G876" s="189">
        <v>0.19</v>
      </c>
      <c r="H876" s="191">
        <f t="shared" si="41"/>
        <v>0</v>
      </c>
      <c r="I876" s="186">
        <f t="shared" si="42"/>
        <v>0</v>
      </c>
    </row>
    <row r="877" spans="1:9" s="117" customFormat="1" x14ac:dyDescent="0.25">
      <c r="A877" s="125" t="s">
        <v>2193</v>
      </c>
      <c r="B877" s="112">
        <v>793</v>
      </c>
      <c r="C877" s="122" t="s">
        <v>3732</v>
      </c>
      <c r="D877" s="129" t="s">
        <v>2372</v>
      </c>
      <c r="E877" s="112">
        <v>1</v>
      </c>
      <c r="F877" s="186"/>
      <c r="G877" s="189">
        <v>0.19</v>
      </c>
      <c r="H877" s="191">
        <f t="shared" si="41"/>
        <v>0</v>
      </c>
      <c r="I877" s="186">
        <f t="shared" si="42"/>
        <v>0</v>
      </c>
    </row>
    <row r="878" spans="1:9" s="117" customFormat="1" x14ac:dyDescent="0.25">
      <c r="A878" s="125" t="s">
        <v>2193</v>
      </c>
      <c r="B878" s="112">
        <v>794</v>
      </c>
      <c r="C878" s="122" t="s">
        <v>46</v>
      </c>
      <c r="D878" s="129" t="s">
        <v>3886</v>
      </c>
      <c r="E878" s="112">
        <v>1</v>
      </c>
      <c r="F878" s="186"/>
      <c r="G878" s="189">
        <v>0.19</v>
      </c>
      <c r="H878" s="191">
        <f t="shared" si="41"/>
        <v>0</v>
      </c>
      <c r="I878" s="186">
        <f t="shared" si="42"/>
        <v>0</v>
      </c>
    </row>
    <row r="879" spans="1:9" s="117" customFormat="1" x14ac:dyDescent="0.25">
      <c r="A879" s="125" t="s">
        <v>2193</v>
      </c>
      <c r="B879" s="112">
        <v>795</v>
      </c>
      <c r="C879" s="122" t="s">
        <v>1220</v>
      </c>
      <c r="D879" s="129" t="s">
        <v>2372</v>
      </c>
      <c r="E879" s="112">
        <v>1</v>
      </c>
      <c r="F879" s="186"/>
      <c r="G879" s="189">
        <v>0.19</v>
      </c>
      <c r="H879" s="191">
        <f t="shared" si="41"/>
        <v>0</v>
      </c>
      <c r="I879" s="186">
        <f t="shared" si="42"/>
        <v>0</v>
      </c>
    </row>
    <row r="880" spans="1:9" s="117" customFormat="1" x14ac:dyDescent="0.25">
      <c r="A880" s="125" t="s">
        <v>2193</v>
      </c>
      <c r="B880" s="112">
        <v>796</v>
      </c>
      <c r="C880" s="122" t="s">
        <v>3911</v>
      </c>
      <c r="D880" s="129" t="s">
        <v>3885</v>
      </c>
      <c r="E880" s="112">
        <v>1</v>
      </c>
      <c r="F880" s="186"/>
      <c r="G880" s="189">
        <v>0.19</v>
      </c>
      <c r="H880" s="191">
        <f t="shared" si="41"/>
        <v>0</v>
      </c>
      <c r="I880" s="186">
        <f t="shared" si="42"/>
        <v>0</v>
      </c>
    </row>
    <row r="881" spans="1:9" s="117" customFormat="1" x14ac:dyDescent="0.25">
      <c r="A881" s="125" t="s">
        <v>2193</v>
      </c>
      <c r="B881" s="112">
        <v>797</v>
      </c>
      <c r="C881" s="122" t="s">
        <v>3912</v>
      </c>
      <c r="D881" s="129" t="s">
        <v>3885</v>
      </c>
      <c r="E881" s="112">
        <v>1</v>
      </c>
      <c r="F881" s="186"/>
      <c r="G881" s="189">
        <v>0.19</v>
      </c>
      <c r="H881" s="191">
        <f t="shared" si="41"/>
        <v>0</v>
      </c>
      <c r="I881" s="186">
        <f t="shared" si="42"/>
        <v>0</v>
      </c>
    </row>
    <row r="882" spans="1:9" s="117" customFormat="1" x14ac:dyDescent="0.25">
      <c r="A882" s="125" t="s">
        <v>2193</v>
      </c>
      <c r="B882" s="112">
        <v>798</v>
      </c>
      <c r="C882" s="122" t="s">
        <v>3544</v>
      </c>
      <c r="D882" s="129" t="s">
        <v>2372</v>
      </c>
      <c r="E882" s="112">
        <v>1</v>
      </c>
      <c r="F882" s="186"/>
      <c r="G882" s="189">
        <v>0.19</v>
      </c>
      <c r="H882" s="191">
        <f t="shared" si="41"/>
        <v>0</v>
      </c>
      <c r="I882" s="186">
        <f t="shared" si="42"/>
        <v>0</v>
      </c>
    </row>
    <row r="883" spans="1:9" s="117" customFormat="1" x14ac:dyDescent="0.25">
      <c r="A883" s="125" t="s">
        <v>2193</v>
      </c>
      <c r="B883" s="112">
        <v>799</v>
      </c>
      <c r="C883" s="122" t="s">
        <v>3984</v>
      </c>
      <c r="D883" s="129" t="s">
        <v>3885</v>
      </c>
      <c r="E883" s="112">
        <v>1</v>
      </c>
      <c r="F883" s="186"/>
      <c r="G883" s="189">
        <v>0.19</v>
      </c>
      <c r="H883" s="191">
        <f t="shared" si="41"/>
        <v>0</v>
      </c>
      <c r="I883" s="186">
        <f t="shared" si="42"/>
        <v>0</v>
      </c>
    </row>
    <row r="884" spans="1:9" s="117" customFormat="1" x14ac:dyDescent="0.25">
      <c r="A884" s="125" t="s">
        <v>2193</v>
      </c>
      <c r="B884" s="112">
        <v>800</v>
      </c>
      <c r="C884" s="136" t="s">
        <v>370</v>
      </c>
      <c r="D884" s="129" t="s">
        <v>2372</v>
      </c>
      <c r="E884" s="112">
        <v>1</v>
      </c>
      <c r="F884" s="186"/>
      <c r="G884" s="189">
        <v>0.19</v>
      </c>
      <c r="H884" s="191">
        <f t="shared" si="41"/>
        <v>0</v>
      </c>
      <c r="I884" s="186">
        <f t="shared" si="42"/>
        <v>0</v>
      </c>
    </row>
    <row r="885" spans="1:9" s="117" customFormat="1" x14ac:dyDescent="0.25">
      <c r="A885" s="125" t="s">
        <v>2193</v>
      </c>
      <c r="B885" s="112">
        <v>801</v>
      </c>
      <c r="C885" s="136" t="s">
        <v>48</v>
      </c>
      <c r="D885" s="129" t="s">
        <v>2372</v>
      </c>
      <c r="E885" s="112">
        <v>1</v>
      </c>
      <c r="F885" s="186"/>
      <c r="G885" s="189">
        <v>0.19</v>
      </c>
      <c r="H885" s="191">
        <f t="shared" si="41"/>
        <v>0</v>
      </c>
      <c r="I885" s="186">
        <f t="shared" si="42"/>
        <v>0</v>
      </c>
    </row>
    <row r="886" spans="1:9" s="117" customFormat="1" x14ac:dyDescent="0.25">
      <c r="A886" s="125" t="s">
        <v>2193</v>
      </c>
      <c r="B886" s="112">
        <v>802</v>
      </c>
      <c r="C886" s="136" t="s">
        <v>3513</v>
      </c>
      <c r="D886" s="129" t="s">
        <v>2372</v>
      </c>
      <c r="E886" s="112">
        <v>1</v>
      </c>
      <c r="F886" s="186"/>
      <c r="G886" s="189">
        <v>0.19</v>
      </c>
      <c r="H886" s="191">
        <f t="shared" si="41"/>
        <v>0</v>
      </c>
      <c r="I886" s="186">
        <f t="shared" si="42"/>
        <v>0</v>
      </c>
    </row>
    <row r="887" spans="1:9" s="117" customFormat="1" x14ac:dyDescent="0.25">
      <c r="A887" s="125" t="s">
        <v>2193</v>
      </c>
      <c r="B887" s="112">
        <v>803</v>
      </c>
      <c r="C887" s="136" t="s">
        <v>3514</v>
      </c>
      <c r="D887" s="129" t="s">
        <v>2372</v>
      </c>
      <c r="E887" s="112">
        <v>1</v>
      </c>
      <c r="F887" s="186"/>
      <c r="G887" s="189">
        <v>0.19</v>
      </c>
      <c r="H887" s="191">
        <f t="shared" si="41"/>
        <v>0</v>
      </c>
      <c r="I887" s="186">
        <f t="shared" si="42"/>
        <v>0</v>
      </c>
    </row>
    <row r="888" spans="1:9" s="117" customFormat="1" x14ac:dyDescent="0.25">
      <c r="A888" s="125" t="s">
        <v>2193</v>
      </c>
      <c r="B888" s="112">
        <v>804</v>
      </c>
      <c r="C888" s="136" t="s">
        <v>3985</v>
      </c>
      <c r="D888" s="129" t="s">
        <v>3885</v>
      </c>
      <c r="E888" s="112">
        <v>1</v>
      </c>
      <c r="F888" s="186"/>
      <c r="G888" s="189">
        <v>0.19</v>
      </c>
      <c r="H888" s="191">
        <f t="shared" si="41"/>
        <v>0</v>
      </c>
      <c r="I888" s="186">
        <f t="shared" si="42"/>
        <v>0</v>
      </c>
    </row>
    <row r="889" spans="1:9" s="117" customFormat="1" x14ac:dyDescent="0.25">
      <c r="A889" s="125" t="s">
        <v>2193</v>
      </c>
      <c r="B889" s="112">
        <v>805</v>
      </c>
      <c r="C889" s="136" t="s">
        <v>3352</v>
      </c>
      <c r="D889" s="129" t="s">
        <v>2372</v>
      </c>
      <c r="E889" s="112">
        <v>1</v>
      </c>
      <c r="F889" s="186"/>
      <c r="G889" s="189">
        <v>0.19</v>
      </c>
      <c r="H889" s="191">
        <f t="shared" si="41"/>
        <v>0</v>
      </c>
      <c r="I889" s="186">
        <f t="shared" si="42"/>
        <v>0</v>
      </c>
    </row>
    <row r="890" spans="1:9" s="117" customFormat="1" x14ac:dyDescent="0.25">
      <c r="A890" s="125" t="s">
        <v>2193</v>
      </c>
      <c r="B890" s="112">
        <v>806</v>
      </c>
      <c r="C890" s="136" t="s">
        <v>3515</v>
      </c>
      <c r="D890" s="129" t="s">
        <v>2372</v>
      </c>
      <c r="E890" s="112">
        <v>1</v>
      </c>
      <c r="F890" s="186"/>
      <c r="G890" s="189">
        <v>0.19</v>
      </c>
      <c r="H890" s="191">
        <f t="shared" si="41"/>
        <v>0</v>
      </c>
      <c r="I890" s="186">
        <f t="shared" si="42"/>
        <v>0</v>
      </c>
    </row>
    <row r="891" spans="1:9" s="117" customFormat="1" x14ac:dyDescent="0.25">
      <c r="A891" s="125" t="s">
        <v>2193</v>
      </c>
      <c r="B891" s="112">
        <v>807</v>
      </c>
      <c r="C891" s="136" t="s">
        <v>3516</v>
      </c>
      <c r="D891" s="129" t="s">
        <v>2372</v>
      </c>
      <c r="E891" s="112">
        <v>1</v>
      </c>
      <c r="F891" s="186"/>
      <c r="G891" s="189">
        <v>0.19</v>
      </c>
      <c r="H891" s="191">
        <f t="shared" si="41"/>
        <v>0</v>
      </c>
      <c r="I891" s="186">
        <f t="shared" si="42"/>
        <v>0</v>
      </c>
    </row>
    <row r="892" spans="1:9" s="117" customFormat="1" x14ac:dyDescent="0.25">
      <c r="A892" s="125" t="s">
        <v>2193</v>
      </c>
      <c r="B892" s="112">
        <v>808</v>
      </c>
      <c r="C892" s="136" t="s">
        <v>3517</v>
      </c>
      <c r="D892" s="129" t="s">
        <v>2372</v>
      </c>
      <c r="E892" s="112">
        <v>1</v>
      </c>
      <c r="F892" s="186"/>
      <c r="G892" s="189">
        <v>0.19</v>
      </c>
      <c r="H892" s="191">
        <f t="shared" si="41"/>
        <v>0</v>
      </c>
      <c r="I892" s="186">
        <f t="shared" si="42"/>
        <v>0</v>
      </c>
    </row>
    <row r="893" spans="1:9" s="165" customFormat="1" x14ac:dyDescent="0.25">
      <c r="A893" s="169"/>
      <c r="B893" s="170"/>
      <c r="C893" s="171" t="s">
        <v>2498</v>
      </c>
      <c r="D893" s="123"/>
      <c r="E893" s="172"/>
      <c r="F893" s="196"/>
      <c r="G893" s="200"/>
      <c r="H893" s="196"/>
      <c r="I893" s="196"/>
    </row>
    <row r="894" spans="1:9" s="117" customFormat="1" x14ac:dyDescent="0.25">
      <c r="A894" s="125" t="s">
        <v>2193</v>
      </c>
      <c r="B894" s="174" t="s">
        <v>3485</v>
      </c>
      <c r="C894" s="120" t="s">
        <v>2405</v>
      </c>
      <c r="D894" s="182"/>
      <c r="E894" s="111"/>
      <c r="F894" s="191"/>
      <c r="G894" s="199"/>
      <c r="H894" s="195"/>
      <c r="I894" s="195"/>
    </row>
    <row r="895" spans="1:9" s="117" customFormat="1" x14ac:dyDescent="0.25">
      <c r="A895" s="125" t="s">
        <v>2193</v>
      </c>
      <c r="B895" s="174" t="s">
        <v>3485</v>
      </c>
      <c r="C895" s="120" t="s">
        <v>4148</v>
      </c>
      <c r="D895" s="182"/>
      <c r="E895" s="111"/>
      <c r="F895" s="191"/>
      <c r="G895" s="199"/>
      <c r="H895" s="195"/>
      <c r="I895" s="195"/>
    </row>
    <row r="896" spans="1:9" s="117" customFormat="1" x14ac:dyDescent="0.25">
      <c r="A896" s="125" t="s">
        <v>2193</v>
      </c>
      <c r="B896" s="174" t="s">
        <v>3485</v>
      </c>
      <c r="C896" s="120" t="s">
        <v>2522</v>
      </c>
      <c r="D896" s="182"/>
      <c r="E896" s="111"/>
      <c r="F896" s="191"/>
      <c r="G896" s="199"/>
      <c r="H896" s="195"/>
      <c r="I896" s="195"/>
    </row>
    <row r="897" spans="1:9" s="117" customFormat="1" x14ac:dyDescent="0.25">
      <c r="A897" s="125" t="s">
        <v>2193</v>
      </c>
      <c r="B897" s="174" t="s">
        <v>3485</v>
      </c>
      <c r="C897" s="121" t="s">
        <v>431</v>
      </c>
      <c r="D897" s="182"/>
      <c r="E897" s="111"/>
      <c r="F897" s="191"/>
      <c r="G897" s="199"/>
      <c r="H897" s="195"/>
      <c r="I897" s="195"/>
    </row>
    <row r="898" spans="1:9" s="117" customFormat="1" x14ac:dyDescent="0.25">
      <c r="A898" s="125" t="s">
        <v>2193</v>
      </c>
      <c r="B898" s="112">
        <v>809</v>
      </c>
      <c r="C898" s="122" t="s">
        <v>3888</v>
      </c>
      <c r="D898" s="129" t="s">
        <v>2371</v>
      </c>
      <c r="E898" s="112">
        <v>1</v>
      </c>
      <c r="F898" s="186"/>
      <c r="G898" s="189">
        <v>0</v>
      </c>
      <c r="H898" s="191">
        <f t="shared" ref="H898:H922" si="43">F898*G898</f>
        <v>0</v>
      </c>
      <c r="I898" s="186">
        <f t="shared" ref="I898:I922" si="44">(F898+H898)</f>
        <v>0</v>
      </c>
    </row>
    <row r="899" spans="1:9" s="117" customFormat="1" x14ac:dyDescent="0.25">
      <c r="A899" s="125" t="s">
        <v>2193</v>
      </c>
      <c r="B899" s="112">
        <v>810</v>
      </c>
      <c r="C899" s="122" t="s">
        <v>3353</v>
      </c>
      <c r="D899" s="129" t="s">
        <v>2371</v>
      </c>
      <c r="E899" s="112">
        <v>1</v>
      </c>
      <c r="F899" s="186"/>
      <c r="G899" s="189">
        <v>0</v>
      </c>
      <c r="H899" s="191">
        <f t="shared" si="43"/>
        <v>0</v>
      </c>
      <c r="I899" s="186">
        <f t="shared" si="44"/>
        <v>0</v>
      </c>
    </row>
    <row r="900" spans="1:9" s="117" customFormat="1" x14ac:dyDescent="0.25">
      <c r="A900" s="125" t="s">
        <v>2193</v>
      </c>
      <c r="B900" s="112">
        <v>811</v>
      </c>
      <c r="C900" s="122" t="s">
        <v>150</v>
      </c>
      <c r="D900" s="129" t="s">
        <v>2372</v>
      </c>
      <c r="E900" s="112">
        <v>1</v>
      </c>
      <c r="F900" s="186"/>
      <c r="G900" s="189">
        <v>0.19</v>
      </c>
      <c r="H900" s="191">
        <f t="shared" si="43"/>
        <v>0</v>
      </c>
      <c r="I900" s="186">
        <f t="shared" si="44"/>
        <v>0</v>
      </c>
    </row>
    <row r="901" spans="1:9" s="117" customFormat="1" x14ac:dyDescent="0.25">
      <c r="A901" s="125" t="s">
        <v>2193</v>
      </c>
      <c r="B901" s="112">
        <v>812</v>
      </c>
      <c r="C901" s="122" t="s">
        <v>15</v>
      </c>
      <c r="D901" s="129" t="s">
        <v>2372</v>
      </c>
      <c r="E901" s="112">
        <v>1</v>
      </c>
      <c r="F901" s="186"/>
      <c r="G901" s="189">
        <v>0.19</v>
      </c>
      <c r="H901" s="191">
        <f t="shared" si="43"/>
        <v>0</v>
      </c>
      <c r="I901" s="186">
        <f t="shared" si="44"/>
        <v>0</v>
      </c>
    </row>
    <row r="902" spans="1:9" s="117" customFormat="1" x14ac:dyDescent="0.25">
      <c r="A902" s="125" t="s">
        <v>2193</v>
      </c>
      <c r="B902" s="112">
        <v>813</v>
      </c>
      <c r="C902" s="122" t="s">
        <v>552</v>
      </c>
      <c r="D902" s="129" t="s">
        <v>2372</v>
      </c>
      <c r="E902" s="112">
        <v>1</v>
      </c>
      <c r="F902" s="186"/>
      <c r="G902" s="189">
        <v>0.19</v>
      </c>
      <c r="H902" s="191">
        <f t="shared" si="43"/>
        <v>0</v>
      </c>
      <c r="I902" s="186">
        <f t="shared" si="44"/>
        <v>0</v>
      </c>
    </row>
    <row r="903" spans="1:9" s="117" customFormat="1" ht="25" x14ac:dyDescent="0.25">
      <c r="A903" s="125" t="s">
        <v>2193</v>
      </c>
      <c r="B903" s="112">
        <v>814</v>
      </c>
      <c r="C903" s="113" t="s">
        <v>3729</v>
      </c>
      <c r="D903" s="129" t="s">
        <v>2372</v>
      </c>
      <c r="E903" s="112">
        <v>1</v>
      </c>
      <c r="F903" s="186"/>
      <c r="G903" s="189">
        <v>0.19</v>
      </c>
      <c r="H903" s="191">
        <f t="shared" si="43"/>
        <v>0</v>
      </c>
      <c r="I903" s="186">
        <f t="shared" si="44"/>
        <v>0</v>
      </c>
    </row>
    <row r="904" spans="1:9" s="117" customFormat="1" x14ac:dyDescent="0.25">
      <c r="A904" s="125" t="s">
        <v>2193</v>
      </c>
      <c r="B904" s="112">
        <v>815</v>
      </c>
      <c r="C904" s="122" t="s">
        <v>3539</v>
      </c>
      <c r="D904" s="129" t="s">
        <v>2372</v>
      </c>
      <c r="E904" s="112">
        <v>1</v>
      </c>
      <c r="F904" s="186"/>
      <c r="G904" s="189">
        <v>0.19</v>
      </c>
      <c r="H904" s="191">
        <f t="shared" si="43"/>
        <v>0</v>
      </c>
      <c r="I904" s="186">
        <f t="shared" si="44"/>
        <v>0</v>
      </c>
    </row>
    <row r="905" spans="1:9" s="117" customFormat="1" x14ac:dyDescent="0.25">
      <c r="A905" s="125" t="s">
        <v>2193</v>
      </c>
      <c r="B905" s="112">
        <v>816</v>
      </c>
      <c r="C905" s="122" t="s">
        <v>3730</v>
      </c>
      <c r="D905" s="129" t="s">
        <v>2372</v>
      </c>
      <c r="E905" s="112">
        <v>1</v>
      </c>
      <c r="F905" s="186"/>
      <c r="G905" s="189">
        <v>0.19</v>
      </c>
      <c r="H905" s="191">
        <f t="shared" si="43"/>
        <v>0</v>
      </c>
      <c r="I905" s="186">
        <f t="shared" si="44"/>
        <v>0</v>
      </c>
    </row>
    <row r="906" spans="1:9" s="117" customFormat="1" x14ac:dyDescent="0.25">
      <c r="A906" s="125" t="s">
        <v>2193</v>
      </c>
      <c r="B906" s="112">
        <v>817</v>
      </c>
      <c r="C906" s="122" t="s">
        <v>3731</v>
      </c>
      <c r="D906" s="129" t="s">
        <v>2372</v>
      </c>
      <c r="E906" s="112">
        <v>1</v>
      </c>
      <c r="F906" s="186"/>
      <c r="G906" s="189">
        <v>0.19</v>
      </c>
      <c r="H906" s="191">
        <f t="shared" si="43"/>
        <v>0</v>
      </c>
      <c r="I906" s="186">
        <f t="shared" si="44"/>
        <v>0</v>
      </c>
    </row>
    <row r="907" spans="1:9" s="117" customFormat="1" x14ac:dyDescent="0.25">
      <c r="A907" s="125" t="s">
        <v>2193</v>
      </c>
      <c r="B907" s="112">
        <v>818</v>
      </c>
      <c r="C907" s="122" t="s">
        <v>3732</v>
      </c>
      <c r="D907" s="129" t="s">
        <v>2372</v>
      </c>
      <c r="E907" s="112">
        <v>1</v>
      </c>
      <c r="F907" s="186"/>
      <c r="G907" s="189">
        <v>0.19</v>
      </c>
      <c r="H907" s="191">
        <f t="shared" si="43"/>
        <v>0</v>
      </c>
      <c r="I907" s="186">
        <f t="shared" si="44"/>
        <v>0</v>
      </c>
    </row>
    <row r="908" spans="1:9" s="117" customFormat="1" x14ac:dyDescent="0.25">
      <c r="A908" s="125" t="s">
        <v>2193</v>
      </c>
      <c r="B908" s="112">
        <v>819</v>
      </c>
      <c r="C908" s="122" t="s">
        <v>46</v>
      </c>
      <c r="D908" s="129" t="s">
        <v>3886</v>
      </c>
      <c r="E908" s="112">
        <v>1</v>
      </c>
      <c r="F908" s="186"/>
      <c r="G908" s="189">
        <v>0.19</v>
      </c>
      <c r="H908" s="191">
        <f t="shared" si="43"/>
        <v>0</v>
      </c>
      <c r="I908" s="186">
        <f t="shared" si="44"/>
        <v>0</v>
      </c>
    </row>
    <row r="909" spans="1:9" s="117" customFormat="1" x14ac:dyDescent="0.25">
      <c r="A909" s="125" t="s">
        <v>2193</v>
      </c>
      <c r="B909" s="112">
        <v>820</v>
      </c>
      <c r="C909" s="122" t="s">
        <v>1220</v>
      </c>
      <c r="D909" s="129" t="s">
        <v>2372</v>
      </c>
      <c r="E909" s="112">
        <v>1</v>
      </c>
      <c r="F909" s="186"/>
      <c r="G909" s="189">
        <v>0.19</v>
      </c>
      <c r="H909" s="191">
        <f t="shared" si="43"/>
        <v>0</v>
      </c>
      <c r="I909" s="186">
        <f t="shared" si="44"/>
        <v>0</v>
      </c>
    </row>
    <row r="910" spans="1:9" s="117" customFormat="1" x14ac:dyDescent="0.25">
      <c r="A910" s="125" t="s">
        <v>2193</v>
      </c>
      <c r="B910" s="112">
        <v>821</v>
      </c>
      <c r="C910" s="122" t="s">
        <v>3911</v>
      </c>
      <c r="D910" s="129" t="s">
        <v>3885</v>
      </c>
      <c r="E910" s="112">
        <v>1</v>
      </c>
      <c r="F910" s="186"/>
      <c r="G910" s="189">
        <v>0.19</v>
      </c>
      <c r="H910" s="191">
        <f t="shared" si="43"/>
        <v>0</v>
      </c>
      <c r="I910" s="186">
        <f t="shared" si="44"/>
        <v>0</v>
      </c>
    </row>
    <row r="911" spans="1:9" s="117" customFormat="1" x14ac:dyDescent="0.25">
      <c r="A911" s="125" t="s">
        <v>2193</v>
      </c>
      <c r="B911" s="112">
        <v>822</v>
      </c>
      <c r="C911" s="122" t="s">
        <v>3912</v>
      </c>
      <c r="D911" s="129" t="s">
        <v>3885</v>
      </c>
      <c r="E911" s="112">
        <v>1</v>
      </c>
      <c r="F911" s="186"/>
      <c r="G911" s="189">
        <v>0.19</v>
      </c>
      <c r="H911" s="191">
        <f t="shared" si="43"/>
        <v>0</v>
      </c>
      <c r="I911" s="186">
        <f t="shared" si="44"/>
        <v>0</v>
      </c>
    </row>
    <row r="912" spans="1:9" s="117" customFormat="1" x14ac:dyDescent="0.25">
      <c r="A912" s="125" t="s">
        <v>2193</v>
      </c>
      <c r="B912" s="112">
        <v>823</v>
      </c>
      <c r="C912" s="122" t="s">
        <v>3544</v>
      </c>
      <c r="D912" s="129" t="s">
        <v>2372</v>
      </c>
      <c r="E912" s="112">
        <v>1</v>
      </c>
      <c r="F912" s="186"/>
      <c r="G912" s="189">
        <v>0.19</v>
      </c>
      <c r="H912" s="191">
        <f t="shared" si="43"/>
        <v>0</v>
      </c>
      <c r="I912" s="186">
        <f t="shared" si="44"/>
        <v>0</v>
      </c>
    </row>
    <row r="913" spans="1:9" s="117" customFormat="1" x14ac:dyDescent="0.25">
      <c r="A913" s="125" t="s">
        <v>2193</v>
      </c>
      <c r="B913" s="112">
        <v>824</v>
      </c>
      <c r="C913" s="122" t="s">
        <v>3984</v>
      </c>
      <c r="D913" s="129" t="s">
        <v>3885</v>
      </c>
      <c r="E913" s="112">
        <v>1</v>
      </c>
      <c r="F913" s="186"/>
      <c r="G913" s="189">
        <v>0.19</v>
      </c>
      <c r="H913" s="191">
        <f t="shared" si="43"/>
        <v>0</v>
      </c>
      <c r="I913" s="186">
        <f t="shared" si="44"/>
        <v>0</v>
      </c>
    </row>
    <row r="914" spans="1:9" s="117" customFormat="1" x14ac:dyDescent="0.25">
      <c r="A914" s="125" t="s">
        <v>2193</v>
      </c>
      <c r="B914" s="112">
        <v>825</v>
      </c>
      <c r="C914" s="136" t="s">
        <v>370</v>
      </c>
      <c r="D914" s="129" t="s">
        <v>2372</v>
      </c>
      <c r="E914" s="112">
        <v>1</v>
      </c>
      <c r="F914" s="186"/>
      <c r="G914" s="189">
        <v>0.19</v>
      </c>
      <c r="H914" s="191">
        <f t="shared" si="43"/>
        <v>0</v>
      </c>
      <c r="I914" s="186">
        <f t="shared" si="44"/>
        <v>0</v>
      </c>
    </row>
    <row r="915" spans="1:9" s="117" customFormat="1" x14ac:dyDescent="0.25">
      <c r="A915" s="125" t="s">
        <v>2193</v>
      </c>
      <c r="B915" s="112">
        <v>826</v>
      </c>
      <c r="C915" s="136" t="s">
        <v>48</v>
      </c>
      <c r="D915" s="129" t="s">
        <v>2372</v>
      </c>
      <c r="E915" s="112">
        <v>1</v>
      </c>
      <c r="F915" s="186"/>
      <c r="G915" s="189">
        <v>0.19</v>
      </c>
      <c r="H915" s="191">
        <f t="shared" si="43"/>
        <v>0</v>
      </c>
      <c r="I915" s="186">
        <f t="shared" si="44"/>
        <v>0</v>
      </c>
    </row>
    <row r="916" spans="1:9" s="117" customFormat="1" x14ac:dyDescent="0.25">
      <c r="A916" s="125" t="s">
        <v>2193</v>
      </c>
      <c r="B916" s="112">
        <v>827</v>
      </c>
      <c r="C916" s="136" t="s">
        <v>3513</v>
      </c>
      <c r="D916" s="129" t="s">
        <v>2372</v>
      </c>
      <c r="E916" s="112">
        <v>1</v>
      </c>
      <c r="F916" s="186"/>
      <c r="G916" s="189">
        <v>0.19</v>
      </c>
      <c r="H916" s="191">
        <f t="shared" si="43"/>
        <v>0</v>
      </c>
      <c r="I916" s="186">
        <f t="shared" si="44"/>
        <v>0</v>
      </c>
    </row>
    <row r="917" spans="1:9" s="117" customFormat="1" x14ac:dyDescent="0.25">
      <c r="A917" s="125" t="s">
        <v>2193</v>
      </c>
      <c r="B917" s="112">
        <v>828</v>
      </c>
      <c r="C917" s="136" t="s">
        <v>3514</v>
      </c>
      <c r="D917" s="129" t="s">
        <v>2372</v>
      </c>
      <c r="E917" s="112">
        <v>1</v>
      </c>
      <c r="F917" s="186"/>
      <c r="G917" s="189">
        <v>0.19</v>
      </c>
      <c r="H917" s="191">
        <f t="shared" si="43"/>
        <v>0</v>
      </c>
      <c r="I917" s="186">
        <f t="shared" si="44"/>
        <v>0</v>
      </c>
    </row>
    <row r="918" spans="1:9" s="117" customFormat="1" x14ac:dyDescent="0.25">
      <c r="A918" s="125" t="s">
        <v>2193</v>
      </c>
      <c r="B918" s="112">
        <v>829</v>
      </c>
      <c r="C918" s="136" t="s">
        <v>3985</v>
      </c>
      <c r="D918" s="129" t="s">
        <v>3885</v>
      </c>
      <c r="E918" s="112">
        <v>1</v>
      </c>
      <c r="F918" s="186"/>
      <c r="G918" s="189">
        <v>0.19</v>
      </c>
      <c r="H918" s="191">
        <f t="shared" si="43"/>
        <v>0</v>
      </c>
      <c r="I918" s="186">
        <f t="shared" si="44"/>
        <v>0</v>
      </c>
    </row>
    <row r="919" spans="1:9" s="117" customFormat="1" x14ac:dyDescent="0.25">
      <c r="A919" s="125" t="s">
        <v>2193</v>
      </c>
      <c r="B919" s="112">
        <v>830</v>
      </c>
      <c r="C919" s="136" t="s">
        <v>3352</v>
      </c>
      <c r="D919" s="129" t="s">
        <v>2372</v>
      </c>
      <c r="E919" s="112">
        <v>1</v>
      </c>
      <c r="F919" s="186"/>
      <c r="G919" s="189">
        <v>0.19</v>
      </c>
      <c r="H919" s="191">
        <f t="shared" si="43"/>
        <v>0</v>
      </c>
      <c r="I919" s="186">
        <f t="shared" si="44"/>
        <v>0</v>
      </c>
    </row>
    <row r="920" spans="1:9" s="117" customFormat="1" x14ac:dyDescent="0.25">
      <c r="A920" s="125" t="s">
        <v>2193</v>
      </c>
      <c r="B920" s="112">
        <v>831</v>
      </c>
      <c r="C920" s="136" t="s">
        <v>3515</v>
      </c>
      <c r="D920" s="129" t="s">
        <v>2372</v>
      </c>
      <c r="E920" s="112">
        <v>1</v>
      </c>
      <c r="F920" s="186"/>
      <c r="G920" s="189">
        <v>0.19</v>
      </c>
      <c r="H920" s="191">
        <f t="shared" si="43"/>
        <v>0</v>
      </c>
      <c r="I920" s="186">
        <f t="shared" si="44"/>
        <v>0</v>
      </c>
    </row>
    <row r="921" spans="1:9" s="117" customFormat="1" x14ac:dyDescent="0.25">
      <c r="A921" s="125" t="s">
        <v>2193</v>
      </c>
      <c r="B921" s="112">
        <v>832</v>
      </c>
      <c r="C921" s="136" t="s">
        <v>3516</v>
      </c>
      <c r="D921" s="129" t="s">
        <v>2372</v>
      </c>
      <c r="E921" s="112">
        <v>1</v>
      </c>
      <c r="F921" s="186"/>
      <c r="G921" s="189">
        <v>0.19</v>
      </c>
      <c r="H921" s="191">
        <f t="shared" si="43"/>
        <v>0</v>
      </c>
      <c r="I921" s="186">
        <f t="shared" si="44"/>
        <v>0</v>
      </c>
    </row>
    <row r="922" spans="1:9" s="117" customFormat="1" x14ac:dyDescent="0.25">
      <c r="A922" s="125" t="s">
        <v>2193</v>
      </c>
      <c r="B922" s="112">
        <v>833</v>
      </c>
      <c r="C922" s="136" t="s">
        <v>3517</v>
      </c>
      <c r="D922" s="129" t="s">
        <v>2372</v>
      </c>
      <c r="E922" s="112">
        <v>1</v>
      </c>
      <c r="F922" s="186"/>
      <c r="G922" s="189">
        <v>0.19</v>
      </c>
      <c r="H922" s="191">
        <f t="shared" si="43"/>
        <v>0</v>
      </c>
      <c r="I922" s="186">
        <f t="shared" si="44"/>
        <v>0</v>
      </c>
    </row>
    <row r="923" spans="1:9" s="165" customFormat="1" x14ac:dyDescent="0.25">
      <c r="A923" s="169"/>
      <c r="B923" s="170"/>
      <c r="C923" s="171" t="s">
        <v>2498</v>
      </c>
      <c r="D923" s="123"/>
      <c r="E923" s="172"/>
      <c r="F923" s="196"/>
      <c r="G923" s="200"/>
      <c r="H923" s="196"/>
      <c r="I923" s="196"/>
    </row>
    <row r="924" spans="1:9" s="117" customFormat="1" x14ac:dyDescent="0.25">
      <c r="A924" s="125" t="s">
        <v>2193</v>
      </c>
      <c r="B924" s="173" t="s">
        <v>3250</v>
      </c>
      <c r="C924" s="120" t="s">
        <v>4149</v>
      </c>
      <c r="D924" s="182"/>
      <c r="E924" s="111"/>
      <c r="F924" s="191"/>
      <c r="G924" s="199"/>
      <c r="H924" s="186"/>
      <c r="I924" s="186"/>
    </row>
    <row r="925" spans="1:9" s="117" customFormat="1" x14ac:dyDescent="0.25">
      <c r="A925" s="125" t="s">
        <v>2193</v>
      </c>
      <c r="B925" s="173" t="s">
        <v>3250</v>
      </c>
      <c r="C925" s="120" t="s">
        <v>4150</v>
      </c>
      <c r="D925" s="182"/>
      <c r="E925" s="111"/>
      <c r="F925" s="191"/>
      <c r="G925" s="199"/>
      <c r="H925" s="186"/>
      <c r="I925" s="186"/>
    </row>
    <row r="926" spans="1:9" s="117" customFormat="1" x14ac:dyDescent="0.25">
      <c r="A926" s="125" t="s">
        <v>2193</v>
      </c>
      <c r="B926" s="173" t="s">
        <v>3250</v>
      </c>
      <c r="C926" s="120" t="s">
        <v>2388</v>
      </c>
      <c r="D926" s="182"/>
      <c r="E926" s="111"/>
      <c r="F926" s="191"/>
      <c r="G926" s="199"/>
      <c r="H926" s="186"/>
      <c r="I926" s="186"/>
    </row>
    <row r="927" spans="1:9" s="117" customFormat="1" x14ac:dyDescent="0.25">
      <c r="A927" s="125" t="s">
        <v>2193</v>
      </c>
      <c r="B927" s="173" t="s">
        <v>3250</v>
      </c>
      <c r="C927" s="156" t="s">
        <v>431</v>
      </c>
      <c r="D927" s="182"/>
      <c r="E927" s="111"/>
      <c r="F927" s="191"/>
      <c r="G927" s="199"/>
      <c r="H927" s="186"/>
      <c r="I927" s="186"/>
    </row>
    <row r="928" spans="1:9" s="117" customFormat="1" x14ac:dyDescent="0.25">
      <c r="A928" s="125" t="s">
        <v>2193</v>
      </c>
      <c r="B928" s="112">
        <v>834</v>
      </c>
      <c r="C928" s="122" t="s">
        <v>3591</v>
      </c>
      <c r="D928" s="129" t="s">
        <v>2372</v>
      </c>
      <c r="E928" s="112">
        <v>1</v>
      </c>
      <c r="F928" s="186"/>
      <c r="G928" s="189">
        <v>0.19</v>
      </c>
      <c r="H928" s="186">
        <f t="shared" ref="H928:H976" si="45">(F928*G928)</f>
        <v>0</v>
      </c>
      <c r="I928" s="186">
        <f t="shared" ref="I928:I976" si="46">(F928+H928)</f>
        <v>0</v>
      </c>
    </row>
    <row r="929" spans="1:9" s="117" customFormat="1" x14ac:dyDescent="0.25">
      <c r="A929" s="125" t="s">
        <v>2193</v>
      </c>
      <c r="B929" s="112">
        <v>835</v>
      </c>
      <c r="C929" s="122" t="s">
        <v>3958</v>
      </c>
      <c r="D929" s="129" t="s">
        <v>2385</v>
      </c>
      <c r="E929" s="112">
        <v>1</v>
      </c>
      <c r="F929" s="186"/>
      <c r="G929" s="189">
        <v>0.19</v>
      </c>
      <c r="H929" s="186">
        <f t="shared" si="45"/>
        <v>0</v>
      </c>
      <c r="I929" s="186">
        <f t="shared" si="46"/>
        <v>0</v>
      </c>
    </row>
    <row r="930" spans="1:9" s="117" customFormat="1" x14ac:dyDescent="0.25">
      <c r="A930" s="125" t="s">
        <v>2193</v>
      </c>
      <c r="B930" s="112">
        <v>836</v>
      </c>
      <c r="C930" s="122" t="s">
        <v>3592</v>
      </c>
      <c r="D930" s="129" t="s">
        <v>2372</v>
      </c>
      <c r="E930" s="112">
        <v>1</v>
      </c>
      <c r="F930" s="186"/>
      <c r="G930" s="189">
        <v>0.19</v>
      </c>
      <c r="H930" s="186">
        <f t="shared" si="45"/>
        <v>0</v>
      </c>
      <c r="I930" s="186">
        <f t="shared" si="46"/>
        <v>0</v>
      </c>
    </row>
    <row r="931" spans="1:9" s="117" customFormat="1" ht="37.5" x14ac:dyDescent="0.25">
      <c r="A931" s="125" t="s">
        <v>2193</v>
      </c>
      <c r="B931" s="112">
        <v>837</v>
      </c>
      <c r="C931" s="113" t="s">
        <v>3593</v>
      </c>
      <c r="D931" s="129" t="s">
        <v>2372</v>
      </c>
      <c r="E931" s="112">
        <v>1</v>
      </c>
      <c r="F931" s="186"/>
      <c r="G931" s="189">
        <v>0.19</v>
      </c>
      <c r="H931" s="186">
        <f t="shared" si="45"/>
        <v>0</v>
      </c>
      <c r="I931" s="186">
        <f t="shared" si="46"/>
        <v>0</v>
      </c>
    </row>
    <row r="932" spans="1:9" s="117" customFormat="1" ht="25" x14ac:dyDescent="0.25">
      <c r="A932" s="125" t="s">
        <v>2193</v>
      </c>
      <c r="B932" s="112">
        <v>838</v>
      </c>
      <c r="C932" s="113" t="s">
        <v>3594</v>
      </c>
      <c r="D932" s="129" t="s">
        <v>2372</v>
      </c>
      <c r="E932" s="112">
        <v>1</v>
      </c>
      <c r="F932" s="186"/>
      <c r="G932" s="189">
        <v>0.19</v>
      </c>
      <c r="H932" s="186">
        <f t="shared" si="45"/>
        <v>0</v>
      </c>
      <c r="I932" s="186">
        <f t="shared" si="46"/>
        <v>0</v>
      </c>
    </row>
    <row r="933" spans="1:9" s="117" customFormat="1" x14ac:dyDescent="0.25">
      <c r="A933" s="125" t="s">
        <v>2193</v>
      </c>
      <c r="B933" s="112">
        <v>839</v>
      </c>
      <c r="C933" s="122" t="s">
        <v>3595</v>
      </c>
      <c r="D933" s="129" t="s">
        <v>2372</v>
      </c>
      <c r="E933" s="112">
        <v>1</v>
      </c>
      <c r="F933" s="186"/>
      <c r="G933" s="189">
        <v>0.19</v>
      </c>
      <c r="H933" s="186">
        <f t="shared" si="45"/>
        <v>0</v>
      </c>
      <c r="I933" s="186">
        <f t="shared" si="46"/>
        <v>0</v>
      </c>
    </row>
    <row r="934" spans="1:9" s="117" customFormat="1" ht="25" x14ac:dyDescent="0.25">
      <c r="A934" s="125" t="s">
        <v>2193</v>
      </c>
      <c r="B934" s="112">
        <v>840</v>
      </c>
      <c r="C934" s="113" t="s">
        <v>3596</v>
      </c>
      <c r="D934" s="129" t="s">
        <v>2372</v>
      </c>
      <c r="E934" s="112">
        <v>1</v>
      </c>
      <c r="F934" s="186"/>
      <c r="G934" s="189">
        <v>0.19</v>
      </c>
      <c r="H934" s="186">
        <f t="shared" si="45"/>
        <v>0</v>
      </c>
      <c r="I934" s="186">
        <f t="shared" si="46"/>
        <v>0</v>
      </c>
    </row>
    <row r="935" spans="1:9" s="117" customFormat="1" x14ac:dyDescent="0.25">
      <c r="A935" s="125" t="s">
        <v>2193</v>
      </c>
      <c r="B935" s="112">
        <v>841</v>
      </c>
      <c r="C935" s="122" t="s">
        <v>3597</v>
      </c>
      <c r="D935" s="129" t="s">
        <v>2372</v>
      </c>
      <c r="E935" s="112">
        <v>1</v>
      </c>
      <c r="F935" s="186"/>
      <c r="G935" s="189">
        <v>0.19</v>
      </c>
      <c r="H935" s="186">
        <f t="shared" si="45"/>
        <v>0</v>
      </c>
      <c r="I935" s="186">
        <f t="shared" si="46"/>
        <v>0</v>
      </c>
    </row>
    <row r="936" spans="1:9" s="117" customFormat="1" x14ac:dyDescent="0.25">
      <c r="A936" s="125" t="s">
        <v>2193</v>
      </c>
      <c r="B936" s="112">
        <v>842</v>
      </c>
      <c r="C936" s="122" t="s">
        <v>515</v>
      </c>
      <c r="D936" s="129" t="s">
        <v>2384</v>
      </c>
      <c r="E936" s="112">
        <v>1</v>
      </c>
      <c r="F936" s="186"/>
      <c r="G936" s="189">
        <v>0.19</v>
      </c>
      <c r="H936" s="186">
        <f t="shared" si="45"/>
        <v>0</v>
      </c>
      <c r="I936" s="186">
        <f t="shared" si="46"/>
        <v>0</v>
      </c>
    </row>
    <row r="937" spans="1:9" s="117" customFormat="1" x14ac:dyDescent="0.25">
      <c r="A937" s="125" t="s">
        <v>2193</v>
      </c>
      <c r="B937" s="112">
        <v>843</v>
      </c>
      <c r="C937" s="122" t="s">
        <v>390</v>
      </c>
      <c r="D937" s="129" t="s">
        <v>2372</v>
      </c>
      <c r="E937" s="112">
        <v>1</v>
      </c>
      <c r="F937" s="186"/>
      <c r="G937" s="189">
        <v>0.19</v>
      </c>
      <c r="H937" s="186">
        <f t="shared" si="45"/>
        <v>0</v>
      </c>
      <c r="I937" s="186">
        <f t="shared" si="46"/>
        <v>0</v>
      </c>
    </row>
    <row r="938" spans="1:9" s="117" customFormat="1" x14ac:dyDescent="0.25">
      <c r="A938" s="125" t="s">
        <v>2193</v>
      </c>
      <c r="B938" s="112">
        <v>844</v>
      </c>
      <c r="C938" s="122" t="s">
        <v>15</v>
      </c>
      <c r="D938" s="129" t="s">
        <v>2372</v>
      </c>
      <c r="E938" s="112">
        <v>1</v>
      </c>
      <c r="F938" s="186"/>
      <c r="G938" s="189">
        <v>0.19</v>
      </c>
      <c r="H938" s="186">
        <f t="shared" si="45"/>
        <v>0</v>
      </c>
      <c r="I938" s="186">
        <f t="shared" si="46"/>
        <v>0</v>
      </c>
    </row>
    <row r="939" spans="1:9" s="117" customFormat="1" x14ac:dyDescent="0.25">
      <c r="A939" s="125" t="s">
        <v>2193</v>
      </c>
      <c r="B939" s="112">
        <v>845</v>
      </c>
      <c r="C939" s="122" t="s">
        <v>552</v>
      </c>
      <c r="D939" s="129" t="s">
        <v>2372</v>
      </c>
      <c r="E939" s="112">
        <v>1</v>
      </c>
      <c r="F939" s="186"/>
      <c r="G939" s="189">
        <v>0.19</v>
      </c>
      <c r="H939" s="186">
        <f t="shared" si="45"/>
        <v>0</v>
      </c>
      <c r="I939" s="186">
        <f t="shared" si="46"/>
        <v>0</v>
      </c>
    </row>
    <row r="940" spans="1:9" s="117" customFormat="1" x14ac:dyDescent="0.25">
      <c r="A940" s="125" t="s">
        <v>2193</v>
      </c>
      <c r="B940" s="112">
        <v>846</v>
      </c>
      <c r="C940" s="122" t="s">
        <v>3598</v>
      </c>
      <c r="D940" s="129" t="s">
        <v>2372</v>
      </c>
      <c r="E940" s="112">
        <v>1</v>
      </c>
      <c r="F940" s="186"/>
      <c r="G940" s="189">
        <v>0.19</v>
      </c>
      <c r="H940" s="186">
        <f t="shared" si="45"/>
        <v>0</v>
      </c>
      <c r="I940" s="186">
        <f t="shared" si="46"/>
        <v>0</v>
      </c>
    </row>
    <row r="941" spans="1:9" s="117" customFormat="1" x14ac:dyDescent="0.25">
      <c r="A941" s="125" t="s">
        <v>2193</v>
      </c>
      <c r="B941" s="112">
        <v>847</v>
      </c>
      <c r="C941" s="122" t="s">
        <v>3963</v>
      </c>
      <c r="D941" s="129" t="s">
        <v>2385</v>
      </c>
      <c r="E941" s="112">
        <v>1</v>
      </c>
      <c r="F941" s="186"/>
      <c r="G941" s="189">
        <v>0.19</v>
      </c>
      <c r="H941" s="186">
        <f t="shared" si="45"/>
        <v>0</v>
      </c>
      <c r="I941" s="186">
        <f t="shared" si="46"/>
        <v>0</v>
      </c>
    </row>
    <row r="942" spans="1:9" s="117" customFormat="1" ht="25" x14ac:dyDescent="0.25">
      <c r="A942" s="125" t="s">
        <v>2193</v>
      </c>
      <c r="B942" s="112">
        <v>848</v>
      </c>
      <c r="C942" s="122" t="s">
        <v>3533</v>
      </c>
      <c r="D942" s="129" t="s">
        <v>2372</v>
      </c>
      <c r="E942" s="112">
        <v>1</v>
      </c>
      <c r="F942" s="186"/>
      <c r="G942" s="189">
        <v>0.19</v>
      </c>
      <c r="H942" s="186">
        <f t="shared" si="45"/>
        <v>0</v>
      </c>
      <c r="I942" s="186">
        <f t="shared" si="46"/>
        <v>0</v>
      </c>
    </row>
    <row r="943" spans="1:9" s="117" customFormat="1" x14ac:dyDescent="0.25">
      <c r="A943" s="125" t="s">
        <v>2193</v>
      </c>
      <c r="B943" s="112">
        <v>849</v>
      </c>
      <c r="C943" s="122" t="s">
        <v>3599</v>
      </c>
      <c r="D943" s="129" t="s">
        <v>85</v>
      </c>
      <c r="E943" s="112">
        <v>1</v>
      </c>
      <c r="F943" s="186"/>
      <c r="G943" s="189">
        <v>0</v>
      </c>
      <c r="H943" s="186">
        <f t="shared" si="45"/>
        <v>0</v>
      </c>
      <c r="I943" s="186">
        <f t="shared" si="46"/>
        <v>0</v>
      </c>
    </row>
    <row r="944" spans="1:9" s="117" customFormat="1" x14ac:dyDescent="0.25">
      <c r="A944" s="125" t="s">
        <v>2193</v>
      </c>
      <c r="B944" s="112">
        <v>850</v>
      </c>
      <c r="C944" s="122" t="s">
        <v>530</v>
      </c>
      <c r="D944" s="129" t="s">
        <v>2372</v>
      </c>
      <c r="E944" s="112">
        <v>1</v>
      </c>
      <c r="F944" s="186"/>
      <c r="G944" s="189">
        <v>0.19</v>
      </c>
      <c r="H944" s="186">
        <f t="shared" si="45"/>
        <v>0</v>
      </c>
      <c r="I944" s="186">
        <f t="shared" si="46"/>
        <v>0</v>
      </c>
    </row>
    <row r="945" spans="1:9" s="117" customFormat="1" x14ac:dyDescent="0.25">
      <c r="A945" s="125" t="s">
        <v>2193</v>
      </c>
      <c r="B945" s="112">
        <v>851</v>
      </c>
      <c r="C945" s="122" t="s">
        <v>545</v>
      </c>
      <c r="D945" s="129" t="s">
        <v>2372</v>
      </c>
      <c r="E945" s="112">
        <v>1</v>
      </c>
      <c r="F945" s="186"/>
      <c r="G945" s="189">
        <v>0.19</v>
      </c>
      <c r="H945" s="186">
        <f t="shared" si="45"/>
        <v>0</v>
      </c>
      <c r="I945" s="186">
        <f t="shared" si="46"/>
        <v>0</v>
      </c>
    </row>
    <row r="946" spans="1:9" s="117" customFormat="1" x14ac:dyDescent="0.25">
      <c r="A946" s="125" t="s">
        <v>2193</v>
      </c>
      <c r="B946" s="112">
        <v>852</v>
      </c>
      <c r="C946" s="122" t="s">
        <v>3600</v>
      </c>
      <c r="D946" s="129" t="s">
        <v>2372</v>
      </c>
      <c r="E946" s="112">
        <v>1</v>
      </c>
      <c r="F946" s="186"/>
      <c r="G946" s="189">
        <v>0.19</v>
      </c>
      <c r="H946" s="186">
        <f t="shared" si="45"/>
        <v>0</v>
      </c>
      <c r="I946" s="186">
        <f t="shared" si="46"/>
        <v>0</v>
      </c>
    </row>
    <row r="947" spans="1:9" s="117" customFormat="1" x14ac:dyDescent="0.25">
      <c r="A947" s="125" t="s">
        <v>2193</v>
      </c>
      <c r="B947" s="112">
        <v>853</v>
      </c>
      <c r="C947" s="113" t="s">
        <v>3895</v>
      </c>
      <c r="D947" s="129" t="s">
        <v>2372</v>
      </c>
      <c r="E947" s="112">
        <v>1</v>
      </c>
      <c r="F947" s="186"/>
      <c r="G947" s="189">
        <v>0.19</v>
      </c>
      <c r="H947" s="186">
        <f t="shared" si="45"/>
        <v>0</v>
      </c>
      <c r="I947" s="186">
        <f t="shared" si="46"/>
        <v>0</v>
      </c>
    </row>
    <row r="948" spans="1:9" s="117" customFormat="1" x14ac:dyDescent="0.25">
      <c r="A948" s="125" t="s">
        <v>2193</v>
      </c>
      <c r="B948" s="112">
        <v>854</v>
      </c>
      <c r="C948" s="122" t="s">
        <v>534</v>
      </c>
      <c r="D948" s="129" t="s">
        <v>2372</v>
      </c>
      <c r="E948" s="112">
        <v>1</v>
      </c>
      <c r="F948" s="186"/>
      <c r="G948" s="189">
        <v>0.19</v>
      </c>
      <c r="H948" s="186">
        <f t="shared" si="45"/>
        <v>0</v>
      </c>
      <c r="I948" s="186">
        <f t="shared" si="46"/>
        <v>0</v>
      </c>
    </row>
    <row r="949" spans="1:9" s="117" customFormat="1" x14ac:dyDescent="0.25">
      <c r="A949" s="125" t="s">
        <v>2193</v>
      </c>
      <c r="B949" s="112">
        <v>855</v>
      </c>
      <c r="C949" s="122" t="s">
        <v>76</v>
      </c>
      <c r="D949" s="129" t="s">
        <v>2372</v>
      </c>
      <c r="E949" s="112">
        <v>1</v>
      </c>
      <c r="F949" s="186"/>
      <c r="G949" s="189">
        <v>0.19</v>
      </c>
      <c r="H949" s="186">
        <f t="shared" si="45"/>
        <v>0</v>
      </c>
      <c r="I949" s="186">
        <f t="shared" si="46"/>
        <v>0</v>
      </c>
    </row>
    <row r="950" spans="1:9" s="117" customFormat="1" ht="37.5" x14ac:dyDescent="0.25">
      <c r="A950" s="125" t="s">
        <v>2193</v>
      </c>
      <c r="B950" s="112">
        <v>856</v>
      </c>
      <c r="C950" s="113" t="s">
        <v>3601</v>
      </c>
      <c r="D950" s="129" t="s">
        <v>2372</v>
      </c>
      <c r="E950" s="112">
        <v>1</v>
      </c>
      <c r="F950" s="186"/>
      <c r="G950" s="189">
        <v>0.19</v>
      </c>
      <c r="H950" s="186">
        <f t="shared" si="45"/>
        <v>0</v>
      </c>
      <c r="I950" s="186">
        <f t="shared" si="46"/>
        <v>0</v>
      </c>
    </row>
    <row r="951" spans="1:9" s="117" customFormat="1" x14ac:dyDescent="0.25">
      <c r="A951" s="125" t="s">
        <v>2193</v>
      </c>
      <c r="B951" s="112">
        <v>857</v>
      </c>
      <c r="C951" s="122" t="s">
        <v>3602</v>
      </c>
      <c r="D951" s="129" t="s">
        <v>2372</v>
      </c>
      <c r="E951" s="112">
        <v>1</v>
      </c>
      <c r="F951" s="186"/>
      <c r="G951" s="189">
        <v>0.19</v>
      </c>
      <c r="H951" s="186">
        <f t="shared" si="45"/>
        <v>0</v>
      </c>
      <c r="I951" s="186">
        <f t="shared" si="46"/>
        <v>0</v>
      </c>
    </row>
    <row r="952" spans="1:9" s="117" customFormat="1" ht="25" x14ac:dyDescent="0.25">
      <c r="A952" s="125" t="s">
        <v>2193</v>
      </c>
      <c r="B952" s="112">
        <v>858</v>
      </c>
      <c r="C952" s="122" t="s">
        <v>3603</v>
      </c>
      <c r="D952" s="129" t="s">
        <v>2372</v>
      </c>
      <c r="E952" s="112">
        <v>1</v>
      </c>
      <c r="F952" s="186"/>
      <c r="G952" s="189">
        <v>0.19</v>
      </c>
      <c r="H952" s="186">
        <f t="shared" si="45"/>
        <v>0</v>
      </c>
      <c r="I952" s="186">
        <f t="shared" si="46"/>
        <v>0</v>
      </c>
    </row>
    <row r="953" spans="1:9" s="117" customFormat="1" ht="25" x14ac:dyDescent="0.25">
      <c r="A953" s="125" t="s">
        <v>2193</v>
      </c>
      <c r="B953" s="112">
        <v>859</v>
      </c>
      <c r="C953" s="113" t="s">
        <v>3604</v>
      </c>
      <c r="D953" s="129" t="s">
        <v>2372</v>
      </c>
      <c r="E953" s="112">
        <v>1</v>
      </c>
      <c r="F953" s="186"/>
      <c r="G953" s="189">
        <v>0.19</v>
      </c>
      <c r="H953" s="186">
        <f t="shared" si="45"/>
        <v>0</v>
      </c>
      <c r="I953" s="186">
        <f t="shared" si="46"/>
        <v>0</v>
      </c>
    </row>
    <row r="954" spans="1:9" s="117" customFormat="1" x14ac:dyDescent="0.25">
      <c r="A954" s="125" t="s">
        <v>2193</v>
      </c>
      <c r="B954" s="112">
        <v>860</v>
      </c>
      <c r="C954" s="122" t="s">
        <v>3605</v>
      </c>
      <c r="D954" s="129" t="s">
        <v>2372</v>
      </c>
      <c r="E954" s="112">
        <v>1</v>
      </c>
      <c r="F954" s="186"/>
      <c r="G954" s="189">
        <v>0.19</v>
      </c>
      <c r="H954" s="186">
        <f t="shared" si="45"/>
        <v>0</v>
      </c>
      <c r="I954" s="186">
        <f t="shared" si="46"/>
        <v>0</v>
      </c>
    </row>
    <row r="955" spans="1:9" s="117" customFormat="1" ht="37.5" x14ac:dyDescent="0.25">
      <c r="A955" s="125" t="s">
        <v>2193</v>
      </c>
      <c r="B955" s="112">
        <v>861</v>
      </c>
      <c r="C955" s="113" t="s">
        <v>3606</v>
      </c>
      <c r="D955" s="129" t="s">
        <v>2372</v>
      </c>
      <c r="E955" s="112">
        <v>1</v>
      </c>
      <c r="F955" s="186"/>
      <c r="G955" s="189">
        <v>0.19</v>
      </c>
      <c r="H955" s="186">
        <f t="shared" si="45"/>
        <v>0</v>
      </c>
      <c r="I955" s="186">
        <f t="shared" si="46"/>
        <v>0</v>
      </c>
    </row>
    <row r="956" spans="1:9" s="117" customFormat="1" ht="25" x14ac:dyDescent="0.25">
      <c r="A956" s="125" t="s">
        <v>2193</v>
      </c>
      <c r="B956" s="112">
        <v>862</v>
      </c>
      <c r="C956" s="113" t="s">
        <v>3607</v>
      </c>
      <c r="D956" s="129" t="s">
        <v>2372</v>
      </c>
      <c r="E956" s="112">
        <v>1</v>
      </c>
      <c r="F956" s="186"/>
      <c r="G956" s="189">
        <v>0.19</v>
      </c>
      <c r="H956" s="186">
        <f t="shared" si="45"/>
        <v>0</v>
      </c>
      <c r="I956" s="186">
        <f t="shared" si="46"/>
        <v>0</v>
      </c>
    </row>
    <row r="957" spans="1:9" s="117" customFormat="1" x14ac:dyDescent="0.25">
      <c r="A957" s="125" t="s">
        <v>2193</v>
      </c>
      <c r="B957" s="112">
        <v>863</v>
      </c>
      <c r="C957" s="122" t="s">
        <v>59</v>
      </c>
      <c r="D957" s="129" t="s">
        <v>85</v>
      </c>
      <c r="E957" s="112">
        <v>1</v>
      </c>
      <c r="F957" s="186"/>
      <c r="G957" s="189">
        <v>0.19</v>
      </c>
      <c r="H957" s="186">
        <f t="shared" si="45"/>
        <v>0</v>
      </c>
      <c r="I957" s="186">
        <f t="shared" si="46"/>
        <v>0</v>
      </c>
    </row>
    <row r="958" spans="1:9" s="117" customFormat="1" x14ac:dyDescent="0.25">
      <c r="A958" s="125" t="s">
        <v>2193</v>
      </c>
      <c r="B958" s="112">
        <v>864</v>
      </c>
      <c r="C958" s="122" t="s">
        <v>538</v>
      </c>
      <c r="D958" s="129" t="s">
        <v>2372</v>
      </c>
      <c r="E958" s="112">
        <v>1</v>
      </c>
      <c r="F958" s="186"/>
      <c r="G958" s="189">
        <v>0.19</v>
      </c>
      <c r="H958" s="186">
        <f t="shared" si="45"/>
        <v>0</v>
      </c>
      <c r="I958" s="186">
        <f t="shared" si="46"/>
        <v>0</v>
      </c>
    </row>
    <row r="959" spans="1:9" s="117" customFormat="1" x14ac:dyDescent="0.25">
      <c r="A959" s="125" t="s">
        <v>2193</v>
      </c>
      <c r="B959" s="112">
        <v>865</v>
      </c>
      <c r="C959" s="122" t="s">
        <v>49</v>
      </c>
      <c r="D959" s="129" t="s">
        <v>2372</v>
      </c>
      <c r="E959" s="112">
        <v>1</v>
      </c>
      <c r="F959" s="186"/>
      <c r="G959" s="189">
        <v>0.19</v>
      </c>
      <c r="H959" s="186">
        <f t="shared" si="45"/>
        <v>0</v>
      </c>
      <c r="I959" s="186">
        <f t="shared" si="46"/>
        <v>0</v>
      </c>
    </row>
    <row r="960" spans="1:9" s="117" customFormat="1" x14ac:dyDescent="0.25">
      <c r="A960" s="125" t="s">
        <v>2193</v>
      </c>
      <c r="B960" s="112">
        <v>866</v>
      </c>
      <c r="C960" s="122" t="s">
        <v>3888</v>
      </c>
      <c r="D960" s="129" t="s">
        <v>2371</v>
      </c>
      <c r="E960" s="112">
        <v>1</v>
      </c>
      <c r="F960" s="186"/>
      <c r="G960" s="189">
        <v>0</v>
      </c>
      <c r="H960" s="186">
        <f t="shared" si="45"/>
        <v>0</v>
      </c>
      <c r="I960" s="186">
        <f t="shared" si="46"/>
        <v>0</v>
      </c>
    </row>
    <row r="961" spans="1:9" s="117" customFormat="1" x14ac:dyDescent="0.25">
      <c r="A961" s="125" t="s">
        <v>2193</v>
      </c>
      <c r="B961" s="112">
        <v>867</v>
      </c>
      <c r="C961" s="122" t="s">
        <v>3637</v>
      </c>
      <c r="D961" s="129" t="s">
        <v>85</v>
      </c>
      <c r="E961" s="112">
        <v>1</v>
      </c>
      <c r="F961" s="186"/>
      <c r="G961" s="189">
        <v>0</v>
      </c>
      <c r="H961" s="186">
        <f t="shared" si="45"/>
        <v>0</v>
      </c>
      <c r="I961" s="186">
        <f t="shared" si="46"/>
        <v>0</v>
      </c>
    </row>
    <row r="962" spans="1:9" s="117" customFormat="1" ht="26" x14ac:dyDescent="0.25">
      <c r="A962" s="125" t="s">
        <v>2193</v>
      </c>
      <c r="B962" s="112">
        <v>868</v>
      </c>
      <c r="C962" s="122" t="s">
        <v>3896</v>
      </c>
      <c r="D962" s="129" t="s">
        <v>2395</v>
      </c>
      <c r="E962" s="112">
        <v>1</v>
      </c>
      <c r="F962" s="186"/>
      <c r="G962" s="189">
        <v>0</v>
      </c>
      <c r="H962" s="186">
        <f t="shared" si="45"/>
        <v>0</v>
      </c>
      <c r="I962" s="186">
        <f t="shared" si="46"/>
        <v>0</v>
      </c>
    </row>
    <row r="963" spans="1:9" s="117" customFormat="1" x14ac:dyDescent="0.25">
      <c r="A963" s="125" t="s">
        <v>2193</v>
      </c>
      <c r="B963" s="112">
        <v>869</v>
      </c>
      <c r="C963" s="122" t="s">
        <v>973</v>
      </c>
      <c r="D963" s="129" t="s">
        <v>2371</v>
      </c>
      <c r="E963" s="112">
        <v>1</v>
      </c>
      <c r="F963" s="186"/>
      <c r="G963" s="189">
        <v>0</v>
      </c>
      <c r="H963" s="186">
        <f t="shared" si="45"/>
        <v>0</v>
      </c>
      <c r="I963" s="186">
        <f t="shared" si="46"/>
        <v>0</v>
      </c>
    </row>
    <row r="964" spans="1:9" s="117" customFormat="1" x14ac:dyDescent="0.25">
      <c r="A964" s="125" t="s">
        <v>2193</v>
      </c>
      <c r="B964" s="112">
        <v>870</v>
      </c>
      <c r="C964" s="122" t="s">
        <v>3507</v>
      </c>
      <c r="D964" s="129" t="s">
        <v>85</v>
      </c>
      <c r="E964" s="112">
        <v>1</v>
      </c>
      <c r="F964" s="186"/>
      <c r="G964" s="189">
        <v>0</v>
      </c>
      <c r="H964" s="186">
        <f t="shared" si="45"/>
        <v>0</v>
      </c>
      <c r="I964" s="186">
        <f t="shared" si="46"/>
        <v>0</v>
      </c>
    </row>
    <row r="965" spans="1:9" s="117" customFormat="1" ht="26" x14ac:dyDescent="0.25">
      <c r="A965" s="125" t="s">
        <v>2193</v>
      </c>
      <c r="B965" s="112">
        <v>871</v>
      </c>
      <c r="C965" s="122" t="s">
        <v>3897</v>
      </c>
      <c r="D965" s="129" t="s">
        <v>2395</v>
      </c>
      <c r="E965" s="112">
        <v>1</v>
      </c>
      <c r="F965" s="186"/>
      <c r="G965" s="189">
        <v>0</v>
      </c>
      <c r="H965" s="186">
        <f t="shared" si="45"/>
        <v>0</v>
      </c>
      <c r="I965" s="186">
        <f t="shared" si="46"/>
        <v>0</v>
      </c>
    </row>
    <row r="966" spans="1:9" s="117" customFormat="1" x14ac:dyDescent="0.25">
      <c r="A966" s="125" t="s">
        <v>2193</v>
      </c>
      <c r="B966" s="112">
        <v>872</v>
      </c>
      <c r="C966" s="122" t="s">
        <v>3353</v>
      </c>
      <c r="D966" s="129" t="s">
        <v>2371</v>
      </c>
      <c r="E966" s="112">
        <v>1</v>
      </c>
      <c r="F966" s="186"/>
      <c r="G966" s="189">
        <v>0</v>
      </c>
      <c r="H966" s="186">
        <f t="shared" si="45"/>
        <v>0</v>
      </c>
      <c r="I966" s="186">
        <f t="shared" si="46"/>
        <v>0</v>
      </c>
    </row>
    <row r="967" spans="1:9" s="117" customFormat="1" x14ac:dyDescent="0.25">
      <c r="A967" s="125" t="s">
        <v>2193</v>
      </c>
      <c r="B967" s="112">
        <v>873</v>
      </c>
      <c r="C967" s="122" t="s">
        <v>3458</v>
      </c>
      <c r="D967" s="129" t="s">
        <v>85</v>
      </c>
      <c r="E967" s="112">
        <v>1</v>
      </c>
      <c r="F967" s="186"/>
      <c r="G967" s="189">
        <v>0</v>
      </c>
      <c r="H967" s="186">
        <f t="shared" si="45"/>
        <v>0</v>
      </c>
      <c r="I967" s="186">
        <f t="shared" si="46"/>
        <v>0</v>
      </c>
    </row>
    <row r="968" spans="1:9" s="117" customFormat="1" ht="26" x14ac:dyDescent="0.25">
      <c r="A968" s="125" t="s">
        <v>2193</v>
      </c>
      <c r="B968" s="112">
        <v>874</v>
      </c>
      <c r="C968" s="122" t="s">
        <v>3898</v>
      </c>
      <c r="D968" s="129" t="s">
        <v>2395</v>
      </c>
      <c r="E968" s="112">
        <v>1</v>
      </c>
      <c r="F968" s="186"/>
      <c r="G968" s="189">
        <v>0</v>
      </c>
      <c r="H968" s="186">
        <f t="shared" si="45"/>
        <v>0</v>
      </c>
      <c r="I968" s="186">
        <f t="shared" si="46"/>
        <v>0</v>
      </c>
    </row>
    <row r="969" spans="1:9" s="117" customFormat="1" ht="25" x14ac:dyDescent="0.25">
      <c r="A969" s="125" t="s">
        <v>2193</v>
      </c>
      <c r="B969" s="112">
        <v>875</v>
      </c>
      <c r="C969" s="139" t="s">
        <v>3509</v>
      </c>
      <c r="D969" s="129" t="s">
        <v>2372</v>
      </c>
      <c r="E969" s="112">
        <v>1</v>
      </c>
      <c r="F969" s="186"/>
      <c r="G969" s="189">
        <v>0.19</v>
      </c>
      <c r="H969" s="186">
        <f t="shared" si="45"/>
        <v>0</v>
      </c>
      <c r="I969" s="186">
        <f t="shared" si="46"/>
        <v>0</v>
      </c>
    </row>
    <row r="970" spans="1:9" s="117" customFormat="1" x14ac:dyDescent="0.25">
      <c r="A970" s="125" t="s">
        <v>2193</v>
      </c>
      <c r="B970" s="112">
        <v>876</v>
      </c>
      <c r="C970" s="139" t="s">
        <v>3333</v>
      </c>
      <c r="D970" s="129" t="s">
        <v>2372</v>
      </c>
      <c r="E970" s="112">
        <v>1</v>
      </c>
      <c r="F970" s="186"/>
      <c r="G970" s="189">
        <v>0.19</v>
      </c>
      <c r="H970" s="186">
        <f t="shared" si="45"/>
        <v>0</v>
      </c>
      <c r="I970" s="186">
        <f t="shared" si="46"/>
        <v>0</v>
      </c>
    </row>
    <row r="971" spans="1:9" s="117" customFormat="1" x14ac:dyDescent="0.25">
      <c r="A971" s="125" t="s">
        <v>2193</v>
      </c>
      <c r="B971" s="112">
        <v>877</v>
      </c>
      <c r="C971" s="139" t="s">
        <v>3334</v>
      </c>
      <c r="D971" s="129" t="s">
        <v>2372</v>
      </c>
      <c r="E971" s="112">
        <v>1</v>
      </c>
      <c r="F971" s="186"/>
      <c r="G971" s="189">
        <v>0.19</v>
      </c>
      <c r="H971" s="186">
        <f t="shared" si="45"/>
        <v>0</v>
      </c>
      <c r="I971" s="186">
        <f t="shared" si="46"/>
        <v>0</v>
      </c>
    </row>
    <row r="972" spans="1:9" s="117" customFormat="1" x14ac:dyDescent="0.25">
      <c r="A972" s="125" t="s">
        <v>2193</v>
      </c>
      <c r="B972" s="112">
        <v>878</v>
      </c>
      <c r="C972" s="139" t="s">
        <v>3930</v>
      </c>
      <c r="D972" s="129" t="s">
        <v>2372</v>
      </c>
      <c r="E972" s="112">
        <v>1</v>
      </c>
      <c r="F972" s="186"/>
      <c r="G972" s="189">
        <v>0.19</v>
      </c>
      <c r="H972" s="186">
        <f t="shared" si="45"/>
        <v>0</v>
      </c>
      <c r="I972" s="186">
        <f t="shared" si="46"/>
        <v>0</v>
      </c>
    </row>
    <row r="973" spans="1:9" s="117" customFormat="1" x14ac:dyDescent="0.25">
      <c r="A973" s="125" t="s">
        <v>2193</v>
      </c>
      <c r="B973" s="112">
        <v>879</v>
      </c>
      <c r="C973" s="139" t="s">
        <v>3931</v>
      </c>
      <c r="D973" s="129" t="s">
        <v>2372</v>
      </c>
      <c r="E973" s="112">
        <v>1</v>
      </c>
      <c r="F973" s="186"/>
      <c r="G973" s="189">
        <v>0.19</v>
      </c>
      <c r="H973" s="186">
        <f t="shared" si="45"/>
        <v>0</v>
      </c>
      <c r="I973" s="186">
        <f t="shared" si="46"/>
        <v>0</v>
      </c>
    </row>
    <row r="974" spans="1:9" s="117" customFormat="1" x14ac:dyDescent="0.25">
      <c r="A974" s="125" t="s">
        <v>2193</v>
      </c>
      <c r="B974" s="112">
        <v>880</v>
      </c>
      <c r="C974" s="139" t="s">
        <v>3964</v>
      </c>
      <c r="D974" s="129" t="s">
        <v>2372</v>
      </c>
      <c r="E974" s="112">
        <v>1</v>
      </c>
      <c r="F974" s="186"/>
      <c r="G974" s="189">
        <v>0.19</v>
      </c>
      <c r="H974" s="186">
        <f t="shared" si="45"/>
        <v>0</v>
      </c>
      <c r="I974" s="186">
        <f t="shared" si="46"/>
        <v>0</v>
      </c>
    </row>
    <row r="975" spans="1:9" s="117" customFormat="1" ht="25" x14ac:dyDescent="0.25">
      <c r="A975" s="125" t="s">
        <v>2193</v>
      </c>
      <c r="B975" s="112">
        <v>881</v>
      </c>
      <c r="C975" s="139" t="s">
        <v>3965</v>
      </c>
      <c r="D975" s="129" t="s">
        <v>2372</v>
      </c>
      <c r="E975" s="112">
        <v>1</v>
      </c>
      <c r="F975" s="186"/>
      <c r="G975" s="189">
        <v>0.19</v>
      </c>
      <c r="H975" s="186">
        <f t="shared" si="45"/>
        <v>0</v>
      </c>
      <c r="I975" s="186">
        <f t="shared" si="46"/>
        <v>0</v>
      </c>
    </row>
    <row r="976" spans="1:9" s="117" customFormat="1" x14ac:dyDescent="0.25">
      <c r="A976" s="125" t="s">
        <v>2193</v>
      </c>
      <c r="B976" s="112">
        <v>882</v>
      </c>
      <c r="C976" s="139" t="s">
        <v>154</v>
      </c>
      <c r="D976" s="129" t="s">
        <v>2372</v>
      </c>
      <c r="E976" s="112">
        <v>1</v>
      </c>
      <c r="F976" s="186"/>
      <c r="G976" s="189">
        <v>0.19</v>
      </c>
      <c r="H976" s="186">
        <f t="shared" si="45"/>
        <v>0</v>
      </c>
      <c r="I976" s="186">
        <f t="shared" si="46"/>
        <v>0</v>
      </c>
    </row>
    <row r="977" spans="1:9" s="184" customFormat="1" x14ac:dyDescent="0.25">
      <c r="A977" s="169"/>
      <c r="B977" s="170"/>
      <c r="C977" s="171" t="s">
        <v>2498</v>
      </c>
      <c r="D977" s="123"/>
      <c r="E977" s="172"/>
      <c r="F977" s="196"/>
      <c r="G977" s="200"/>
      <c r="H977" s="196"/>
      <c r="I977" s="196"/>
    </row>
    <row r="978" spans="1:9" s="219" customFormat="1" x14ac:dyDescent="0.25">
      <c r="A978" s="209" t="s">
        <v>2265</v>
      </c>
      <c r="B978" s="210" t="s">
        <v>2265</v>
      </c>
      <c r="C978" s="212"/>
      <c r="D978" s="213"/>
      <c r="E978" s="213"/>
      <c r="F978" s="216"/>
      <c r="G978" s="215"/>
      <c r="H978" s="216"/>
      <c r="I978" s="216"/>
    </row>
    <row r="979" spans="1:9" s="165" customFormat="1" x14ac:dyDescent="0.25">
      <c r="A979" s="125" t="s">
        <v>3280</v>
      </c>
      <c r="B979" s="138" t="s">
        <v>3250</v>
      </c>
      <c r="C979" s="168" t="s">
        <v>3310</v>
      </c>
      <c r="D979" s="129"/>
      <c r="E979" s="115"/>
      <c r="F979" s="186"/>
      <c r="G979" s="189"/>
      <c r="H979" s="186"/>
      <c r="I979" s="186"/>
    </row>
    <row r="980" spans="1:9" s="165" customFormat="1" x14ac:dyDescent="0.25">
      <c r="A980" s="125" t="s">
        <v>3280</v>
      </c>
      <c r="B980" s="138" t="s">
        <v>3250</v>
      </c>
      <c r="C980" s="168" t="s">
        <v>3289</v>
      </c>
      <c r="D980" s="129"/>
      <c r="E980" s="115"/>
      <c r="F980" s="186"/>
      <c r="G980" s="189"/>
      <c r="H980" s="186"/>
      <c r="I980" s="186"/>
    </row>
    <row r="981" spans="1:9" s="165" customFormat="1" x14ac:dyDescent="0.25">
      <c r="A981" s="125" t="s">
        <v>3280</v>
      </c>
      <c r="B981" s="138" t="s">
        <v>3250</v>
      </c>
      <c r="C981" s="168" t="s">
        <v>3287</v>
      </c>
      <c r="D981" s="129"/>
      <c r="E981" s="115"/>
      <c r="F981" s="186"/>
      <c r="G981" s="189"/>
      <c r="H981" s="186"/>
      <c r="I981" s="186"/>
    </row>
    <row r="982" spans="1:9" s="165" customFormat="1" x14ac:dyDescent="0.25">
      <c r="A982" s="125" t="s">
        <v>3280</v>
      </c>
      <c r="B982" s="163">
        <v>883</v>
      </c>
      <c r="C982" s="167" t="s">
        <v>20</v>
      </c>
      <c r="D982" s="129" t="s">
        <v>2372</v>
      </c>
      <c r="E982" s="115">
        <v>1</v>
      </c>
      <c r="F982" s="186"/>
      <c r="G982" s="189">
        <v>0.19</v>
      </c>
      <c r="H982" s="191">
        <f t="shared" ref="H982:H1006" si="47">F982*G982</f>
        <v>0</v>
      </c>
      <c r="I982" s="186">
        <f t="shared" ref="I982:I1006" si="48">(F982+H982)</f>
        <v>0</v>
      </c>
    </row>
    <row r="983" spans="1:9" s="165" customFormat="1" x14ac:dyDescent="0.25">
      <c r="A983" s="125" t="s">
        <v>3280</v>
      </c>
      <c r="B983" s="163">
        <v>884</v>
      </c>
      <c r="C983" s="167" t="s">
        <v>49</v>
      </c>
      <c r="D983" s="129" t="s">
        <v>2372</v>
      </c>
      <c r="E983" s="115">
        <v>1</v>
      </c>
      <c r="F983" s="186"/>
      <c r="G983" s="189">
        <v>0.19</v>
      </c>
      <c r="H983" s="191">
        <f t="shared" si="47"/>
        <v>0</v>
      </c>
      <c r="I983" s="186">
        <f t="shared" si="48"/>
        <v>0</v>
      </c>
    </row>
    <row r="984" spans="1:9" s="165" customFormat="1" x14ac:dyDescent="0.25">
      <c r="A984" s="125" t="s">
        <v>3280</v>
      </c>
      <c r="B984" s="163">
        <v>885</v>
      </c>
      <c r="C984" s="167" t="s">
        <v>69</v>
      </c>
      <c r="D984" s="129" t="s">
        <v>2372</v>
      </c>
      <c r="E984" s="115">
        <v>1</v>
      </c>
      <c r="F984" s="186"/>
      <c r="G984" s="189">
        <v>0.19</v>
      </c>
      <c r="H984" s="191">
        <f t="shared" si="47"/>
        <v>0</v>
      </c>
      <c r="I984" s="186">
        <f t="shared" si="48"/>
        <v>0</v>
      </c>
    </row>
    <row r="985" spans="1:9" s="165" customFormat="1" x14ac:dyDescent="0.25">
      <c r="A985" s="125" t="s">
        <v>3280</v>
      </c>
      <c r="B985" s="163">
        <v>886</v>
      </c>
      <c r="C985" s="167" t="s">
        <v>3525</v>
      </c>
      <c r="D985" s="129" t="s">
        <v>2372</v>
      </c>
      <c r="E985" s="115">
        <v>1</v>
      </c>
      <c r="F985" s="186"/>
      <c r="G985" s="189">
        <v>0.19</v>
      </c>
      <c r="H985" s="191">
        <f t="shared" si="47"/>
        <v>0</v>
      </c>
      <c r="I985" s="186">
        <f t="shared" si="48"/>
        <v>0</v>
      </c>
    </row>
    <row r="986" spans="1:9" s="165" customFormat="1" x14ac:dyDescent="0.25">
      <c r="A986" s="125" t="s">
        <v>3280</v>
      </c>
      <c r="B986" s="163">
        <v>887</v>
      </c>
      <c r="C986" s="167" t="s">
        <v>4044</v>
      </c>
      <c r="D986" s="129"/>
      <c r="E986" s="115"/>
      <c r="F986" s="186"/>
      <c r="G986" s="189">
        <v>0.19</v>
      </c>
      <c r="H986" s="191">
        <f t="shared" si="47"/>
        <v>0</v>
      </c>
      <c r="I986" s="186">
        <f t="shared" si="48"/>
        <v>0</v>
      </c>
    </row>
    <row r="987" spans="1:9" s="165" customFormat="1" x14ac:dyDescent="0.25">
      <c r="A987" s="125" t="s">
        <v>3280</v>
      </c>
      <c r="B987" s="163">
        <v>888</v>
      </c>
      <c r="C987" s="167" t="s">
        <v>3018</v>
      </c>
      <c r="D987" s="129" t="s">
        <v>2372</v>
      </c>
      <c r="E987" s="115">
        <v>1</v>
      </c>
      <c r="F987" s="186"/>
      <c r="G987" s="189">
        <v>0.19</v>
      </c>
      <c r="H987" s="191">
        <f t="shared" si="47"/>
        <v>0</v>
      </c>
      <c r="I987" s="186">
        <f t="shared" si="48"/>
        <v>0</v>
      </c>
    </row>
    <row r="988" spans="1:9" s="165" customFormat="1" x14ac:dyDescent="0.25">
      <c r="A988" s="125" t="s">
        <v>3280</v>
      </c>
      <c r="B988" s="163">
        <v>889</v>
      </c>
      <c r="C988" s="167" t="s">
        <v>3526</v>
      </c>
      <c r="D988" s="129" t="s">
        <v>2372</v>
      </c>
      <c r="E988" s="115">
        <v>1</v>
      </c>
      <c r="F988" s="186"/>
      <c r="G988" s="189">
        <v>0.19</v>
      </c>
      <c r="H988" s="191">
        <f t="shared" si="47"/>
        <v>0</v>
      </c>
      <c r="I988" s="186">
        <f t="shared" si="48"/>
        <v>0</v>
      </c>
    </row>
    <row r="989" spans="1:9" s="165" customFormat="1" x14ac:dyDescent="0.25">
      <c r="A989" s="125" t="s">
        <v>3280</v>
      </c>
      <c r="B989" s="163">
        <v>890</v>
      </c>
      <c r="C989" s="167" t="s">
        <v>3412</v>
      </c>
      <c r="D989" s="129" t="s">
        <v>2372</v>
      </c>
      <c r="E989" s="115">
        <v>1</v>
      </c>
      <c r="F989" s="186"/>
      <c r="G989" s="189">
        <v>0.19</v>
      </c>
      <c r="H989" s="191">
        <f t="shared" si="47"/>
        <v>0</v>
      </c>
      <c r="I989" s="186">
        <f t="shared" si="48"/>
        <v>0</v>
      </c>
    </row>
    <row r="990" spans="1:9" s="165" customFormat="1" x14ac:dyDescent="0.25">
      <c r="A990" s="125" t="s">
        <v>3280</v>
      </c>
      <c r="B990" s="163">
        <v>891</v>
      </c>
      <c r="C990" s="167" t="s">
        <v>3498</v>
      </c>
      <c r="D990" s="129" t="s">
        <v>2372</v>
      </c>
      <c r="E990" s="115">
        <v>1</v>
      </c>
      <c r="F990" s="186"/>
      <c r="G990" s="189">
        <v>0.19</v>
      </c>
      <c r="H990" s="191">
        <f t="shared" si="47"/>
        <v>0</v>
      </c>
      <c r="I990" s="186">
        <f t="shared" si="48"/>
        <v>0</v>
      </c>
    </row>
    <row r="991" spans="1:9" s="165" customFormat="1" x14ac:dyDescent="0.25">
      <c r="A991" s="125" t="s">
        <v>3280</v>
      </c>
      <c r="B991" s="163">
        <v>892</v>
      </c>
      <c r="C991" s="122" t="s">
        <v>3888</v>
      </c>
      <c r="D991" s="129" t="s">
        <v>2371</v>
      </c>
      <c r="E991" s="112">
        <v>1</v>
      </c>
      <c r="F991" s="186"/>
      <c r="G991" s="189">
        <v>0</v>
      </c>
      <c r="H991" s="191">
        <f t="shared" si="47"/>
        <v>0</v>
      </c>
      <c r="I991" s="186">
        <f t="shared" si="48"/>
        <v>0</v>
      </c>
    </row>
    <row r="992" spans="1:9" s="165" customFormat="1" x14ac:dyDescent="0.25">
      <c r="A992" s="125" t="s">
        <v>3280</v>
      </c>
      <c r="B992" s="163">
        <v>893</v>
      </c>
      <c r="C992" s="122" t="s">
        <v>3637</v>
      </c>
      <c r="D992" s="129" t="s">
        <v>85</v>
      </c>
      <c r="E992" s="112">
        <v>1</v>
      </c>
      <c r="F992" s="186"/>
      <c r="G992" s="189">
        <v>0</v>
      </c>
      <c r="H992" s="191">
        <f t="shared" si="47"/>
        <v>0</v>
      </c>
      <c r="I992" s="186">
        <f t="shared" si="48"/>
        <v>0</v>
      </c>
    </row>
    <row r="993" spans="1:9" s="165" customFormat="1" x14ac:dyDescent="0.25">
      <c r="A993" s="125" t="s">
        <v>3280</v>
      </c>
      <c r="B993" s="163">
        <v>894</v>
      </c>
      <c r="C993" s="122" t="s">
        <v>3914</v>
      </c>
      <c r="D993" s="129" t="s">
        <v>2371</v>
      </c>
      <c r="E993" s="112">
        <v>1</v>
      </c>
      <c r="F993" s="186"/>
      <c r="G993" s="189">
        <v>0</v>
      </c>
      <c r="H993" s="191">
        <f t="shared" si="47"/>
        <v>0</v>
      </c>
      <c r="I993" s="186">
        <f t="shared" si="48"/>
        <v>0</v>
      </c>
    </row>
    <row r="994" spans="1:9" s="165" customFormat="1" x14ac:dyDescent="0.25">
      <c r="A994" s="125" t="s">
        <v>3280</v>
      </c>
      <c r="B994" s="163">
        <v>895</v>
      </c>
      <c r="C994" s="122" t="s">
        <v>3915</v>
      </c>
      <c r="D994" s="129" t="s">
        <v>85</v>
      </c>
      <c r="E994" s="112">
        <v>1</v>
      </c>
      <c r="F994" s="186"/>
      <c r="G994" s="189">
        <v>0</v>
      </c>
      <c r="H994" s="191">
        <f t="shared" si="47"/>
        <v>0</v>
      </c>
      <c r="I994" s="186">
        <f t="shared" si="48"/>
        <v>0</v>
      </c>
    </row>
    <row r="995" spans="1:9" s="165" customFormat="1" x14ac:dyDescent="0.25">
      <c r="A995" s="125" t="s">
        <v>3280</v>
      </c>
      <c r="B995" s="163">
        <v>896</v>
      </c>
      <c r="C995" s="122" t="s">
        <v>3353</v>
      </c>
      <c r="D995" s="129" t="s">
        <v>2371</v>
      </c>
      <c r="E995" s="112">
        <v>1</v>
      </c>
      <c r="F995" s="186"/>
      <c r="G995" s="189">
        <v>0</v>
      </c>
      <c r="H995" s="191">
        <f t="shared" si="47"/>
        <v>0</v>
      </c>
      <c r="I995" s="186">
        <f t="shared" si="48"/>
        <v>0</v>
      </c>
    </row>
    <row r="996" spans="1:9" s="165" customFormat="1" x14ac:dyDescent="0.25">
      <c r="A996" s="125" t="s">
        <v>3280</v>
      </c>
      <c r="B996" s="163">
        <v>897</v>
      </c>
      <c r="C996" s="122" t="s">
        <v>3458</v>
      </c>
      <c r="D996" s="129" t="s">
        <v>85</v>
      </c>
      <c r="E996" s="112">
        <v>1</v>
      </c>
      <c r="F996" s="186"/>
      <c r="G996" s="189">
        <v>0</v>
      </c>
      <c r="H996" s="191">
        <f t="shared" si="47"/>
        <v>0</v>
      </c>
      <c r="I996" s="186">
        <f t="shared" si="48"/>
        <v>0</v>
      </c>
    </row>
    <row r="997" spans="1:9" s="165" customFormat="1" x14ac:dyDescent="0.25">
      <c r="A997" s="125" t="s">
        <v>3280</v>
      </c>
      <c r="B997" s="163">
        <v>898</v>
      </c>
      <c r="C997" s="167" t="s">
        <v>4062</v>
      </c>
      <c r="D997" s="129" t="s">
        <v>2372</v>
      </c>
      <c r="E997" s="115">
        <v>1</v>
      </c>
      <c r="F997" s="186"/>
      <c r="G997" s="189">
        <v>0.19</v>
      </c>
      <c r="H997" s="191">
        <f t="shared" si="47"/>
        <v>0</v>
      </c>
      <c r="I997" s="186">
        <f t="shared" si="48"/>
        <v>0</v>
      </c>
    </row>
    <row r="998" spans="1:9" s="165" customFormat="1" x14ac:dyDescent="0.25">
      <c r="A998" s="125" t="s">
        <v>3280</v>
      </c>
      <c r="B998" s="163">
        <v>899</v>
      </c>
      <c r="C998" s="167" t="s">
        <v>360</v>
      </c>
      <c r="D998" s="129" t="s">
        <v>2372</v>
      </c>
      <c r="E998" s="115">
        <v>1</v>
      </c>
      <c r="F998" s="186"/>
      <c r="G998" s="189">
        <v>0.19</v>
      </c>
      <c r="H998" s="191">
        <f t="shared" si="47"/>
        <v>0</v>
      </c>
      <c r="I998" s="186">
        <f t="shared" si="48"/>
        <v>0</v>
      </c>
    </row>
    <row r="999" spans="1:9" s="165" customFormat="1" x14ac:dyDescent="0.25">
      <c r="A999" s="125" t="s">
        <v>3280</v>
      </c>
      <c r="B999" s="163">
        <v>900</v>
      </c>
      <c r="C999" s="167" t="s">
        <v>4121</v>
      </c>
      <c r="D999" s="129" t="s">
        <v>2372</v>
      </c>
      <c r="E999" s="115">
        <v>1</v>
      </c>
      <c r="F999" s="186"/>
      <c r="G999" s="189">
        <v>0.19</v>
      </c>
      <c r="H999" s="191">
        <f t="shared" si="47"/>
        <v>0</v>
      </c>
      <c r="I999" s="186">
        <f t="shared" si="48"/>
        <v>0</v>
      </c>
    </row>
    <row r="1000" spans="1:9" s="165" customFormat="1" x14ac:dyDescent="0.25">
      <c r="A1000" s="125" t="s">
        <v>3280</v>
      </c>
      <c r="B1000" s="163">
        <v>901</v>
      </c>
      <c r="C1000" s="167" t="s">
        <v>3439</v>
      </c>
      <c r="D1000" s="129" t="s">
        <v>2372</v>
      </c>
      <c r="E1000" s="115">
        <v>1</v>
      </c>
      <c r="F1000" s="186"/>
      <c r="G1000" s="189">
        <v>0.19</v>
      </c>
      <c r="H1000" s="191">
        <f t="shared" si="47"/>
        <v>0</v>
      </c>
      <c r="I1000" s="186">
        <f t="shared" si="48"/>
        <v>0</v>
      </c>
    </row>
    <row r="1001" spans="1:9" s="165" customFormat="1" x14ac:dyDescent="0.25">
      <c r="A1001" s="125" t="s">
        <v>3280</v>
      </c>
      <c r="B1001" s="163">
        <v>902</v>
      </c>
      <c r="C1001" s="167" t="s">
        <v>4122</v>
      </c>
      <c r="D1001" s="129" t="s">
        <v>2372</v>
      </c>
      <c r="E1001" s="115">
        <v>1</v>
      </c>
      <c r="F1001" s="186"/>
      <c r="G1001" s="189">
        <v>0.19</v>
      </c>
      <c r="H1001" s="191">
        <f t="shared" si="47"/>
        <v>0</v>
      </c>
      <c r="I1001" s="186">
        <f t="shared" si="48"/>
        <v>0</v>
      </c>
    </row>
    <row r="1002" spans="1:9" s="165" customFormat="1" ht="25" x14ac:dyDescent="0.25">
      <c r="A1002" s="125" t="s">
        <v>3280</v>
      </c>
      <c r="B1002" s="163">
        <v>903</v>
      </c>
      <c r="C1002" s="167" t="s">
        <v>4082</v>
      </c>
      <c r="D1002" s="129" t="s">
        <v>2372</v>
      </c>
      <c r="E1002" s="115">
        <v>1</v>
      </c>
      <c r="F1002" s="186"/>
      <c r="G1002" s="189">
        <v>0.19</v>
      </c>
      <c r="H1002" s="191">
        <f t="shared" si="47"/>
        <v>0</v>
      </c>
      <c r="I1002" s="186">
        <f t="shared" si="48"/>
        <v>0</v>
      </c>
    </row>
    <row r="1003" spans="1:9" s="165" customFormat="1" ht="25" x14ac:dyDescent="0.25">
      <c r="A1003" s="125" t="s">
        <v>3280</v>
      </c>
      <c r="B1003" s="163">
        <v>904</v>
      </c>
      <c r="C1003" s="137" t="s">
        <v>3509</v>
      </c>
      <c r="D1003" s="129" t="s">
        <v>2372</v>
      </c>
      <c r="E1003" s="115">
        <v>1</v>
      </c>
      <c r="F1003" s="186"/>
      <c r="G1003" s="189">
        <v>0.19</v>
      </c>
      <c r="H1003" s="191">
        <f t="shared" si="47"/>
        <v>0</v>
      </c>
      <c r="I1003" s="186">
        <f t="shared" si="48"/>
        <v>0</v>
      </c>
    </row>
    <row r="1004" spans="1:9" s="165" customFormat="1" ht="37.5" x14ac:dyDescent="0.25">
      <c r="A1004" s="125" t="s">
        <v>3280</v>
      </c>
      <c r="B1004" s="163">
        <v>905</v>
      </c>
      <c r="C1004" s="137" t="s">
        <v>4116</v>
      </c>
      <c r="D1004" s="129" t="s">
        <v>2372</v>
      </c>
      <c r="E1004" s="115">
        <v>1</v>
      </c>
      <c r="F1004" s="186"/>
      <c r="G1004" s="189">
        <v>0.19</v>
      </c>
      <c r="H1004" s="191">
        <f t="shared" si="47"/>
        <v>0</v>
      </c>
      <c r="I1004" s="186">
        <f t="shared" si="48"/>
        <v>0</v>
      </c>
    </row>
    <row r="1005" spans="1:9" s="165" customFormat="1" ht="37.5" x14ac:dyDescent="0.25">
      <c r="A1005" s="125" t="s">
        <v>3280</v>
      </c>
      <c r="B1005" s="163">
        <v>906</v>
      </c>
      <c r="C1005" s="205" t="s">
        <v>4117</v>
      </c>
      <c r="D1005" s="129" t="s">
        <v>2372</v>
      </c>
      <c r="E1005" s="115">
        <v>1</v>
      </c>
      <c r="F1005" s="186"/>
      <c r="G1005" s="189">
        <v>0.19</v>
      </c>
      <c r="H1005" s="191">
        <f t="shared" si="47"/>
        <v>0</v>
      </c>
      <c r="I1005" s="186">
        <f t="shared" si="48"/>
        <v>0</v>
      </c>
    </row>
    <row r="1006" spans="1:9" s="165" customFormat="1" ht="75" x14ac:dyDescent="0.25">
      <c r="A1006" s="125" t="s">
        <v>3280</v>
      </c>
      <c r="B1006" s="163">
        <v>907</v>
      </c>
      <c r="C1006" s="167" t="s">
        <v>4119</v>
      </c>
      <c r="D1006" s="129" t="s">
        <v>2372</v>
      </c>
      <c r="E1006" s="115">
        <v>1</v>
      </c>
      <c r="F1006" s="186"/>
      <c r="G1006" s="189">
        <v>0.19</v>
      </c>
      <c r="H1006" s="186">
        <f t="shared" si="47"/>
        <v>0</v>
      </c>
      <c r="I1006" s="186">
        <f t="shared" si="48"/>
        <v>0</v>
      </c>
    </row>
    <row r="1007" spans="1:9" s="184" customFormat="1" x14ac:dyDescent="0.25">
      <c r="A1007" s="169"/>
      <c r="B1007" s="170"/>
      <c r="C1007" s="171" t="s">
        <v>2498</v>
      </c>
      <c r="D1007" s="123"/>
      <c r="E1007" s="172"/>
      <c r="F1007" s="196"/>
      <c r="G1007" s="200"/>
      <c r="H1007" s="196"/>
      <c r="I1007" s="196"/>
    </row>
    <row r="1008" spans="1:9" s="117" customFormat="1" x14ac:dyDescent="0.25">
      <c r="A1008" s="125" t="s">
        <v>2265</v>
      </c>
      <c r="B1008" s="173" t="s">
        <v>3250</v>
      </c>
      <c r="C1008" s="120" t="s">
        <v>2453</v>
      </c>
      <c r="D1008" s="182"/>
      <c r="E1008" s="111"/>
      <c r="F1008" s="191"/>
      <c r="G1008" s="199"/>
      <c r="H1008" s="186"/>
      <c r="I1008" s="186"/>
    </row>
    <row r="1009" spans="1:9" s="117" customFormat="1" x14ac:dyDescent="0.25">
      <c r="A1009" s="125" t="s">
        <v>2265</v>
      </c>
      <c r="B1009" s="173" t="s">
        <v>3250</v>
      </c>
      <c r="C1009" s="120" t="s">
        <v>2454</v>
      </c>
      <c r="D1009" s="182"/>
      <c r="E1009" s="111"/>
      <c r="F1009" s="191"/>
      <c r="G1009" s="199"/>
      <c r="H1009" s="186"/>
      <c r="I1009" s="186"/>
    </row>
    <row r="1010" spans="1:9" s="117" customFormat="1" x14ac:dyDescent="0.25">
      <c r="A1010" s="125" t="s">
        <v>2265</v>
      </c>
      <c r="B1010" s="173" t="s">
        <v>3250</v>
      </c>
      <c r="C1010" s="120" t="s">
        <v>2455</v>
      </c>
      <c r="D1010" s="182"/>
      <c r="E1010" s="111"/>
      <c r="F1010" s="191"/>
      <c r="G1010" s="199"/>
      <c r="H1010" s="186"/>
      <c r="I1010" s="186"/>
    </row>
    <row r="1011" spans="1:9" s="117" customFormat="1" x14ac:dyDescent="0.25">
      <c r="A1011" s="125" t="s">
        <v>2265</v>
      </c>
      <c r="B1011" s="173" t="s">
        <v>3250</v>
      </c>
      <c r="C1011" s="156" t="s">
        <v>431</v>
      </c>
      <c r="D1011" s="182"/>
      <c r="E1011" s="111"/>
      <c r="F1011" s="191"/>
      <c r="G1011" s="199"/>
      <c r="H1011" s="186"/>
      <c r="I1011" s="186"/>
    </row>
    <row r="1012" spans="1:9" s="117" customFormat="1" x14ac:dyDescent="0.25">
      <c r="A1012" s="125" t="s">
        <v>2265</v>
      </c>
      <c r="B1012" s="112">
        <v>908</v>
      </c>
      <c r="C1012" s="122" t="s">
        <v>28</v>
      </c>
      <c r="D1012" s="129" t="s">
        <v>2372</v>
      </c>
      <c r="E1012" s="112">
        <v>1</v>
      </c>
      <c r="F1012" s="186"/>
      <c r="G1012" s="189">
        <v>0.19</v>
      </c>
      <c r="H1012" s="191">
        <f t="shared" ref="H1012:H1069" si="49">F1012*G1012</f>
        <v>0</v>
      </c>
      <c r="I1012" s="186">
        <f t="shared" ref="I1012:I1069" si="50">(F1012+H1012)</f>
        <v>0</v>
      </c>
    </row>
    <row r="1013" spans="1:9" s="117" customFormat="1" x14ac:dyDescent="0.25">
      <c r="A1013" s="125" t="s">
        <v>2265</v>
      </c>
      <c r="B1013" s="112">
        <v>909</v>
      </c>
      <c r="C1013" s="122" t="s">
        <v>42</v>
      </c>
      <c r="D1013" s="129" t="s">
        <v>2372</v>
      </c>
      <c r="E1013" s="112">
        <v>1</v>
      </c>
      <c r="F1013" s="186"/>
      <c r="G1013" s="189">
        <v>0.19</v>
      </c>
      <c r="H1013" s="191">
        <f t="shared" si="49"/>
        <v>0</v>
      </c>
      <c r="I1013" s="186">
        <f t="shared" si="50"/>
        <v>0</v>
      </c>
    </row>
    <row r="1014" spans="1:9" s="117" customFormat="1" x14ac:dyDescent="0.25">
      <c r="A1014" s="125" t="s">
        <v>2265</v>
      </c>
      <c r="B1014" s="112">
        <v>910</v>
      </c>
      <c r="C1014" s="122" t="s">
        <v>3843</v>
      </c>
      <c r="D1014" s="129" t="s">
        <v>2372</v>
      </c>
      <c r="E1014" s="112">
        <v>1</v>
      </c>
      <c r="F1014" s="186"/>
      <c r="G1014" s="189">
        <v>0.19</v>
      </c>
      <c r="H1014" s="191">
        <f t="shared" si="49"/>
        <v>0</v>
      </c>
      <c r="I1014" s="186">
        <f t="shared" si="50"/>
        <v>0</v>
      </c>
    </row>
    <row r="1015" spans="1:9" s="117" customFormat="1" ht="25" x14ac:dyDescent="0.25">
      <c r="A1015" s="125" t="s">
        <v>2265</v>
      </c>
      <c r="B1015" s="112">
        <v>911</v>
      </c>
      <c r="C1015" s="122" t="s">
        <v>3844</v>
      </c>
      <c r="D1015" s="129" t="s">
        <v>2372</v>
      </c>
      <c r="E1015" s="112">
        <v>1</v>
      </c>
      <c r="F1015" s="186"/>
      <c r="G1015" s="189">
        <v>0.19</v>
      </c>
      <c r="H1015" s="191">
        <f t="shared" si="49"/>
        <v>0</v>
      </c>
      <c r="I1015" s="186">
        <f t="shared" si="50"/>
        <v>0</v>
      </c>
    </row>
    <row r="1016" spans="1:9" s="117" customFormat="1" x14ac:dyDescent="0.25">
      <c r="A1016" s="125" t="s">
        <v>2265</v>
      </c>
      <c r="B1016" s="112">
        <v>912</v>
      </c>
      <c r="C1016" s="122" t="s">
        <v>3845</v>
      </c>
      <c r="D1016" s="129" t="s">
        <v>2372</v>
      </c>
      <c r="E1016" s="112">
        <v>1</v>
      </c>
      <c r="F1016" s="186"/>
      <c r="G1016" s="189">
        <v>0.19</v>
      </c>
      <c r="H1016" s="191">
        <f t="shared" si="49"/>
        <v>0</v>
      </c>
      <c r="I1016" s="186">
        <f t="shared" si="50"/>
        <v>0</v>
      </c>
    </row>
    <row r="1017" spans="1:9" s="117" customFormat="1" x14ac:dyDescent="0.25">
      <c r="A1017" s="125" t="s">
        <v>2265</v>
      </c>
      <c r="B1017" s="112">
        <v>913</v>
      </c>
      <c r="C1017" s="122" t="s">
        <v>3846</v>
      </c>
      <c r="D1017" s="129" t="s">
        <v>2372</v>
      </c>
      <c r="E1017" s="112">
        <v>1</v>
      </c>
      <c r="F1017" s="186"/>
      <c r="G1017" s="189">
        <v>0.19</v>
      </c>
      <c r="H1017" s="191">
        <f t="shared" si="49"/>
        <v>0</v>
      </c>
      <c r="I1017" s="186">
        <f t="shared" si="50"/>
        <v>0</v>
      </c>
    </row>
    <row r="1018" spans="1:9" s="117" customFormat="1" x14ac:dyDescent="0.25">
      <c r="A1018" s="125" t="s">
        <v>2265</v>
      </c>
      <c r="B1018" s="112">
        <v>914</v>
      </c>
      <c r="C1018" s="122" t="s">
        <v>818</v>
      </c>
      <c r="D1018" s="129" t="s">
        <v>2372</v>
      </c>
      <c r="E1018" s="112">
        <v>1</v>
      </c>
      <c r="F1018" s="186"/>
      <c r="G1018" s="189">
        <v>0.19</v>
      </c>
      <c r="H1018" s="191">
        <f t="shared" si="49"/>
        <v>0</v>
      </c>
      <c r="I1018" s="186">
        <f t="shared" si="50"/>
        <v>0</v>
      </c>
    </row>
    <row r="1019" spans="1:9" s="117" customFormat="1" x14ac:dyDescent="0.25">
      <c r="A1019" s="125" t="s">
        <v>2265</v>
      </c>
      <c r="B1019" s="112">
        <v>915</v>
      </c>
      <c r="C1019" s="122" t="s">
        <v>3920</v>
      </c>
      <c r="D1019" s="129" t="s">
        <v>2372</v>
      </c>
      <c r="E1019" s="112">
        <v>1</v>
      </c>
      <c r="F1019" s="186"/>
      <c r="G1019" s="189">
        <v>0.19</v>
      </c>
      <c r="H1019" s="191">
        <f t="shared" si="49"/>
        <v>0</v>
      </c>
      <c r="I1019" s="186">
        <f t="shared" si="50"/>
        <v>0</v>
      </c>
    </row>
    <row r="1020" spans="1:9" s="117" customFormat="1" x14ac:dyDescent="0.25">
      <c r="A1020" s="125" t="s">
        <v>2265</v>
      </c>
      <c r="B1020" s="112">
        <v>916</v>
      </c>
      <c r="C1020" s="122" t="s">
        <v>813</v>
      </c>
      <c r="D1020" s="129" t="s">
        <v>2372</v>
      </c>
      <c r="E1020" s="112">
        <v>1</v>
      </c>
      <c r="F1020" s="186"/>
      <c r="G1020" s="189">
        <v>0.19</v>
      </c>
      <c r="H1020" s="191">
        <f t="shared" si="49"/>
        <v>0</v>
      </c>
      <c r="I1020" s="186">
        <f t="shared" si="50"/>
        <v>0</v>
      </c>
    </row>
    <row r="1021" spans="1:9" s="117" customFormat="1" x14ac:dyDescent="0.25">
      <c r="A1021" s="125" t="s">
        <v>2265</v>
      </c>
      <c r="B1021" s="112">
        <v>917</v>
      </c>
      <c r="C1021" s="122" t="s">
        <v>822</v>
      </c>
      <c r="D1021" s="129" t="s">
        <v>2372</v>
      </c>
      <c r="E1021" s="112">
        <v>1</v>
      </c>
      <c r="F1021" s="186"/>
      <c r="G1021" s="189">
        <v>0.19</v>
      </c>
      <c r="H1021" s="191">
        <f t="shared" si="49"/>
        <v>0</v>
      </c>
      <c r="I1021" s="186">
        <f t="shared" si="50"/>
        <v>0</v>
      </c>
    </row>
    <row r="1022" spans="1:9" s="117" customFormat="1" x14ac:dyDescent="0.25">
      <c r="A1022" s="125" t="s">
        <v>2265</v>
      </c>
      <c r="B1022" s="112">
        <v>918</v>
      </c>
      <c r="C1022" s="122" t="s">
        <v>162</v>
      </c>
      <c r="D1022" s="129" t="s">
        <v>3886</v>
      </c>
      <c r="E1022" s="112">
        <v>1</v>
      </c>
      <c r="F1022" s="186"/>
      <c r="G1022" s="189">
        <v>0.19</v>
      </c>
      <c r="H1022" s="191">
        <f t="shared" si="49"/>
        <v>0</v>
      </c>
      <c r="I1022" s="186">
        <f t="shared" si="50"/>
        <v>0</v>
      </c>
    </row>
    <row r="1023" spans="1:9" s="117" customFormat="1" x14ac:dyDescent="0.25">
      <c r="A1023" s="125" t="s">
        <v>2265</v>
      </c>
      <c r="B1023" s="112">
        <v>919</v>
      </c>
      <c r="C1023" s="122" t="s">
        <v>3847</v>
      </c>
      <c r="D1023" s="129" t="s">
        <v>2372</v>
      </c>
      <c r="E1023" s="112">
        <v>1</v>
      </c>
      <c r="F1023" s="186"/>
      <c r="G1023" s="189">
        <v>0.19</v>
      </c>
      <c r="H1023" s="191">
        <f t="shared" si="49"/>
        <v>0</v>
      </c>
      <c r="I1023" s="186">
        <f t="shared" si="50"/>
        <v>0</v>
      </c>
    </row>
    <row r="1024" spans="1:9" s="117" customFormat="1" x14ac:dyDescent="0.25">
      <c r="A1024" s="125" t="s">
        <v>2265</v>
      </c>
      <c r="B1024" s="112">
        <v>920</v>
      </c>
      <c r="C1024" s="122" t="s">
        <v>3774</v>
      </c>
      <c r="D1024" s="129" t="s">
        <v>2372</v>
      </c>
      <c r="E1024" s="112">
        <v>1</v>
      </c>
      <c r="F1024" s="186"/>
      <c r="G1024" s="189">
        <v>0.19</v>
      </c>
      <c r="H1024" s="191">
        <f t="shared" si="49"/>
        <v>0</v>
      </c>
      <c r="I1024" s="186">
        <f t="shared" si="50"/>
        <v>0</v>
      </c>
    </row>
    <row r="1025" spans="1:9" s="117" customFormat="1" x14ac:dyDescent="0.25">
      <c r="A1025" s="125" t="s">
        <v>2265</v>
      </c>
      <c r="B1025" s="112">
        <v>921</v>
      </c>
      <c r="C1025" s="122" t="s">
        <v>369</v>
      </c>
      <c r="D1025" s="129" t="s">
        <v>2372</v>
      </c>
      <c r="E1025" s="112">
        <v>1</v>
      </c>
      <c r="F1025" s="186"/>
      <c r="G1025" s="189">
        <v>0.19</v>
      </c>
      <c r="H1025" s="191">
        <f t="shared" si="49"/>
        <v>0</v>
      </c>
      <c r="I1025" s="186">
        <f t="shared" si="50"/>
        <v>0</v>
      </c>
    </row>
    <row r="1026" spans="1:9" s="117" customFormat="1" x14ac:dyDescent="0.25">
      <c r="A1026" s="125" t="s">
        <v>2265</v>
      </c>
      <c r="B1026" s="112">
        <v>922</v>
      </c>
      <c r="C1026" s="122" t="s">
        <v>3888</v>
      </c>
      <c r="D1026" s="129" t="s">
        <v>2371</v>
      </c>
      <c r="E1026" s="112">
        <v>1</v>
      </c>
      <c r="F1026" s="186"/>
      <c r="G1026" s="189">
        <v>0</v>
      </c>
      <c r="H1026" s="191">
        <f t="shared" si="49"/>
        <v>0</v>
      </c>
      <c r="I1026" s="186">
        <f t="shared" si="50"/>
        <v>0</v>
      </c>
    </row>
    <row r="1027" spans="1:9" s="117" customFormat="1" x14ac:dyDescent="0.25">
      <c r="A1027" s="125" t="s">
        <v>2265</v>
      </c>
      <c r="B1027" s="112">
        <v>923</v>
      </c>
      <c r="C1027" s="122" t="s">
        <v>3637</v>
      </c>
      <c r="D1027" s="129" t="s">
        <v>85</v>
      </c>
      <c r="E1027" s="112">
        <v>1</v>
      </c>
      <c r="F1027" s="186"/>
      <c r="G1027" s="189">
        <v>0</v>
      </c>
      <c r="H1027" s="191">
        <f t="shared" si="49"/>
        <v>0</v>
      </c>
      <c r="I1027" s="186">
        <f t="shared" si="50"/>
        <v>0</v>
      </c>
    </row>
    <row r="1028" spans="1:9" s="117" customFormat="1" x14ac:dyDescent="0.25">
      <c r="A1028" s="125" t="s">
        <v>2265</v>
      </c>
      <c r="B1028" s="112">
        <v>924</v>
      </c>
      <c r="C1028" s="122" t="s">
        <v>3914</v>
      </c>
      <c r="D1028" s="129" t="s">
        <v>2371</v>
      </c>
      <c r="E1028" s="112">
        <v>1</v>
      </c>
      <c r="F1028" s="186"/>
      <c r="G1028" s="189">
        <v>0</v>
      </c>
      <c r="H1028" s="191">
        <f t="shared" si="49"/>
        <v>0</v>
      </c>
      <c r="I1028" s="186">
        <f t="shared" si="50"/>
        <v>0</v>
      </c>
    </row>
    <row r="1029" spans="1:9" s="117" customFormat="1" x14ac:dyDescent="0.25">
      <c r="A1029" s="125" t="s">
        <v>2265</v>
      </c>
      <c r="B1029" s="112">
        <v>925</v>
      </c>
      <c r="C1029" s="122" t="s">
        <v>3915</v>
      </c>
      <c r="D1029" s="129" t="s">
        <v>85</v>
      </c>
      <c r="E1029" s="112">
        <v>1</v>
      </c>
      <c r="F1029" s="186"/>
      <c r="G1029" s="189">
        <v>0</v>
      </c>
      <c r="H1029" s="191">
        <f t="shared" si="49"/>
        <v>0</v>
      </c>
      <c r="I1029" s="186">
        <f t="shared" si="50"/>
        <v>0</v>
      </c>
    </row>
    <row r="1030" spans="1:9" s="117" customFormat="1" x14ac:dyDescent="0.25">
      <c r="A1030" s="125" t="s">
        <v>2265</v>
      </c>
      <c r="B1030" s="112">
        <v>926</v>
      </c>
      <c r="C1030" s="122" t="s">
        <v>3353</v>
      </c>
      <c r="D1030" s="129" t="s">
        <v>2371</v>
      </c>
      <c r="E1030" s="112">
        <v>1</v>
      </c>
      <c r="F1030" s="186"/>
      <c r="G1030" s="189">
        <v>0</v>
      </c>
      <c r="H1030" s="191">
        <f t="shared" si="49"/>
        <v>0</v>
      </c>
      <c r="I1030" s="186">
        <f t="shared" si="50"/>
        <v>0</v>
      </c>
    </row>
    <row r="1031" spans="1:9" s="117" customFormat="1" x14ac:dyDescent="0.25">
      <c r="A1031" s="125" t="s">
        <v>2265</v>
      </c>
      <c r="B1031" s="112">
        <v>927</v>
      </c>
      <c r="C1031" s="122" t="s">
        <v>3458</v>
      </c>
      <c r="D1031" s="129" t="s">
        <v>85</v>
      </c>
      <c r="E1031" s="112">
        <v>1</v>
      </c>
      <c r="F1031" s="186"/>
      <c r="G1031" s="189">
        <v>0</v>
      </c>
      <c r="H1031" s="191">
        <f t="shared" si="49"/>
        <v>0</v>
      </c>
      <c r="I1031" s="186">
        <f t="shared" si="50"/>
        <v>0</v>
      </c>
    </row>
    <row r="1032" spans="1:9" s="117" customFormat="1" x14ac:dyDescent="0.25">
      <c r="A1032" s="125" t="s">
        <v>2265</v>
      </c>
      <c r="B1032" s="112">
        <v>928</v>
      </c>
      <c r="C1032" s="122" t="s">
        <v>64</v>
      </c>
      <c r="D1032" s="129" t="s">
        <v>2372</v>
      </c>
      <c r="E1032" s="112">
        <v>1</v>
      </c>
      <c r="F1032" s="186"/>
      <c r="G1032" s="189">
        <v>0.19</v>
      </c>
      <c r="H1032" s="191">
        <f t="shared" si="49"/>
        <v>0</v>
      </c>
      <c r="I1032" s="186">
        <f t="shared" si="50"/>
        <v>0</v>
      </c>
    </row>
    <row r="1033" spans="1:9" s="117" customFormat="1" x14ac:dyDescent="0.25">
      <c r="A1033" s="125" t="s">
        <v>2265</v>
      </c>
      <c r="B1033" s="112">
        <v>929</v>
      </c>
      <c r="C1033" s="122" t="s">
        <v>150</v>
      </c>
      <c r="D1033" s="129" t="s">
        <v>2372</v>
      </c>
      <c r="E1033" s="112">
        <v>1</v>
      </c>
      <c r="F1033" s="186"/>
      <c r="G1033" s="189">
        <v>0.19</v>
      </c>
      <c r="H1033" s="191">
        <f t="shared" si="49"/>
        <v>0</v>
      </c>
      <c r="I1033" s="186">
        <f t="shared" si="50"/>
        <v>0</v>
      </c>
    </row>
    <row r="1034" spans="1:9" s="117" customFormat="1" x14ac:dyDescent="0.25">
      <c r="A1034" s="125" t="s">
        <v>2265</v>
      </c>
      <c r="B1034" s="112">
        <v>930</v>
      </c>
      <c r="C1034" s="122" t="s">
        <v>61</v>
      </c>
      <c r="D1034" s="129" t="s">
        <v>2372</v>
      </c>
      <c r="E1034" s="112">
        <v>1</v>
      </c>
      <c r="F1034" s="186"/>
      <c r="G1034" s="189">
        <v>0.19</v>
      </c>
      <c r="H1034" s="191">
        <f t="shared" si="49"/>
        <v>0</v>
      </c>
      <c r="I1034" s="186">
        <f t="shared" si="50"/>
        <v>0</v>
      </c>
    </row>
    <row r="1035" spans="1:9" s="117" customFormat="1" x14ac:dyDescent="0.25">
      <c r="A1035" s="125" t="s">
        <v>2265</v>
      </c>
      <c r="B1035" s="112">
        <v>931</v>
      </c>
      <c r="C1035" s="122" t="s">
        <v>816</v>
      </c>
      <c r="D1035" s="129" t="s">
        <v>2372</v>
      </c>
      <c r="E1035" s="112">
        <v>1</v>
      </c>
      <c r="F1035" s="186"/>
      <c r="G1035" s="189">
        <v>0.19</v>
      </c>
      <c r="H1035" s="191">
        <f t="shared" si="49"/>
        <v>0</v>
      </c>
      <c r="I1035" s="186">
        <f t="shared" si="50"/>
        <v>0</v>
      </c>
    </row>
    <row r="1036" spans="1:9" s="117" customFormat="1" x14ac:dyDescent="0.25">
      <c r="A1036" s="125" t="s">
        <v>2265</v>
      </c>
      <c r="B1036" s="112">
        <v>932</v>
      </c>
      <c r="C1036" s="122" t="s">
        <v>3773</v>
      </c>
      <c r="D1036" s="129" t="s">
        <v>2372</v>
      </c>
      <c r="E1036" s="112">
        <v>1</v>
      </c>
      <c r="F1036" s="186"/>
      <c r="G1036" s="189">
        <v>0.19</v>
      </c>
      <c r="H1036" s="191">
        <f t="shared" si="49"/>
        <v>0</v>
      </c>
      <c r="I1036" s="186">
        <f t="shared" si="50"/>
        <v>0</v>
      </c>
    </row>
    <row r="1037" spans="1:9" s="117" customFormat="1" x14ac:dyDescent="0.25">
      <c r="A1037" s="125" t="s">
        <v>2265</v>
      </c>
      <c r="B1037" s="112">
        <v>933</v>
      </c>
      <c r="C1037" s="122" t="s">
        <v>817</v>
      </c>
      <c r="D1037" s="129" t="s">
        <v>2372</v>
      </c>
      <c r="E1037" s="112">
        <v>1</v>
      </c>
      <c r="F1037" s="186"/>
      <c r="G1037" s="189">
        <v>0.19</v>
      </c>
      <c r="H1037" s="191">
        <f t="shared" si="49"/>
        <v>0</v>
      </c>
      <c r="I1037" s="186">
        <f t="shared" si="50"/>
        <v>0</v>
      </c>
    </row>
    <row r="1038" spans="1:9" s="117" customFormat="1" x14ac:dyDescent="0.25">
      <c r="A1038" s="125" t="s">
        <v>2265</v>
      </c>
      <c r="B1038" s="112">
        <v>934</v>
      </c>
      <c r="C1038" s="122" t="s">
        <v>436</v>
      </c>
      <c r="D1038" s="129" t="s">
        <v>2372</v>
      </c>
      <c r="E1038" s="112">
        <v>1</v>
      </c>
      <c r="F1038" s="186"/>
      <c r="G1038" s="189">
        <v>0.19</v>
      </c>
      <c r="H1038" s="191">
        <f t="shared" si="49"/>
        <v>0</v>
      </c>
      <c r="I1038" s="186">
        <f t="shared" si="50"/>
        <v>0</v>
      </c>
    </row>
    <row r="1039" spans="1:9" s="117" customFormat="1" x14ac:dyDescent="0.25">
      <c r="A1039" s="125" t="s">
        <v>2265</v>
      </c>
      <c r="B1039" s="112">
        <v>935</v>
      </c>
      <c r="C1039" s="122" t="s">
        <v>881</v>
      </c>
      <c r="D1039" s="129" t="s">
        <v>2372</v>
      </c>
      <c r="E1039" s="112">
        <v>1</v>
      </c>
      <c r="F1039" s="186"/>
      <c r="G1039" s="189">
        <v>0.19</v>
      </c>
      <c r="H1039" s="191">
        <f t="shared" si="49"/>
        <v>0</v>
      </c>
      <c r="I1039" s="186">
        <f t="shared" si="50"/>
        <v>0</v>
      </c>
    </row>
    <row r="1040" spans="1:9" s="117" customFormat="1" x14ac:dyDescent="0.25">
      <c r="A1040" s="125" t="s">
        <v>2265</v>
      </c>
      <c r="B1040" s="112">
        <v>936</v>
      </c>
      <c r="C1040" s="122" t="s">
        <v>880</v>
      </c>
      <c r="D1040" s="129" t="s">
        <v>2372</v>
      </c>
      <c r="E1040" s="112">
        <v>1</v>
      </c>
      <c r="F1040" s="186"/>
      <c r="G1040" s="189">
        <v>0.19</v>
      </c>
      <c r="H1040" s="191">
        <f t="shared" si="49"/>
        <v>0</v>
      </c>
      <c r="I1040" s="186">
        <f t="shared" si="50"/>
        <v>0</v>
      </c>
    </row>
    <row r="1041" spans="1:9" s="117" customFormat="1" x14ac:dyDescent="0.25">
      <c r="A1041" s="125" t="s">
        <v>2265</v>
      </c>
      <c r="B1041" s="112">
        <v>937</v>
      </c>
      <c r="C1041" s="122" t="s">
        <v>1094</v>
      </c>
      <c r="D1041" s="129" t="s">
        <v>2372</v>
      </c>
      <c r="E1041" s="112">
        <v>1</v>
      </c>
      <c r="F1041" s="186"/>
      <c r="G1041" s="189">
        <v>0.19</v>
      </c>
      <c r="H1041" s="191">
        <f t="shared" si="49"/>
        <v>0</v>
      </c>
      <c r="I1041" s="186">
        <f t="shared" si="50"/>
        <v>0</v>
      </c>
    </row>
    <row r="1042" spans="1:9" s="117" customFormat="1" x14ac:dyDescent="0.25">
      <c r="A1042" s="125" t="s">
        <v>2265</v>
      </c>
      <c r="B1042" s="112">
        <v>938</v>
      </c>
      <c r="C1042" s="122" t="s">
        <v>15</v>
      </c>
      <c r="D1042" s="129" t="s">
        <v>2372</v>
      </c>
      <c r="E1042" s="112">
        <v>1</v>
      </c>
      <c r="F1042" s="186"/>
      <c r="G1042" s="189">
        <v>0.19</v>
      </c>
      <c r="H1042" s="191">
        <f t="shared" si="49"/>
        <v>0</v>
      </c>
      <c r="I1042" s="186">
        <f t="shared" si="50"/>
        <v>0</v>
      </c>
    </row>
    <row r="1043" spans="1:9" s="117" customFormat="1" x14ac:dyDescent="0.25">
      <c r="A1043" s="125" t="s">
        <v>2265</v>
      </c>
      <c r="B1043" s="112">
        <v>939</v>
      </c>
      <c r="C1043" s="122" t="s">
        <v>552</v>
      </c>
      <c r="D1043" s="129" t="s">
        <v>2372</v>
      </c>
      <c r="E1043" s="112">
        <v>1</v>
      </c>
      <c r="F1043" s="186"/>
      <c r="G1043" s="189">
        <v>0.19</v>
      </c>
      <c r="H1043" s="191">
        <f t="shared" si="49"/>
        <v>0</v>
      </c>
      <c r="I1043" s="186">
        <f t="shared" si="50"/>
        <v>0</v>
      </c>
    </row>
    <row r="1044" spans="1:9" s="117" customFormat="1" ht="25" x14ac:dyDescent="0.25">
      <c r="A1044" s="125" t="s">
        <v>2265</v>
      </c>
      <c r="B1044" s="112">
        <v>940</v>
      </c>
      <c r="C1044" s="113" t="s">
        <v>3533</v>
      </c>
      <c r="D1044" s="129" t="s">
        <v>2372</v>
      </c>
      <c r="E1044" s="112">
        <v>1</v>
      </c>
      <c r="F1044" s="186"/>
      <c r="G1044" s="189">
        <v>0.19</v>
      </c>
      <c r="H1044" s="191">
        <f t="shared" si="49"/>
        <v>0</v>
      </c>
      <c r="I1044" s="186">
        <f t="shared" si="50"/>
        <v>0</v>
      </c>
    </row>
    <row r="1045" spans="1:9" s="117" customFormat="1" x14ac:dyDescent="0.25">
      <c r="A1045" s="125" t="s">
        <v>2265</v>
      </c>
      <c r="B1045" s="112">
        <v>941</v>
      </c>
      <c r="C1045" s="122" t="s">
        <v>3413</v>
      </c>
      <c r="D1045" s="129" t="s">
        <v>85</v>
      </c>
      <c r="E1045" s="112">
        <v>1</v>
      </c>
      <c r="F1045" s="186"/>
      <c r="G1045" s="189">
        <v>0.19</v>
      </c>
      <c r="H1045" s="191">
        <f t="shared" si="49"/>
        <v>0</v>
      </c>
      <c r="I1045" s="186">
        <f t="shared" si="50"/>
        <v>0</v>
      </c>
    </row>
    <row r="1046" spans="1:9" s="117" customFormat="1" x14ac:dyDescent="0.25">
      <c r="A1046" s="125" t="s">
        <v>2265</v>
      </c>
      <c r="B1046" s="112">
        <v>942</v>
      </c>
      <c r="C1046" s="122" t="s">
        <v>3544</v>
      </c>
      <c r="D1046" s="129" t="s">
        <v>2372</v>
      </c>
      <c r="E1046" s="112">
        <v>1</v>
      </c>
      <c r="F1046" s="186"/>
      <c r="G1046" s="189">
        <v>0.19</v>
      </c>
      <c r="H1046" s="191">
        <f t="shared" si="49"/>
        <v>0</v>
      </c>
      <c r="I1046" s="186">
        <f t="shared" si="50"/>
        <v>0</v>
      </c>
    </row>
    <row r="1047" spans="1:9" s="117" customFormat="1" x14ac:dyDescent="0.25">
      <c r="A1047" s="125" t="s">
        <v>2265</v>
      </c>
      <c r="B1047" s="112">
        <v>943</v>
      </c>
      <c r="C1047" s="122" t="s">
        <v>3641</v>
      </c>
      <c r="D1047" s="129" t="s">
        <v>2372</v>
      </c>
      <c r="E1047" s="112">
        <v>1</v>
      </c>
      <c r="F1047" s="186"/>
      <c r="G1047" s="189">
        <v>0.19</v>
      </c>
      <c r="H1047" s="191">
        <f t="shared" si="49"/>
        <v>0</v>
      </c>
      <c r="I1047" s="186">
        <f t="shared" si="50"/>
        <v>0</v>
      </c>
    </row>
    <row r="1048" spans="1:9" s="117" customFormat="1" x14ac:dyDescent="0.25">
      <c r="A1048" s="125" t="s">
        <v>2265</v>
      </c>
      <c r="B1048" s="112">
        <v>944</v>
      </c>
      <c r="C1048" s="122" t="s">
        <v>3534</v>
      </c>
      <c r="D1048" s="129" t="s">
        <v>2372</v>
      </c>
      <c r="E1048" s="112">
        <v>1</v>
      </c>
      <c r="F1048" s="186"/>
      <c r="G1048" s="189">
        <v>0.19</v>
      </c>
      <c r="H1048" s="191">
        <f t="shared" si="49"/>
        <v>0</v>
      </c>
      <c r="I1048" s="186">
        <f t="shared" si="50"/>
        <v>0</v>
      </c>
    </row>
    <row r="1049" spans="1:9" s="117" customFormat="1" x14ac:dyDescent="0.25">
      <c r="A1049" s="125" t="s">
        <v>2265</v>
      </c>
      <c r="B1049" s="112">
        <v>945</v>
      </c>
      <c r="C1049" s="122" t="s">
        <v>3535</v>
      </c>
      <c r="D1049" s="129" t="s">
        <v>2372</v>
      </c>
      <c r="E1049" s="112">
        <v>1</v>
      </c>
      <c r="F1049" s="186"/>
      <c r="G1049" s="189">
        <v>0.19</v>
      </c>
      <c r="H1049" s="191">
        <f t="shared" si="49"/>
        <v>0</v>
      </c>
      <c r="I1049" s="186">
        <f t="shared" si="50"/>
        <v>0</v>
      </c>
    </row>
    <row r="1050" spans="1:9" s="117" customFormat="1" ht="25" x14ac:dyDescent="0.25">
      <c r="A1050" s="125" t="s">
        <v>2265</v>
      </c>
      <c r="B1050" s="112">
        <v>946</v>
      </c>
      <c r="C1050" s="137" t="s">
        <v>3509</v>
      </c>
      <c r="D1050" s="129" t="s">
        <v>2372</v>
      </c>
      <c r="E1050" s="112">
        <v>1</v>
      </c>
      <c r="F1050" s="186"/>
      <c r="G1050" s="189">
        <v>0.19</v>
      </c>
      <c r="H1050" s="191">
        <f t="shared" si="49"/>
        <v>0</v>
      </c>
      <c r="I1050" s="186">
        <f t="shared" si="50"/>
        <v>0</v>
      </c>
    </row>
    <row r="1051" spans="1:9" s="117" customFormat="1" x14ac:dyDescent="0.25">
      <c r="A1051" s="125" t="s">
        <v>2265</v>
      </c>
      <c r="B1051" s="112">
        <v>947</v>
      </c>
      <c r="C1051" s="137" t="s">
        <v>1732</v>
      </c>
      <c r="D1051" s="129" t="s">
        <v>3885</v>
      </c>
      <c r="E1051" s="112">
        <v>1</v>
      </c>
      <c r="F1051" s="186"/>
      <c r="G1051" s="189">
        <v>0.19</v>
      </c>
      <c r="H1051" s="191">
        <f t="shared" si="49"/>
        <v>0</v>
      </c>
      <c r="I1051" s="186">
        <f t="shared" si="50"/>
        <v>0</v>
      </c>
    </row>
    <row r="1052" spans="1:9" s="117" customFormat="1" x14ac:dyDescent="0.25">
      <c r="A1052" s="125" t="s">
        <v>2265</v>
      </c>
      <c r="B1052" s="112">
        <v>948</v>
      </c>
      <c r="C1052" s="137" t="s">
        <v>2138</v>
      </c>
      <c r="D1052" s="129" t="s">
        <v>2372</v>
      </c>
      <c r="E1052" s="112">
        <v>1</v>
      </c>
      <c r="F1052" s="186"/>
      <c r="G1052" s="189">
        <v>0.19</v>
      </c>
      <c r="H1052" s="191">
        <f t="shared" si="49"/>
        <v>0</v>
      </c>
      <c r="I1052" s="186">
        <f t="shared" si="50"/>
        <v>0</v>
      </c>
    </row>
    <row r="1053" spans="1:9" s="117" customFormat="1" x14ac:dyDescent="0.25">
      <c r="A1053" s="125" t="s">
        <v>2265</v>
      </c>
      <c r="B1053" s="112">
        <v>949</v>
      </c>
      <c r="C1053" s="137" t="s">
        <v>2140</v>
      </c>
      <c r="D1053" s="129" t="s">
        <v>2372</v>
      </c>
      <c r="E1053" s="112">
        <v>1</v>
      </c>
      <c r="F1053" s="186"/>
      <c r="G1053" s="189">
        <v>0.19</v>
      </c>
      <c r="H1053" s="191">
        <f t="shared" si="49"/>
        <v>0</v>
      </c>
      <c r="I1053" s="186">
        <f t="shared" si="50"/>
        <v>0</v>
      </c>
    </row>
    <row r="1054" spans="1:9" s="117" customFormat="1" x14ac:dyDescent="0.25">
      <c r="A1054" s="125" t="s">
        <v>2265</v>
      </c>
      <c r="B1054" s="112">
        <v>950</v>
      </c>
      <c r="C1054" s="137" t="s">
        <v>3848</v>
      </c>
      <c r="D1054" s="129" t="s">
        <v>2372</v>
      </c>
      <c r="E1054" s="112">
        <v>1</v>
      </c>
      <c r="F1054" s="186"/>
      <c r="G1054" s="189">
        <v>0.19</v>
      </c>
      <c r="H1054" s="191">
        <f t="shared" si="49"/>
        <v>0</v>
      </c>
      <c r="I1054" s="186">
        <f t="shared" si="50"/>
        <v>0</v>
      </c>
    </row>
    <row r="1055" spans="1:9" s="117" customFormat="1" x14ac:dyDescent="0.25">
      <c r="A1055" s="125" t="s">
        <v>2265</v>
      </c>
      <c r="B1055" s="112">
        <v>951</v>
      </c>
      <c r="C1055" s="137" t="s">
        <v>2141</v>
      </c>
      <c r="D1055" s="129" t="s">
        <v>2372</v>
      </c>
      <c r="E1055" s="112">
        <v>1</v>
      </c>
      <c r="F1055" s="186"/>
      <c r="G1055" s="189">
        <v>0.19</v>
      </c>
      <c r="H1055" s="191">
        <f t="shared" si="49"/>
        <v>0</v>
      </c>
      <c r="I1055" s="186">
        <f t="shared" si="50"/>
        <v>0</v>
      </c>
    </row>
    <row r="1056" spans="1:9" s="117" customFormat="1" x14ac:dyDescent="0.25">
      <c r="A1056" s="125" t="s">
        <v>2265</v>
      </c>
      <c r="B1056" s="112">
        <v>952</v>
      </c>
      <c r="C1056" s="137" t="s">
        <v>2507</v>
      </c>
      <c r="D1056" s="129" t="s">
        <v>2372</v>
      </c>
      <c r="E1056" s="112">
        <v>1</v>
      </c>
      <c r="F1056" s="186"/>
      <c r="G1056" s="189">
        <v>0.19</v>
      </c>
      <c r="H1056" s="191">
        <f t="shared" si="49"/>
        <v>0</v>
      </c>
      <c r="I1056" s="186">
        <f t="shared" si="50"/>
        <v>0</v>
      </c>
    </row>
    <row r="1057" spans="1:9" s="117" customFormat="1" x14ac:dyDescent="0.25">
      <c r="A1057" s="125" t="s">
        <v>2265</v>
      </c>
      <c r="B1057" s="112">
        <v>953</v>
      </c>
      <c r="C1057" s="137" t="s">
        <v>4040</v>
      </c>
      <c r="D1057" s="129" t="s">
        <v>2372</v>
      </c>
      <c r="E1057" s="112">
        <v>1</v>
      </c>
      <c r="F1057" s="186"/>
      <c r="G1057" s="189">
        <v>0.19</v>
      </c>
      <c r="H1057" s="191">
        <f t="shared" si="49"/>
        <v>0</v>
      </c>
      <c r="I1057" s="186">
        <f t="shared" si="50"/>
        <v>0</v>
      </c>
    </row>
    <row r="1058" spans="1:9" s="117" customFormat="1" x14ac:dyDescent="0.25">
      <c r="A1058" s="125" t="s">
        <v>2265</v>
      </c>
      <c r="B1058" s="112">
        <v>954</v>
      </c>
      <c r="C1058" s="137" t="s">
        <v>4041</v>
      </c>
      <c r="D1058" s="129" t="s">
        <v>2372</v>
      </c>
      <c r="E1058" s="112">
        <v>1</v>
      </c>
      <c r="F1058" s="186"/>
      <c r="G1058" s="189">
        <v>0.19</v>
      </c>
      <c r="H1058" s="191">
        <f t="shared" si="49"/>
        <v>0</v>
      </c>
      <c r="I1058" s="186">
        <f t="shared" si="50"/>
        <v>0</v>
      </c>
    </row>
    <row r="1059" spans="1:9" s="117" customFormat="1" x14ac:dyDescent="0.25">
      <c r="A1059" s="125" t="s">
        <v>2265</v>
      </c>
      <c r="B1059" s="112">
        <v>955</v>
      </c>
      <c r="C1059" s="137" t="s">
        <v>4042</v>
      </c>
      <c r="D1059" s="129" t="s">
        <v>2372</v>
      </c>
      <c r="E1059" s="112">
        <v>1</v>
      </c>
      <c r="F1059" s="186"/>
      <c r="G1059" s="189">
        <v>0.19</v>
      </c>
      <c r="H1059" s="191">
        <f t="shared" si="49"/>
        <v>0</v>
      </c>
      <c r="I1059" s="186">
        <f t="shared" si="50"/>
        <v>0</v>
      </c>
    </row>
    <row r="1060" spans="1:9" s="117" customFormat="1" x14ac:dyDescent="0.25">
      <c r="A1060" s="125" t="s">
        <v>2265</v>
      </c>
      <c r="B1060" s="112">
        <v>956</v>
      </c>
      <c r="C1060" s="137" t="s">
        <v>2677</v>
      </c>
      <c r="D1060" s="129" t="s">
        <v>2372</v>
      </c>
      <c r="E1060" s="112">
        <v>1</v>
      </c>
      <c r="F1060" s="186"/>
      <c r="G1060" s="189">
        <v>0.19</v>
      </c>
      <c r="H1060" s="191">
        <f t="shared" si="49"/>
        <v>0</v>
      </c>
      <c r="I1060" s="186">
        <f t="shared" si="50"/>
        <v>0</v>
      </c>
    </row>
    <row r="1061" spans="1:9" s="117" customFormat="1" x14ac:dyDescent="0.25">
      <c r="A1061" s="125" t="s">
        <v>2265</v>
      </c>
      <c r="B1061" s="112">
        <v>957</v>
      </c>
      <c r="C1061" s="137" t="s">
        <v>2671</v>
      </c>
      <c r="D1061" s="129" t="s">
        <v>2372</v>
      </c>
      <c r="E1061" s="112">
        <v>1</v>
      </c>
      <c r="F1061" s="186"/>
      <c r="G1061" s="189">
        <v>0.19</v>
      </c>
      <c r="H1061" s="191">
        <f t="shared" si="49"/>
        <v>0</v>
      </c>
      <c r="I1061" s="186">
        <f t="shared" si="50"/>
        <v>0</v>
      </c>
    </row>
    <row r="1062" spans="1:9" s="117" customFormat="1" x14ac:dyDescent="0.25">
      <c r="A1062" s="125" t="s">
        <v>2265</v>
      </c>
      <c r="B1062" s="112">
        <v>958</v>
      </c>
      <c r="C1062" s="137" t="s">
        <v>48</v>
      </c>
      <c r="D1062" s="129" t="s">
        <v>2372</v>
      </c>
      <c r="E1062" s="112">
        <v>1</v>
      </c>
      <c r="F1062" s="186"/>
      <c r="G1062" s="189">
        <v>0.19</v>
      </c>
      <c r="H1062" s="191">
        <f t="shared" si="49"/>
        <v>0</v>
      </c>
      <c r="I1062" s="186">
        <f t="shared" si="50"/>
        <v>0</v>
      </c>
    </row>
    <row r="1063" spans="1:9" s="117" customFormat="1" x14ac:dyDescent="0.25">
      <c r="A1063" s="125" t="s">
        <v>2265</v>
      </c>
      <c r="B1063" s="112">
        <v>959</v>
      </c>
      <c r="C1063" s="137" t="s">
        <v>370</v>
      </c>
      <c r="D1063" s="129" t="s">
        <v>2372</v>
      </c>
      <c r="E1063" s="112">
        <v>1</v>
      </c>
      <c r="F1063" s="186"/>
      <c r="G1063" s="189">
        <v>0.19</v>
      </c>
      <c r="H1063" s="191">
        <f t="shared" si="49"/>
        <v>0</v>
      </c>
      <c r="I1063" s="186">
        <f t="shared" si="50"/>
        <v>0</v>
      </c>
    </row>
    <row r="1064" spans="1:9" s="117" customFormat="1" x14ac:dyDescent="0.25">
      <c r="A1064" s="125" t="s">
        <v>2265</v>
      </c>
      <c r="B1064" s="112">
        <v>960</v>
      </c>
      <c r="C1064" s="137" t="s">
        <v>2676</v>
      </c>
      <c r="D1064" s="129" t="s">
        <v>2372</v>
      </c>
      <c r="E1064" s="112">
        <v>1</v>
      </c>
      <c r="F1064" s="186"/>
      <c r="G1064" s="189">
        <v>0.19</v>
      </c>
      <c r="H1064" s="191">
        <f t="shared" si="49"/>
        <v>0</v>
      </c>
      <c r="I1064" s="186">
        <f t="shared" si="50"/>
        <v>0</v>
      </c>
    </row>
    <row r="1065" spans="1:9" s="117" customFormat="1" x14ac:dyDescent="0.25">
      <c r="A1065" s="125" t="s">
        <v>2265</v>
      </c>
      <c r="B1065" s="112">
        <v>961</v>
      </c>
      <c r="C1065" s="137" t="s">
        <v>2673</v>
      </c>
      <c r="D1065" s="129" t="s">
        <v>2372</v>
      </c>
      <c r="E1065" s="112">
        <v>1</v>
      </c>
      <c r="F1065" s="186"/>
      <c r="G1065" s="189">
        <v>0.19</v>
      </c>
      <c r="H1065" s="191">
        <f t="shared" si="49"/>
        <v>0</v>
      </c>
      <c r="I1065" s="186">
        <f t="shared" si="50"/>
        <v>0</v>
      </c>
    </row>
    <row r="1066" spans="1:9" s="117" customFormat="1" x14ac:dyDescent="0.25">
      <c r="A1066" s="125" t="s">
        <v>2265</v>
      </c>
      <c r="B1066" s="112">
        <v>962</v>
      </c>
      <c r="C1066" s="137" t="s">
        <v>2670</v>
      </c>
      <c r="D1066" s="129" t="s">
        <v>2372</v>
      </c>
      <c r="E1066" s="112">
        <v>1</v>
      </c>
      <c r="F1066" s="186"/>
      <c r="G1066" s="189">
        <v>0.19</v>
      </c>
      <c r="H1066" s="191">
        <f t="shared" si="49"/>
        <v>0</v>
      </c>
      <c r="I1066" s="186">
        <f t="shared" si="50"/>
        <v>0</v>
      </c>
    </row>
    <row r="1067" spans="1:9" s="117" customFormat="1" x14ac:dyDescent="0.25">
      <c r="A1067" s="125" t="s">
        <v>2265</v>
      </c>
      <c r="B1067" s="112">
        <v>963</v>
      </c>
      <c r="C1067" s="122" t="s">
        <v>3887</v>
      </c>
      <c r="D1067" s="129" t="s">
        <v>2372</v>
      </c>
      <c r="E1067" s="112">
        <v>1</v>
      </c>
      <c r="F1067" s="186"/>
      <c r="G1067" s="189">
        <v>0.19</v>
      </c>
      <c r="H1067" s="191">
        <f t="shared" si="49"/>
        <v>0</v>
      </c>
      <c r="I1067" s="186">
        <f t="shared" si="50"/>
        <v>0</v>
      </c>
    </row>
    <row r="1068" spans="1:9" s="117" customFormat="1" x14ac:dyDescent="0.25">
      <c r="A1068" s="125" t="s">
        <v>2265</v>
      </c>
      <c r="B1068" s="112">
        <v>964</v>
      </c>
      <c r="C1068" s="139" t="s">
        <v>3434</v>
      </c>
      <c r="D1068" s="129" t="s">
        <v>2372</v>
      </c>
      <c r="E1068" s="112">
        <v>1</v>
      </c>
      <c r="F1068" s="186"/>
      <c r="G1068" s="189">
        <v>0.19</v>
      </c>
      <c r="H1068" s="191">
        <f t="shared" si="49"/>
        <v>0</v>
      </c>
      <c r="I1068" s="186">
        <f t="shared" si="50"/>
        <v>0</v>
      </c>
    </row>
    <row r="1069" spans="1:9" s="117" customFormat="1" x14ac:dyDescent="0.25">
      <c r="A1069" s="125" t="s">
        <v>2265</v>
      </c>
      <c r="B1069" s="112">
        <v>965</v>
      </c>
      <c r="C1069" s="139" t="s">
        <v>4043</v>
      </c>
      <c r="D1069" s="129" t="s">
        <v>2372</v>
      </c>
      <c r="E1069" s="112">
        <v>1</v>
      </c>
      <c r="F1069" s="186"/>
      <c r="G1069" s="189">
        <v>0.19</v>
      </c>
      <c r="H1069" s="191">
        <f t="shared" si="49"/>
        <v>0</v>
      </c>
      <c r="I1069" s="186">
        <f t="shared" si="50"/>
        <v>0</v>
      </c>
    </row>
    <row r="1070" spans="1:9" s="184" customFormat="1" x14ac:dyDescent="0.25">
      <c r="A1070" s="169"/>
      <c r="B1070" s="170"/>
      <c r="C1070" s="171" t="s">
        <v>2498</v>
      </c>
      <c r="D1070" s="123"/>
      <c r="E1070" s="172"/>
      <c r="F1070" s="196"/>
      <c r="G1070" s="200"/>
      <c r="H1070" s="196"/>
      <c r="I1070" s="196"/>
    </row>
    <row r="1071" spans="1:9" s="117" customFormat="1" x14ac:dyDescent="0.25">
      <c r="A1071" s="125" t="s">
        <v>2265</v>
      </c>
      <c r="B1071" s="173" t="s">
        <v>3250</v>
      </c>
      <c r="C1071" s="120" t="s">
        <v>2449</v>
      </c>
      <c r="D1071" s="182"/>
      <c r="E1071" s="111"/>
      <c r="F1071" s="191"/>
      <c r="G1071" s="199"/>
      <c r="H1071" s="186"/>
      <c r="I1071" s="186"/>
    </row>
    <row r="1072" spans="1:9" s="117" customFormat="1" x14ac:dyDescent="0.25">
      <c r="A1072" s="125" t="s">
        <v>2265</v>
      </c>
      <c r="B1072" s="173" t="s">
        <v>3250</v>
      </c>
      <c r="C1072" s="120" t="s">
        <v>2456</v>
      </c>
      <c r="D1072" s="182"/>
      <c r="E1072" s="111"/>
      <c r="F1072" s="191"/>
      <c r="G1072" s="199"/>
      <c r="H1072" s="186"/>
      <c r="I1072" s="186"/>
    </row>
    <row r="1073" spans="1:9" s="117" customFormat="1" x14ac:dyDescent="0.25">
      <c r="A1073" s="125" t="s">
        <v>2265</v>
      </c>
      <c r="B1073" s="173" t="s">
        <v>3250</v>
      </c>
      <c r="C1073" s="120" t="s">
        <v>2457</v>
      </c>
      <c r="D1073" s="182"/>
      <c r="E1073" s="111"/>
      <c r="F1073" s="191"/>
      <c r="G1073" s="199"/>
      <c r="H1073" s="186"/>
      <c r="I1073" s="186"/>
    </row>
    <row r="1074" spans="1:9" s="117" customFormat="1" x14ac:dyDescent="0.25">
      <c r="A1074" s="125" t="s">
        <v>2265</v>
      </c>
      <c r="B1074" s="173" t="s">
        <v>3250</v>
      </c>
      <c r="C1074" s="156" t="s">
        <v>431</v>
      </c>
      <c r="D1074" s="182"/>
      <c r="E1074" s="111"/>
      <c r="F1074" s="191"/>
      <c r="G1074" s="199"/>
      <c r="H1074" s="186"/>
      <c r="I1074" s="186"/>
    </row>
    <row r="1075" spans="1:9" s="117" customFormat="1" x14ac:dyDescent="0.25">
      <c r="A1075" s="125" t="s">
        <v>2265</v>
      </c>
      <c r="B1075" s="112">
        <v>966</v>
      </c>
      <c r="C1075" s="122" t="s">
        <v>3413</v>
      </c>
      <c r="D1075" s="129" t="s">
        <v>85</v>
      </c>
      <c r="E1075" s="112">
        <v>1</v>
      </c>
      <c r="F1075" s="186"/>
      <c r="G1075" s="189">
        <v>0.19</v>
      </c>
      <c r="H1075" s="191">
        <f t="shared" ref="H1075:H1086" si="51">F1075*G1075</f>
        <v>0</v>
      </c>
      <c r="I1075" s="186">
        <f t="shared" ref="I1075:I1086" si="52">(F1075+H1075)</f>
        <v>0</v>
      </c>
    </row>
    <row r="1076" spans="1:9" s="117" customFormat="1" x14ac:dyDescent="0.25">
      <c r="A1076" s="125" t="s">
        <v>2265</v>
      </c>
      <c r="B1076" s="112">
        <v>967</v>
      </c>
      <c r="C1076" s="122" t="s">
        <v>3818</v>
      </c>
      <c r="D1076" s="129" t="s">
        <v>2372</v>
      </c>
      <c r="E1076" s="112">
        <v>1</v>
      </c>
      <c r="F1076" s="186"/>
      <c r="G1076" s="189">
        <v>0.19</v>
      </c>
      <c r="H1076" s="191">
        <f t="shared" si="51"/>
        <v>0</v>
      </c>
      <c r="I1076" s="186">
        <f t="shared" si="52"/>
        <v>0</v>
      </c>
    </row>
    <row r="1077" spans="1:9" s="117" customFormat="1" x14ac:dyDescent="0.25">
      <c r="A1077" s="125" t="s">
        <v>2265</v>
      </c>
      <c r="B1077" s="112">
        <v>968</v>
      </c>
      <c r="C1077" s="122" t="s">
        <v>248</v>
      </c>
      <c r="D1077" s="129" t="s">
        <v>2372</v>
      </c>
      <c r="E1077" s="112">
        <v>1</v>
      </c>
      <c r="F1077" s="186"/>
      <c r="G1077" s="189">
        <v>0.19</v>
      </c>
      <c r="H1077" s="191">
        <f t="shared" si="51"/>
        <v>0</v>
      </c>
      <c r="I1077" s="186">
        <f t="shared" si="52"/>
        <v>0</v>
      </c>
    </row>
    <row r="1078" spans="1:9" s="117" customFormat="1" x14ac:dyDescent="0.25">
      <c r="A1078" s="125" t="s">
        <v>2265</v>
      </c>
      <c r="B1078" s="112">
        <v>969</v>
      </c>
      <c r="C1078" s="122" t="s">
        <v>3819</v>
      </c>
      <c r="D1078" s="129" t="s">
        <v>2372</v>
      </c>
      <c r="E1078" s="112">
        <v>1</v>
      </c>
      <c r="F1078" s="186"/>
      <c r="G1078" s="189">
        <v>0.19</v>
      </c>
      <c r="H1078" s="191">
        <f t="shared" si="51"/>
        <v>0</v>
      </c>
      <c r="I1078" s="186">
        <f t="shared" si="52"/>
        <v>0</v>
      </c>
    </row>
    <row r="1079" spans="1:9" s="117" customFormat="1" ht="37.5" x14ac:dyDescent="0.25">
      <c r="A1079" s="125" t="s">
        <v>2265</v>
      </c>
      <c r="B1079" s="112">
        <v>970</v>
      </c>
      <c r="C1079" s="113" t="s">
        <v>3820</v>
      </c>
      <c r="D1079" s="129" t="s">
        <v>2372</v>
      </c>
      <c r="E1079" s="112">
        <v>1</v>
      </c>
      <c r="F1079" s="186"/>
      <c r="G1079" s="189">
        <v>0.19</v>
      </c>
      <c r="H1079" s="191">
        <f t="shared" si="51"/>
        <v>0</v>
      </c>
      <c r="I1079" s="186">
        <f t="shared" si="52"/>
        <v>0</v>
      </c>
    </row>
    <row r="1080" spans="1:9" s="117" customFormat="1" x14ac:dyDescent="0.25">
      <c r="A1080" s="125" t="s">
        <v>2265</v>
      </c>
      <c r="B1080" s="112">
        <v>971</v>
      </c>
      <c r="C1080" s="122" t="s">
        <v>3821</v>
      </c>
      <c r="D1080" s="129" t="s">
        <v>2372</v>
      </c>
      <c r="E1080" s="112">
        <v>1</v>
      </c>
      <c r="F1080" s="186"/>
      <c r="G1080" s="189">
        <v>0.19</v>
      </c>
      <c r="H1080" s="191">
        <f t="shared" si="51"/>
        <v>0</v>
      </c>
      <c r="I1080" s="186">
        <f t="shared" si="52"/>
        <v>0</v>
      </c>
    </row>
    <row r="1081" spans="1:9" s="117" customFormat="1" x14ac:dyDescent="0.25">
      <c r="A1081" s="125" t="s">
        <v>2265</v>
      </c>
      <c r="B1081" s="112">
        <v>972</v>
      </c>
      <c r="C1081" s="122" t="s">
        <v>619</v>
      </c>
      <c r="D1081" s="129" t="s">
        <v>2372</v>
      </c>
      <c r="E1081" s="112">
        <v>1</v>
      </c>
      <c r="F1081" s="186"/>
      <c r="G1081" s="189">
        <v>0.19</v>
      </c>
      <c r="H1081" s="191">
        <f t="shared" si="51"/>
        <v>0</v>
      </c>
      <c r="I1081" s="186">
        <f t="shared" si="52"/>
        <v>0</v>
      </c>
    </row>
    <row r="1082" spans="1:9" s="117" customFormat="1" x14ac:dyDescent="0.25">
      <c r="A1082" s="125" t="s">
        <v>2265</v>
      </c>
      <c r="B1082" s="112">
        <v>973</v>
      </c>
      <c r="C1082" s="122" t="s">
        <v>3822</v>
      </c>
      <c r="D1082" s="129" t="s">
        <v>2372</v>
      </c>
      <c r="E1082" s="112">
        <v>1</v>
      </c>
      <c r="F1082" s="186"/>
      <c r="G1082" s="189">
        <v>0.19</v>
      </c>
      <c r="H1082" s="191">
        <f t="shared" si="51"/>
        <v>0</v>
      </c>
      <c r="I1082" s="186">
        <f t="shared" si="52"/>
        <v>0</v>
      </c>
    </row>
    <row r="1083" spans="1:9" s="117" customFormat="1" x14ac:dyDescent="0.25">
      <c r="A1083" s="125" t="s">
        <v>2265</v>
      </c>
      <c r="B1083" s="112">
        <v>974</v>
      </c>
      <c r="C1083" s="122" t="s">
        <v>623</v>
      </c>
      <c r="D1083" s="129" t="s">
        <v>2372</v>
      </c>
      <c r="E1083" s="112">
        <v>1</v>
      </c>
      <c r="F1083" s="186"/>
      <c r="G1083" s="189">
        <v>0.19</v>
      </c>
      <c r="H1083" s="191">
        <f t="shared" si="51"/>
        <v>0</v>
      </c>
      <c r="I1083" s="186">
        <f t="shared" si="52"/>
        <v>0</v>
      </c>
    </row>
    <row r="1084" spans="1:9" s="117" customFormat="1" x14ac:dyDescent="0.25">
      <c r="A1084" s="125" t="s">
        <v>2265</v>
      </c>
      <c r="B1084" s="112">
        <v>975</v>
      </c>
      <c r="C1084" s="122" t="s">
        <v>3823</v>
      </c>
      <c r="D1084" s="129" t="s">
        <v>2372</v>
      </c>
      <c r="E1084" s="112">
        <v>1</v>
      </c>
      <c r="F1084" s="186"/>
      <c r="G1084" s="189">
        <v>0.19</v>
      </c>
      <c r="H1084" s="191">
        <f t="shared" si="51"/>
        <v>0</v>
      </c>
      <c r="I1084" s="186">
        <f t="shared" si="52"/>
        <v>0</v>
      </c>
    </row>
    <row r="1085" spans="1:9" s="117" customFormat="1" x14ac:dyDescent="0.25">
      <c r="A1085" s="125" t="s">
        <v>2265</v>
      </c>
      <c r="B1085" s="112">
        <v>976</v>
      </c>
      <c r="C1085" s="122" t="s">
        <v>4029</v>
      </c>
      <c r="D1085" s="129" t="s">
        <v>3885</v>
      </c>
      <c r="E1085" s="112">
        <v>1</v>
      </c>
      <c r="F1085" s="186"/>
      <c r="G1085" s="189">
        <v>0.19</v>
      </c>
      <c r="H1085" s="191">
        <f t="shared" si="51"/>
        <v>0</v>
      </c>
      <c r="I1085" s="186">
        <f t="shared" si="52"/>
        <v>0</v>
      </c>
    </row>
    <row r="1086" spans="1:9" s="117" customFormat="1" x14ac:dyDescent="0.25">
      <c r="A1086" s="125" t="s">
        <v>2265</v>
      </c>
      <c r="B1086" s="112">
        <v>977</v>
      </c>
      <c r="C1086" s="122" t="s">
        <v>616</v>
      </c>
      <c r="D1086" s="129" t="s">
        <v>2372</v>
      </c>
      <c r="E1086" s="112">
        <v>1</v>
      </c>
      <c r="F1086" s="186"/>
      <c r="G1086" s="189">
        <v>0.19</v>
      </c>
      <c r="H1086" s="191">
        <f t="shared" si="51"/>
        <v>0</v>
      </c>
      <c r="I1086" s="186">
        <f t="shared" si="52"/>
        <v>0</v>
      </c>
    </row>
    <row r="1087" spans="1:9" s="117" customFormat="1" x14ac:dyDescent="0.25">
      <c r="A1087" s="125" t="s">
        <v>2265</v>
      </c>
      <c r="B1087" s="112">
        <v>978</v>
      </c>
      <c r="C1087" s="122" t="s">
        <v>3824</v>
      </c>
      <c r="D1087" s="129" t="s">
        <v>85</v>
      </c>
      <c r="E1087" s="112">
        <v>1</v>
      </c>
      <c r="F1087" s="186"/>
      <c r="G1087" s="189">
        <v>0</v>
      </c>
      <c r="H1087" s="191">
        <f>F1087*G1087</f>
        <v>0</v>
      </c>
      <c r="I1087" s="186">
        <f>(F1087+H1087)</f>
        <v>0</v>
      </c>
    </row>
    <row r="1088" spans="1:9" s="117" customFormat="1" x14ac:dyDescent="0.25">
      <c r="A1088" s="125" t="s">
        <v>2265</v>
      </c>
      <c r="B1088" s="112">
        <v>979</v>
      </c>
      <c r="C1088" s="122" t="s">
        <v>3825</v>
      </c>
      <c r="D1088" s="129" t="s">
        <v>2372</v>
      </c>
      <c r="E1088" s="112">
        <v>1</v>
      </c>
      <c r="F1088" s="186"/>
      <c r="G1088" s="189">
        <v>0.19</v>
      </c>
      <c r="H1088" s="191">
        <f t="shared" ref="H1088:H1151" si="53">F1088*G1088</f>
        <v>0</v>
      </c>
      <c r="I1088" s="186">
        <f t="shared" ref="I1088:I1151" si="54">(F1088+H1088)</f>
        <v>0</v>
      </c>
    </row>
    <row r="1089" spans="1:9" s="117" customFormat="1" x14ac:dyDescent="0.25">
      <c r="A1089" s="125" t="s">
        <v>2265</v>
      </c>
      <c r="B1089" s="112">
        <v>980</v>
      </c>
      <c r="C1089" s="122" t="s">
        <v>71</v>
      </c>
      <c r="D1089" s="129" t="s">
        <v>2372</v>
      </c>
      <c r="E1089" s="112">
        <v>1</v>
      </c>
      <c r="F1089" s="186"/>
      <c r="G1089" s="189">
        <v>0.19</v>
      </c>
      <c r="H1089" s="191">
        <f t="shared" si="53"/>
        <v>0</v>
      </c>
      <c r="I1089" s="186">
        <f t="shared" si="54"/>
        <v>0</v>
      </c>
    </row>
    <row r="1090" spans="1:9" s="117" customFormat="1" x14ac:dyDescent="0.25">
      <c r="A1090" s="125" t="s">
        <v>2265</v>
      </c>
      <c r="B1090" s="112">
        <v>981</v>
      </c>
      <c r="C1090" s="122" t="s">
        <v>1372</v>
      </c>
      <c r="D1090" s="129" t="s">
        <v>3885</v>
      </c>
      <c r="E1090" s="112">
        <v>1</v>
      </c>
      <c r="F1090" s="186"/>
      <c r="G1090" s="189">
        <v>0.19</v>
      </c>
      <c r="H1090" s="191">
        <f t="shared" si="53"/>
        <v>0</v>
      </c>
      <c r="I1090" s="186">
        <f t="shared" si="54"/>
        <v>0</v>
      </c>
    </row>
    <row r="1091" spans="1:9" s="117" customFormat="1" x14ac:dyDescent="0.25">
      <c r="A1091" s="125" t="s">
        <v>2265</v>
      </c>
      <c r="B1091" s="112">
        <v>982</v>
      </c>
      <c r="C1091" s="122" t="s">
        <v>3826</v>
      </c>
      <c r="D1091" s="129" t="s">
        <v>2372</v>
      </c>
      <c r="E1091" s="112">
        <v>1</v>
      </c>
      <c r="F1091" s="186"/>
      <c r="G1091" s="189">
        <v>0.19</v>
      </c>
      <c r="H1091" s="191">
        <f t="shared" si="53"/>
        <v>0</v>
      </c>
      <c r="I1091" s="186">
        <f t="shared" si="54"/>
        <v>0</v>
      </c>
    </row>
    <row r="1092" spans="1:9" s="117" customFormat="1" x14ac:dyDescent="0.25">
      <c r="A1092" s="125" t="s">
        <v>2265</v>
      </c>
      <c r="B1092" s="112">
        <v>983</v>
      </c>
      <c r="C1092" s="113" t="s">
        <v>4030</v>
      </c>
      <c r="D1092" s="129" t="s">
        <v>2372</v>
      </c>
      <c r="E1092" s="112">
        <v>1</v>
      </c>
      <c r="F1092" s="186"/>
      <c r="G1092" s="189">
        <v>0.19</v>
      </c>
      <c r="H1092" s="191">
        <f t="shared" si="53"/>
        <v>0</v>
      </c>
      <c r="I1092" s="186">
        <f t="shared" si="54"/>
        <v>0</v>
      </c>
    </row>
    <row r="1093" spans="1:9" s="117" customFormat="1" x14ac:dyDescent="0.25">
      <c r="A1093" s="125" t="s">
        <v>2265</v>
      </c>
      <c r="B1093" s="112">
        <v>984</v>
      </c>
      <c r="C1093" s="122" t="s">
        <v>3827</v>
      </c>
      <c r="D1093" s="129" t="s">
        <v>2372</v>
      </c>
      <c r="E1093" s="112">
        <v>1</v>
      </c>
      <c r="F1093" s="186"/>
      <c r="G1093" s="189">
        <v>0.19</v>
      </c>
      <c r="H1093" s="191">
        <f t="shared" si="53"/>
        <v>0</v>
      </c>
      <c r="I1093" s="186">
        <f t="shared" si="54"/>
        <v>0</v>
      </c>
    </row>
    <row r="1094" spans="1:9" s="117" customFormat="1" ht="25" x14ac:dyDescent="0.25">
      <c r="A1094" s="125" t="s">
        <v>2265</v>
      </c>
      <c r="B1094" s="112">
        <v>985</v>
      </c>
      <c r="C1094" s="113" t="s">
        <v>3828</v>
      </c>
      <c r="D1094" s="129" t="s">
        <v>2372</v>
      </c>
      <c r="E1094" s="112">
        <v>1</v>
      </c>
      <c r="F1094" s="186"/>
      <c r="G1094" s="189">
        <v>0.19</v>
      </c>
      <c r="H1094" s="191">
        <f t="shared" si="53"/>
        <v>0</v>
      </c>
      <c r="I1094" s="186">
        <f t="shared" si="54"/>
        <v>0</v>
      </c>
    </row>
    <row r="1095" spans="1:9" s="117" customFormat="1" ht="50" x14ac:dyDescent="0.25">
      <c r="A1095" s="125" t="s">
        <v>2265</v>
      </c>
      <c r="B1095" s="112">
        <v>986</v>
      </c>
      <c r="C1095" s="113" t="s">
        <v>3829</v>
      </c>
      <c r="D1095" s="129" t="s">
        <v>2372</v>
      </c>
      <c r="E1095" s="112">
        <v>1</v>
      </c>
      <c r="F1095" s="186"/>
      <c r="G1095" s="189">
        <v>0.19</v>
      </c>
      <c r="H1095" s="191">
        <f t="shared" si="53"/>
        <v>0</v>
      </c>
      <c r="I1095" s="186">
        <f t="shared" si="54"/>
        <v>0</v>
      </c>
    </row>
    <row r="1096" spans="1:9" s="117" customFormat="1" x14ac:dyDescent="0.25">
      <c r="A1096" s="125" t="s">
        <v>2265</v>
      </c>
      <c r="B1096" s="112">
        <v>987</v>
      </c>
      <c r="C1096" s="122" t="s">
        <v>594</v>
      </c>
      <c r="D1096" s="129" t="s">
        <v>2372</v>
      </c>
      <c r="E1096" s="112">
        <v>1</v>
      </c>
      <c r="F1096" s="186"/>
      <c r="G1096" s="189">
        <v>0.19</v>
      </c>
      <c r="H1096" s="191">
        <f t="shared" si="53"/>
        <v>0</v>
      </c>
      <c r="I1096" s="186">
        <f t="shared" si="54"/>
        <v>0</v>
      </c>
    </row>
    <row r="1097" spans="1:9" s="117" customFormat="1" ht="25" x14ac:dyDescent="0.25">
      <c r="A1097" s="125" t="s">
        <v>2265</v>
      </c>
      <c r="B1097" s="112">
        <v>988</v>
      </c>
      <c r="C1097" s="122" t="s">
        <v>4037</v>
      </c>
      <c r="D1097" s="129" t="s">
        <v>2372</v>
      </c>
      <c r="E1097" s="112">
        <v>1</v>
      </c>
      <c r="F1097" s="186"/>
      <c r="G1097" s="189">
        <v>0.19</v>
      </c>
      <c r="H1097" s="191">
        <f t="shared" si="53"/>
        <v>0</v>
      </c>
      <c r="I1097" s="186">
        <f t="shared" si="54"/>
        <v>0</v>
      </c>
    </row>
    <row r="1098" spans="1:9" s="117" customFormat="1" ht="25" x14ac:dyDescent="0.25">
      <c r="A1098" s="125" t="s">
        <v>2265</v>
      </c>
      <c r="B1098" s="112">
        <v>989</v>
      </c>
      <c r="C1098" s="113" t="s">
        <v>4036</v>
      </c>
      <c r="D1098" s="129" t="s">
        <v>2372</v>
      </c>
      <c r="E1098" s="112">
        <v>1</v>
      </c>
      <c r="F1098" s="186"/>
      <c r="G1098" s="189">
        <v>0.19</v>
      </c>
      <c r="H1098" s="191">
        <f t="shared" si="53"/>
        <v>0</v>
      </c>
      <c r="I1098" s="186">
        <f t="shared" si="54"/>
        <v>0</v>
      </c>
    </row>
    <row r="1099" spans="1:9" s="117" customFormat="1" x14ac:dyDescent="0.25">
      <c r="A1099" s="125" t="s">
        <v>2265</v>
      </c>
      <c r="B1099" s="112">
        <v>990</v>
      </c>
      <c r="C1099" s="122" t="s">
        <v>3919</v>
      </c>
      <c r="D1099" s="129" t="s">
        <v>2371</v>
      </c>
      <c r="E1099" s="112">
        <v>1</v>
      </c>
      <c r="F1099" s="186"/>
      <c r="G1099" s="189">
        <v>0.19</v>
      </c>
      <c r="H1099" s="191">
        <f t="shared" si="53"/>
        <v>0</v>
      </c>
      <c r="I1099" s="186">
        <f t="shared" si="54"/>
        <v>0</v>
      </c>
    </row>
    <row r="1100" spans="1:9" s="117" customFormat="1" ht="25" x14ac:dyDescent="0.25">
      <c r="A1100" s="125" t="s">
        <v>2265</v>
      </c>
      <c r="B1100" s="112">
        <v>991</v>
      </c>
      <c r="C1100" s="113" t="s">
        <v>3830</v>
      </c>
      <c r="D1100" s="129" t="s">
        <v>2372</v>
      </c>
      <c r="E1100" s="112">
        <v>1</v>
      </c>
      <c r="F1100" s="186"/>
      <c r="G1100" s="189">
        <v>0.19</v>
      </c>
      <c r="H1100" s="191">
        <f t="shared" si="53"/>
        <v>0</v>
      </c>
      <c r="I1100" s="186">
        <f t="shared" si="54"/>
        <v>0</v>
      </c>
    </row>
    <row r="1101" spans="1:9" s="117" customFormat="1" ht="37.5" x14ac:dyDescent="0.25">
      <c r="A1101" s="125" t="s">
        <v>2265</v>
      </c>
      <c r="B1101" s="112">
        <v>992</v>
      </c>
      <c r="C1101" s="113" t="s">
        <v>3831</v>
      </c>
      <c r="D1101" s="129" t="s">
        <v>2372</v>
      </c>
      <c r="E1101" s="112">
        <v>1</v>
      </c>
      <c r="F1101" s="186"/>
      <c r="G1101" s="189">
        <v>0.19</v>
      </c>
      <c r="H1101" s="191">
        <f t="shared" si="53"/>
        <v>0</v>
      </c>
      <c r="I1101" s="186">
        <f t="shared" si="54"/>
        <v>0</v>
      </c>
    </row>
    <row r="1102" spans="1:9" s="117" customFormat="1" ht="37.5" x14ac:dyDescent="0.25">
      <c r="A1102" s="125" t="s">
        <v>2265</v>
      </c>
      <c r="B1102" s="112">
        <v>993</v>
      </c>
      <c r="C1102" s="113" t="s">
        <v>3832</v>
      </c>
      <c r="D1102" s="129" t="s">
        <v>2372</v>
      </c>
      <c r="E1102" s="112">
        <v>1</v>
      </c>
      <c r="F1102" s="186"/>
      <c r="G1102" s="189">
        <v>0.19</v>
      </c>
      <c r="H1102" s="191">
        <f t="shared" si="53"/>
        <v>0</v>
      </c>
      <c r="I1102" s="186">
        <f t="shared" si="54"/>
        <v>0</v>
      </c>
    </row>
    <row r="1103" spans="1:9" s="117" customFormat="1" x14ac:dyDescent="0.25">
      <c r="A1103" s="125" t="s">
        <v>2265</v>
      </c>
      <c r="B1103" s="112">
        <v>994</v>
      </c>
      <c r="C1103" s="122" t="s">
        <v>3833</v>
      </c>
      <c r="D1103" s="129" t="s">
        <v>2372</v>
      </c>
      <c r="E1103" s="112">
        <v>1</v>
      </c>
      <c r="F1103" s="186"/>
      <c r="G1103" s="189">
        <v>0.19</v>
      </c>
      <c r="H1103" s="191">
        <f t="shared" si="53"/>
        <v>0</v>
      </c>
      <c r="I1103" s="186">
        <f t="shared" si="54"/>
        <v>0</v>
      </c>
    </row>
    <row r="1104" spans="1:9" s="117" customFormat="1" x14ac:dyDescent="0.25">
      <c r="A1104" s="125" t="s">
        <v>2265</v>
      </c>
      <c r="B1104" s="112">
        <v>995</v>
      </c>
      <c r="C1104" s="122" t="s">
        <v>3834</v>
      </c>
      <c r="D1104" s="129" t="s">
        <v>2372</v>
      </c>
      <c r="E1104" s="112">
        <v>1</v>
      </c>
      <c r="F1104" s="186"/>
      <c r="G1104" s="189">
        <v>0.19</v>
      </c>
      <c r="H1104" s="191">
        <f t="shared" si="53"/>
        <v>0</v>
      </c>
      <c r="I1104" s="186">
        <f t="shared" si="54"/>
        <v>0</v>
      </c>
    </row>
    <row r="1105" spans="1:9" s="117" customFormat="1" ht="37.5" x14ac:dyDescent="0.25">
      <c r="A1105" s="125" t="s">
        <v>2265</v>
      </c>
      <c r="B1105" s="112">
        <v>996</v>
      </c>
      <c r="C1105" s="113" t="s">
        <v>3835</v>
      </c>
      <c r="D1105" s="129" t="s">
        <v>2372</v>
      </c>
      <c r="E1105" s="112">
        <v>1</v>
      </c>
      <c r="F1105" s="186"/>
      <c r="G1105" s="189">
        <v>0.19</v>
      </c>
      <c r="H1105" s="191">
        <f t="shared" si="53"/>
        <v>0</v>
      </c>
      <c r="I1105" s="186">
        <f t="shared" si="54"/>
        <v>0</v>
      </c>
    </row>
    <row r="1106" spans="1:9" s="117" customFormat="1" ht="25" x14ac:dyDescent="0.25">
      <c r="A1106" s="125" t="s">
        <v>2265</v>
      </c>
      <c r="B1106" s="112">
        <v>997</v>
      </c>
      <c r="C1106" s="113" t="s">
        <v>3836</v>
      </c>
      <c r="D1106" s="129" t="s">
        <v>2372</v>
      </c>
      <c r="E1106" s="112">
        <v>1</v>
      </c>
      <c r="F1106" s="186"/>
      <c r="G1106" s="189">
        <v>0.19</v>
      </c>
      <c r="H1106" s="191">
        <f t="shared" si="53"/>
        <v>0</v>
      </c>
      <c r="I1106" s="186">
        <f t="shared" si="54"/>
        <v>0</v>
      </c>
    </row>
    <row r="1107" spans="1:9" s="117" customFormat="1" ht="25" x14ac:dyDescent="0.25">
      <c r="A1107" s="125" t="s">
        <v>2265</v>
      </c>
      <c r="B1107" s="112">
        <v>998</v>
      </c>
      <c r="C1107" s="113" t="s">
        <v>3837</v>
      </c>
      <c r="D1107" s="129" t="s">
        <v>2372</v>
      </c>
      <c r="E1107" s="112">
        <v>1</v>
      </c>
      <c r="F1107" s="186"/>
      <c r="G1107" s="189">
        <v>0.19</v>
      </c>
      <c r="H1107" s="191">
        <f t="shared" si="53"/>
        <v>0</v>
      </c>
      <c r="I1107" s="186">
        <f t="shared" si="54"/>
        <v>0</v>
      </c>
    </row>
    <row r="1108" spans="1:9" s="117" customFormat="1" x14ac:dyDescent="0.25">
      <c r="A1108" s="125" t="s">
        <v>2265</v>
      </c>
      <c r="B1108" s="112">
        <v>999</v>
      </c>
      <c r="C1108" s="122" t="s">
        <v>3838</v>
      </c>
      <c r="D1108" s="129" t="s">
        <v>2372</v>
      </c>
      <c r="E1108" s="112">
        <v>1</v>
      </c>
      <c r="F1108" s="186"/>
      <c r="G1108" s="189">
        <v>0.19</v>
      </c>
      <c r="H1108" s="191">
        <f t="shared" si="53"/>
        <v>0</v>
      </c>
      <c r="I1108" s="186">
        <f t="shared" si="54"/>
        <v>0</v>
      </c>
    </row>
    <row r="1109" spans="1:9" s="117" customFormat="1" x14ac:dyDescent="0.25">
      <c r="A1109" s="125" t="s">
        <v>2265</v>
      </c>
      <c r="B1109" s="112">
        <v>1000</v>
      </c>
      <c r="C1109" s="122" t="s">
        <v>1087</v>
      </c>
      <c r="D1109" s="129" t="s">
        <v>2372</v>
      </c>
      <c r="E1109" s="112">
        <v>1</v>
      </c>
      <c r="F1109" s="186"/>
      <c r="G1109" s="189">
        <v>0.19</v>
      </c>
      <c r="H1109" s="191">
        <f t="shared" si="53"/>
        <v>0</v>
      </c>
      <c r="I1109" s="186">
        <f t="shared" si="54"/>
        <v>0</v>
      </c>
    </row>
    <row r="1110" spans="1:9" s="117" customFormat="1" x14ac:dyDescent="0.25">
      <c r="A1110" s="125" t="s">
        <v>2265</v>
      </c>
      <c r="B1110" s="112">
        <v>1001</v>
      </c>
      <c r="C1110" s="139" t="s">
        <v>3415</v>
      </c>
      <c r="D1110" s="129" t="s">
        <v>2429</v>
      </c>
      <c r="E1110" s="112">
        <v>1</v>
      </c>
      <c r="F1110" s="186"/>
      <c r="G1110" s="189">
        <v>0</v>
      </c>
      <c r="H1110" s="191">
        <f t="shared" si="53"/>
        <v>0</v>
      </c>
      <c r="I1110" s="186">
        <f t="shared" si="54"/>
        <v>0</v>
      </c>
    </row>
    <row r="1111" spans="1:9" s="117" customFormat="1" x14ac:dyDescent="0.25">
      <c r="A1111" s="125" t="s">
        <v>2265</v>
      </c>
      <c r="B1111" s="112">
        <v>1002</v>
      </c>
      <c r="C1111" s="122" t="s">
        <v>3888</v>
      </c>
      <c r="D1111" s="129" t="s">
        <v>2371</v>
      </c>
      <c r="E1111" s="112">
        <v>1</v>
      </c>
      <c r="F1111" s="186"/>
      <c r="G1111" s="189">
        <v>0</v>
      </c>
      <c r="H1111" s="191">
        <f t="shared" si="53"/>
        <v>0</v>
      </c>
      <c r="I1111" s="186">
        <f t="shared" si="54"/>
        <v>0</v>
      </c>
    </row>
    <row r="1112" spans="1:9" s="117" customFormat="1" x14ac:dyDescent="0.25">
      <c r="A1112" s="125" t="s">
        <v>2265</v>
      </c>
      <c r="B1112" s="112">
        <v>1003</v>
      </c>
      <c r="C1112" s="122" t="s">
        <v>3637</v>
      </c>
      <c r="D1112" s="129" t="s">
        <v>85</v>
      </c>
      <c r="E1112" s="112">
        <v>1</v>
      </c>
      <c r="F1112" s="186"/>
      <c r="G1112" s="189">
        <v>0</v>
      </c>
      <c r="H1112" s="191">
        <f t="shared" si="53"/>
        <v>0</v>
      </c>
      <c r="I1112" s="186">
        <f t="shared" si="54"/>
        <v>0</v>
      </c>
    </row>
    <row r="1113" spans="1:9" s="117" customFormat="1" x14ac:dyDescent="0.25">
      <c r="A1113" s="125" t="s">
        <v>2265</v>
      </c>
      <c r="B1113" s="112">
        <v>1004</v>
      </c>
      <c r="C1113" s="122" t="s">
        <v>3914</v>
      </c>
      <c r="D1113" s="129" t="s">
        <v>2371</v>
      </c>
      <c r="E1113" s="112">
        <v>1</v>
      </c>
      <c r="F1113" s="186"/>
      <c r="G1113" s="189">
        <v>0</v>
      </c>
      <c r="H1113" s="191">
        <f t="shared" si="53"/>
        <v>0</v>
      </c>
      <c r="I1113" s="186">
        <f t="shared" si="54"/>
        <v>0</v>
      </c>
    </row>
    <row r="1114" spans="1:9" s="117" customFormat="1" x14ac:dyDescent="0.25">
      <c r="A1114" s="125" t="s">
        <v>2265</v>
      </c>
      <c r="B1114" s="112">
        <v>1005</v>
      </c>
      <c r="C1114" s="122" t="s">
        <v>3915</v>
      </c>
      <c r="D1114" s="129" t="s">
        <v>85</v>
      </c>
      <c r="E1114" s="112">
        <v>1</v>
      </c>
      <c r="F1114" s="186"/>
      <c r="G1114" s="189">
        <v>0</v>
      </c>
      <c r="H1114" s="191">
        <f t="shared" si="53"/>
        <v>0</v>
      </c>
      <c r="I1114" s="186">
        <f t="shared" si="54"/>
        <v>0</v>
      </c>
    </row>
    <row r="1115" spans="1:9" s="117" customFormat="1" x14ac:dyDescent="0.25">
      <c r="A1115" s="125" t="s">
        <v>2265</v>
      </c>
      <c r="B1115" s="112">
        <v>1006</v>
      </c>
      <c r="C1115" s="122" t="s">
        <v>3353</v>
      </c>
      <c r="D1115" s="129" t="s">
        <v>2371</v>
      </c>
      <c r="E1115" s="112">
        <v>1</v>
      </c>
      <c r="F1115" s="186"/>
      <c r="G1115" s="189">
        <v>0</v>
      </c>
      <c r="H1115" s="191">
        <f t="shared" si="53"/>
        <v>0</v>
      </c>
      <c r="I1115" s="186">
        <f t="shared" si="54"/>
        <v>0</v>
      </c>
    </row>
    <row r="1116" spans="1:9" x14ac:dyDescent="0.25">
      <c r="A1116" s="125" t="s">
        <v>2265</v>
      </c>
      <c r="B1116" s="112">
        <v>1007</v>
      </c>
      <c r="C1116" s="122" t="s">
        <v>3458</v>
      </c>
      <c r="D1116" s="129" t="s">
        <v>85</v>
      </c>
      <c r="E1116" s="112">
        <v>1</v>
      </c>
      <c r="F1116" s="186"/>
      <c r="G1116" s="189">
        <v>0</v>
      </c>
      <c r="H1116" s="191">
        <f t="shared" si="53"/>
        <v>0</v>
      </c>
      <c r="I1116" s="186">
        <f t="shared" si="54"/>
        <v>0</v>
      </c>
    </row>
    <row r="1117" spans="1:9" x14ac:dyDescent="0.25">
      <c r="A1117" s="125" t="s">
        <v>2265</v>
      </c>
      <c r="B1117" s="112">
        <v>1008</v>
      </c>
      <c r="C1117" s="122" t="s">
        <v>61</v>
      </c>
      <c r="D1117" s="129" t="s">
        <v>2372</v>
      </c>
      <c r="E1117" s="112">
        <v>1</v>
      </c>
      <c r="F1117" s="186"/>
      <c r="G1117" s="189">
        <v>0.19</v>
      </c>
      <c r="H1117" s="191">
        <f t="shared" si="53"/>
        <v>0</v>
      </c>
      <c r="I1117" s="186">
        <f t="shared" si="54"/>
        <v>0</v>
      </c>
    </row>
    <row r="1118" spans="1:9" x14ac:dyDescent="0.25">
      <c r="A1118" s="125" t="s">
        <v>2265</v>
      </c>
      <c r="B1118" s="112">
        <v>1009</v>
      </c>
      <c r="C1118" s="122" t="s">
        <v>84</v>
      </c>
      <c r="D1118" s="129" t="s">
        <v>2372</v>
      </c>
      <c r="E1118" s="112">
        <v>1</v>
      </c>
      <c r="F1118" s="186"/>
      <c r="G1118" s="189">
        <v>0.19</v>
      </c>
      <c r="H1118" s="191">
        <f t="shared" si="53"/>
        <v>0</v>
      </c>
      <c r="I1118" s="186">
        <f t="shared" si="54"/>
        <v>0</v>
      </c>
    </row>
    <row r="1119" spans="1:9" x14ac:dyDescent="0.25">
      <c r="A1119" s="125" t="s">
        <v>2265</v>
      </c>
      <c r="B1119" s="112">
        <v>1010</v>
      </c>
      <c r="C1119" s="122" t="s">
        <v>64</v>
      </c>
      <c r="D1119" s="129" t="s">
        <v>2372</v>
      </c>
      <c r="E1119" s="112">
        <v>1</v>
      </c>
      <c r="F1119" s="186"/>
      <c r="G1119" s="189">
        <v>0.19</v>
      </c>
      <c r="H1119" s="191">
        <f t="shared" si="53"/>
        <v>0</v>
      </c>
      <c r="I1119" s="186">
        <f t="shared" si="54"/>
        <v>0</v>
      </c>
    </row>
    <row r="1120" spans="1:9" x14ac:dyDescent="0.25">
      <c r="A1120" s="125" t="s">
        <v>2265</v>
      </c>
      <c r="B1120" s="112">
        <v>1011</v>
      </c>
      <c r="C1120" s="122" t="s">
        <v>15</v>
      </c>
      <c r="D1120" s="129" t="s">
        <v>2372</v>
      </c>
      <c r="E1120" s="112">
        <v>1</v>
      </c>
      <c r="F1120" s="186"/>
      <c r="G1120" s="189">
        <v>0.19</v>
      </c>
      <c r="H1120" s="191">
        <f t="shared" si="53"/>
        <v>0</v>
      </c>
      <c r="I1120" s="186">
        <f t="shared" si="54"/>
        <v>0</v>
      </c>
    </row>
    <row r="1121" spans="1:9" x14ac:dyDescent="0.25">
      <c r="A1121" s="125" t="s">
        <v>2265</v>
      </c>
      <c r="B1121" s="112">
        <v>1012</v>
      </c>
      <c r="C1121" s="122" t="s">
        <v>552</v>
      </c>
      <c r="D1121" s="129" t="s">
        <v>2372</v>
      </c>
      <c r="E1121" s="112">
        <v>1</v>
      </c>
      <c r="F1121" s="186"/>
      <c r="G1121" s="189">
        <v>0.19</v>
      </c>
      <c r="H1121" s="191">
        <f t="shared" si="53"/>
        <v>0</v>
      </c>
      <c r="I1121" s="186">
        <f t="shared" si="54"/>
        <v>0</v>
      </c>
    </row>
    <row r="1122" spans="1:9" ht="25" x14ac:dyDescent="0.25">
      <c r="A1122" s="125" t="s">
        <v>2265</v>
      </c>
      <c r="B1122" s="112">
        <v>1013</v>
      </c>
      <c r="C1122" s="113" t="s">
        <v>3533</v>
      </c>
      <c r="D1122" s="129" t="s">
        <v>2372</v>
      </c>
      <c r="E1122" s="112">
        <v>1</v>
      </c>
      <c r="F1122" s="186"/>
      <c r="G1122" s="189">
        <v>0.19</v>
      </c>
      <c r="H1122" s="191">
        <f t="shared" si="53"/>
        <v>0</v>
      </c>
      <c r="I1122" s="186">
        <f t="shared" si="54"/>
        <v>0</v>
      </c>
    </row>
    <row r="1123" spans="1:9" x14ac:dyDescent="0.25">
      <c r="A1123" s="125" t="s">
        <v>2265</v>
      </c>
      <c r="B1123" s="112">
        <v>1014</v>
      </c>
      <c r="C1123" s="122" t="s">
        <v>3535</v>
      </c>
      <c r="D1123" s="129" t="s">
        <v>2372</v>
      </c>
      <c r="E1123" s="112">
        <v>1</v>
      </c>
      <c r="F1123" s="186"/>
      <c r="G1123" s="189">
        <v>0.19</v>
      </c>
      <c r="H1123" s="191">
        <f t="shared" si="53"/>
        <v>0</v>
      </c>
      <c r="I1123" s="186">
        <f t="shared" si="54"/>
        <v>0</v>
      </c>
    </row>
    <row r="1124" spans="1:9" x14ac:dyDescent="0.25">
      <c r="A1124" s="125" t="s">
        <v>2265</v>
      </c>
      <c r="B1124" s="112">
        <v>1015</v>
      </c>
      <c r="C1124" s="122" t="s">
        <v>3839</v>
      </c>
      <c r="D1124" s="129" t="s">
        <v>2372</v>
      </c>
      <c r="E1124" s="112">
        <v>1</v>
      </c>
      <c r="F1124" s="186"/>
      <c r="G1124" s="189">
        <v>0.19</v>
      </c>
      <c r="H1124" s="191">
        <f t="shared" si="53"/>
        <v>0</v>
      </c>
      <c r="I1124" s="186">
        <f t="shared" si="54"/>
        <v>0</v>
      </c>
    </row>
    <row r="1125" spans="1:9" ht="25" x14ac:dyDescent="0.25">
      <c r="A1125" s="125" t="s">
        <v>2265</v>
      </c>
      <c r="B1125" s="112">
        <v>1016</v>
      </c>
      <c r="C1125" s="137" t="s">
        <v>3509</v>
      </c>
      <c r="D1125" s="129" t="s">
        <v>2372</v>
      </c>
      <c r="E1125" s="112">
        <v>1</v>
      </c>
      <c r="F1125" s="186"/>
      <c r="G1125" s="189">
        <v>0.19</v>
      </c>
      <c r="H1125" s="191">
        <f t="shared" si="53"/>
        <v>0</v>
      </c>
      <c r="I1125" s="186">
        <f t="shared" si="54"/>
        <v>0</v>
      </c>
    </row>
    <row r="1126" spans="1:9" x14ac:dyDescent="0.25">
      <c r="A1126" s="125" t="s">
        <v>2265</v>
      </c>
      <c r="B1126" s="112">
        <v>1017</v>
      </c>
      <c r="C1126" s="137" t="s">
        <v>3522</v>
      </c>
      <c r="D1126" s="129" t="s">
        <v>2372</v>
      </c>
      <c r="E1126" s="112">
        <v>1</v>
      </c>
      <c r="F1126" s="186"/>
      <c r="G1126" s="189">
        <v>0.19</v>
      </c>
      <c r="H1126" s="191">
        <f t="shared" si="53"/>
        <v>0</v>
      </c>
      <c r="I1126" s="186">
        <f t="shared" si="54"/>
        <v>0</v>
      </c>
    </row>
    <row r="1127" spans="1:9" x14ac:dyDescent="0.25">
      <c r="A1127" s="125" t="s">
        <v>2265</v>
      </c>
      <c r="B1127" s="112">
        <v>1018</v>
      </c>
      <c r="C1127" s="137" t="s">
        <v>3518</v>
      </c>
      <c r="D1127" s="129" t="s">
        <v>2372</v>
      </c>
      <c r="E1127" s="112">
        <v>1</v>
      </c>
      <c r="F1127" s="186"/>
      <c r="G1127" s="189">
        <v>0.19</v>
      </c>
      <c r="H1127" s="191">
        <f t="shared" si="53"/>
        <v>0</v>
      </c>
      <c r="I1127" s="186">
        <f t="shared" si="54"/>
        <v>0</v>
      </c>
    </row>
    <row r="1128" spans="1:9" x14ac:dyDescent="0.25">
      <c r="A1128" s="125" t="s">
        <v>2265</v>
      </c>
      <c r="B1128" s="112">
        <v>1019</v>
      </c>
      <c r="C1128" s="137" t="s">
        <v>2980</v>
      </c>
      <c r="D1128" s="129" t="s">
        <v>2372</v>
      </c>
      <c r="E1128" s="112">
        <v>1</v>
      </c>
      <c r="F1128" s="186"/>
      <c r="G1128" s="189">
        <v>0.19</v>
      </c>
      <c r="H1128" s="191">
        <f t="shared" si="53"/>
        <v>0</v>
      </c>
      <c r="I1128" s="186">
        <f t="shared" si="54"/>
        <v>0</v>
      </c>
    </row>
    <row r="1129" spans="1:9" x14ac:dyDescent="0.25">
      <c r="A1129" s="125" t="s">
        <v>2265</v>
      </c>
      <c r="B1129" s="112">
        <v>1020</v>
      </c>
      <c r="C1129" s="137" t="s">
        <v>43</v>
      </c>
      <c r="D1129" s="129" t="s">
        <v>2372</v>
      </c>
      <c r="E1129" s="112">
        <v>1</v>
      </c>
      <c r="F1129" s="186"/>
      <c r="G1129" s="189">
        <v>0.19</v>
      </c>
      <c r="H1129" s="191">
        <f t="shared" si="53"/>
        <v>0</v>
      </c>
      <c r="I1129" s="186">
        <f t="shared" si="54"/>
        <v>0</v>
      </c>
    </row>
    <row r="1130" spans="1:9" x14ac:dyDescent="0.25">
      <c r="A1130" s="125" t="s">
        <v>2265</v>
      </c>
      <c r="B1130" s="112">
        <v>1021</v>
      </c>
      <c r="C1130" s="137" t="s">
        <v>3224</v>
      </c>
      <c r="D1130" s="129" t="s">
        <v>2372</v>
      </c>
      <c r="E1130" s="112">
        <v>1</v>
      </c>
      <c r="F1130" s="186"/>
      <c r="G1130" s="189">
        <v>0.19</v>
      </c>
      <c r="H1130" s="191">
        <f t="shared" si="53"/>
        <v>0</v>
      </c>
      <c r="I1130" s="186">
        <f t="shared" si="54"/>
        <v>0</v>
      </c>
    </row>
    <row r="1131" spans="1:9" x14ac:dyDescent="0.25">
      <c r="A1131" s="125" t="s">
        <v>2265</v>
      </c>
      <c r="B1131" s="112">
        <v>1022</v>
      </c>
      <c r="C1131" s="137" t="s">
        <v>2859</v>
      </c>
      <c r="D1131" s="129" t="s">
        <v>2372</v>
      </c>
      <c r="E1131" s="112">
        <v>1</v>
      </c>
      <c r="F1131" s="186"/>
      <c r="G1131" s="189">
        <v>0.19</v>
      </c>
      <c r="H1131" s="191">
        <f t="shared" si="53"/>
        <v>0</v>
      </c>
      <c r="I1131" s="186">
        <f t="shared" si="54"/>
        <v>0</v>
      </c>
    </row>
    <row r="1132" spans="1:9" x14ac:dyDescent="0.25">
      <c r="A1132" s="125" t="s">
        <v>2265</v>
      </c>
      <c r="B1132" s="112">
        <v>1023</v>
      </c>
      <c r="C1132" s="137" t="s">
        <v>342</v>
      </c>
      <c r="D1132" s="129" t="s">
        <v>2372</v>
      </c>
      <c r="E1132" s="112">
        <v>1</v>
      </c>
      <c r="F1132" s="186"/>
      <c r="G1132" s="189">
        <v>0.19</v>
      </c>
      <c r="H1132" s="191">
        <f t="shared" si="53"/>
        <v>0</v>
      </c>
      <c r="I1132" s="186">
        <f t="shared" si="54"/>
        <v>0</v>
      </c>
    </row>
    <row r="1133" spans="1:9" x14ac:dyDescent="0.25">
      <c r="A1133" s="125" t="s">
        <v>2265</v>
      </c>
      <c r="B1133" s="112">
        <v>1024</v>
      </c>
      <c r="C1133" s="137" t="s">
        <v>3108</v>
      </c>
      <c r="D1133" s="129" t="s">
        <v>2372</v>
      </c>
      <c r="E1133" s="112">
        <v>1</v>
      </c>
      <c r="F1133" s="186"/>
      <c r="G1133" s="189">
        <v>0.19</v>
      </c>
      <c r="H1133" s="191">
        <f t="shared" si="53"/>
        <v>0</v>
      </c>
      <c r="I1133" s="186">
        <f t="shared" si="54"/>
        <v>0</v>
      </c>
    </row>
    <row r="1134" spans="1:9" ht="25" x14ac:dyDescent="0.25">
      <c r="A1134" s="125" t="s">
        <v>2265</v>
      </c>
      <c r="B1134" s="112">
        <v>1025</v>
      </c>
      <c r="C1134" s="137" t="s">
        <v>2889</v>
      </c>
      <c r="D1134" s="129" t="s">
        <v>2372</v>
      </c>
      <c r="E1134" s="112">
        <v>1</v>
      </c>
      <c r="F1134" s="186"/>
      <c r="G1134" s="189">
        <v>0.19</v>
      </c>
      <c r="H1134" s="191">
        <f t="shared" si="53"/>
        <v>0</v>
      </c>
      <c r="I1134" s="186">
        <f t="shared" si="54"/>
        <v>0</v>
      </c>
    </row>
    <row r="1135" spans="1:9" x14ac:dyDescent="0.25">
      <c r="A1135" s="125" t="s">
        <v>2265</v>
      </c>
      <c r="B1135" s="112">
        <v>1026</v>
      </c>
      <c r="C1135" s="137" t="s">
        <v>2715</v>
      </c>
      <c r="D1135" s="129" t="s">
        <v>2372</v>
      </c>
      <c r="E1135" s="112">
        <v>1</v>
      </c>
      <c r="F1135" s="186"/>
      <c r="G1135" s="189">
        <v>0.19</v>
      </c>
      <c r="H1135" s="191">
        <f t="shared" si="53"/>
        <v>0</v>
      </c>
      <c r="I1135" s="186">
        <f t="shared" si="54"/>
        <v>0</v>
      </c>
    </row>
    <row r="1136" spans="1:9" x14ac:dyDescent="0.25">
      <c r="A1136" s="125" t="s">
        <v>2265</v>
      </c>
      <c r="B1136" s="112">
        <v>1027</v>
      </c>
      <c r="C1136" s="137" t="s">
        <v>4044</v>
      </c>
      <c r="D1136" s="129" t="s">
        <v>3885</v>
      </c>
      <c r="E1136" s="112">
        <v>1</v>
      </c>
      <c r="F1136" s="186"/>
      <c r="G1136" s="189">
        <v>0.19</v>
      </c>
      <c r="H1136" s="191">
        <f t="shared" si="53"/>
        <v>0</v>
      </c>
      <c r="I1136" s="186">
        <f t="shared" si="54"/>
        <v>0</v>
      </c>
    </row>
    <row r="1137" spans="1:9" x14ac:dyDescent="0.25">
      <c r="A1137" s="125" t="s">
        <v>2265</v>
      </c>
      <c r="B1137" s="112">
        <v>1028</v>
      </c>
      <c r="C1137" s="137" t="s">
        <v>3061</v>
      </c>
      <c r="D1137" s="129" t="s">
        <v>3885</v>
      </c>
      <c r="E1137" s="112">
        <v>1</v>
      </c>
      <c r="F1137" s="186"/>
      <c r="G1137" s="189">
        <v>0.19</v>
      </c>
      <c r="H1137" s="191">
        <f t="shared" si="53"/>
        <v>0</v>
      </c>
      <c r="I1137" s="186">
        <f t="shared" si="54"/>
        <v>0</v>
      </c>
    </row>
    <row r="1138" spans="1:9" x14ac:dyDescent="0.25">
      <c r="A1138" s="125" t="s">
        <v>2265</v>
      </c>
      <c r="B1138" s="112">
        <v>1029</v>
      </c>
      <c r="C1138" s="137" t="s">
        <v>2858</v>
      </c>
      <c r="D1138" s="129" t="s">
        <v>3885</v>
      </c>
      <c r="E1138" s="112">
        <v>1</v>
      </c>
      <c r="F1138" s="186"/>
      <c r="G1138" s="189">
        <v>0.19</v>
      </c>
      <c r="H1138" s="191">
        <f t="shared" si="53"/>
        <v>0</v>
      </c>
      <c r="I1138" s="186">
        <f t="shared" si="54"/>
        <v>0</v>
      </c>
    </row>
    <row r="1139" spans="1:9" x14ac:dyDescent="0.25">
      <c r="A1139" s="125" t="s">
        <v>2265</v>
      </c>
      <c r="B1139" s="112">
        <v>1030</v>
      </c>
      <c r="C1139" s="137" t="s">
        <v>3000</v>
      </c>
      <c r="D1139" s="129" t="s">
        <v>2372</v>
      </c>
      <c r="E1139" s="112">
        <v>1</v>
      </c>
      <c r="F1139" s="186"/>
      <c r="G1139" s="189">
        <v>0.19</v>
      </c>
      <c r="H1139" s="191">
        <f t="shared" si="53"/>
        <v>0</v>
      </c>
      <c r="I1139" s="186">
        <f t="shared" si="54"/>
        <v>0</v>
      </c>
    </row>
    <row r="1140" spans="1:9" ht="25" x14ac:dyDescent="0.25">
      <c r="A1140" s="125" t="s">
        <v>2265</v>
      </c>
      <c r="B1140" s="112">
        <v>1031</v>
      </c>
      <c r="C1140" s="137" t="s">
        <v>3248</v>
      </c>
      <c r="D1140" s="129" t="s">
        <v>2372</v>
      </c>
      <c r="E1140" s="112">
        <v>1</v>
      </c>
      <c r="F1140" s="186"/>
      <c r="G1140" s="189">
        <v>0.19</v>
      </c>
      <c r="H1140" s="191">
        <f t="shared" si="53"/>
        <v>0</v>
      </c>
      <c r="I1140" s="186">
        <f t="shared" si="54"/>
        <v>0</v>
      </c>
    </row>
    <row r="1141" spans="1:9" ht="25" x14ac:dyDescent="0.25">
      <c r="A1141" s="125" t="s">
        <v>2265</v>
      </c>
      <c r="B1141" s="112">
        <v>1032</v>
      </c>
      <c r="C1141" s="137" t="s">
        <v>3523</v>
      </c>
      <c r="D1141" s="129" t="s">
        <v>2372</v>
      </c>
      <c r="E1141" s="112">
        <v>1</v>
      </c>
      <c r="F1141" s="186"/>
      <c r="G1141" s="189">
        <v>0.19</v>
      </c>
      <c r="H1141" s="191">
        <f t="shared" si="53"/>
        <v>0</v>
      </c>
      <c r="I1141" s="186">
        <f t="shared" si="54"/>
        <v>0</v>
      </c>
    </row>
    <row r="1142" spans="1:9" x14ac:dyDescent="0.25">
      <c r="A1142" s="125" t="s">
        <v>2265</v>
      </c>
      <c r="B1142" s="112">
        <v>1033</v>
      </c>
      <c r="C1142" s="137" t="s">
        <v>2860</v>
      </c>
      <c r="D1142" s="129" t="s">
        <v>2372</v>
      </c>
      <c r="E1142" s="112">
        <v>1</v>
      </c>
      <c r="F1142" s="186"/>
      <c r="G1142" s="189">
        <v>0.19</v>
      </c>
      <c r="H1142" s="191">
        <f t="shared" si="53"/>
        <v>0</v>
      </c>
      <c r="I1142" s="186">
        <f t="shared" si="54"/>
        <v>0</v>
      </c>
    </row>
    <row r="1143" spans="1:9" x14ac:dyDescent="0.25">
      <c r="A1143" s="125" t="s">
        <v>2265</v>
      </c>
      <c r="B1143" s="112">
        <v>1034</v>
      </c>
      <c r="C1143" s="137" t="s">
        <v>3109</v>
      </c>
      <c r="D1143" s="129" t="s">
        <v>2372</v>
      </c>
      <c r="E1143" s="112">
        <v>1</v>
      </c>
      <c r="F1143" s="186"/>
      <c r="G1143" s="189">
        <v>0.19</v>
      </c>
      <c r="H1143" s="191">
        <f t="shared" si="53"/>
        <v>0</v>
      </c>
      <c r="I1143" s="186">
        <f t="shared" si="54"/>
        <v>0</v>
      </c>
    </row>
    <row r="1144" spans="1:9" x14ac:dyDescent="0.25">
      <c r="A1144" s="125" t="s">
        <v>2265</v>
      </c>
      <c r="B1144" s="112">
        <v>1035</v>
      </c>
      <c r="C1144" s="137" t="s">
        <v>2979</v>
      </c>
      <c r="D1144" s="129" t="s">
        <v>2372</v>
      </c>
      <c r="E1144" s="112">
        <v>1</v>
      </c>
      <c r="F1144" s="186"/>
      <c r="G1144" s="189">
        <v>0.19</v>
      </c>
      <c r="H1144" s="191">
        <f t="shared" si="53"/>
        <v>0</v>
      </c>
      <c r="I1144" s="186">
        <f t="shared" si="54"/>
        <v>0</v>
      </c>
    </row>
    <row r="1145" spans="1:9" x14ac:dyDescent="0.25">
      <c r="A1145" s="125" t="s">
        <v>2265</v>
      </c>
      <c r="B1145" s="112">
        <v>1036</v>
      </c>
      <c r="C1145" s="139" t="s">
        <v>3348</v>
      </c>
      <c r="D1145" s="129" t="s">
        <v>2372</v>
      </c>
      <c r="E1145" s="112">
        <v>1</v>
      </c>
      <c r="F1145" s="186"/>
      <c r="G1145" s="189">
        <v>0.19</v>
      </c>
      <c r="H1145" s="191">
        <f t="shared" si="53"/>
        <v>0</v>
      </c>
      <c r="I1145" s="186">
        <f t="shared" si="54"/>
        <v>0</v>
      </c>
    </row>
    <row r="1146" spans="1:9" x14ac:dyDescent="0.25">
      <c r="A1146" s="125" t="s">
        <v>2265</v>
      </c>
      <c r="B1146" s="112">
        <v>1037</v>
      </c>
      <c r="C1146" s="139" t="s">
        <v>3432</v>
      </c>
      <c r="D1146" s="129" t="s">
        <v>2372</v>
      </c>
      <c r="E1146" s="112">
        <v>1</v>
      </c>
      <c r="F1146" s="186"/>
      <c r="G1146" s="189">
        <v>0.19</v>
      </c>
      <c r="H1146" s="191">
        <f t="shared" si="53"/>
        <v>0</v>
      </c>
      <c r="I1146" s="186">
        <f t="shared" si="54"/>
        <v>0</v>
      </c>
    </row>
    <row r="1147" spans="1:9" x14ac:dyDescent="0.25">
      <c r="A1147" s="125" t="s">
        <v>2265</v>
      </c>
      <c r="B1147" s="112">
        <v>1038</v>
      </c>
      <c r="C1147" s="139" t="s">
        <v>3505</v>
      </c>
      <c r="D1147" s="129" t="s">
        <v>2372</v>
      </c>
      <c r="E1147" s="112">
        <v>1</v>
      </c>
      <c r="F1147" s="186"/>
      <c r="G1147" s="189">
        <v>0.19</v>
      </c>
      <c r="H1147" s="191">
        <f t="shared" si="53"/>
        <v>0</v>
      </c>
      <c r="I1147" s="186">
        <f t="shared" si="54"/>
        <v>0</v>
      </c>
    </row>
    <row r="1148" spans="1:9" x14ac:dyDescent="0.25">
      <c r="A1148" s="125" t="s">
        <v>2265</v>
      </c>
      <c r="B1148" s="112">
        <v>1039</v>
      </c>
      <c r="C1148" s="139" t="s">
        <v>3506</v>
      </c>
      <c r="D1148" s="129" t="s">
        <v>2372</v>
      </c>
      <c r="E1148" s="112">
        <v>1</v>
      </c>
      <c r="F1148" s="186"/>
      <c r="G1148" s="189">
        <v>0.19</v>
      </c>
      <c r="H1148" s="191">
        <f t="shared" si="53"/>
        <v>0</v>
      </c>
      <c r="I1148" s="186">
        <f t="shared" si="54"/>
        <v>0</v>
      </c>
    </row>
    <row r="1149" spans="1:9" x14ac:dyDescent="0.25">
      <c r="A1149" s="125" t="s">
        <v>2265</v>
      </c>
      <c r="B1149" s="112">
        <v>1040</v>
      </c>
      <c r="C1149" s="139" t="s">
        <v>3517</v>
      </c>
      <c r="D1149" s="129" t="s">
        <v>2372</v>
      </c>
      <c r="E1149" s="112">
        <v>1</v>
      </c>
      <c r="F1149" s="186"/>
      <c r="G1149" s="189">
        <v>0.19</v>
      </c>
      <c r="H1149" s="191">
        <f t="shared" si="53"/>
        <v>0</v>
      </c>
      <c r="I1149" s="186">
        <f t="shared" si="54"/>
        <v>0</v>
      </c>
    </row>
    <row r="1150" spans="1:9" x14ac:dyDescent="0.25">
      <c r="A1150" s="125" t="s">
        <v>2265</v>
      </c>
      <c r="B1150" s="112">
        <v>1041</v>
      </c>
      <c r="C1150" s="139" t="s">
        <v>3516</v>
      </c>
      <c r="D1150" s="129" t="s">
        <v>2372</v>
      </c>
      <c r="E1150" s="112">
        <v>1</v>
      </c>
      <c r="F1150" s="186"/>
      <c r="G1150" s="189">
        <v>0.19</v>
      </c>
      <c r="H1150" s="191">
        <f t="shared" si="53"/>
        <v>0</v>
      </c>
      <c r="I1150" s="186">
        <f t="shared" si="54"/>
        <v>0</v>
      </c>
    </row>
    <row r="1151" spans="1:9" x14ac:dyDescent="0.25">
      <c r="A1151" s="125" t="s">
        <v>2265</v>
      </c>
      <c r="B1151" s="112">
        <v>1042</v>
      </c>
      <c r="C1151" s="139" t="s">
        <v>4032</v>
      </c>
      <c r="D1151" s="129" t="s">
        <v>2372</v>
      </c>
      <c r="E1151" s="112">
        <v>1</v>
      </c>
      <c r="F1151" s="186"/>
      <c r="G1151" s="189">
        <v>0.19</v>
      </c>
      <c r="H1151" s="191">
        <f t="shared" si="53"/>
        <v>0</v>
      </c>
      <c r="I1151" s="186">
        <f t="shared" si="54"/>
        <v>0</v>
      </c>
    </row>
    <row r="1152" spans="1:9" x14ac:dyDescent="0.25">
      <c r="A1152" s="125" t="s">
        <v>2265</v>
      </c>
      <c r="B1152" s="112">
        <v>1043</v>
      </c>
      <c r="C1152" s="139" t="s">
        <v>4033</v>
      </c>
      <c r="D1152" s="129" t="s">
        <v>2372</v>
      </c>
      <c r="E1152" s="112">
        <v>1</v>
      </c>
      <c r="F1152" s="186"/>
      <c r="G1152" s="189">
        <v>0.19</v>
      </c>
      <c r="H1152" s="191">
        <f t="shared" ref="H1152:H1167" si="55">F1152*G1152</f>
        <v>0</v>
      </c>
      <c r="I1152" s="186">
        <f t="shared" ref="I1152:I1167" si="56">(F1152+H1152)</f>
        <v>0</v>
      </c>
    </row>
    <row r="1153" spans="1:9" x14ac:dyDescent="0.25">
      <c r="A1153" s="125" t="s">
        <v>2265</v>
      </c>
      <c r="B1153" s="112">
        <v>1044</v>
      </c>
      <c r="C1153" s="139" t="s">
        <v>4034</v>
      </c>
      <c r="D1153" s="129" t="s">
        <v>2372</v>
      </c>
      <c r="E1153" s="112">
        <v>1</v>
      </c>
      <c r="F1153" s="186"/>
      <c r="G1153" s="189">
        <v>0.19</v>
      </c>
      <c r="H1153" s="191">
        <f t="shared" si="55"/>
        <v>0</v>
      </c>
      <c r="I1153" s="186">
        <f t="shared" si="56"/>
        <v>0</v>
      </c>
    </row>
    <row r="1154" spans="1:9" x14ac:dyDescent="0.25">
      <c r="A1154" s="125" t="s">
        <v>2265</v>
      </c>
      <c r="B1154" s="112">
        <v>1045</v>
      </c>
      <c r="C1154" s="139" t="s">
        <v>4035</v>
      </c>
      <c r="D1154" s="129" t="s">
        <v>2372</v>
      </c>
      <c r="E1154" s="112">
        <v>1</v>
      </c>
      <c r="F1154" s="186"/>
      <c r="G1154" s="189">
        <v>0.19</v>
      </c>
      <c r="H1154" s="191">
        <f t="shared" si="55"/>
        <v>0</v>
      </c>
      <c r="I1154" s="186">
        <f t="shared" si="56"/>
        <v>0</v>
      </c>
    </row>
    <row r="1155" spans="1:9" ht="25" x14ac:dyDescent="0.25">
      <c r="A1155" s="125" t="s">
        <v>2265</v>
      </c>
      <c r="B1155" s="112">
        <v>1046</v>
      </c>
      <c r="C1155" s="137" t="s">
        <v>3003</v>
      </c>
      <c r="D1155" s="129" t="s">
        <v>2372</v>
      </c>
      <c r="E1155" s="112">
        <v>1</v>
      </c>
      <c r="F1155" s="186"/>
      <c r="G1155" s="189">
        <v>0.19</v>
      </c>
      <c r="H1155" s="186">
        <f t="shared" si="55"/>
        <v>0</v>
      </c>
      <c r="I1155" s="186">
        <f t="shared" si="56"/>
        <v>0</v>
      </c>
    </row>
    <row r="1156" spans="1:9" x14ac:dyDescent="0.25">
      <c r="A1156" s="125" t="s">
        <v>2265</v>
      </c>
      <c r="B1156" s="112">
        <v>1047</v>
      </c>
      <c r="C1156" s="137" t="s">
        <v>3002</v>
      </c>
      <c r="D1156" s="129" t="s">
        <v>2372</v>
      </c>
      <c r="E1156" s="112">
        <v>1</v>
      </c>
      <c r="F1156" s="186"/>
      <c r="G1156" s="189">
        <v>0.19</v>
      </c>
      <c r="H1156" s="186">
        <f t="shared" si="55"/>
        <v>0</v>
      </c>
      <c r="I1156" s="186">
        <f t="shared" si="56"/>
        <v>0</v>
      </c>
    </row>
    <row r="1157" spans="1:9" x14ac:dyDescent="0.25">
      <c r="A1157" s="125" t="s">
        <v>2265</v>
      </c>
      <c r="B1157" s="112">
        <v>1048</v>
      </c>
      <c r="C1157" s="139" t="s">
        <v>162</v>
      </c>
      <c r="D1157" s="129" t="s">
        <v>3886</v>
      </c>
      <c r="E1157" s="112">
        <v>1</v>
      </c>
      <c r="F1157" s="186"/>
      <c r="G1157" s="189">
        <v>0.19</v>
      </c>
      <c r="H1157" s="186">
        <f t="shared" si="55"/>
        <v>0</v>
      </c>
      <c r="I1157" s="186">
        <f t="shared" si="56"/>
        <v>0</v>
      </c>
    </row>
    <row r="1158" spans="1:9" x14ac:dyDescent="0.25">
      <c r="A1158" s="125" t="s">
        <v>2265</v>
      </c>
      <c r="B1158" s="112">
        <v>1049</v>
      </c>
      <c r="C1158" s="139" t="s">
        <v>3369</v>
      </c>
      <c r="D1158" s="129" t="s">
        <v>2372</v>
      </c>
      <c r="E1158" s="112">
        <v>1</v>
      </c>
      <c r="F1158" s="186"/>
      <c r="G1158" s="189">
        <v>0.19</v>
      </c>
      <c r="H1158" s="186">
        <f t="shared" si="55"/>
        <v>0</v>
      </c>
      <c r="I1158" s="186">
        <f t="shared" si="56"/>
        <v>0</v>
      </c>
    </row>
    <row r="1159" spans="1:9" x14ac:dyDescent="0.25">
      <c r="A1159" s="125" t="s">
        <v>2265</v>
      </c>
      <c r="B1159" s="112">
        <v>1050</v>
      </c>
      <c r="C1159" s="139" t="s">
        <v>3326</v>
      </c>
      <c r="D1159" s="129" t="s">
        <v>2372</v>
      </c>
      <c r="E1159" s="112">
        <v>1</v>
      </c>
      <c r="F1159" s="186"/>
      <c r="G1159" s="189">
        <v>0.19</v>
      </c>
      <c r="H1159" s="186">
        <f t="shared" si="55"/>
        <v>0</v>
      </c>
      <c r="I1159" s="186">
        <f t="shared" si="56"/>
        <v>0</v>
      </c>
    </row>
    <row r="1160" spans="1:9" x14ac:dyDescent="0.25">
      <c r="A1160" s="125" t="s">
        <v>2265</v>
      </c>
      <c r="B1160" s="112">
        <v>1051</v>
      </c>
      <c r="C1160" s="139" t="s">
        <v>3412</v>
      </c>
      <c r="D1160" s="129" t="s">
        <v>2372</v>
      </c>
      <c r="E1160" s="112">
        <v>1</v>
      </c>
      <c r="F1160" s="186"/>
      <c r="G1160" s="189">
        <v>0.19</v>
      </c>
      <c r="H1160" s="186">
        <f t="shared" si="55"/>
        <v>0</v>
      </c>
      <c r="I1160" s="186">
        <f t="shared" si="56"/>
        <v>0</v>
      </c>
    </row>
    <row r="1161" spans="1:9" x14ac:dyDescent="0.25">
      <c r="A1161" s="125" t="s">
        <v>2265</v>
      </c>
      <c r="B1161" s="112">
        <v>1052</v>
      </c>
      <c r="C1161" s="139" t="s">
        <v>3430</v>
      </c>
      <c r="D1161" s="129" t="s">
        <v>2372</v>
      </c>
      <c r="E1161" s="112">
        <v>1</v>
      </c>
      <c r="F1161" s="186"/>
      <c r="G1161" s="189">
        <v>0.19</v>
      </c>
      <c r="H1161" s="186">
        <f t="shared" si="55"/>
        <v>0</v>
      </c>
      <c r="I1161" s="186">
        <f t="shared" si="56"/>
        <v>0</v>
      </c>
    </row>
    <row r="1162" spans="1:9" x14ac:dyDescent="0.25">
      <c r="A1162" s="125" t="s">
        <v>2265</v>
      </c>
      <c r="B1162" s="112">
        <v>1053</v>
      </c>
      <c r="C1162" s="139" t="s">
        <v>3431</v>
      </c>
      <c r="D1162" s="129" t="s">
        <v>2372</v>
      </c>
      <c r="E1162" s="112">
        <v>1</v>
      </c>
      <c r="F1162" s="186"/>
      <c r="G1162" s="189">
        <v>0.19</v>
      </c>
      <c r="H1162" s="186">
        <f t="shared" si="55"/>
        <v>0</v>
      </c>
      <c r="I1162" s="186">
        <f t="shared" si="56"/>
        <v>0</v>
      </c>
    </row>
    <row r="1163" spans="1:9" x14ac:dyDescent="0.25">
      <c r="A1163" s="125" t="s">
        <v>2265</v>
      </c>
      <c r="B1163" s="112">
        <v>1054</v>
      </c>
      <c r="C1163" s="139" t="s">
        <v>329</v>
      </c>
      <c r="D1163" s="129" t="s">
        <v>2372</v>
      </c>
      <c r="E1163" s="112">
        <v>1</v>
      </c>
      <c r="F1163" s="186"/>
      <c r="G1163" s="189">
        <v>0.19</v>
      </c>
      <c r="H1163" s="186">
        <f t="shared" si="55"/>
        <v>0</v>
      </c>
      <c r="I1163" s="186">
        <f t="shared" si="56"/>
        <v>0</v>
      </c>
    </row>
    <row r="1164" spans="1:9" x14ac:dyDescent="0.25">
      <c r="A1164" s="125" t="s">
        <v>2265</v>
      </c>
      <c r="B1164" s="112">
        <v>1055</v>
      </c>
      <c r="C1164" s="139" t="s">
        <v>4031</v>
      </c>
      <c r="D1164" s="129" t="s">
        <v>2372</v>
      </c>
      <c r="E1164" s="112">
        <v>1</v>
      </c>
      <c r="F1164" s="186"/>
      <c r="G1164" s="189">
        <v>0.19</v>
      </c>
      <c r="H1164" s="186">
        <f t="shared" si="55"/>
        <v>0</v>
      </c>
      <c r="I1164" s="186">
        <f t="shared" si="56"/>
        <v>0</v>
      </c>
    </row>
    <row r="1165" spans="1:9" x14ac:dyDescent="0.25">
      <c r="A1165" s="125" t="s">
        <v>2265</v>
      </c>
      <c r="B1165" s="112">
        <v>1056</v>
      </c>
      <c r="C1165" s="139" t="s">
        <v>3492</v>
      </c>
      <c r="D1165" s="129" t="s">
        <v>2372</v>
      </c>
      <c r="E1165" s="112">
        <v>1</v>
      </c>
      <c r="F1165" s="186"/>
      <c r="G1165" s="189">
        <v>0.19</v>
      </c>
      <c r="H1165" s="186">
        <f t="shared" si="55"/>
        <v>0</v>
      </c>
      <c r="I1165" s="186">
        <f t="shared" si="56"/>
        <v>0</v>
      </c>
    </row>
    <row r="1166" spans="1:9" x14ac:dyDescent="0.25">
      <c r="A1166" s="125" t="s">
        <v>2265</v>
      </c>
      <c r="B1166" s="112">
        <v>1057</v>
      </c>
      <c r="C1166" s="139" t="s">
        <v>3420</v>
      </c>
      <c r="D1166" s="129" t="s">
        <v>2372</v>
      </c>
      <c r="E1166" s="112">
        <v>1</v>
      </c>
      <c r="F1166" s="186"/>
      <c r="G1166" s="189">
        <v>0.19</v>
      </c>
      <c r="H1166" s="186">
        <f t="shared" si="55"/>
        <v>0</v>
      </c>
      <c r="I1166" s="186">
        <f t="shared" si="56"/>
        <v>0</v>
      </c>
    </row>
    <row r="1167" spans="1:9" x14ac:dyDescent="0.25">
      <c r="A1167" s="125" t="s">
        <v>2265</v>
      </c>
      <c r="B1167" s="112">
        <v>1058</v>
      </c>
      <c r="C1167" s="139" t="s">
        <v>4038</v>
      </c>
      <c r="D1167" s="129" t="s">
        <v>2372</v>
      </c>
      <c r="E1167" s="112">
        <v>1</v>
      </c>
      <c r="F1167" s="186"/>
      <c r="G1167" s="189">
        <v>0.19</v>
      </c>
      <c r="H1167" s="186">
        <f t="shared" si="55"/>
        <v>0</v>
      </c>
      <c r="I1167" s="186">
        <f t="shared" si="56"/>
        <v>0</v>
      </c>
    </row>
    <row r="1168" spans="1:9" s="184" customFormat="1" x14ac:dyDescent="0.25">
      <c r="A1168" s="169"/>
      <c r="B1168" s="170"/>
      <c r="C1168" s="171" t="s">
        <v>2498</v>
      </c>
      <c r="D1168" s="123"/>
      <c r="E1168" s="172"/>
      <c r="F1168" s="196"/>
      <c r="G1168" s="200"/>
      <c r="H1168" s="196"/>
      <c r="I1168" s="196"/>
    </row>
    <row r="1169" spans="1:9" s="117" customFormat="1" x14ac:dyDescent="0.25">
      <c r="A1169" s="125" t="s">
        <v>2265</v>
      </c>
      <c r="B1169" s="173" t="s">
        <v>3250</v>
      </c>
      <c r="C1169" s="120" t="s">
        <v>2449</v>
      </c>
      <c r="D1169" s="182"/>
      <c r="E1169" s="111"/>
      <c r="F1169" s="191"/>
      <c r="G1169" s="199"/>
      <c r="H1169" s="186"/>
      <c r="I1169" s="186"/>
    </row>
    <row r="1170" spans="1:9" s="117" customFormat="1" x14ac:dyDescent="0.25">
      <c r="A1170" s="125" t="s">
        <v>2265</v>
      </c>
      <c r="B1170" s="173" t="s">
        <v>3250</v>
      </c>
      <c r="C1170" s="120" t="s">
        <v>2450</v>
      </c>
      <c r="D1170" s="182"/>
      <c r="E1170" s="111"/>
      <c r="F1170" s="191"/>
      <c r="G1170" s="199"/>
      <c r="H1170" s="186"/>
      <c r="I1170" s="186"/>
    </row>
    <row r="1171" spans="1:9" s="117" customFormat="1" x14ac:dyDescent="0.25">
      <c r="A1171" s="125" t="s">
        <v>2265</v>
      </c>
      <c r="B1171" s="173" t="s">
        <v>3250</v>
      </c>
      <c r="C1171" s="120" t="s">
        <v>2402</v>
      </c>
      <c r="D1171" s="182"/>
      <c r="E1171" s="112"/>
      <c r="F1171" s="191"/>
      <c r="G1171" s="199"/>
      <c r="H1171" s="186"/>
      <c r="I1171" s="186"/>
    </row>
    <row r="1172" spans="1:9" s="117" customFormat="1" x14ac:dyDescent="0.25">
      <c r="A1172" s="125" t="s">
        <v>2265</v>
      </c>
      <c r="B1172" s="173" t="s">
        <v>3250</v>
      </c>
      <c r="C1172" s="156" t="s">
        <v>431</v>
      </c>
      <c r="D1172" s="182"/>
      <c r="E1172" s="111"/>
      <c r="F1172" s="191"/>
      <c r="G1172" s="199"/>
      <c r="H1172" s="186"/>
      <c r="I1172" s="186"/>
    </row>
    <row r="1173" spans="1:9" s="117" customFormat="1" x14ac:dyDescent="0.25">
      <c r="A1173" s="125" t="s">
        <v>2265</v>
      </c>
      <c r="B1173" s="112">
        <v>1059</v>
      </c>
      <c r="C1173" s="122" t="s">
        <v>3413</v>
      </c>
      <c r="D1173" s="129" t="s">
        <v>85</v>
      </c>
      <c r="E1173" s="112">
        <v>1</v>
      </c>
      <c r="F1173" s="186"/>
      <c r="G1173" s="189">
        <v>0.19</v>
      </c>
      <c r="H1173" s="191">
        <f t="shared" ref="H1173:H1184" si="57">F1173*G1173</f>
        <v>0</v>
      </c>
      <c r="I1173" s="186">
        <f t="shared" ref="I1173:I1184" si="58">(F1173+H1173)</f>
        <v>0</v>
      </c>
    </row>
    <row r="1174" spans="1:9" s="117" customFormat="1" x14ac:dyDescent="0.25">
      <c r="A1174" s="125" t="s">
        <v>2265</v>
      </c>
      <c r="B1174" s="112">
        <v>1060</v>
      </c>
      <c r="C1174" s="122" t="s">
        <v>3818</v>
      </c>
      <c r="D1174" s="129" t="s">
        <v>2372</v>
      </c>
      <c r="E1174" s="112">
        <v>1</v>
      </c>
      <c r="F1174" s="186"/>
      <c r="G1174" s="189">
        <v>0.19</v>
      </c>
      <c r="H1174" s="191">
        <f t="shared" si="57"/>
        <v>0</v>
      </c>
      <c r="I1174" s="186">
        <f t="shared" si="58"/>
        <v>0</v>
      </c>
    </row>
    <row r="1175" spans="1:9" s="117" customFormat="1" x14ac:dyDescent="0.25">
      <c r="A1175" s="125" t="s">
        <v>2265</v>
      </c>
      <c r="B1175" s="112">
        <v>1061</v>
      </c>
      <c r="C1175" s="122" t="s">
        <v>248</v>
      </c>
      <c r="D1175" s="129" t="s">
        <v>2372</v>
      </c>
      <c r="E1175" s="112">
        <v>1</v>
      </c>
      <c r="F1175" s="186"/>
      <c r="G1175" s="189">
        <v>0.19</v>
      </c>
      <c r="H1175" s="191">
        <f t="shared" si="57"/>
        <v>0</v>
      </c>
      <c r="I1175" s="186">
        <f t="shared" si="58"/>
        <v>0</v>
      </c>
    </row>
    <row r="1176" spans="1:9" s="117" customFormat="1" x14ac:dyDescent="0.25">
      <c r="A1176" s="125" t="s">
        <v>2265</v>
      </c>
      <c r="B1176" s="112">
        <v>1062</v>
      </c>
      <c r="C1176" s="122" t="s">
        <v>3819</v>
      </c>
      <c r="D1176" s="129" t="s">
        <v>2372</v>
      </c>
      <c r="E1176" s="112">
        <v>1</v>
      </c>
      <c r="F1176" s="186"/>
      <c r="G1176" s="189">
        <v>0.19</v>
      </c>
      <c r="H1176" s="191">
        <f t="shared" si="57"/>
        <v>0</v>
      </c>
      <c r="I1176" s="186">
        <f t="shared" si="58"/>
        <v>0</v>
      </c>
    </row>
    <row r="1177" spans="1:9" s="117" customFormat="1" ht="37.5" x14ac:dyDescent="0.25">
      <c r="A1177" s="125" t="s">
        <v>2265</v>
      </c>
      <c r="B1177" s="112">
        <v>1063</v>
      </c>
      <c r="C1177" s="113" t="s">
        <v>3820</v>
      </c>
      <c r="D1177" s="129" t="s">
        <v>2372</v>
      </c>
      <c r="E1177" s="112">
        <v>1</v>
      </c>
      <c r="F1177" s="186"/>
      <c r="G1177" s="189">
        <v>0.19</v>
      </c>
      <c r="H1177" s="191">
        <f t="shared" si="57"/>
        <v>0</v>
      </c>
      <c r="I1177" s="186">
        <f t="shared" si="58"/>
        <v>0</v>
      </c>
    </row>
    <row r="1178" spans="1:9" s="117" customFormat="1" x14ac:dyDescent="0.25">
      <c r="A1178" s="125" t="s">
        <v>2265</v>
      </c>
      <c r="B1178" s="112">
        <v>1064</v>
      </c>
      <c r="C1178" s="122" t="s">
        <v>3821</v>
      </c>
      <c r="D1178" s="129" t="s">
        <v>2372</v>
      </c>
      <c r="E1178" s="112">
        <v>1</v>
      </c>
      <c r="F1178" s="186"/>
      <c r="G1178" s="189">
        <v>0.19</v>
      </c>
      <c r="H1178" s="191">
        <f t="shared" si="57"/>
        <v>0</v>
      </c>
      <c r="I1178" s="186">
        <f t="shared" si="58"/>
        <v>0</v>
      </c>
    </row>
    <row r="1179" spans="1:9" s="117" customFormat="1" x14ac:dyDescent="0.25">
      <c r="A1179" s="125" t="s">
        <v>2265</v>
      </c>
      <c r="B1179" s="112">
        <v>1065</v>
      </c>
      <c r="C1179" s="122" t="s">
        <v>619</v>
      </c>
      <c r="D1179" s="129" t="s">
        <v>2372</v>
      </c>
      <c r="E1179" s="112">
        <v>1</v>
      </c>
      <c r="F1179" s="186"/>
      <c r="G1179" s="189">
        <v>0.19</v>
      </c>
      <c r="H1179" s="191">
        <f t="shared" si="57"/>
        <v>0</v>
      </c>
      <c r="I1179" s="186">
        <f t="shared" si="58"/>
        <v>0</v>
      </c>
    </row>
    <row r="1180" spans="1:9" s="117" customFormat="1" x14ac:dyDescent="0.25">
      <c r="A1180" s="125" t="s">
        <v>2265</v>
      </c>
      <c r="B1180" s="112">
        <v>1066</v>
      </c>
      <c r="C1180" s="122" t="s">
        <v>3822</v>
      </c>
      <c r="D1180" s="129" t="s">
        <v>2372</v>
      </c>
      <c r="E1180" s="112">
        <v>1</v>
      </c>
      <c r="F1180" s="186"/>
      <c r="G1180" s="189">
        <v>0.19</v>
      </c>
      <c r="H1180" s="191">
        <f t="shared" si="57"/>
        <v>0</v>
      </c>
      <c r="I1180" s="186">
        <f t="shared" si="58"/>
        <v>0</v>
      </c>
    </row>
    <row r="1181" spans="1:9" s="117" customFormat="1" x14ac:dyDescent="0.25">
      <c r="A1181" s="125" t="s">
        <v>2265</v>
      </c>
      <c r="B1181" s="112">
        <v>1067</v>
      </c>
      <c r="C1181" s="122" t="s">
        <v>623</v>
      </c>
      <c r="D1181" s="129" t="s">
        <v>2372</v>
      </c>
      <c r="E1181" s="112">
        <v>1</v>
      </c>
      <c r="F1181" s="186"/>
      <c r="G1181" s="189">
        <v>0.19</v>
      </c>
      <c r="H1181" s="191">
        <f t="shared" si="57"/>
        <v>0</v>
      </c>
      <c r="I1181" s="186">
        <f t="shared" si="58"/>
        <v>0</v>
      </c>
    </row>
    <row r="1182" spans="1:9" s="117" customFormat="1" x14ac:dyDescent="0.25">
      <c r="A1182" s="125" t="s">
        <v>2265</v>
      </c>
      <c r="B1182" s="112">
        <v>1068</v>
      </c>
      <c r="C1182" s="122" t="s">
        <v>3823</v>
      </c>
      <c r="D1182" s="129" t="s">
        <v>2372</v>
      </c>
      <c r="E1182" s="112">
        <v>1</v>
      </c>
      <c r="F1182" s="186"/>
      <c r="G1182" s="189">
        <v>0.19</v>
      </c>
      <c r="H1182" s="191">
        <f t="shared" si="57"/>
        <v>0</v>
      </c>
      <c r="I1182" s="186">
        <f t="shared" si="58"/>
        <v>0</v>
      </c>
    </row>
    <row r="1183" spans="1:9" s="117" customFormat="1" x14ac:dyDescent="0.25">
      <c r="A1183" s="125" t="s">
        <v>2265</v>
      </c>
      <c r="B1183" s="112">
        <v>1069</v>
      </c>
      <c r="C1183" s="122" t="s">
        <v>4029</v>
      </c>
      <c r="D1183" s="129" t="s">
        <v>3885</v>
      </c>
      <c r="E1183" s="112">
        <v>1</v>
      </c>
      <c r="F1183" s="186"/>
      <c r="G1183" s="189">
        <v>0.19</v>
      </c>
      <c r="H1183" s="191">
        <f t="shared" si="57"/>
        <v>0</v>
      </c>
      <c r="I1183" s="186">
        <f t="shared" si="58"/>
        <v>0</v>
      </c>
    </row>
    <row r="1184" spans="1:9" s="117" customFormat="1" x14ac:dyDescent="0.25">
      <c r="A1184" s="125" t="s">
        <v>2265</v>
      </c>
      <c r="B1184" s="112">
        <v>1070</v>
      </c>
      <c r="C1184" s="122" t="s">
        <v>616</v>
      </c>
      <c r="D1184" s="129" t="s">
        <v>2372</v>
      </c>
      <c r="E1184" s="112">
        <v>1</v>
      </c>
      <c r="F1184" s="186"/>
      <c r="G1184" s="189">
        <v>0.19</v>
      </c>
      <c r="H1184" s="191">
        <f t="shared" si="57"/>
        <v>0</v>
      </c>
      <c r="I1184" s="186">
        <f t="shared" si="58"/>
        <v>0</v>
      </c>
    </row>
    <row r="1185" spans="1:9" s="117" customFormat="1" x14ac:dyDescent="0.25">
      <c r="A1185" s="125" t="s">
        <v>2265</v>
      </c>
      <c r="B1185" s="112">
        <v>1071</v>
      </c>
      <c r="C1185" s="122" t="s">
        <v>3824</v>
      </c>
      <c r="D1185" s="129" t="s">
        <v>85</v>
      </c>
      <c r="E1185" s="112">
        <v>1</v>
      </c>
      <c r="F1185" s="186"/>
      <c r="G1185" s="189">
        <v>0</v>
      </c>
      <c r="H1185" s="191">
        <f>F1185*G1185</f>
        <v>0</v>
      </c>
      <c r="I1185" s="186">
        <f>(F1185+H1185)</f>
        <v>0</v>
      </c>
    </row>
    <row r="1186" spans="1:9" s="117" customFormat="1" x14ac:dyDescent="0.25">
      <c r="A1186" s="125" t="s">
        <v>2265</v>
      </c>
      <c r="B1186" s="112">
        <v>1072</v>
      </c>
      <c r="C1186" s="122" t="s">
        <v>3825</v>
      </c>
      <c r="D1186" s="129" t="s">
        <v>2372</v>
      </c>
      <c r="E1186" s="112">
        <v>1</v>
      </c>
      <c r="F1186" s="186"/>
      <c r="G1186" s="189">
        <v>0.19</v>
      </c>
      <c r="H1186" s="191">
        <f t="shared" ref="H1186:H1249" si="59">F1186*G1186</f>
        <v>0</v>
      </c>
      <c r="I1186" s="186">
        <f t="shared" ref="I1186:I1249" si="60">(F1186+H1186)</f>
        <v>0</v>
      </c>
    </row>
    <row r="1187" spans="1:9" s="117" customFormat="1" x14ac:dyDescent="0.25">
      <c r="A1187" s="125" t="s">
        <v>2265</v>
      </c>
      <c r="B1187" s="112">
        <v>1073</v>
      </c>
      <c r="C1187" s="122" t="s">
        <v>71</v>
      </c>
      <c r="D1187" s="129" t="s">
        <v>2372</v>
      </c>
      <c r="E1187" s="112">
        <v>1</v>
      </c>
      <c r="F1187" s="186"/>
      <c r="G1187" s="189">
        <v>0.19</v>
      </c>
      <c r="H1187" s="191">
        <f t="shared" si="59"/>
        <v>0</v>
      </c>
      <c r="I1187" s="186">
        <f t="shared" si="60"/>
        <v>0</v>
      </c>
    </row>
    <row r="1188" spans="1:9" s="117" customFormat="1" x14ac:dyDescent="0.25">
      <c r="A1188" s="125" t="s">
        <v>2265</v>
      </c>
      <c r="B1188" s="112">
        <v>1074</v>
      </c>
      <c r="C1188" s="122" t="s">
        <v>1372</v>
      </c>
      <c r="D1188" s="129" t="s">
        <v>3885</v>
      </c>
      <c r="E1188" s="112">
        <v>1</v>
      </c>
      <c r="F1188" s="186"/>
      <c r="G1188" s="189">
        <v>0.19</v>
      </c>
      <c r="H1188" s="191">
        <f t="shared" si="59"/>
        <v>0</v>
      </c>
      <c r="I1188" s="186">
        <f t="shared" si="60"/>
        <v>0</v>
      </c>
    </row>
    <row r="1189" spans="1:9" s="117" customFormat="1" x14ac:dyDescent="0.25">
      <c r="A1189" s="125" t="s">
        <v>2265</v>
      </c>
      <c r="B1189" s="112">
        <v>1075</v>
      </c>
      <c r="C1189" s="122" t="s">
        <v>3826</v>
      </c>
      <c r="D1189" s="129" t="s">
        <v>2372</v>
      </c>
      <c r="E1189" s="112">
        <v>1</v>
      </c>
      <c r="F1189" s="186"/>
      <c r="G1189" s="189">
        <v>0.19</v>
      </c>
      <c r="H1189" s="191">
        <f t="shared" si="59"/>
        <v>0</v>
      </c>
      <c r="I1189" s="186">
        <f t="shared" si="60"/>
        <v>0</v>
      </c>
    </row>
    <row r="1190" spans="1:9" s="117" customFormat="1" x14ac:dyDescent="0.25">
      <c r="A1190" s="125" t="s">
        <v>2265</v>
      </c>
      <c r="B1190" s="112">
        <v>1076</v>
      </c>
      <c r="C1190" s="113" t="s">
        <v>4030</v>
      </c>
      <c r="D1190" s="129" t="s">
        <v>2372</v>
      </c>
      <c r="E1190" s="112">
        <v>1</v>
      </c>
      <c r="F1190" s="186"/>
      <c r="G1190" s="189">
        <v>0.19</v>
      </c>
      <c r="H1190" s="191">
        <f t="shared" si="59"/>
        <v>0</v>
      </c>
      <c r="I1190" s="186">
        <f t="shared" si="60"/>
        <v>0</v>
      </c>
    </row>
    <row r="1191" spans="1:9" s="117" customFormat="1" x14ac:dyDescent="0.25">
      <c r="A1191" s="125" t="s">
        <v>2265</v>
      </c>
      <c r="B1191" s="112">
        <v>1077</v>
      </c>
      <c r="C1191" s="122" t="s">
        <v>3827</v>
      </c>
      <c r="D1191" s="129" t="s">
        <v>2372</v>
      </c>
      <c r="E1191" s="112">
        <v>1</v>
      </c>
      <c r="F1191" s="186"/>
      <c r="G1191" s="189">
        <v>0.19</v>
      </c>
      <c r="H1191" s="191">
        <f t="shared" si="59"/>
        <v>0</v>
      </c>
      <c r="I1191" s="186">
        <f t="shared" si="60"/>
        <v>0</v>
      </c>
    </row>
    <row r="1192" spans="1:9" s="117" customFormat="1" ht="25" x14ac:dyDescent="0.25">
      <c r="A1192" s="125" t="s">
        <v>2265</v>
      </c>
      <c r="B1192" s="112">
        <v>1078</v>
      </c>
      <c r="C1192" s="113" t="s">
        <v>3828</v>
      </c>
      <c r="D1192" s="129" t="s">
        <v>2372</v>
      </c>
      <c r="E1192" s="112">
        <v>1</v>
      </c>
      <c r="F1192" s="186"/>
      <c r="G1192" s="189">
        <v>0.19</v>
      </c>
      <c r="H1192" s="191">
        <f t="shared" si="59"/>
        <v>0</v>
      </c>
      <c r="I1192" s="186">
        <f t="shared" si="60"/>
        <v>0</v>
      </c>
    </row>
    <row r="1193" spans="1:9" s="117" customFormat="1" ht="50" x14ac:dyDescent="0.25">
      <c r="A1193" s="125" t="s">
        <v>2265</v>
      </c>
      <c r="B1193" s="112">
        <v>1079</v>
      </c>
      <c r="C1193" s="113" t="s">
        <v>3829</v>
      </c>
      <c r="D1193" s="129" t="s">
        <v>2372</v>
      </c>
      <c r="E1193" s="112">
        <v>1</v>
      </c>
      <c r="F1193" s="186"/>
      <c r="G1193" s="189">
        <v>0.19</v>
      </c>
      <c r="H1193" s="191">
        <f t="shared" si="59"/>
        <v>0</v>
      </c>
      <c r="I1193" s="186">
        <f t="shared" si="60"/>
        <v>0</v>
      </c>
    </row>
    <row r="1194" spans="1:9" s="117" customFormat="1" x14ac:dyDescent="0.25">
      <c r="A1194" s="125" t="s">
        <v>2265</v>
      </c>
      <c r="B1194" s="112">
        <v>1080</v>
      </c>
      <c r="C1194" s="122" t="s">
        <v>594</v>
      </c>
      <c r="D1194" s="129" t="s">
        <v>2372</v>
      </c>
      <c r="E1194" s="112">
        <v>1</v>
      </c>
      <c r="F1194" s="186"/>
      <c r="G1194" s="189">
        <v>0.19</v>
      </c>
      <c r="H1194" s="191">
        <f t="shared" si="59"/>
        <v>0</v>
      </c>
      <c r="I1194" s="186">
        <f t="shared" si="60"/>
        <v>0</v>
      </c>
    </row>
    <row r="1195" spans="1:9" s="117" customFormat="1" ht="25" x14ac:dyDescent="0.25">
      <c r="A1195" s="125" t="s">
        <v>2265</v>
      </c>
      <c r="B1195" s="112">
        <v>1081</v>
      </c>
      <c r="C1195" s="122" t="s">
        <v>4037</v>
      </c>
      <c r="D1195" s="129" t="s">
        <v>2372</v>
      </c>
      <c r="E1195" s="112">
        <v>1</v>
      </c>
      <c r="F1195" s="186"/>
      <c r="G1195" s="189">
        <v>0.19</v>
      </c>
      <c r="H1195" s="191">
        <f t="shared" si="59"/>
        <v>0</v>
      </c>
      <c r="I1195" s="186">
        <f t="shared" si="60"/>
        <v>0</v>
      </c>
    </row>
    <row r="1196" spans="1:9" s="117" customFormat="1" ht="25" x14ac:dyDescent="0.25">
      <c r="A1196" s="125" t="s">
        <v>2265</v>
      </c>
      <c r="B1196" s="112">
        <v>1082</v>
      </c>
      <c r="C1196" s="113" t="s">
        <v>4036</v>
      </c>
      <c r="D1196" s="129" t="s">
        <v>2372</v>
      </c>
      <c r="E1196" s="112">
        <v>1</v>
      </c>
      <c r="F1196" s="186"/>
      <c r="G1196" s="189">
        <v>0.19</v>
      </c>
      <c r="H1196" s="191">
        <f t="shared" si="59"/>
        <v>0</v>
      </c>
      <c r="I1196" s="186">
        <f t="shared" si="60"/>
        <v>0</v>
      </c>
    </row>
    <row r="1197" spans="1:9" s="117" customFormat="1" x14ac:dyDescent="0.25">
      <c r="A1197" s="125" t="s">
        <v>2265</v>
      </c>
      <c r="B1197" s="112">
        <v>1083</v>
      </c>
      <c r="C1197" s="122" t="s">
        <v>3919</v>
      </c>
      <c r="D1197" s="129" t="s">
        <v>2371</v>
      </c>
      <c r="E1197" s="112">
        <v>1</v>
      </c>
      <c r="F1197" s="186"/>
      <c r="G1197" s="189">
        <v>0.19</v>
      </c>
      <c r="H1197" s="191">
        <f t="shared" si="59"/>
        <v>0</v>
      </c>
      <c r="I1197" s="186">
        <f t="shared" si="60"/>
        <v>0</v>
      </c>
    </row>
    <row r="1198" spans="1:9" s="117" customFormat="1" ht="25" x14ac:dyDescent="0.25">
      <c r="A1198" s="125" t="s">
        <v>2265</v>
      </c>
      <c r="B1198" s="112">
        <v>1084</v>
      </c>
      <c r="C1198" s="113" t="s">
        <v>3830</v>
      </c>
      <c r="D1198" s="129" t="s">
        <v>2372</v>
      </c>
      <c r="E1198" s="112">
        <v>1</v>
      </c>
      <c r="F1198" s="186"/>
      <c r="G1198" s="189">
        <v>0.19</v>
      </c>
      <c r="H1198" s="191">
        <f t="shared" si="59"/>
        <v>0</v>
      </c>
      <c r="I1198" s="186">
        <f t="shared" si="60"/>
        <v>0</v>
      </c>
    </row>
    <row r="1199" spans="1:9" s="117" customFormat="1" ht="37.5" x14ac:dyDescent="0.25">
      <c r="A1199" s="125" t="s">
        <v>2265</v>
      </c>
      <c r="B1199" s="112">
        <v>1085</v>
      </c>
      <c r="C1199" s="113" t="s">
        <v>3831</v>
      </c>
      <c r="D1199" s="129" t="s">
        <v>2372</v>
      </c>
      <c r="E1199" s="112">
        <v>1</v>
      </c>
      <c r="F1199" s="186"/>
      <c r="G1199" s="189">
        <v>0.19</v>
      </c>
      <c r="H1199" s="191">
        <f t="shared" si="59"/>
        <v>0</v>
      </c>
      <c r="I1199" s="186">
        <f t="shared" si="60"/>
        <v>0</v>
      </c>
    </row>
    <row r="1200" spans="1:9" s="117" customFormat="1" ht="37.5" x14ac:dyDescent="0.25">
      <c r="A1200" s="125" t="s">
        <v>2265</v>
      </c>
      <c r="B1200" s="112">
        <v>1086</v>
      </c>
      <c r="C1200" s="113" t="s">
        <v>3832</v>
      </c>
      <c r="D1200" s="129" t="s">
        <v>2372</v>
      </c>
      <c r="E1200" s="112">
        <v>1</v>
      </c>
      <c r="F1200" s="186"/>
      <c r="G1200" s="189">
        <v>0.19</v>
      </c>
      <c r="H1200" s="191">
        <f t="shared" si="59"/>
        <v>0</v>
      </c>
      <c r="I1200" s="186">
        <f t="shared" si="60"/>
        <v>0</v>
      </c>
    </row>
    <row r="1201" spans="1:9" s="117" customFormat="1" x14ac:dyDescent="0.25">
      <c r="A1201" s="125" t="s">
        <v>2265</v>
      </c>
      <c r="B1201" s="112">
        <v>1087</v>
      </c>
      <c r="C1201" s="122" t="s">
        <v>3833</v>
      </c>
      <c r="D1201" s="129" t="s">
        <v>2372</v>
      </c>
      <c r="E1201" s="112">
        <v>1</v>
      </c>
      <c r="F1201" s="186"/>
      <c r="G1201" s="189">
        <v>0.19</v>
      </c>
      <c r="H1201" s="191">
        <f t="shared" si="59"/>
        <v>0</v>
      </c>
      <c r="I1201" s="186">
        <f t="shared" si="60"/>
        <v>0</v>
      </c>
    </row>
    <row r="1202" spans="1:9" s="117" customFormat="1" x14ac:dyDescent="0.25">
      <c r="A1202" s="125" t="s">
        <v>2265</v>
      </c>
      <c r="B1202" s="112">
        <v>1088</v>
      </c>
      <c r="C1202" s="122" t="s">
        <v>3834</v>
      </c>
      <c r="D1202" s="129" t="s">
        <v>2372</v>
      </c>
      <c r="E1202" s="112">
        <v>1</v>
      </c>
      <c r="F1202" s="186"/>
      <c r="G1202" s="189">
        <v>0.19</v>
      </c>
      <c r="H1202" s="191">
        <f t="shared" si="59"/>
        <v>0</v>
      </c>
      <c r="I1202" s="186">
        <f t="shared" si="60"/>
        <v>0</v>
      </c>
    </row>
    <row r="1203" spans="1:9" s="117" customFormat="1" ht="37.5" x14ac:dyDescent="0.25">
      <c r="A1203" s="125" t="s">
        <v>2265</v>
      </c>
      <c r="B1203" s="112">
        <v>1089</v>
      </c>
      <c r="C1203" s="113" t="s">
        <v>3835</v>
      </c>
      <c r="D1203" s="129" t="s">
        <v>2372</v>
      </c>
      <c r="E1203" s="112">
        <v>1</v>
      </c>
      <c r="F1203" s="186"/>
      <c r="G1203" s="189">
        <v>0.19</v>
      </c>
      <c r="H1203" s="191">
        <f t="shared" si="59"/>
        <v>0</v>
      </c>
      <c r="I1203" s="186">
        <f t="shared" si="60"/>
        <v>0</v>
      </c>
    </row>
    <row r="1204" spans="1:9" s="117" customFormat="1" ht="25" x14ac:dyDescent="0.25">
      <c r="A1204" s="125" t="s">
        <v>2265</v>
      </c>
      <c r="B1204" s="112">
        <v>1090</v>
      </c>
      <c r="C1204" s="113" t="s">
        <v>3836</v>
      </c>
      <c r="D1204" s="129" t="s">
        <v>2372</v>
      </c>
      <c r="E1204" s="112">
        <v>1</v>
      </c>
      <c r="F1204" s="186"/>
      <c r="G1204" s="189">
        <v>0.19</v>
      </c>
      <c r="H1204" s="191">
        <f t="shared" si="59"/>
        <v>0</v>
      </c>
      <c r="I1204" s="186">
        <f t="shared" si="60"/>
        <v>0</v>
      </c>
    </row>
    <row r="1205" spans="1:9" s="117" customFormat="1" ht="25" x14ac:dyDescent="0.25">
      <c r="A1205" s="125" t="s">
        <v>2265</v>
      </c>
      <c r="B1205" s="112">
        <v>1091</v>
      </c>
      <c r="C1205" s="113" t="s">
        <v>3837</v>
      </c>
      <c r="D1205" s="129" t="s">
        <v>2372</v>
      </c>
      <c r="E1205" s="112">
        <v>1</v>
      </c>
      <c r="F1205" s="186"/>
      <c r="G1205" s="189">
        <v>0.19</v>
      </c>
      <c r="H1205" s="191">
        <f t="shared" si="59"/>
        <v>0</v>
      </c>
      <c r="I1205" s="186">
        <f t="shared" si="60"/>
        <v>0</v>
      </c>
    </row>
    <row r="1206" spans="1:9" s="117" customFormat="1" x14ac:dyDescent="0.25">
      <c r="A1206" s="125" t="s">
        <v>2265</v>
      </c>
      <c r="B1206" s="112">
        <v>1092</v>
      </c>
      <c r="C1206" s="122" t="s">
        <v>3838</v>
      </c>
      <c r="D1206" s="129" t="s">
        <v>2372</v>
      </c>
      <c r="E1206" s="112">
        <v>1</v>
      </c>
      <c r="F1206" s="186"/>
      <c r="G1206" s="189">
        <v>0.19</v>
      </c>
      <c r="H1206" s="191">
        <f t="shared" si="59"/>
        <v>0</v>
      </c>
      <c r="I1206" s="186">
        <f t="shared" si="60"/>
        <v>0</v>
      </c>
    </row>
    <row r="1207" spans="1:9" s="117" customFormat="1" x14ac:dyDescent="0.25">
      <c r="A1207" s="125" t="s">
        <v>2265</v>
      </c>
      <c r="B1207" s="112">
        <v>1093</v>
      </c>
      <c r="C1207" s="122" t="s">
        <v>1087</v>
      </c>
      <c r="D1207" s="129" t="s">
        <v>2372</v>
      </c>
      <c r="E1207" s="112">
        <v>1</v>
      </c>
      <c r="F1207" s="186"/>
      <c r="G1207" s="189">
        <v>0.19</v>
      </c>
      <c r="H1207" s="191">
        <f t="shared" si="59"/>
        <v>0</v>
      </c>
      <c r="I1207" s="186">
        <f t="shared" si="60"/>
        <v>0</v>
      </c>
    </row>
    <row r="1208" spans="1:9" s="117" customFormat="1" x14ac:dyDescent="0.25">
      <c r="A1208" s="125" t="s">
        <v>2265</v>
      </c>
      <c r="B1208" s="112">
        <v>1094</v>
      </c>
      <c r="C1208" s="139" t="s">
        <v>3415</v>
      </c>
      <c r="D1208" s="129" t="s">
        <v>2429</v>
      </c>
      <c r="E1208" s="112">
        <v>1</v>
      </c>
      <c r="F1208" s="186"/>
      <c r="G1208" s="189">
        <v>0</v>
      </c>
      <c r="H1208" s="191">
        <f t="shared" si="59"/>
        <v>0</v>
      </c>
      <c r="I1208" s="186">
        <f t="shared" si="60"/>
        <v>0</v>
      </c>
    </row>
    <row r="1209" spans="1:9" s="117" customFormat="1" x14ac:dyDescent="0.25">
      <c r="A1209" s="125" t="s">
        <v>2265</v>
      </c>
      <c r="B1209" s="112">
        <v>1095</v>
      </c>
      <c r="C1209" s="122" t="s">
        <v>3888</v>
      </c>
      <c r="D1209" s="129" t="s">
        <v>2371</v>
      </c>
      <c r="E1209" s="112">
        <v>1</v>
      </c>
      <c r="F1209" s="186"/>
      <c r="G1209" s="189">
        <v>0</v>
      </c>
      <c r="H1209" s="191">
        <f t="shared" si="59"/>
        <v>0</v>
      </c>
      <c r="I1209" s="186">
        <f t="shared" si="60"/>
        <v>0</v>
      </c>
    </row>
    <row r="1210" spans="1:9" s="117" customFormat="1" x14ac:dyDescent="0.25">
      <c r="A1210" s="125" t="s">
        <v>2265</v>
      </c>
      <c r="B1210" s="112">
        <v>1096</v>
      </c>
      <c r="C1210" s="122" t="s">
        <v>3637</v>
      </c>
      <c r="D1210" s="129" t="s">
        <v>85</v>
      </c>
      <c r="E1210" s="112">
        <v>1</v>
      </c>
      <c r="F1210" s="186"/>
      <c r="G1210" s="189">
        <v>0</v>
      </c>
      <c r="H1210" s="191">
        <f t="shared" si="59"/>
        <v>0</v>
      </c>
      <c r="I1210" s="186">
        <f t="shared" si="60"/>
        <v>0</v>
      </c>
    </row>
    <row r="1211" spans="1:9" s="117" customFormat="1" x14ac:dyDescent="0.25">
      <c r="A1211" s="125" t="s">
        <v>2265</v>
      </c>
      <c r="B1211" s="112">
        <v>1097</v>
      </c>
      <c r="C1211" s="122" t="s">
        <v>3914</v>
      </c>
      <c r="D1211" s="129" t="s">
        <v>2371</v>
      </c>
      <c r="E1211" s="112">
        <v>1</v>
      </c>
      <c r="F1211" s="186"/>
      <c r="G1211" s="189">
        <v>0</v>
      </c>
      <c r="H1211" s="191">
        <f t="shared" si="59"/>
        <v>0</v>
      </c>
      <c r="I1211" s="186">
        <f t="shared" si="60"/>
        <v>0</v>
      </c>
    </row>
    <row r="1212" spans="1:9" s="117" customFormat="1" x14ac:dyDescent="0.25">
      <c r="A1212" s="125" t="s">
        <v>2265</v>
      </c>
      <c r="B1212" s="112">
        <v>1098</v>
      </c>
      <c r="C1212" s="122" t="s">
        <v>3915</v>
      </c>
      <c r="D1212" s="129" t="s">
        <v>85</v>
      </c>
      <c r="E1212" s="112">
        <v>1</v>
      </c>
      <c r="F1212" s="186"/>
      <c r="G1212" s="189">
        <v>0</v>
      </c>
      <c r="H1212" s="191">
        <f t="shared" si="59"/>
        <v>0</v>
      </c>
      <c r="I1212" s="186">
        <f t="shared" si="60"/>
        <v>0</v>
      </c>
    </row>
    <row r="1213" spans="1:9" s="117" customFormat="1" x14ac:dyDescent="0.25">
      <c r="A1213" s="125" t="s">
        <v>2265</v>
      </c>
      <c r="B1213" s="112">
        <v>1099</v>
      </c>
      <c r="C1213" s="122" t="s">
        <v>3353</v>
      </c>
      <c r="D1213" s="129" t="s">
        <v>2371</v>
      </c>
      <c r="E1213" s="112">
        <v>1</v>
      </c>
      <c r="F1213" s="186"/>
      <c r="G1213" s="189">
        <v>0</v>
      </c>
      <c r="H1213" s="191">
        <f t="shared" si="59"/>
        <v>0</v>
      </c>
      <c r="I1213" s="186">
        <f t="shared" si="60"/>
        <v>0</v>
      </c>
    </row>
    <row r="1214" spans="1:9" s="117" customFormat="1" x14ac:dyDescent="0.25">
      <c r="A1214" s="125" t="s">
        <v>2265</v>
      </c>
      <c r="B1214" s="112">
        <v>1100</v>
      </c>
      <c r="C1214" s="122" t="s">
        <v>3458</v>
      </c>
      <c r="D1214" s="129" t="s">
        <v>85</v>
      </c>
      <c r="E1214" s="112">
        <v>1</v>
      </c>
      <c r="F1214" s="186"/>
      <c r="G1214" s="189">
        <v>0</v>
      </c>
      <c r="H1214" s="191">
        <f t="shared" si="59"/>
        <v>0</v>
      </c>
      <c r="I1214" s="186">
        <f t="shared" si="60"/>
        <v>0</v>
      </c>
    </row>
    <row r="1215" spans="1:9" s="117" customFormat="1" x14ac:dyDescent="0.25">
      <c r="A1215" s="125" t="s">
        <v>2265</v>
      </c>
      <c r="B1215" s="112">
        <v>1101</v>
      </c>
      <c r="C1215" s="122" t="s">
        <v>61</v>
      </c>
      <c r="D1215" s="129" t="s">
        <v>2372</v>
      </c>
      <c r="E1215" s="112">
        <v>1</v>
      </c>
      <c r="F1215" s="186"/>
      <c r="G1215" s="189">
        <v>0.19</v>
      </c>
      <c r="H1215" s="191">
        <f t="shared" si="59"/>
        <v>0</v>
      </c>
      <c r="I1215" s="186">
        <f t="shared" si="60"/>
        <v>0</v>
      </c>
    </row>
    <row r="1216" spans="1:9" s="117" customFormat="1" x14ac:dyDescent="0.25">
      <c r="A1216" s="125" t="s">
        <v>2265</v>
      </c>
      <c r="B1216" s="112">
        <v>1102</v>
      </c>
      <c r="C1216" s="122" t="s">
        <v>84</v>
      </c>
      <c r="D1216" s="129" t="s">
        <v>2372</v>
      </c>
      <c r="E1216" s="112">
        <v>1</v>
      </c>
      <c r="F1216" s="186"/>
      <c r="G1216" s="189">
        <v>0.19</v>
      </c>
      <c r="H1216" s="191">
        <f t="shared" si="59"/>
        <v>0</v>
      </c>
      <c r="I1216" s="186">
        <f t="shared" si="60"/>
        <v>0</v>
      </c>
    </row>
    <row r="1217" spans="1:9" s="117" customFormat="1" x14ac:dyDescent="0.25">
      <c r="A1217" s="125" t="s">
        <v>2265</v>
      </c>
      <c r="B1217" s="112">
        <v>1103</v>
      </c>
      <c r="C1217" s="122" t="s">
        <v>64</v>
      </c>
      <c r="D1217" s="129" t="s">
        <v>2372</v>
      </c>
      <c r="E1217" s="112">
        <v>1</v>
      </c>
      <c r="F1217" s="186"/>
      <c r="G1217" s="189">
        <v>0.19</v>
      </c>
      <c r="H1217" s="191">
        <f t="shared" si="59"/>
        <v>0</v>
      </c>
      <c r="I1217" s="186">
        <f t="shared" si="60"/>
        <v>0</v>
      </c>
    </row>
    <row r="1218" spans="1:9" s="117" customFormat="1" x14ac:dyDescent="0.25">
      <c r="A1218" s="125" t="s">
        <v>2265</v>
      </c>
      <c r="B1218" s="112">
        <v>1104</v>
      </c>
      <c r="C1218" s="122" t="s">
        <v>15</v>
      </c>
      <c r="D1218" s="129" t="s">
        <v>2372</v>
      </c>
      <c r="E1218" s="112">
        <v>1</v>
      </c>
      <c r="F1218" s="186"/>
      <c r="G1218" s="189">
        <v>0.19</v>
      </c>
      <c r="H1218" s="191">
        <f t="shared" si="59"/>
        <v>0</v>
      </c>
      <c r="I1218" s="186">
        <f t="shared" si="60"/>
        <v>0</v>
      </c>
    </row>
    <row r="1219" spans="1:9" s="117" customFormat="1" x14ac:dyDescent="0.25">
      <c r="A1219" s="125" t="s">
        <v>2265</v>
      </c>
      <c r="B1219" s="112">
        <v>1105</v>
      </c>
      <c r="C1219" s="122" t="s">
        <v>552</v>
      </c>
      <c r="D1219" s="129" t="s">
        <v>2372</v>
      </c>
      <c r="E1219" s="112">
        <v>1</v>
      </c>
      <c r="F1219" s="186"/>
      <c r="G1219" s="189">
        <v>0.19</v>
      </c>
      <c r="H1219" s="191">
        <f t="shared" si="59"/>
        <v>0</v>
      </c>
      <c r="I1219" s="186">
        <f t="shared" si="60"/>
        <v>0</v>
      </c>
    </row>
    <row r="1220" spans="1:9" s="117" customFormat="1" ht="25" x14ac:dyDescent="0.25">
      <c r="A1220" s="125" t="s">
        <v>2265</v>
      </c>
      <c r="B1220" s="112">
        <v>1106</v>
      </c>
      <c r="C1220" s="113" t="s">
        <v>3533</v>
      </c>
      <c r="D1220" s="129" t="s">
        <v>2372</v>
      </c>
      <c r="E1220" s="112">
        <v>1</v>
      </c>
      <c r="F1220" s="186"/>
      <c r="G1220" s="189">
        <v>0.19</v>
      </c>
      <c r="H1220" s="191">
        <f t="shared" si="59"/>
        <v>0</v>
      </c>
      <c r="I1220" s="186">
        <f t="shared" si="60"/>
        <v>0</v>
      </c>
    </row>
    <row r="1221" spans="1:9" s="117" customFormat="1" x14ac:dyDescent="0.25">
      <c r="A1221" s="125" t="s">
        <v>2265</v>
      </c>
      <c r="B1221" s="112">
        <v>1107</v>
      </c>
      <c r="C1221" s="122" t="s">
        <v>3535</v>
      </c>
      <c r="D1221" s="129" t="s">
        <v>2372</v>
      </c>
      <c r="E1221" s="112">
        <v>1</v>
      </c>
      <c r="F1221" s="186"/>
      <c r="G1221" s="189">
        <v>0.19</v>
      </c>
      <c r="H1221" s="191">
        <f t="shared" si="59"/>
        <v>0</v>
      </c>
      <c r="I1221" s="186">
        <f t="shared" si="60"/>
        <v>0</v>
      </c>
    </row>
    <row r="1222" spans="1:9" s="117" customFormat="1" x14ac:dyDescent="0.25">
      <c r="A1222" s="125" t="s">
        <v>2265</v>
      </c>
      <c r="B1222" s="112">
        <v>1108</v>
      </c>
      <c r="C1222" s="122" t="s">
        <v>3839</v>
      </c>
      <c r="D1222" s="129" t="s">
        <v>2372</v>
      </c>
      <c r="E1222" s="112">
        <v>1</v>
      </c>
      <c r="F1222" s="186"/>
      <c r="G1222" s="189">
        <v>0.19</v>
      </c>
      <c r="H1222" s="191">
        <f t="shared" si="59"/>
        <v>0</v>
      </c>
      <c r="I1222" s="186">
        <f t="shared" si="60"/>
        <v>0</v>
      </c>
    </row>
    <row r="1223" spans="1:9" s="117" customFormat="1" ht="25" x14ac:dyDescent="0.25">
      <c r="A1223" s="125" t="s">
        <v>2265</v>
      </c>
      <c r="B1223" s="112">
        <v>1109</v>
      </c>
      <c r="C1223" s="137" t="s">
        <v>3509</v>
      </c>
      <c r="D1223" s="129" t="s">
        <v>2372</v>
      </c>
      <c r="E1223" s="112">
        <v>1</v>
      </c>
      <c r="F1223" s="186"/>
      <c r="G1223" s="189">
        <v>0.19</v>
      </c>
      <c r="H1223" s="191">
        <f t="shared" si="59"/>
        <v>0</v>
      </c>
      <c r="I1223" s="186">
        <f t="shared" si="60"/>
        <v>0</v>
      </c>
    </row>
    <row r="1224" spans="1:9" s="117" customFormat="1" x14ac:dyDescent="0.25">
      <c r="A1224" s="125" t="s">
        <v>2265</v>
      </c>
      <c r="B1224" s="112">
        <v>1110</v>
      </c>
      <c r="C1224" s="137" t="s">
        <v>3522</v>
      </c>
      <c r="D1224" s="129" t="s">
        <v>2372</v>
      </c>
      <c r="E1224" s="112">
        <v>1</v>
      </c>
      <c r="F1224" s="186"/>
      <c r="G1224" s="189">
        <v>0.19</v>
      </c>
      <c r="H1224" s="191">
        <f t="shared" si="59"/>
        <v>0</v>
      </c>
      <c r="I1224" s="186">
        <f t="shared" si="60"/>
        <v>0</v>
      </c>
    </row>
    <row r="1225" spans="1:9" s="117" customFormat="1" x14ac:dyDescent="0.25">
      <c r="A1225" s="125" t="s">
        <v>2265</v>
      </c>
      <c r="B1225" s="112">
        <v>1111</v>
      </c>
      <c r="C1225" s="137" t="s">
        <v>3518</v>
      </c>
      <c r="D1225" s="129" t="s">
        <v>2372</v>
      </c>
      <c r="E1225" s="112">
        <v>1</v>
      </c>
      <c r="F1225" s="186"/>
      <c r="G1225" s="189">
        <v>0.19</v>
      </c>
      <c r="H1225" s="191">
        <f t="shared" si="59"/>
        <v>0</v>
      </c>
      <c r="I1225" s="186">
        <f t="shared" si="60"/>
        <v>0</v>
      </c>
    </row>
    <row r="1226" spans="1:9" s="117" customFormat="1" x14ac:dyDescent="0.25">
      <c r="A1226" s="125" t="s">
        <v>2265</v>
      </c>
      <c r="B1226" s="112">
        <v>1112</v>
      </c>
      <c r="C1226" s="137" t="s">
        <v>2980</v>
      </c>
      <c r="D1226" s="129" t="s">
        <v>2372</v>
      </c>
      <c r="E1226" s="112">
        <v>1</v>
      </c>
      <c r="F1226" s="186"/>
      <c r="G1226" s="189">
        <v>0.19</v>
      </c>
      <c r="H1226" s="191">
        <f t="shared" si="59"/>
        <v>0</v>
      </c>
      <c r="I1226" s="186">
        <f t="shared" si="60"/>
        <v>0</v>
      </c>
    </row>
    <row r="1227" spans="1:9" s="117" customFormat="1" x14ac:dyDescent="0.25">
      <c r="A1227" s="125" t="s">
        <v>2265</v>
      </c>
      <c r="B1227" s="112">
        <v>1113</v>
      </c>
      <c r="C1227" s="137" t="s">
        <v>43</v>
      </c>
      <c r="D1227" s="129" t="s">
        <v>2372</v>
      </c>
      <c r="E1227" s="112">
        <v>1</v>
      </c>
      <c r="F1227" s="186"/>
      <c r="G1227" s="189">
        <v>0.19</v>
      </c>
      <c r="H1227" s="191">
        <f t="shared" si="59"/>
        <v>0</v>
      </c>
      <c r="I1227" s="186">
        <f t="shared" si="60"/>
        <v>0</v>
      </c>
    </row>
    <row r="1228" spans="1:9" s="117" customFormat="1" x14ac:dyDescent="0.25">
      <c r="A1228" s="125" t="s">
        <v>2265</v>
      </c>
      <c r="B1228" s="112">
        <v>1114</v>
      </c>
      <c r="C1228" s="137" t="s">
        <v>3224</v>
      </c>
      <c r="D1228" s="129" t="s">
        <v>2372</v>
      </c>
      <c r="E1228" s="112">
        <v>1</v>
      </c>
      <c r="F1228" s="186"/>
      <c r="G1228" s="189">
        <v>0.19</v>
      </c>
      <c r="H1228" s="191">
        <f t="shared" si="59"/>
        <v>0</v>
      </c>
      <c r="I1228" s="186">
        <f t="shared" si="60"/>
        <v>0</v>
      </c>
    </row>
    <row r="1229" spans="1:9" s="117" customFormat="1" x14ac:dyDescent="0.25">
      <c r="A1229" s="125" t="s">
        <v>2265</v>
      </c>
      <c r="B1229" s="112">
        <v>1115</v>
      </c>
      <c r="C1229" s="137" t="s">
        <v>2859</v>
      </c>
      <c r="D1229" s="129" t="s">
        <v>2372</v>
      </c>
      <c r="E1229" s="112">
        <v>1</v>
      </c>
      <c r="F1229" s="186"/>
      <c r="G1229" s="189">
        <v>0.19</v>
      </c>
      <c r="H1229" s="191">
        <f t="shared" si="59"/>
        <v>0</v>
      </c>
      <c r="I1229" s="186">
        <f t="shared" si="60"/>
        <v>0</v>
      </c>
    </row>
    <row r="1230" spans="1:9" s="117" customFormat="1" x14ac:dyDescent="0.25">
      <c r="A1230" s="125" t="s">
        <v>2265</v>
      </c>
      <c r="B1230" s="112">
        <v>1116</v>
      </c>
      <c r="C1230" s="137" t="s">
        <v>342</v>
      </c>
      <c r="D1230" s="129" t="s">
        <v>2372</v>
      </c>
      <c r="E1230" s="112">
        <v>1</v>
      </c>
      <c r="F1230" s="186"/>
      <c r="G1230" s="189">
        <v>0.19</v>
      </c>
      <c r="H1230" s="191">
        <f t="shared" si="59"/>
        <v>0</v>
      </c>
      <c r="I1230" s="186">
        <f t="shared" si="60"/>
        <v>0</v>
      </c>
    </row>
    <row r="1231" spans="1:9" s="117" customFormat="1" x14ac:dyDescent="0.25">
      <c r="A1231" s="125" t="s">
        <v>2265</v>
      </c>
      <c r="B1231" s="112">
        <v>1117</v>
      </c>
      <c r="C1231" s="137" t="s">
        <v>3108</v>
      </c>
      <c r="D1231" s="129" t="s">
        <v>2372</v>
      </c>
      <c r="E1231" s="112">
        <v>1</v>
      </c>
      <c r="F1231" s="186"/>
      <c r="G1231" s="189">
        <v>0.19</v>
      </c>
      <c r="H1231" s="191">
        <f t="shared" si="59"/>
        <v>0</v>
      </c>
      <c r="I1231" s="186">
        <f t="shared" si="60"/>
        <v>0</v>
      </c>
    </row>
    <row r="1232" spans="1:9" s="117" customFormat="1" ht="25" x14ac:dyDescent="0.25">
      <c r="A1232" s="125" t="s">
        <v>2265</v>
      </c>
      <c r="B1232" s="112">
        <v>1118</v>
      </c>
      <c r="C1232" s="137" t="s">
        <v>2889</v>
      </c>
      <c r="D1232" s="129" t="s">
        <v>2372</v>
      </c>
      <c r="E1232" s="112">
        <v>1</v>
      </c>
      <c r="F1232" s="186"/>
      <c r="G1232" s="189">
        <v>0.19</v>
      </c>
      <c r="H1232" s="191">
        <f t="shared" si="59"/>
        <v>0</v>
      </c>
      <c r="I1232" s="186">
        <f t="shared" si="60"/>
        <v>0</v>
      </c>
    </row>
    <row r="1233" spans="1:9" s="117" customFormat="1" x14ac:dyDescent="0.25">
      <c r="A1233" s="125" t="s">
        <v>2265</v>
      </c>
      <c r="B1233" s="112">
        <v>1119</v>
      </c>
      <c r="C1233" s="137" t="s">
        <v>2715</v>
      </c>
      <c r="D1233" s="129" t="s">
        <v>2372</v>
      </c>
      <c r="E1233" s="112">
        <v>1</v>
      </c>
      <c r="F1233" s="186"/>
      <c r="G1233" s="189">
        <v>0.19</v>
      </c>
      <c r="H1233" s="191">
        <f t="shared" si="59"/>
        <v>0</v>
      </c>
      <c r="I1233" s="186">
        <f t="shared" si="60"/>
        <v>0</v>
      </c>
    </row>
    <row r="1234" spans="1:9" s="117" customFormat="1" x14ac:dyDescent="0.25">
      <c r="A1234" s="125" t="s">
        <v>2265</v>
      </c>
      <c r="B1234" s="112">
        <v>1120</v>
      </c>
      <c r="C1234" s="137" t="s">
        <v>4044</v>
      </c>
      <c r="D1234" s="129" t="s">
        <v>3885</v>
      </c>
      <c r="E1234" s="112">
        <v>1</v>
      </c>
      <c r="F1234" s="186"/>
      <c r="G1234" s="189">
        <v>0.19</v>
      </c>
      <c r="H1234" s="191">
        <f t="shared" si="59"/>
        <v>0</v>
      </c>
      <c r="I1234" s="186">
        <f t="shared" si="60"/>
        <v>0</v>
      </c>
    </row>
    <row r="1235" spans="1:9" s="117" customFormat="1" x14ac:dyDescent="0.25">
      <c r="A1235" s="125" t="s">
        <v>2265</v>
      </c>
      <c r="B1235" s="112">
        <v>1121</v>
      </c>
      <c r="C1235" s="137" t="s">
        <v>3061</v>
      </c>
      <c r="D1235" s="129" t="s">
        <v>3885</v>
      </c>
      <c r="E1235" s="112">
        <v>1</v>
      </c>
      <c r="F1235" s="186"/>
      <c r="G1235" s="189">
        <v>0.19</v>
      </c>
      <c r="H1235" s="191">
        <f t="shared" si="59"/>
        <v>0</v>
      </c>
      <c r="I1235" s="186">
        <f t="shared" si="60"/>
        <v>0</v>
      </c>
    </row>
    <row r="1236" spans="1:9" s="117" customFormat="1" x14ac:dyDescent="0.25">
      <c r="A1236" s="125" t="s">
        <v>2265</v>
      </c>
      <c r="B1236" s="112">
        <v>1122</v>
      </c>
      <c r="C1236" s="137" t="s">
        <v>2858</v>
      </c>
      <c r="D1236" s="129" t="s">
        <v>3885</v>
      </c>
      <c r="E1236" s="112">
        <v>1</v>
      </c>
      <c r="F1236" s="186"/>
      <c r="G1236" s="189">
        <v>0.19</v>
      </c>
      <c r="H1236" s="191">
        <f t="shared" si="59"/>
        <v>0</v>
      </c>
      <c r="I1236" s="186">
        <f t="shared" si="60"/>
        <v>0</v>
      </c>
    </row>
    <row r="1237" spans="1:9" s="117" customFormat="1" x14ac:dyDescent="0.25">
      <c r="A1237" s="125" t="s">
        <v>2265</v>
      </c>
      <c r="B1237" s="112">
        <v>1123</v>
      </c>
      <c r="C1237" s="137" t="s">
        <v>3000</v>
      </c>
      <c r="D1237" s="129" t="s">
        <v>2372</v>
      </c>
      <c r="E1237" s="112">
        <v>1</v>
      </c>
      <c r="F1237" s="186"/>
      <c r="G1237" s="189">
        <v>0.19</v>
      </c>
      <c r="H1237" s="191">
        <f t="shared" si="59"/>
        <v>0</v>
      </c>
      <c r="I1237" s="186">
        <f t="shared" si="60"/>
        <v>0</v>
      </c>
    </row>
    <row r="1238" spans="1:9" s="117" customFormat="1" ht="25" x14ac:dyDescent="0.25">
      <c r="A1238" s="125" t="s">
        <v>2265</v>
      </c>
      <c r="B1238" s="112">
        <v>1124</v>
      </c>
      <c r="C1238" s="137" t="s">
        <v>3248</v>
      </c>
      <c r="D1238" s="129" t="s">
        <v>2372</v>
      </c>
      <c r="E1238" s="112">
        <v>1</v>
      </c>
      <c r="F1238" s="186"/>
      <c r="G1238" s="189">
        <v>0.19</v>
      </c>
      <c r="H1238" s="191">
        <f t="shared" si="59"/>
        <v>0</v>
      </c>
      <c r="I1238" s="186">
        <f t="shared" si="60"/>
        <v>0</v>
      </c>
    </row>
    <row r="1239" spans="1:9" s="117" customFormat="1" ht="25" x14ac:dyDescent="0.25">
      <c r="A1239" s="125" t="s">
        <v>2265</v>
      </c>
      <c r="B1239" s="112">
        <v>1125</v>
      </c>
      <c r="C1239" s="137" t="s">
        <v>3523</v>
      </c>
      <c r="D1239" s="129" t="s">
        <v>2372</v>
      </c>
      <c r="E1239" s="112">
        <v>1</v>
      </c>
      <c r="F1239" s="186"/>
      <c r="G1239" s="189">
        <v>0.19</v>
      </c>
      <c r="H1239" s="191">
        <f t="shared" si="59"/>
        <v>0</v>
      </c>
      <c r="I1239" s="186">
        <f t="shared" si="60"/>
        <v>0</v>
      </c>
    </row>
    <row r="1240" spans="1:9" s="117" customFormat="1" x14ac:dyDescent="0.25">
      <c r="A1240" s="125" t="s">
        <v>2265</v>
      </c>
      <c r="B1240" s="112">
        <v>1126</v>
      </c>
      <c r="C1240" s="137" t="s">
        <v>2860</v>
      </c>
      <c r="D1240" s="129" t="s">
        <v>2372</v>
      </c>
      <c r="E1240" s="112">
        <v>1</v>
      </c>
      <c r="F1240" s="186"/>
      <c r="G1240" s="189">
        <v>0.19</v>
      </c>
      <c r="H1240" s="191">
        <f t="shared" si="59"/>
        <v>0</v>
      </c>
      <c r="I1240" s="186">
        <f t="shared" si="60"/>
        <v>0</v>
      </c>
    </row>
    <row r="1241" spans="1:9" s="117" customFormat="1" x14ac:dyDescent="0.25">
      <c r="A1241" s="125" t="s">
        <v>2265</v>
      </c>
      <c r="B1241" s="112">
        <v>1127</v>
      </c>
      <c r="C1241" s="137" t="s">
        <v>3109</v>
      </c>
      <c r="D1241" s="129" t="s">
        <v>2372</v>
      </c>
      <c r="E1241" s="112">
        <v>1</v>
      </c>
      <c r="F1241" s="186"/>
      <c r="G1241" s="189">
        <v>0.19</v>
      </c>
      <c r="H1241" s="191">
        <f t="shared" si="59"/>
        <v>0</v>
      </c>
      <c r="I1241" s="186">
        <f t="shared" si="60"/>
        <v>0</v>
      </c>
    </row>
    <row r="1242" spans="1:9" s="117" customFormat="1" x14ac:dyDescent="0.25">
      <c r="A1242" s="125" t="s">
        <v>2265</v>
      </c>
      <c r="B1242" s="112">
        <v>1128</v>
      </c>
      <c r="C1242" s="137" t="s">
        <v>2979</v>
      </c>
      <c r="D1242" s="129" t="s">
        <v>2372</v>
      </c>
      <c r="E1242" s="112">
        <v>1</v>
      </c>
      <c r="F1242" s="186"/>
      <c r="G1242" s="189">
        <v>0.19</v>
      </c>
      <c r="H1242" s="191">
        <f t="shared" si="59"/>
        <v>0</v>
      </c>
      <c r="I1242" s="186">
        <f t="shared" si="60"/>
        <v>0</v>
      </c>
    </row>
    <row r="1243" spans="1:9" s="117" customFormat="1" x14ac:dyDescent="0.25">
      <c r="A1243" s="125" t="s">
        <v>2265</v>
      </c>
      <c r="B1243" s="112">
        <v>1129</v>
      </c>
      <c r="C1243" s="139" t="s">
        <v>3348</v>
      </c>
      <c r="D1243" s="129" t="s">
        <v>2372</v>
      </c>
      <c r="E1243" s="112">
        <v>1</v>
      </c>
      <c r="F1243" s="186"/>
      <c r="G1243" s="189">
        <v>0.19</v>
      </c>
      <c r="H1243" s="191">
        <f t="shared" si="59"/>
        <v>0</v>
      </c>
      <c r="I1243" s="186">
        <f t="shared" si="60"/>
        <v>0</v>
      </c>
    </row>
    <row r="1244" spans="1:9" s="117" customFormat="1" x14ac:dyDescent="0.25">
      <c r="A1244" s="125" t="s">
        <v>2265</v>
      </c>
      <c r="B1244" s="112">
        <v>1130</v>
      </c>
      <c r="C1244" s="139" t="s">
        <v>3432</v>
      </c>
      <c r="D1244" s="129" t="s">
        <v>2372</v>
      </c>
      <c r="E1244" s="112">
        <v>1</v>
      </c>
      <c r="F1244" s="186"/>
      <c r="G1244" s="189">
        <v>0.19</v>
      </c>
      <c r="H1244" s="191">
        <f t="shared" si="59"/>
        <v>0</v>
      </c>
      <c r="I1244" s="186">
        <f t="shared" si="60"/>
        <v>0</v>
      </c>
    </row>
    <row r="1245" spans="1:9" s="117" customFormat="1" x14ac:dyDescent="0.25">
      <c r="A1245" s="125" t="s">
        <v>2265</v>
      </c>
      <c r="B1245" s="112">
        <v>1131</v>
      </c>
      <c r="C1245" s="139" t="s">
        <v>3505</v>
      </c>
      <c r="D1245" s="129" t="s">
        <v>2372</v>
      </c>
      <c r="E1245" s="112">
        <v>1</v>
      </c>
      <c r="F1245" s="186"/>
      <c r="G1245" s="189">
        <v>0.19</v>
      </c>
      <c r="H1245" s="191">
        <f t="shared" si="59"/>
        <v>0</v>
      </c>
      <c r="I1245" s="186">
        <f t="shared" si="60"/>
        <v>0</v>
      </c>
    </row>
    <row r="1246" spans="1:9" s="117" customFormat="1" x14ac:dyDescent="0.25">
      <c r="A1246" s="125" t="s">
        <v>2265</v>
      </c>
      <c r="B1246" s="112">
        <v>1132</v>
      </c>
      <c r="C1246" s="139" t="s">
        <v>3506</v>
      </c>
      <c r="D1246" s="129" t="s">
        <v>2372</v>
      </c>
      <c r="E1246" s="112">
        <v>1</v>
      </c>
      <c r="F1246" s="186"/>
      <c r="G1246" s="189">
        <v>0.19</v>
      </c>
      <c r="H1246" s="191">
        <f t="shared" si="59"/>
        <v>0</v>
      </c>
      <c r="I1246" s="186">
        <f t="shared" si="60"/>
        <v>0</v>
      </c>
    </row>
    <row r="1247" spans="1:9" s="117" customFormat="1" x14ac:dyDescent="0.25">
      <c r="A1247" s="125" t="s">
        <v>2265</v>
      </c>
      <c r="B1247" s="112">
        <v>1133</v>
      </c>
      <c r="C1247" s="139" t="s">
        <v>3517</v>
      </c>
      <c r="D1247" s="129" t="s">
        <v>2372</v>
      </c>
      <c r="E1247" s="112">
        <v>1</v>
      </c>
      <c r="F1247" s="186"/>
      <c r="G1247" s="189">
        <v>0.19</v>
      </c>
      <c r="H1247" s="191">
        <f t="shared" si="59"/>
        <v>0</v>
      </c>
      <c r="I1247" s="186">
        <f t="shared" si="60"/>
        <v>0</v>
      </c>
    </row>
    <row r="1248" spans="1:9" s="117" customFormat="1" x14ac:dyDescent="0.25">
      <c r="A1248" s="125" t="s">
        <v>2265</v>
      </c>
      <c r="B1248" s="112">
        <v>1134</v>
      </c>
      <c r="C1248" s="139" t="s">
        <v>3516</v>
      </c>
      <c r="D1248" s="129" t="s">
        <v>2372</v>
      </c>
      <c r="E1248" s="112">
        <v>1</v>
      </c>
      <c r="F1248" s="186"/>
      <c r="G1248" s="189">
        <v>0.19</v>
      </c>
      <c r="H1248" s="191">
        <f t="shared" si="59"/>
        <v>0</v>
      </c>
      <c r="I1248" s="186">
        <f t="shared" si="60"/>
        <v>0</v>
      </c>
    </row>
    <row r="1249" spans="1:9" s="117" customFormat="1" x14ac:dyDescent="0.25">
      <c r="A1249" s="125" t="s">
        <v>2265</v>
      </c>
      <c r="B1249" s="112">
        <v>1135</v>
      </c>
      <c r="C1249" s="139" t="s">
        <v>4032</v>
      </c>
      <c r="D1249" s="129" t="s">
        <v>2372</v>
      </c>
      <c r="E1249" s="112">
        <v>1</v>
      </c>
      <c r="F1249" s="186"/>
      <c r="G1249" s="189">
        <v>0.19</v>
      </c>
      <c r="H1249" s="191">
        <f t="shared" si="59"/>
        <v>0</v>
      </c>
      <c r="I1249" s="186">
        <f t="shared" si="60"/>
        <v>0</v>
      </c>
    </row>
    <row r="1250" spans="1:9" s="117" customFormat="1" x14ac:dyDescent="0.25">
      <c r="A1250" s="125" t="s">
        <v>2265</v>
      </c>
      <c r="B1250" s="112">
        <v>1136</v>
      </c>
      <c r="C1250" s="139" t="s">
        <v>4033</v>
      </c>
      <c r="D1250" s="129" t="s">
        <v>2372</v>
      </c>
      <c r="E1250" s="112">
        <v>1</v>
      </c>
      <c r="F1250" s="186"/>
      <c r="G1250" s="189">
        <v>0.19</v>
      </c>
      <c r="H1250" s="191">
        <f t="shared" ref="H1250:H1265" si="61">F1250*G1250</f>
        <v>0</v>
      </c>
      <c r="I1250" s="186">
        <f t="shared" ref="I1250:I1265" si="62">(F1250+H1250)</f>
        <v>0</v>
      </c>
    </row>
    <row r="1251" spans="1:9" s="117" customFormat="1" x14ac:dyDescent="0.25">
      <c r="A1251" s="125" t="s">
        <v>2265</v>
      </c>
      <c r="B1251" s="112">
        <v>1137</v>
      </c>
      <c r="C1251" s="139" t="s">
        <v>4034</v>
      </c>
      <c r="D1251" s="129" t="s">
        <v>2372</v>
      </c>
      <c r="E1251" s="112">
        <v>1</v>
      </c>
      <c r="F1251" s="186"/>
      <c r="G1251" s="189">
        <v>0.19</v>
      </c>
      <c r="H1251" s="191">
        <f t="shared" si="61"/>
        <v>0</v>
      </c>
      <c r="I1251" s="186">
        <f t="shared" si="62"/>
        <v>0</v>
      </c>
    </row>
    <row r="1252" spans="1:9" s="117" customFormat="1" x14ac:dyDescent="0.25">
      <c r="A1252" s="125" t="s">
        <v>2265</v>
      </c>
      <c r="B1252" s="112">
        <v>1138</v>
      </c>
      <c r="C1252" s="139" t="s">
        <v>4035</v>
      </c>
      <c r="D1252" s="129" t="s">
        <v>2372</v>
      </c>
      <c r="E1252" s="112">
        <v>1</v>
      </c>
      <c r="F1252" s="186"/>
      <c r="G1252" s="189">
        <v>0.19</v>
      </c>
      <c r="H1252" s="191">
        <f t="shared" si="61"/>
        <v>0</v>
      </c>
      <c r="I1252" s="186">
        <f t="shared" si="62"/>
        <v>0</v>
      </c>
    </row>
    <row r="1253" spans="1:9" s="117" customFormat="1" ht="25" x14ac:dyDescent="0.25">
      <c r="A1253" s="125" t="s">
        <v>2265</v>
      </c>
      <c r="B1253" s="112">
        <v>1139</v>
      </c>
      <c r="C1253" s="137" t="s">
        <v>3003</v>
      </c>
      <c r="D1253" s="129" t="s">
        <v>2372</v>
      </c>
      <c r="E1253" s="112">
        <v>1</v>
      </c>
      <c r="F1253" s="186"/>
      <c r="G1253" s="189">
        <v>0.19</v>
      </c>
      <c r="H1253" s="186">
        <f t="shared" si="61"/>
        <v>0</v>
      </c>
      <c r="I1253" s="186">
        <f t="shared" si="62"/>
        <v>0</v>
      </c>
    </row>
    <row r="1254" spans="1:9" s="117" customFormat="1" x14ac:dyDescent="0.25">
      <c r="A1254" s="125" t="s">
        <v>2265</v>
      </c>
      <c r="B1254" s="112">
        <v>1140</v>
      </c>
      <c r="C1254" s="137" t="s">
        <v>3002</v>
      </c>
      <c r="D1254" s="129" t="s">
        <v>2372</v>
      </c>
      <c r="E1254" s="112">
        <v>1</v>
      </c>
      <c r="F1254" s="186"/>
      <c r="G1254" s="189">
        <v>0.19</v>
      </c>
      <c r="H1254" s="186">
        <f t="shared" si="61"/>
        <v>0</v>
      </c>
      <c r="I1254" s="186">
        <f t="shared" si="62"/>
        <v>0</v>
      </c>
    </row>
    <row r="1255" spans="1:9" s="117" customFormat="1" x14ac:dyDescent="0.25">
      <c r="A1255" s="125" t="s">
        <v>2265</v>
      </c>
      <c r="B1255" s="112">
        <v>1141</v>
      </c>
      <c r="C1255" s="139" t="s">
        <v>162</v>
      </c>
      <c r="D1255" s="129" t="s">
        <v>3886</v>
      </c>
      <c r="E1255" s="112">
        <v>1</v>
      </c>
      <c r="F1255" s="186"/>
      <c r="G1255" s="189">
        <v>0.19</v>
      </c>
      <c r="H1255" s="186">
        <f t="shared" si="61"/>
        <v>0</v>
      </c>
      <c r="I1255" s="186">
        <f t="shared" si="62"/>
        <v>0</v>
      </c>
    </row>
    <row r="1256" spans="1:9" s="117" customFormat="1" x14ac:dyDescent="0.25">
      <c r="A1256" s="125" t="s">
        <v>2265</v>
      </c>
      <c r="B1256" s="112">
        <v>1142</v>
      </c>
      <c r="C1256" s="139" t="s">
        <v>3369</v>
      </c>
      <c r="D1256" s="129" t="s">
        <v>2372</v>
      </c>
      <c r="E1256" s="112">
        <v>1</v>
      </c>
      <c r="F1256" s="186"/>
      <c r="G1256" s="189">
        <v>0.19</v>
      </c>
      <c r="H1256" s="186">
        <f t="shared" si="61"/>
        <v>0</v>
      </c>
      <c r="I1256" s="186">
        <f t="shared" si="62"/>
        <v>0</v>
      </c>
    </row>
    <row r="1257" spans="1:9" s="117" customFormat="1" x14ac:dyDescent="0.25">
      <c r="A1257" s="125" t="s">
        <v>2265</v>
      </c>
      <c r="B1257" s="112">
        <v>1143</v>
      </c>
      <c r="C1257" s="139" t="s">
        <v>3326</v>
      </c>
      <c r="D1257" s="129" t="s">
        <v>2372</v>
      </c>
      <c r="E1257" s="112">
        <v>1</v>
      </c>
      <c r="F1257" s="186"/>
      <c r="G1257" s="189">
        <v>0.19</v>
      </c>
      <c r="H1257" s="186">
        <f t="shared" si="61"/>
        <v>0</v>
      </c>
      <c r="I1257" s="186">
        <f t="shared" si="62"/>
        <v>0</v>
      </c>
    </row>
    <row r="1258" spans="1:9" s="117" customFormat="1" x14ac:dyDescent="0.25">
      <c r="A1258" s="125" t="s">
        <v>2265</v>
      </c>
      <c r="B1258" s="112">
        <v>1144</v>
      </c>
      <c r="C1258" s="139" t="s">
        <v>3412</v>
      </c>
      <c r="D1258" s="129" t="s">
        <v>2372</v>
      </c>
      <c r="E1258" s="112">
        <v>1</v>
      </c>
      <c r="F1258" s="186"/>
      <c r="G1258" s="189">
        <v>0.19</v>
      </c>
      <c r="H1258" s="186">
        <f t="shared" si="61"/>
        <v>0</v>
      </c>
      <c r="I1258" s="186">
        <f t="shared" si="62"/>
        <v>0</v>
      </c>
    </row>
    <row r="1259" spans="1:9" s="117" customFormat="1" x14ac:dyDescent="0.25">
      <c r="A1259" s="125" t="s">
        <v>2265</v>
      </c>
      <c r="B1259" s="112">
        <v>1145</v>
      </c>
      <c r="C1259" s="139" t="s">
        <v>3430</v>
      </c>
      <c r="D1259" s="129" t="s">
        <v>2372</v>
      </c>
      <c r="E1259" s="112">
        <v>1</v>
      </c>
      <c r="F1259" s="186"/>
      <c r="G1259" s="189">
        <v>0.19</v>
      </c>
      <c r="H1259" s="186">
        <f t="shared" si="61"/>
        <v>0</v>
      </c>
      <c r="I1259" s="186">
        <f t="shared" si="62"/>
        <v>0</v>
      </c>
    </row>
    <row r="1260" spans="1:9" s="117" customFormat="1" x14ac:dyDescent="0.25">
      <c r="A1260" s="125" t="s">
        <v>2265</v>
      </c>
      <c r="B1260" s="112">
        <v>1146</v>
      </c>
      <c r="C1260" s="139" t="s">
        <v>3431</v>
      </c>
      <c r="D1260" s="129" t="s">
        <v>2372</v>
      </c>
      <c r="E1260" s="112">
        <v>1</v>
      </c>
      <c r="F1260" s="186"/>
      <c r="G1260" s="189">
        <v>0.19</v>
      </c>
      <c r="H1260" s="186">
        <f t="shared" si="61"/>
        <v>0</v>
      </c>
      <c r="I1260" s="186">
        <f t="shared" si="62"/>
        <v>0</v>
      </c>
    </row>
    <row r="1261" spans="1:9" s="117" customFormat="1" x14ac:dyDescent="0.25">
      <c r="A1261" s="125" t="s">
        <v>2265</v>
      </c>
      <c r="B1261" s="112">
        <v>1147</v>
      </c>
      <c r="C1261" s="139" t="s">
        <v>329</v>
      </c>
      <c r="D1261" s="129" t="s">
        <v>2372</v>
      </c>
      <c r="E1261" s="112">
        <v>1</v>
      </c>
      <c r="F1261" s="186"/>
      <c r="G1261" s="189">
        <v>0.19</v>
      </c>
      <c r="H1261" s="186">
        <f t="shared" si="61"/>
        <v>0</v>
      </c>
      <c r="I1261" s="186">
        <f t="shared" si="62"/>
        <v>0</v>
      </c>
    </row>
    <row r="1262" spans="1:9" s="117" customFormat="1" x14ac:dyDescent="0.25">
      <c r="A1262" s="125" t="s">
        <v>2265</v>
      </c>
      <c r="B1262" s="112">
        <v>1148</v>
      </c>
      <c r="C1262" s="139" t="s">
        <v>4031</v>
      </c>
      <c r="D1262" s="129" t="s">
        <v>2372</v>
      </c>
      <c r="E1262" s="112">
        <v>1</v>
      </c>
      <c r="F1262" s="186"/>
      <c r="G1262" s="189">
        <v>0.19</v>
      </c>
      <c r="H1262" s="186">
        <f t="shared" si="61"/>
        <v>0</v>
      </c>
      <c r="I1262" s="186">
        <f t="shared" si="62"/>
        <v>0</v>
      </c>
    </row>
    <row r="1263" spans="1:9" s="117" customFormat="1" x14ac:dyDescent="0.25">
      <c r="A1263" s="125" t="s">
        <v>2265</v>
      </c>
      <c r="B1263" s="112">
        <v>1149</v>
      </c>
      <c r="C1263" s="139" t="s">
        <v>3492</v>
      </c>
      <c r="D1263" s="129" t="s">
        <v>2372</v>
      </c>
      <c r="E1263" s="112">
        <v>1</v>
      </c>
      <c r="F1263" s="186"/>
      <c r="G1263" s="189">
        <v>0.19</v>
      </c>
      <c r="H1263" s="186">
        <f t="shared" si="61"/>
        <v>0</v>
      </c>
      <c r="I1263" s="186">
        <f t="shared" si="62"/>
        <v>0</v>
      </c>
    </row>
    <row r="1264" spans="1:9" s="117" customFormat="1" x14ac:dyDescent="0.25">
      <c r="A1264" s="125" t="s">
        <v>2265</v>
      </c>
      <c r="B1264" s="112">
        <v>1150</v>
      </c>
      <c r="C1264" s="139" t="s">
        <v>3420</v>
      </c>
      <c r="D1264" s="129" t="s">
        <v>2372</v>
      </c>
      <c r="E1264" s="112">
        <v>1</v>
      </c>
      <c r="F1264" s="186"/>
      <c r="G1264" s="189">
        <v>0.19</v>
      </c>
      <c r="H1264" s="186">
        <f t="shared" si="61"/>
        <v>0</v>
      </c>
      <c r="I1264" s="186">
        <f t="shared" si="62"/>
        <v>0</v>
      </c>
    </row>
    <row r="1265" spans="1:9" s="117" customFormat="1" x14ac:dyDescent="0.25">
      <c r="A1265" s="125" t="s">
        <v>2265</v>
      </c>
      <c r="B1265" s="112">
        <v>1151</v>
      </c>
      <c r="C1265" s="139" t="s">
        <v>4038</v>
      </c>
      <c r="D1265" s="129" t="s">
        <v>2372</v>
      </c>
      <c r="E1265" s="112">
        <v>1</v>
      </c>
      <c r="F1265" s="186"/>
      <c r="G1265" s="189">
        <v>0.19</v>
      </c>
      <c r="H1265" s="186">
        <f t="shared" si="61"/>
        <v>0</v>
      </c>
      <c r="I1265" s="186">
        <f t="shared" si="62"/>
        <v>0</v>
      </c>
    </row>
    <row r="1266" spans="1:9" s="184" customFormat="1" x14ac:dyDescent="0.25">
      <c r="A1266" s="169"/>
      <c r="B1266" s="170"/>
      <c r="C1266" s="171" t="s">
        <v>2498</v>
      </c>
      <c r="D1266" s="123"/>
      <c r="E1266" s="172"/>
      <c r="F1266" s="196"/>
      <c r="G1266" s="200"/>
      <c r="H1266" s="196"/>
      <c r="I1266" s="196"/>
    </row>
    <row r="1267" spans="1:9" s="117" customFormat="1" x14ac:dyDescent="0.25">
      <c r="A1267" s="125" t="s">
        <v>2265</v>
      </c>
      <c r="B1267" s="173" t="s">
        <v>3250</v>
      </c>
      <c r="C1267" s="120" t="s">
        <v>2451</v>
      </c>
      <c r="D1267" s="182"/>
      <c r="E1267" s="111"/>
      <c r="F1267" s="191"/>
      <c r="G1267" s="199"/>
      <c r="H1267" s="186"/>
      <c r="I1267" s="186"/>
    </row>
    <row r="1268" spans="1:9" s="117" customFormat="1" x14ac:dyDescent="0.25">
      <c r="A1268" s="125" t="s">
        <v>2265</v>
      </c>
      <c r="B1268" s="173" t="s">
        <v>3250</v>
      </c>
      <c r="C1268" s="120" t="s">
        <v>2452</v>
      </c>
      <c r="D1268" s="182"/>
      <c r="E1268" s="111"/>
      <c r="F1268" s="191"/>
      <c r="G1268" s="199"/>
      <c r="H1268" s="186"/>
      <c r="I1268" s="186"/>
    </row>
    <row r="1269" spans="1:9" s="117" customFormat="1" x14ac:dyDescent="0.25">
      <c r="A1269" s="125" t="s">
        <v>2265</v>
      </c>
      <c r="B1269" s="173" t="s">
        <v>3250</v>
      </c>
      <c r="C1269" s="120" t="s">
        <v>2402</v>
      </c>
      <c r="D1269" s="182"/>
      <c r="E1269" s="111"/>
      <c r="F1269" s="191"/>
      <c r="G1269" s="199"/>
      <c r="H1269" s="186"/>
      <c r="I1269" s="186"/>
    </row>
    <row r="1270" spans="1:9" s="117" customFormat="1" x14ac:dyDescent="0.25">
      <c r="A1270" s="125" t="s">
        <v>2265</v>
      </c>
      <c r="B1270" s="173" t="s">
        <v>3250</v>
      </c>
      <c r="C1270" s="156" t="s">
        <v>431</v>
      </c>
      <c r="D1270" s="182"/>
      <c r="E1270" s="111"/>
      <c r="F1270" s="191"/>
      <c r="G1270" s="199"/>
      <c r="H1270" s="186"/>
      <c r="I1270" s="186"/>
    </row>
    <row r="1271" spans="1:9" s="117" customFormat="1" x14ac:dyDescent="0.25">
      <c r="A1271" s="125" t="s">
        <v>2265</v>
      </c>
      <c r="B1271" s="112">
        <v>1152</v>
      </c>
      <c r="C1271" s="122" t="s">
        <v>3888</v>
      </c>
      <c r="D1271" s="129" t="s">
        <v>2371</v>
      </c>
      <c r="E1271" s="112">
        <v>1</v>
      </c>
      <c r="F1271" s="186"/>
      <c r="G1271" s="189">
        <v>0</v>
      </c>
      <c r="H1271" s="191">
        <f t="shared" ref="H1271:H1323" si="63">F1271*G1271</f>
        <v>0</v>
      </c>
      <c r="I1271" s="186">
        <f t="shared" ref="I1271:I1323" si="64">(F1271+H1271)</f>
        <v>0</v>
      </c>
    </row>
    <row r="1272" spans="1:9" s="117" customFormat="1" x14ac:dyDescent="0.25">
      <c r="A1272" s="125" t="s">
        <v>2265</v>
      </c>
      <c r="B1272" s="112">
        <v>1153</v>
      </c>
      <c r="C1272" s="122" t="s">
        <v>3637</v>
      </c>
      <c r="D1272" s="129" t="s">
        <v>85</v>
      </c>
      <c r="E1272" s="112">
        <v>1</v>
      </c>
      <c r="F1272" s="186"/>
      <c r="G1272" s="189">
        <v>0</v>
      </c>
      <c r="H1272" s="191">
        <f t="shared" si="63"/>
        <v>0</v>
      </c>
      <c r="I1272" s="186">
        <f t="shared" si="64"/>
        <v>0</v>
      </c>
    </row>
    <row r="1273" spans="1:9" s="117" customFormat="1" x14ac:dyDescent="0.25">
      <c r="A1273" s="125" t="s">
        <v>2265</v>
      </c>
      <c r="B1273" s="112">
        <v>1154</v>
      </c>
      <c r="C1273" s="122" t="s">
        <v>3914</v>
      </c>
      <c r="D1273" s="129" t="s">
        <v>2371</v>
      </c>
      <c r="E1273" s="112">
        <v>1</v>
      </c>
      <c r="F1273" s="186"/>
      <c r="G1273" s="189">
        <v>0</v>
      </c>
      <c r="H1273" s="191">
        <f t="shared" si="63"/>
        <v>0</v>
      </c>
      <c r="I1273" s="186">
        <f t="shared" si="64"/>
        <v>0</v>
      </c>
    </row>
    <row r="1274" spans="1:9" s="117" customFormat="1" x14ac:dyDescent="0.25">
      <c r="A1274" s="125" t="s">
        <v>2265</v>
      </c>
      <c r="B1274" s="112">
        <v>1155</v>
      </c>
      <c r="C1274" s="122" t="s">
        <v>3915</v>
      </c>
      <c r="D1274" s="129" t="s">
        <v>85</v>
      </c>
      <c r="E1274" s="112">
        <v>1</v>
      </c>
      <c r="F1274" s="186"/>
      <c r="G1274" s="189">
        <v>0</v>
      </c>
      <c r="H1274" s="191">
        <f t="shared" si="63"/>
        <v>0</v>
      </c>
      <c r="I1274" s="186">
        <f t="shared" si="64"/>
        <v>0</v>
      </c>
    </row>
    <row r="1275" spans="1:9" s="117" customFormat="1" x14ac:dyDescent="0.25">
      <c r="A1275" s="125" t="s">
        <v>2265</v>
      </c>
      <c r="B1275" s="112">
        <v>1156</v>
      </c>
      <c r="C1275" s="122" t="s">
        <v>3353</v>
      </c>
      <c r="D1275" s="129" t="s">
        <v>2371</v>
      </c>
      <c r="E1275" s="112">
        <v>1</v>
      </c>
      <c r="F1275" s="186"/>
      <c r="G1275" s="189">
        <v>0</v>
      </c>
      <c r="H1275" s="191">
        <f t="shared" si="63"/>
        <v>0</v>
      </c>
      <c r="I1275" s="186">
        <f t="shared" si="64"/>
        <v>0</v>
      </c>
    </row>
    <row r="1276" spans="1:9" s="117" customFormat="1" x14ac:dyDescent="0.25">
      <c r="A1276" s="125" t="s">
        <v>2265</v>
      </c>
      <c r="B1276" s="112">
        <v>1157</v>
      </c>
      <c r="C1276" s="122" t="s">
        <v>3458</v>
      </c>
      <c r="D1276" s="129" t="s">
        <v>85</v>
      </c>
      <c r="E1276" s="112">
        <v>1</v>
      </c>
      <c r="F1276" s="186"/>
      <c r="G1276" s="189">
        <v>0</v>
      </c>
      <c r="H1276" s="191">
        <f t="shared" si="63"/>
        <v>0</v>
      </c>
      <c r="I1276" s="186">
        <f t="shared" si="64"/>
        <v>0</v>
      </c>
    </row>
    <row r="1277" spans="1:9" s="117" customFormat="1" x14ac:dyDescent="0.25">
      <c r="A1277" s="125" t="s">
        <v>2265</v>
      </c>
      <c r="B1277" s="112">
        <v>1158</v>
      </c>
      <c r="C1277" s="122" t="s">
        <v>61</v>
      </c>
      <c r="D1277" s="129" t="s">
        <v>2372</v>
      </c>
      <c r="E1277" s="112">
        <v>1</v>
      </c>
      <c r="F1277" s="186"/>
      <c r="G1277" s="189">
        <v>0.19</v>
      </c>
      <c r="H1277" s="191">
        <f t="shared" si="63"/>
        <v>0</v>
      </c>
      <c r="I1277" s="186">
        <f t="shared" si="64"/>
        <v>0</v>
      </c>
    </row>
    <row r="1278" spans="1:9" s="117" customFormat="1" x14ac:dyDescent="0.25">
      <c r="A1278" s="125" t="s">
        <v>2265</v>
      </c>
      <c r="B1278" s="112">
        <v>1159</v>
      </c>
      <c r="C1278" s="122" t="s">
        <v>150</v>
      </c>
      <c r="D1278" s="129" t="s">
        <v>2372</v>
      </c>
      <c r="E1278" s="112">
        <v>1</v>
      </c>
      <c r="F1278" s="186"/>
      <c r="G1278" s="189">
        <v>0.19</v>
      </c>
      <c r="H1278" s="191">
        <f t="shared" si="63"/>
        <v>0</v>
      </c>
      <c r="I1278" s="186">
        <f t="shared" si="64"/>
        <v>0</v>
      </c>
    </row>
    <row r="1279" spans="1:9" s="117" customFormat="1" x14ac:dyDescent="0.25">
      <c r="A1279" s="125" t="s">
        <v>2265</v>
      </c>
      <c r="B1279" s="112">
        <v>1160</v>
      </c>
      <c r="C1279" s="122" t="s">
        <v>64</v>
      </c>
      <c r="D1279" s="129" t="s">
        <v>2372</v>
      </c>
      <c r="E1279" s="112">
        <v>1</v>
      </c>
      <c r="F1279" s="186"/>
      <c r="G1279" s="189">
        <v>0.19</v>
      </c>
      <c r="H1279" s="191">
        <f t="shared" si="63"/>
        <v>0</v>
      </c>
      <c r="I1279" s="186">
        <f t="shared" si="64"/>
        <v>0</v>
      </c>
    </row>
    <row r="1280" spans="1:9" s="117" customFormat="1" x14ac:dyDescent="0.25">
      <c r="A1280" s="125" t="s">
        <v>2265</v>
      </c>
      <c r="B1280" s="112">
        <v>1161</v>
      </c>
      <c r="C1280" s="122" t="s">
        <v>15</v>
      </c>
      <c r="D1280" s="129" t="s">
        <v>2372</v>
      </c>
      <c r="E1280" s="112">
        <v>1</v>
      </c>
      <c r="F1280" s="186"/>
      <c r="G1280" s="189">
        <v>0.19</v>
      </c>
      <c r="H1280" s="191">
        <f t="shared" si="63"/>
        <v>0</v>
      </c>
      <c r="I1280" s="186">
        <f t="shared" si="64"/>
        <v>0</v>
      </c>
    </row>
    <row r="1281" spans="1:9" s="117" customFormat="1" x14ac:dyDescent="0.25">
      <c r="A1281" s="125" t="s">
        <v>2265</v>
      </c>
      <c r="B1281" s="112">
        <v>1162</v>
      </c>
      <c r="C1281" s="122" t="s">
        <v>552</v>
      </c>
      <c r="D1281" s="129" t="s">
        <v>2372</v>
      </c>
      <c r="E1281" s="112">
        <v>1</v>
      </c>
      <c r="F1281" s="186"/>
      <c r="G1281" s="189">
        <v>0.19</v>
      </c>
      <c r="H1281" s="191">
        <f t="shared" si="63"/>
        <v>0</v>
      </c>
      <c r="I1281" s="186">
        <f t="shared" si="64"/>
        <v>0</v>
      </c>
    </row>
    <row r="1282" spans="1:9" s="117" customFormat="1" ht="25" x14ac:dyDescent="0.25">
      <c r="A1282" s="125" t="s">
        <v>2265</v>
      </c>
      <c r="B1282" s="112">
        <v>1163</v>
      </c>
      <c r="C1282" s="113" t="s">
        <v>3533</v>
      </c>
      <c r="D1282" s="129" t="s">
        <v>2372</v>
      </c>
      <c r="E1282" s="112">
        <v>1</v>
      </c>
      <c r="F1282" s="186"/>
      <c r="G1282" s="189">
        <v>0.19</v>
      </c>
      <c r="H1282" s="191">
        <f t="shared" si="63"/>
        <v>0</v>
      </c>
      <c r="I1282" s="186">
        <f t="shared" si="64"/>
        <v>0</v>
      </c>
    </row>
    <row r="1283" spans="1:9" s="117" customFormat="1" x14ac:dyDescent="0.25">
      <c r="A1283" s="125" t="s">
        <v>2265</v>
      </c>
      <c r="B1283" s="112">
        <v>1164</v>
      </c>
      <c r="C1283" s="122" t="s">
        <v>3413</v>
      </c>
      <c r="D1283" s="129" t="s">
        <v>85</v>
      </c>
      <c r="E1283" s="112">
        <v>1</v>
      </c>
      <c r="F1283" s="186"/>
      <c r="G1283" s="189">
        <v>0.19</v>
      </c>
      <c r="H1283" s="191">
        <f t="shared" si="63"/>
        <v>0</v>
      </c>
      <c r="I1283" s="186">
        <f t="shared" si="64"/>
        <v>0</v>
      </c>
    </row>
    <row r="1284" spans="1:9" s="117" customFormat="1" x14ac:dyDescent="0.25">
      <c r="A1284" s="125" t="s">
        <v>2265</v>
      </c>
      <c r="B1284" s="112">
        <v>1165</v>
      </c>
      <c r="C1284" s="122" t="s">
        <v>1220</v>
      </c>
      <c r="D1284" s="129" t="s">
        <v>2372</v>
      </c>
      <c r="E1284" s="112">
        <v>1</v>
      </c>
      <c r="F1284" s="186"/>
      <c r="G1284" s="189">
        <v>0.19</v>
      </c>
      <c r="H1284" s="191">
        <f t="shared" si="63"/>
        <v>0</v>
      </c>
      <c r="I1284" s="186">
        <f t="shared" si="64"/>
        <v>0</v>
      </c>
    </row>
    <row r="1285" spans="1:9" s="117" customFormat="1" x14ac:dyDescent="0.25">
      <c r="A1285" s="125" t="s">
        <v>2265</v>
      </c>
      <c r="B1285" s="112">
        <v>1166</v>
      </c>
      <c r="C1285" s="122" t="s">
        <v>3733</v>
      </c>
      <c r="D1285" s="129" t="s">
        <v>2372</v>
      </c>
      <c r="E1285" s="112">
        <v>1</v>
      </c>
      <c r="F1285" s="186"/>
      <c r="G1285" s="189">
        <v>0.19</v>
      </c>
      <c r="H1285" s="191">
        <f t="shared" si="63"/>
        <v>0</v>
      </c>
      <c r="I1285" s="186">
        <f t="shared" si="64"/>
        <v>0</v>
      </c>
    </row>
    <row r="1286" spans="1:9" s="117" customFormat="1" x14ac:dyDescent="0.25">
      <c r="A1286" s="125" t="s">
        <v>2265</v>
      </c>
      <c r="B1286" s="112">
        <v>1167</v>
      </c>
      <c r="C1286" s="122" t="s">
        <v>869</v>
      </c>
      <c r="D1286" s="129" t="s">
        <v>2372</v>
      </c>
      <c r="E1286" s="112">
        <v>1</v>
      </c>
      <c r="F1286" s="186"/>
      <c r="G1286" s="189">
        <v>0.19</v>
      </c>
      <c r="H1286" s="191">
        <f t="shared" si="63"/>
        <v>0</v>
      </c>
      <c r="I1286" s="186">
        <f t="shared" si="64"/>
        <v>0</v>
      </c>
    </row>
    <row r="1287" spans="1:9" s="117" customFormat="1" x14ac:dyDescent="0.25">
      <c r="A1287" s="125" t="s">
        <v>2265</v>
      </c>
      <c r="B1287" s="112">
        <v>1168</v>
      </c>
      <c r="C1287" s="122" t="s">
        <v>3539</v>
      </c>
      <c r="D1287" s="129" t="s">
        <v>2372</v>
      </c>
      <c r="E1287" s="112">
        <v>1</v>
      </c>
      <c r="F1287" s="186"/>
      <c r="G1287" s="189">
        <v>0.19</v>
      </c>
      <c r="H1287" s="191">
        <f t="shared" si="63"/>
        <v>0</v>
      </c>
      <c r="I1287" s="186">
        <f t="shared" si="64"/>
        <v>0</v>
      </c>
    </row>
    <row r="1288" spans="1:9" s="117" customFormat="1" x14ac:dyDescent="0.25">
      <c r="A1288" s="125" t="s">
        <v>2265</v>
      </c>
      <c r="B1288" s="112">
        <v>1169</v>
      </c>
      <c r="C1288" s="122" t="s">
        <v>3540</v>
      </c>
      <c r="D1288" s="129" t="s">
        <v>2372</v>
      </c>
      <c r="E1288" s="112">
        <v>1</v>
      </c>
      <c r="F1288" s="186"/>
      <c r="G1288" s="189">
        <v>0.19</v>
      </c>
      <c r="H1288" s="191">
        <f t="shared" si="63"/>
        <v>0</v>
      </c>
      <c r="I1288" s="186">
        <f t="shared" si="64"/>
        <v>0</v>
      </c>
    </row>
    <row r="1289" spans="1:9" s="117" customFormat="1" x14ac:dyDescent="0.25">
      <c r="A1289" s="125" t="s">
        <v>2265</v>
      </c>
      <c r="B1289" s="112">
        <v>1170</v>
      </c>
      <c r="C1289" s="122" t="s">
        <v>3541</v>
      </c>
      <c r="D1289" s="129" t="s">
        <v>2372</v>
      </c>
      <c r="E1289" s="112">
        <v>1</v>
      </c>
      <c r="F1289" s="186"/>
      <c r="G1289" s="189">
        <v>0.19</v>
      </c>
      <c r="H1289" s="191">
        <f t="shared" si="63"/>
        <v>0</v>
      </c>
      <c r="I1289" s="186">
        <f t="shared" si="64"/>
        <v>0</v>
      </c>
    </row>
    <row r="1290" spans="1:9" s="117" customFormat="1" ht="25" x14ac:dyDescent="0.25">
      <c r="A1290" s="125" t="s">
        <v>2265</v>
      </c>
      <c r="B1290" s="112">
        <v>1171</v>
      </c>
      <c r="C1290" s="122" t="s">
        <v>3840</v>
      </c>
      <c r="D1290" s="129" t="s">
        <v>2372</v>
      </c>
      <c r="E1290" s="112">
        <v>1</v>
      </c>
      <c r="F1290" s="186"/>
      <c r="G1290" s="189">
        <v>0.19</v>
      </c>
      <c r="H1290" s="191">
        <f t="shared" si="63"/>
        <v>0</v>
      </c>
      <c r="I1290" s="186">
        <f t="shared" si="64"/>
        <v>0</v>
      </c>
    </row>
    <row r="1291" spans="1:9" s="117" customFormat="1" x14ac:dyDescent="0.25">
      <c r="A1291" s="125" t="s">
        <v>2265</v>
      </c>
      <c r="B1291" s="112">
        <v>1172</v>
      </c>
      <c r="C1291" s="122" t="s">
        <v>3542</v>
      </c>
      <c r="D1291" s="129" t="s">
        <v>2372</v>
      </c>
      <c r="E1291" s="112">
        <v>1</v>
      </c>
      <c r="F1291" s="186"/>
      <c r="G1291" s="189">
        <v>0.19</v>
      </c>
      <c r="H1291" s="191">
        <f t="shared" si="63"/>
        <v>0</v>
      </c>
      <c r="I1291" s="186">
        <f t="shared" si="64"/>
        <v>0</v>
      </c>
    </row>
    <row r="1292" spans="1:9" s="117" customFormat="1" x14ac:dyDescent="0.25">
      <c r="A1292" s="125" t="s">
        <v>2265</v>
      </c>
      <c r="B1292" s="112">
        <v>1173</v>
      </c>
      <c r="C1292" s="122" t="s">
        <v>3543</v>
      </c>
      <c r="D1292" s="129" t="s">
        <v>2372</v>
      </c>
      <c r="E1292" s="112">
        <v>1</v>
      </c>
      <c r="F1292" s="186"/>
      <c r="G1292" s="189">
        <v>0.19</v>
      </c>
      <c r="H1292" s="191">
        <f t="shared" si="63"/>
        <v>0</v>
      </c>
      <c r="I1292" s="186">
        <f t="shared" si="64"/>
        <v>0</v>
      </c>
    </row>
    <row r="1293" spans="1:9" s="117" customFormat="1" x14ac:dyDescent="0.25">
      <c r="A1293" s="125" t="s">
        <v>2265</v>
      </c>
      <c r="B1293" s="112">
        <v>1174</v>
      </c>
      <c r="C1293" s="122" t="s">
        <v>28</v>
      </c>
      <c r="D1293" s="129" t="s">
        <v>2372</v>
      </c>
      <c r="E1293" s="112">
        <v>1</v>
      </c>
      <c r="F1293" s="186"/>
      <c r="G1293" s="189">
        <v>0.19</v>
      </c>
      <c r="H1293" s="191">
        <f t="shared" si="63"/>
        <v>0</v>
      </c>
      <c r="I1293" s="186">
        <f t="shared" si="64"/>
        <v>0</v>
      </c>
    </row>
    <row r="1294" spans="1:9" s="117" customFormat="1" x14ac:dyDescent="0.25">
      <c r="A1294" s="125" t="s">
        <v>2265</v>
      </c>
      <c r="B1294" s="112">
        <v>1175</v>
      </c>
      <c r="C1294" s="122" t="s">
        <v>66</v>
      </c>
      <c r="D1294" s="129" t="s">
        <v>2372</v>
      </c>
      <c r="E1294" s="112">
        <v>1</v>
      </c>
      <c r="F1294" s="186"/>
      <c r="G1294" s="189">
        <v>0.19</v>
      </c>
      <c r="H1294" s="191">
        <f t="shared" si="63"/>
        <v>0</v>
      </c>
      <c r="I1294" s="186">
        <f t="shared" si="64"/>
        <v>0</v>
      </c>
    </row>
    <row r="1295" spans="1:9" s="117" customFormat="1" x14ac:dyDescent="0.25">
      <c r="A1295" s="125" t="s">
        <v>2265</v>
      </c>
      <c r="B1295" s="112">
        <v>1176</v>
      </c>
      <c r="C1295" s="122" t="s">
        <v>3544</v>
      </c>
      <c r="D1295" s="129" t="s">
        <v>2372</v>
      </c>
      <c r="E1295" s="112">
        <v>1</v>
      </c>
      <c r="F1295" s="186"/>
      <c r="G1295" s="189">
        <v>0.19</v>
      </c>
      <c r="H1295" s="191">
        <f t="shared" si="63"/>
        <v>0</v>
      </c>
      <c r="I1295" s="186">
        <f t="shared" si="64"/>
        <v>0</v>
      </c>
    </row>
    <row r="1296" spans="1:9" s="117" customFormat="1" x14ac:dyDescent="0.25">
      <c r="A1296" s="125" t="s">
        <v>2265</v>
      </c>
      <c r="B1296" s="112">
        <v>1177</v>
      </c>
      <c r="C1296" s="122" t="s">
        <v>3641</v>
      </c>
      <c r="D1296" s="129" t="s">
        <v>2372</v>
      </c>
      <c r="E1296" s="112">
        <v>1</v>
      </c>
      <c r="F1296" s="186"/>
      <c r="G1296" s="189">
        <v>0.19</v>
      </c>
      <c r="H1296" s="191">
        <f t="shared" si="63"/>
        <v>0</v>
      </c>
      <c r="I1296" s="186">
        <f t="shared" si="64"/>
        <v>0</v>
      </c>
    </row>
    <row r="1297" spans="1:9" s="117" customFormat="1" x14ac:dyDescent="0.25">
      <c r="A1297" s="125" t="s">
        <v>2265</v>
      </c>
      <c r="B1297" s="112">
        <v>1178</v>
      </c>
      <c r="C1297" s="122" t="s">
        <v>3534</v>
      </c>
      <c r="D1297" s="129" t="s">
        <v>2372</v>
      </c>
      <c r="E1297" s="112">
        <v>1</v>
      </c>
      <c r="F1297" s="186"/>
      <c r="G1297" s="189">
        <v>0.19</v>
      </c>
      <c r="H1297" s="191">
        <f t="shared" si="63"/>
        <v>0</v>
      </c>
      <c r="I1297" s="186">
        <f t="shared" si="64"/>
        <v>0</v>
      </c>
    </row>
    <row r="1298" spans="1:9" s="117" customFormat="1" x14ac:dyDescent="0.25">
      <c r="A1298" s="125" t="s">
        <v>2265</v>
      </c>
      <c r="B1298" s="112">
        <v>1179</v>
      </c>
      <c r="C1298" s="122" t="s">
        <v>3545</v>
      </c>
      <c r="D1298" s="129" t="s">
        <v>2372</v>
      </c>
      <c r="E1298" s="112">
        <v>1</v>
      </c>
      <c r="F1298" s="186"/>
      <c r="G1298" s="189">
        <v>0.19</v>
      </c>
      <c r="H1298" s="191">
        <f t="shared" si="63"/>
        <v>0</v>
      </c>
      <c r="I1298" s="186">
        <f t="shared" si="64"/>
        <v>0</v>
      </c>
    </row>
    <row r="1299" spans="1:9" s="117" customFormat="1" x14ac:dyDescent="0.25">
      <c r="A1299" s="125" t="s">
        <v>2265</v>
      </c>
      <c r="B1299" s="112">
        <v>1180</v>
      </c>
      <c r="C1299" s="122" t="s">
        <v>3535</v>
      </c>
      <c r="D1299" s="129" t="s">
        <v>2372</v>
      </c>
      <c r="E1299" s="112">
        <v>1</v>
      </c>
      <c r="F1299" s="186"/>
      <c r="G1299" s="189">
        <v>0.19</v>
      </c>
      <c r="H1299" s="191">
        <f t="shared" si="63"/>
        <v>0</v>
      </c>
      <c r="I1299" s="186">
        <f t="shared" si="64"/>
        <v>0</v>
      </c>
    </row>
    <row r="1300" spans="1:9" s="117" customFormat="1" x14ac:dyDescent="0.25">
      <c r="A1300" s="125" t="s">
        <v>2265</v>
      </c>
      <c r="B1300" s="112">
        <v>1181</v>
      </c>
      <c r="C1300" s="122" t="s">
        <v>3841</v>
      </c>
      <c r="D1300" s="129" t="s">
        <v>2372</v>
      </c>
      <c r="E1300" s="112">
        <v>1</v>
      </c>
      <c r="F1300" s="186"/>
      <c r="G1300" s="189">
        <v>0.19</v>
      </c>
      <c r="H1300" s="191">
        <f t="shared" si="63"/>
        <v>0</v>
      </c>
      <c r="I1300" s="186">
        <f t="shared" si="64"/>
        <v>0</v>
      </c>
    </row>
    <row r="1301" spans="1:9" s="117" customFormat="1" x14ac:dyDescent="0.25">
      <c r="A1301" s="125" t="s">
        <v>2265</v>
      </c>
      <c r="B1301" s="112">
        <v>1182</v>
      </c>
      <c r="C1301" s="122" t="s">
        <v>3839</v>
      </c>
      <c r="D1301" s="129" t="s">
        <v>2372</v>
      </c>
      <c r="E1301" s="112">
        <v>1</v>
      </c>
      <c r="F1301" s="186"/>
      <c r="G1301" s="189">
        <v>0.19</v>
      </c>
      <c r="H1301" s="191">
        <f t="shared" si="63"/>
        <v>0</v>
      </c>
      <c r="I1301" s="186">
        <f t="shared" si="64"/>
        <v>0</v>
      </c>
    </row>
    <row r="1302" spans="1:9" s="117" customFormat="1" x14ac:dyDescent="0.25">
      <c r="A1302" s="125" t="s">
        <v>2265</v>
      </c>
      <c r="B1302" s="112">
        <v>1183</v>
      </c>
      <c r="C1302" s="122" t="s">
        <v>3842</v>
      </c>
      <c r="D1302" s="129" t="s">
        <v>2372</v>
      </c>
      <c r="E1302" s="112">
        <v>1</v>
      </c>
      <c r="F1302" s="186"/>
      <c r="G1302" s="189">
        <v>0.19</v>
      </c>
      <c r="H1302" s="191">
        <f t="shared" si="63"/>
        <v>0</v>
      </c>
      <c r="I1302" s="186">
        <f t="shared" si="64"/>
        <v>0</v>
      </c>
    </row>
    <row r="1303" spans="1:9" s="117" customFormat="1" x14ac:dyDescent="0.25">
      <c r="A1303" s="125" t="s">
        <v>2265</v>
      </c>
      <c r="B1303" s="112">
        <v>1184</v>
      </c>
      <c r="C1303" s="122" t="s">
        <v>3535</v>
      </c>
      <c r="D1303" s="129" t="s">
        <v>2372</v>
      </c>
      <c r="E1303" s="112">
        <v>1</v>
      </c>
      <c r="F1303" s="186"/>
      <c r="G1303" s="189">
        <v>0.19</v>
      </c>
      <c r="H1303" s="191">
        <f t="shared" si="63"/>
        <v>0</v>
      </c>
      <c r="I1303" s="186">
        <f t="shared" si="64"/>
        <v>0</v>
      </c>
    </row>
    <row r="1304" spans="1:9" s="117" customFormat="1" x14ac:dyDescent="0.25">
      <c r="A1304" s="125" t="s">
        <v>2265</v>
      </c>
      <c r="B1304" s="112">
        <v>1185</v>
      </c>
      <c r="C1304" s="137" t="s">
        <v>30</v>
      </c>
      <c r="D1304" s="129" t="s">
        <v>2372</v>
      </c>
      <c r="E1304" s="112">
        <v>1</v>
      </c>
      <c r="F1304" s="186"/>
      <c r="G1304" s="189">
        <v>0.19</v>
      </c>
      <c r="H1304" s="191">
        <f t="shared" si="63"/>
        <v>0</v>
      </c>
      <c r="I1304" s="186">
        <f t="shared" si="64"/>
        <v>0</v>
      </c>
    </row>
    <row r="1305" spans="1:9" s="117" customFormat="1" x14ac:dyDescent="0.25">
      <c r="A1305" s="125" t="s">
        <v>2265</v>
      </c>
      <c r="B1305" s="112">
        <v>1186</v>
      </c>
      <c r="C1305" s="137" t="s">
        <v>1873</v>
      </c>
      <c r="D1305" s="129" t="s">
        <v>2372</v>
      </c>
      <c r="E1305" s="112">
        <v>1</v>
      </c>
      <c r="F1305" s="186"/>
      <c r="G1305" s="189">
        <v>0.19</v>
      </c>
      <c r="H1305" s="191">
        <f t="shared" si="63"/>
        <v>0</v>
      </c>
      <c r="I1305" s="186">
        <f t="shared" si="64"/>
        <v>0</v>
      </c>
    </row>
    <row r="1306" spans="1:9" s="117" customFormat="1" x14ac:dyDescent="0.25">
      <c r="A1306" s="125" t="s">
        <v>2265</v>
      </c>
      <c r="B1306" s="112">
        <v>1187</v>
      </c>
      <c r="C1306" s="122" t="s">
        <v>3928</v>
      </c>
      <c r="D1306" s="129" t="s">
        <v>2372</v>
      </c>
      <c r="E1306" s="112">
        <v>1</v>
      </c>
      <c r="F1306" s="186"/>
      <c r="G1306" s="189">
        <v>0.19</v>
      </c>
      <c r="H1306" s="191">
        <f t="shared" si="63"/>
        <v>0</v>
      </c>
      <c r="I1306" s="186">
        <f t="shared" si="64"/>
        <v>0</v>
      </c>
    </row>
    <row r="1307" spans="1:9" s="117" customFormat="1" x14ac:dyDescent="0.25">
      <c r="A1307" s="125" t="s">
        <v>2265</v>
      </c>
      <c r="B1307" s="112">
        <v>1188</v>
      </c>
      <c r="C1307" s="137" t="s">
        <v>1703</v>
      </c>
      <c r="D1307" s="129" t="s">
        <v>2372</v>
      </c>
      <c r="E1307" s="112">
        <v>1</v>
      </c>
      <c r="F1307" s="186"/>
      <c r="G1307" s="189">
        <v>0.19</v>
      </c>
      <c r="H1307" s="191">
        <f t="shared" si="63"/>
        <v>0</v>
      </c>
      <c r="I1307" s="186">
        <f t="shared" si="64"/>
        <v>0</v>
      </c>
    </row>
    <row r="1308" spans="1:9" s="117" customFormat="1" x14ac:dyDescent="0.25">
      <c r="A1308" s="125" t="s">
        <v>2265</v>
      </c>
      <c r="B1308" s="112">
        <v>1189</v>
      </c>
      <c r="C1308" s="137" t="s">
        <v>1871</v>
      </c>
      <c r="D1308" s="129" t="s">
        <v>2372</v>
      </c>
      <c r="E1308" s="112">
        <v>1</v>
      </c>
      <c r="F1308" s="186"/>
      <c r="G1308" s="189">
        <v>0.19</v>
      </c>
      <c r="H1308" s="191">
        <f t="shared" si="63"/>
        <v>0</v>
      </c>
      <c r="I1308" s="186">
        <f t="shared" si="64"/>
        <v>0</v>
      </c>
    </row>
    <row r="1309" spans="1:9" s="117" customFormat="1" x14ac:dyDescent="0.25">
      <c r="A1309" s="125" t="s">
        <v>2265</v>
      </c>
      <c r="B1309" s="112">
        <v>1190</v>
      </c>
      <c r="C1309" s="137" t="s">
        <v>1878</v>
      </c>
      <c r="D1309" s="129" t="s">
        <v>2372</v>
      </c>
      <c r="E1309" s="112">
        <v>1</v>
      </c>
      <c r="F1309" s="186"/>
      <c r="G1309" s="189">
        <v>0.19</v>
      </c>
      <c r="H1309" s="191">
        <f t="shared" si="63"/>
        <v>0</v>
      </c>
      <c r="I1309" s="186">
        <f t="shared" si="64"/>
        <v>0</v>
      </c>
    </row>
    <row r="1310" spans="1:9" s="117" customFormat="1" x14ac:dyDescent="0.25">
      <c r="A1310" s="125" t="s">
        <v>2265</v>
      </c>
      <c r="B1310" s="112">
        <v>1191</v>
      </c>
      <c r="C1310" s="137" t="s">
        <v>417</v>
      </c>
      <c r="D1310" s="129" t="s">
        <v>2372</v>
      </c>
      <c r="E1310" s="112">
        <v>1</v>
      </c>
      <c r="F1310" s="186"/>
      <c r="G1310" s="189">
        <v>0.19</v>
      </c>
      <c r="H1310" s="191">
        <f t="shared" si="63"/>
        <v>0</v>
      </c>
      <c r="I1310" s="186">
        <f t="shared" si="64"/>
        <v>0</v>
      </c>
    </row>
    <row r="1311" spans="1:9" s="117" customFormat="1" ht="37.5" x14ac:dyDescent="0.25">
      <c r="A1311" s="125" t="s">
        <v>2265</v>
      </c>
      <c r="B1311" s="112">
        <v>1192</v>
      </c>
      <c r="C1311" s="137" t="s">
        <v>3133</v>
      </c>
      <c r="D1311" s="129" t="s">
        <v>2372</v>
      </c>
      <c r="E1311" s="112">
        <v>1</v>
      </c>
      <c r="F1311" s="186"/>
      <c r="G1311" s="189">
        <v>0.19</v>
      </c>
      <c r="H1311" s="191">
        <f t="shared" si="63"/>
        <v>0</v>
      </c>
      <c r="I1311" s="186">
        <f t="shared" si="64"/>
        <v>0</v>
      </c>
    </row>
    <row r="1312" spans="1:9" s="117" customFormat="1" x14ac:dyDescent="0.25">
      <c r="A1312" s="125" t="s">
        <v>2265</v>
      </c>
      <c r="B1312" s="112">
        <v>1193</v>
      </c>
      <c r="C1312" s="137" t="s">
        <v>2753</v>
      </c>
      <c r="D1312" s="129" t="s">
        <v>2372</v>
      </c>
      <c r="E1312" s="112">
        <v>1</v>
      </c>
      <c r="F1312" s="186"/>
      <c r="G1312" s="189">
        <v>0.19</v>
      </c>
      <c r="H1312" s="191">
        <f t="shared" si="63"/>
        <v>0</v>
      </c>
      <c r="I1312" s="186">
        <f t="shared" si="64"/>
        <v>0</v>
      </c>
    </row>
    <row r="1313" spans="1:9" s="117" customFormat="1" ht="25" x14ac:dyDescent="0.25">
      <c r="A1313" s="125" t="s">
        <v>2265</v>
      </c>
      <c r="B1313" s="112">
        <v>1194</v>
      </c>
      <c r="C1313" s="137" t="s">
        <v>3509</v>
      </c>
      <c r="D1313" s="129" t="s">
        <v>2372</v>
      </c>
      <c r="E1313" s="112">
        <v>1</v>
      </c>
      <c r="F1313" s="186"/>
      <c r="G1313" s="189">
        <v>0.19</v>
      </c>
      <c r="H1313" s="191">
        <f t="shared" si="63"/>
        <v>0</v>
      </c>
      <c r="I1313" s="186">
        <f t="shared" si="64"/>
        <v>0</v>
      </c>
    </row>
    <row r="1314" spans="1:9" s="117" customFormat="1" x14ac:dyDescent="0.25">
      <c r="A1314" s="125" t="s">
        <v>2265</v>
      </c>
      <c r="B1314" s="112">
        <v>1195</v>
      </c>
      <c r="C1314" s="137" t="s">
        <v>2754</v>
      </c>
      <c r="D1314" s="129" t="s">
        <v>2372</v>
      </c>
      <c r="E1314" s="112">
        <v>1</v>
      </c>
      <c r="F1314" s="186"/>
      <c r="G1314" s="189">
        <v>0.19</v>
      </c>
      <c r="H1314" s="191">
        <f t="shared" si="63"/>
        <v>0</v>
      </c>
      <c r="I1314" s="186">
        <f t="shared" si="64"/>
        <v>0</v>
      </c>
    </row>
    <row r="1315" spans="1:9" s="117" customFormat="1" x14ac:dyDescent="0.25">
      <c r="A1315" s="125" t="s">
        <v>2265</v>
      </c>
      <c r="B1315" s="112">
        <v>1196</v>
      </c>
      <c r="C1315" s="137" t="s">
        <v>3413</v>
      </c>
      <c r="D1315" s="129" t="s">
        <v>85</v>
      </c>
      <c r="E1315" s="112">
        <v>1</v>
      </c>
      <c r="F1315" s="186"/>
      <c r="G1315" s="189">
        <v>0.19</v>
      </c>
      <c r="H1315" s="191">
        <f t="shared" si="63"/>
        <v>0</v>
      </c>
      <c r="I1315" s="186">
        <f t="shared" si="64"/>
        <v>0</v>
      </c>
    </row>
    <row r="1316" spans="1:9" s="117" customFormat="1" x14ac:dyDescent="0.25">
      <c r="A1316" s="125" t="s">
        <v>2265</v>
      </c>
      <c r="B1316" s="112">
        <v>1197</v>
      </c>
      <c r="C1316" s="137" t="s">
        <v>2757</v>
      </c>
      <c r="D1316" s="129" t="s">
        <v>2372</v>
      </c>
      <c r="E1316" s="112">
        <v>1</v>
      </c>
      <c r="F1316" s="186"/>
      <c r="G1316" s="189">
        <v>0.19</v>
      </c>
      <c r="H1316" s="191">
        <f t="shared" si="63"/>
        <v>0</v>
      </c>
      <c r="I1316" s="186">
        <f t="shared" si="64"/>
        <v>0</v>
      </c>
    </row>
    <row r="1317" spans="1:9" s="117" customFormat="1" x14ac:dyDescent="0.25">
      <c r="A1317" s="125" t="s">
        <v>2265</v>
      </c>
      <c r="B1317" s="112">
        <v>1198</v>
      </c>
      <c r="C1317" s="137" t="s">
        <v>3062</v>
      </c>
      <c r="D1317" s="129" t="s">
        <v>3885</v>
      </c>
      <c r="E1317" s="112">
        <v>1</v>
      </c>
      <c r="F1317" s="186"/>
      <c r="G1317" s="189">
        <v>0.19</v>
      </c>
      <c r="H1317" s="191">
        <f t="shared" si="63"/>
        <v>0</v>
      </c>
      <c r="I1317" s="186">
        <f t="shared" si="64"/>
        <v>0</v>
      </c>
    </row>
    <row r="1318" spans="1:9" s="117" customFormat="1" x14ac:dyDescent="0.25">
      <c r="A1318" s="125" t="s">
        <v>2265</v>
      </c>
      <c r="B1318" s="112">
        <v>1199</v>
      </c>
      <c r="C1318" s="137" t="s">
        <v>2841</v>
      </c>
      <c r="D1318" s="129" t="s">
        <v>2372</v>
      </c>
      <c r="E1318" s="112">
        <v>1</v>
      </c>
      <c r="F1318" s="186"/>
      <c r="G1318" s="189">
        <v>0.19</v>
      </c>
      <c r="H1318" s="191">
        <f t="shared" si="63"/>
        <v>0</v>
      </c>
      <c r="I1318" s="186">
        <f t="shared" si="64"/>
        <v>0</v>
      </c>
    </row>
    <row r="1319" spans="1:9" s="117" customFormat="1" ht="25" x14ac:dyDescent="0.25">
      <c r="A1319" s="125" t="s">
        <v>2265</v>
      </c>
      <c r="B1319" s="112">
        <v>1200</v>
      </c>
      <c r="C1319" s="137" t="s">
        <v>2843</v>
      </c>
      <c r="D1319" s="129" t="s">
        <v>2372</v>
      </c>
      <c r="E1319" s="112">
        <v>1</v>
      </c>
      <c r="F1319" s="186"/>
      <c r="G1319" s="189">
        <v>0.19</v>
      </c>
      <c r="H1319" s="191">
        <f t="shared" si="63"/>
        <v>0</v>
      </c>
      <c r="I1319" s="186">
        <f t="shared" si="64"/>
        <v>0</v>
      </c>
    </row>
    <row r="1320" spans="1:9" s="117" customFormat="1" x14ac:dyDescent="0.25">
      <c r="A1320" s="125" t="s">
        <v>2265</v>
      </c>
      <c r="B1320" s="112">
        <v>1201</v>
      </c>
      <c r="C1320" s="137" t="s">
        <v>2683</v>
      </c>
      <c r="D1320" s="129" t="s">
        <v>2372</v>
      </c>
      <c r="E1320" s="112">
        <v>1</v>
      </c>
      <c r="F1320" s="186"/>
      <c r="G1320" s="189">
        <v>0.19</v>
      </c>
      <c r="H1320" s="191">
        <f t="shared" si="63"/>
        <v>0</v>
      </c>
      <c r="I1320" s="186">
        <f t="shared" si="64"/>
        <v>0</v>
      </c>
    </row>
    <row r="1321" spans="1:9" s="117" customFormat="1" x14ac:dyDescent="0.25">
      <c r="A1321" s="125" t="s">
        <v>2265</v>
      </c>
      <c r="B1321" s="112">
        <v>1202</v>
      </c>
      <c r="C1321" s="137" t="s">
        <v>2756</v>
      </c>
      <c r="D1321" s="129" t="s">
        <v>2372</v>
      </c>
      <c r="E1321" s="112">
        <v>1</v>
      </c>
      <c r="F1321" s="186"/>
      <c r="G1321" s="189">
        <v>0.19</v>
      </c>
      <c r="H1321" s="191">
        <f t="shared" si="63"/>
        <v>0</v>
      </c>
      <c r="I1321" s="186">
        <f t="shared" si="64"/>
        <v>0</v>
      </c>
    </row>
    <row r="1322" spans="1:9" s="117" customFormat="1" x14ac:dyDescent="0.25">
      <c r="A1322" s="125" t="s">
        <v>2265</v>
      </c>
      <c r="B1322" s="112">
        <v>1203</v>
      </c>
      <c r="C1322" s="137" t="s">
        <v>3065</v>
      </c>
      <c r="D1322" s="129" t="s">
        <v>2372</v>
      </c>
      <c r="E1322" s="112">
        <v>1</v>
      </c>
      <c r="F1322" s="186"/>
      <c r="G1322" s="189">
        <v>0.19</v>
      </c>
      <c r="H1322" s="191">
        <f t="shared" si="63"/>
        <v>0</v>
      </c>
      <c r="I1322" s="186">
        <f t="shared" si="64"/>
        <v>0</v>
      </c>
    </row>
    <row r="1323" spans="1:9" s="117" customFormat="1" x14ac:dyDescent="0.25">
      <c r="A1323" s="125" t="s">
        <v>2265</v>
      </c>
      <c r="B1323" s="112">
        <v>1204</v>
      </c>
      <c r="C1323" s="137" t="s">
        <v>3064</v>
      </c>
      <c r="D1323" s="129" t="s">
        <v>2372</v>
      </c>
      <c r="E1323" s="112">
        <v>1</v>
      </c>
      <c r="F1323" s="186"/>
      <c r="G1323" s="189">
        <v>0.19</v>
      </c>
      <c r="H1323" s="191">
        <f t="shared" si="63"/>
        <v>0</v>
      </c>
      <c r="I1323" s="186">
        <f t="shared" si="64"/>
        <v>0</v>
      </c>
    </row>
    <row r="1324" spans="1:9" s="184" customFormat="1" x14ac:dyDescent="0.25">
      <c r="A1324" s="169"/>
      <c r="B1324" s="170"/>
      <c r="C1324" s="171" t="s">
        <v>2498</v>
      </c>
      <c r="D1324" s="123"/>
      <c r="E1324" s="172"/>
      <c r="F1324" s="196"/>
      <c r="G1324" s="200"/>
      <c r="H1324" s="196"/>
      <c r="I1324" s="196"/>
    </row>
    <row r="1325" spans="1:9" s="217" customFormat="1" x14ac:dyDescent="0.25">
      <c r="A1325" s="209" t="s">
        <v>2278</v>
      </c>
      <c r="B1325" s="210" t="s">
        <v>2186</v>
      </c>
      <c r="C1325" s="212"/>
      <c r="D1325" s="213"/>
      <c r="E1325" s="213"/>
      <c r="F1325" s="214"/>
      <c r="G1325" s="215"/>
      <c r="H1325" s="216"/>
      <c r="I1325" s="216"/>
    </row>
    <row r="1326" spans="1:9" s="117" customFormat="1" x14ac:dyDescent="0.25">
      <c r="A1326" s="125" t="s">
        <v>2278</v>
      </c>
      <c r="B1326" s="173" t="s">
        <v>3250</v>
      </c>
      <c r="C1326" s="120" t="s">
        <v>2471</v>
      </c>
      <c r="D1326" s="182"/>
      <c r="E1326" s="111"/>
      <c r="F1326" s="191"/>
      <c r="G1326" s="199"/>
      <c r="H1326" s="186"/>
      <c r="I1326" s="186"/>
    </row>
    <row r="1327" spans="1:9" s="117" customFormat="1" x14ac:dyDescent="0.25">
      <c r="A1327" s="125" t="s">
        <v>2278</v>
      </c>
      <c r="B1327" s="173" t="s">
        <v>3250</v>
      </c>
      <c r="C1327" s="120" t="s">
        <v>2478</v>
      </c>
      <c r="D1327" s="182"/>
      <c r="E1327" s="111"/>
      <c r="F1327" s="191"/>
      <c r="G1327" s="199"/>
      <c r="H1327" s="186"/>
      <c r="I1327" s="186"/>
    </row>
    <row r="1328" spans="1:9" s="117" customFormat="1" x14ac:dyDescent="0.25">
      <c r="A1328" s="125" t="s">
        <v>2278</v>
      </c>
      <c r="B1328" s="173" t="s">
        <v>3250</v>
      </c>
      <c r="C1328" s="120" t="s">
        <v>2455</v>
      </c>
      <c r="D1328" s="182"/>
      <c r="E1328" s="111"/>
      <c r="F1328" s="191"/>
      <c r="G1328" s="199"/>
      <c r="H1328" s="186"/>
      <c r="I1328" s="186"/>
    </row>
    <row r="1329" spans="1:9" s="117" customFormat="1" x14ac:dyDescent="0.25">
      <c r="A1329" s="125" t="s">
        <v>2278</v>
      </c>
      <c r="B1329" s="173" t="s">
        <v>3250</v>
      </c>
      <c r="C1329" s="156" t="s">
        <v>431</v>
      </c>
      <c r="D1329" s="182"/>
      <c r="E1329" s="111"/>
      <c r="F1329" s="191"/>
      <c r="G1329" s="199"/>
      <c r="H1329" s="186"/>
      <c r="I1329" s="186"/>
    </row>
    <row r="1330" spans="1:9" s="117" customFormat="1" x14ac:dyDescent="0.25">
      <c r="A1330" s="125" t="s">
        <v>2278</v>
      </c>
      <c r="B1330" s="112">
        <v>1205</v>
      </c>
      <c r="C1330" s="122" t="s">
        <v>3888</v>
      </c>
      <c r="D1330" s="129" t="s">
        <v>2371</v>
      </c>
      <c r="E1330" s="112">
        <v>1</v>
      </c>
      <c r="F1330" s="186"/>
      <c r="G1330" s="189">
        <v>0</v>
      </c>
      <c r="H1330" s="191">
        <f>F1330*G1330</f>
        <v>0</v>
      </c>
      <c r="I1330" s="186">
        <f>(F1330+H1330)</f>
        <v>0</v>
      </c>
    </row>
    <row r="1331" spans="1:9" s="117" customFormat="1" x14ac:dyDescent="0.25">
      <c r="A1331" s="125" t="s">
        <v>2278</v>
      </c>
      <c r="B1331" s="112">
        <v>1206</v>
      </c>
      <c r="C1331" s="122" t="s">
        <v>3353</v>
      </c>
      <c r="D1331" s="129" t="s">
        <v>2371</v>
      </c>
      <c r="E1331" s="112">
        <v>1</v>
      </c>
      <c r="F1331" s="186"/>
      <c r="G1331" s="189">
        <v>0</v>
      </c>
      <c r="H1331" s="191">
        <f>F1331*G1331</f>
        <v>0</v>
      </c>
      <c r="I1331" s="186">
        <f>(F1331+H1331)</f>
        <v>0</v>
      </c>
    </row>
    <row r="1332" spans="1:9" s="117" customFormat="1" x14ac:dyDescent="0.25">
      <c r="A1332" s="125" t="s">
        <v>2278</v>
      </c>
      <c r="B1332" s="112">
        <v>1207</v>
      </c>
      <c r="C1332" s="122" t="s">
        <v>61</v>
      </c>
      <c r="D1332" s="129" t="s">
        <v>2372</v>
      </c>
      <c r="E1332" s="112">
        <v>1</v>
      </c>
      <c r="F1332" s="186"/>
      <c r="G1332" s="189">
        <v>0.19</v>
      </c>
      <c r="H1332" s="191">
        <f>F1332*G1332</f>
        <v>0</v>
      </c>
      <c r="I1332" s="186">
        <f>(F1332+H1332)</f>
        <v>0</v>
      </c>
    </row>
    <row r="1333" spans="1:9" s="117" customFormat="1" x14ac:dyDescent="0.25">
      <c r="A1333" s="125" t="s">
        <v>2278</v>
      </c>
      <c r="B1333" s="112">
        <v>1208</v>
      </c>
      <c r="C1333" s="122" t="s">
        <v>150</v>
      </c>
      <c r="D1333" s="129" t="s">
        <v>2372</v>
      </c>
      <c r="E1333" s="112">
        <v>1</v>
      </c>
      <c r="F1333" s="186"/>
      <c r="G1333" s="189">
        <v>0.19</v>
      </c>
      <c r="H1333" s="191">
        <f t="shared" ref="H1333:H1372" si="65">F1333*G1333</f>
        <v>0</v>
      </c>
      <c r="I1333" s="186">
        <f t="shared" ref="I1333:I1372" si="66">(F1333+H1333)</f>
        <v>0</v>
      </c>
    </row>
    <row r="1334" spans="1:9" s="117" customFormat="1" x14ac:dyDescent="0.25">
      <c r="A1334" s="125" t="s">
        <v>2278</v>
      </c>
      <c r="B1334" s="112">
        <v>1209</v>
      </c>
      <c r="C1334" s="122" t="s">
        <v>15</v>
      </c>
      <c r="D1334" s="129" t="s">
        <v>2372</v>
      </c>
      <c r="E1334" s="112">
        <v>1</v>
      </c>
      <c r="F1334" s="186"/>
      <c r="G1334" s="189">
        <v>0.19</v>
      </c>
      <c r="H1334" s="191">
        <f t="shared" si="65"/>
        <v>0</v>
      </c>
      <c r="I1334" s="186">
        <f t="shared" si="66"/>
        <v>0</v>
      </c>
    </row>
    <row r="1335" spans="1:9" s="117" customFormat="1" x14ac:dyDescent="0.25">
      <c r="A1335" s="125" t="s">
        <v>2278</v>
      </c>
      <c r="B1335" s="112">
        <v>1210</v>
      </c>
      <c r="C1335" s="122" t="s">
        <v>552</v>
      </c>
      <c r="D1335" s="129" t="s">
        <v>2372</v>
      </c>
      <c r="E1335" s="112">
        <v>1</v>
      </c>
      <c r="F1335" s="186"/>
      <c r="G1335" s="189">
        <v>0.19</v>
      </c>
      <c r="H1335" s="191">
        <f t="shared" si="65"/>
        <v>0</v>
      </c>
      <c r="I1335" s="186">
        <f t="shared" si="66"/>
        <v>0</v>
      </c>
    </row>
    <row r="1336" spans="1:9" s="117" customFormat="1" ht="25" x14ac:dyDescent="0.25">
      <c r="A1336" s="125" t="s">
        <v>2278</v>
      </c>
      <c r="B1336" s="112">
        <v>1211</v>
      </c>
      <c r="C1336" s="113" t="s">
        <v>3729</v>
      </c>
      <c r="D1336" s="129" t="s">
        <v>2372</v>
      </c>
      <c r="E1336" s="112">
        <v>1</v>
      </c>
      <c r="F1336" s="186"/>
      <c r="G1336" s="189">
        <v>0.19</v>
      </c>
      <c r="H1336" s="191">
        <f t="shared" si="65"/>
        <v>0</v>
      </c>
      <c r="I1336" s="186">
        <f t="shared" si="66"/>
        <v>0</v>
      </c>
    </row>
    <row r="1337" spans="1:9" s="117" customFormat="1" x14ac:dyDescent="0.25">
      <c r="A1337" s="125" t="s">
        <v>2278</v>
      </c>
      <c r="B1337" s="112">
        <v>1212</v>
      </c>
      <c r="C1337" s="122" t="s">
        <v>3539</v>
      </c>
      <c r="D1337" s="129" t="s">
        <v>2372</v>
      </c>
      <c r="E1337" s="112">
        <v>1</v>
      </c>
      <c r="F1337" s="186"/>
      <c r="G1337" s="189">
        <v>0.19</v>
      </c>
      <c r="H1337" s="191">
        <f t="shared" si="65"/>
        <v>0</v>
      </c>
      <c r="I1337" s="186">
        <f t="shared" si="66"/>
        <v>0</v>
      </c>
    </row>
    <row r="1338" spans="1:9" s="117" customFormat="1" x14ac:dyDescent="0.25">
      <c r="A1338" s="125" t="s">
        <v>2278</v>
      </c>
      <c r="B1338" s="112">
        <v>1213</v>
      </c>
      <c r="C1338" s="122" t="s">
        <v>3730</v>
      </c>
      <c r="D1338" s="129" t="s">
        <v>2372</v>
      </c>
      <c r="E1338" s="112">
        <v>1</v>
      </c>
      <c r="F1338" s="186"/>
      <c r="G1338" s="189">
        <v>0.19</v>
      </c>
      <c r="H1338" s="191">
        <f t="shared" si="65"/>
        <v>0</v>
      </c>
      <c r="I1338" s="186">
        <f t="shared" si="66"/>
        <v>0</v>
      </c>
    </row>
    <row r="1339" spans="1:9" s="117" customFormat="1" x14ac:dyDescent="0.25">
      <c r="A1339" s="125" t="s">
        <v>2278</v>
      </c>
      <c r="B1339" s="112">
        <v>1214</v>
      </c>
      <c r="C1339" s="122" t="s">
        <v>3156</v>
      </c>
      <c r="D1339" s="129" t="s">
        <v>2372</v>
      </c>
      <c r="E1339" s="112">
        <v>1</v>
      </c>
      <c r="F1339" s="186"/>
      <c r="G1339" s="189">
        <v>0.19</v>
      </c>
      <c r="H1339" s="191">
        <f t="shared" si="65"/>
        <v>0</v>
      </c>
      <c r="I1339" s="186">
        <f t="shared" si="66"/>
        <v>0</v>
      </c>
    </row>
    <row r="1340" spans="1:9" s="117" customFormat="1" x14ac:dyDescent="0.25">
      <c r="A1340" s="125" t="s">
        <v>2278</v>
      </c>
      <c r="B1340" s="112">
        <v>1215</v>
      </c>
      <c r="C1340" s="122" t="s">
        <v>46</v>
      </c>
      <c r="D1340" s="129" t="s">
        <v>3886</v>
      </c>
      <c r="E1340" s="112">
        <v>1</v>
      </c>
      <c r="F1340" s="186"/>
      <c r="G1340" s="189">
        <v>0.19</v>
      </c>
      <c r="H1340" s="191">
        <f t="shared" si="65"/>
        <v>0</v>
      </c>
      <c r="I1340" s="186">
        <f t="shared" si="66"/>
        <v>0</v>
      </c>
    </row>
    <row r="1341" spans="1:9" s="117" customFormat="1" x14ac:dyDescent="0.25">
      <c r="A1341" s="125" t="s">
        <v>2278</v>
      </c>
      <c r="B1341" s="112">
        <v>1216</v>
      </c>
      <c r="C1341" s="122" t="s">
        <v>1220</v>
      </c>
      <c r="D1341" s="129" t="s">
        <v>2372</v>
      </c>
      <c r="E1341" s="112">
        <v>1</v>
      </c>
      <c r="F1341" s="186"/>
      <c r="G1341" s="189">
        <v>0.19</v>
      </c>
      <c r="H1341" s="191">
        <f t="shared" si="65"/>
        <v>0</v>
      </c>
      <c r="I1341" s="186">
        <f t="shared" si="66"/>
        <v>0</v>
      </c>
    </row>
    <row r="1342" spans="1:9" s="117" customFormat="1" x14ac:dyDescent="0.25">
      <c r="A1342" s="125" t="s">
        <v>2278</v>
      </c>
      <c r="B1342" s="112">
        <v>1217</v>
      </c>
      <c r="C1342" s="122" t="s">
        <v>4056</v>
      </c>
      <c r="D1342" s="129" t="s">
        <v>2372</v>
      </c>
      <c r="E1342" s="112">
        <v>1</v>
      </c>
      <c r="F1342" s="186"/>
      <c r="G1342" s="189">
        <v>0.19</v>
      </c>
      <c r="H1342" s="191">
        <f t="shared" si="65"/>
        <v>0</v>
      </c>
      <c r="I1342" s="186">
        <f t="shared" si="66"/>
        <v>0</v>
      </c>
    </row>
    <row r="1343" spans="1:9" s="117" customFormat="1" x14ac:dyDescent="0.25">
      <c r="A1343" s="125" t="s">
        <v>2278</v>
      </c>
      <c r="B1343" s="112">
        <v>1218</v>
      </c>
      <c r="C1343" s="122" t="s">
        <v>3865</v>
      </c>
      <c r="D1343" s="129" t="s">
        <v>2372</v>
      </c>
      <c r="E1343" s="112">
        <v>1</v>
      </c>
      <c r="F1343" s="186"/>
      <c r="G1343" s="189">
        <v>0.19</v>
      </c>
      <c r="H1343" s="191">
        <f t="shared" si="65"/>
        <v>0</v>
      </c>
      <c r="I1343" s="186">
        <f t="shared" si="66"/>
        <v>0</v>
      </c>
    </row>
    <row r="1344" spans="1:9" s="117" customFormat="1" x14ac:dyDescent="0.25">
      <c r="A1344" s="125" t="s">
        <v>2278</v>
      </c>
      <c r="B1344" s="112">
        <v>1219</v>
      </c>
      <c r="C1344" s="122" t="s">
        <v>3858</v>
      </c>
      <c r="D1344" s="129" t="s">
        <v>2372</v>
      </c>
      <c r="E1344" s="112">
        <v>1</v>
      </c>
      <c r="F1344" s="186"/>
      <c r="G1344" s="189">
        <v>0.19</v>
      </c>
      <c r="H1344" s="191">
        <f t="shared" si="65"/>
        <v>0</v>
      </c>
      <c r="I1344" s="186">
        <f t="shared" si="66"/>
        <v>0</v>
      </c>
    </row>
    <row r="1345" spans="1:9" s="117" customFormat="1" x14ac:dyDescent="0.25">
      <c r="A1345" s="125" t="s">
        <v>2278</v>
      </c>
      <c r="B1345" s="112">
        <v>1220</v>
      </c>
      <c r="C1345" s="122" t="s">
        <v>3544</v>
      </c>
      <c r="D1345" s="129" t="s">
        <v>2372</v>
      </c>
      <c r="E1345" s="112">
        <v>1</v>
      </c>
      <c r="F1345" s="186"/>
      <c r="G1345" s="189">
        <v>0.19</v>
      </c>
      <c r="H1345" s="191">
        <f t="shared" si="65"/>
        <v>0</v>
      </c>
      <c r="I1345" s="186">
        <f t="shared" si="66"/>
        <v>0</v>
      </c>
    </row>
    <row r="1346" spans="1:9" s="117" customFormat="1" x14ac:dyDescent="0.25">
      <c r="A1346" s="125" t="s">
        <v>2278</v>
      </c>
      <c r="B1346" s="112">
        <v>1221</v>
      </c>
      <c r="C1346" s="122" t="s">
        <v>3641</v>
      </c>
      <c r="D1346" s="129" t="s">
        <v>2372</v>
      </c>
      <c r="E1346" s="112">
        <v>1</v>
      </c>
      <c r="F1346" s="186"/>
      <c r="G1346" s="189">
        <v>0.19</v>
      </c>
      <c r="H1346" s="191">
        <f t="shared" si="65"/>
        <v>0</v>
      </c>
      <c r="I1346" s="186">
        <f t="shared" si="66"/>
        <v>0</v>
      </c>
    </row>
    <row r="1347" spans="1:9" s="117" customFormat="1" x14ac:dyDescent="0.25">
      <c r="A1347" s="125" t="s">
        <v>2278</v>
      </c>
      <c r="B1347" s="112">
        <v>1222</v>
      </c>
      <c r="C1347" s="122" t="s">
        <v>3859</v>
      </c>
      <c r="D1347" s="129" t="s">
        <v>3886</v>
      </c>
      <c r="E1347" s="112">
        <v>1</v>
      </c>
      <c r="F1347" s="186"/>
      <c r="G1347" s="189">
        <v>0.19</v>
      </c>
      <c r="H1347" s="191">
        <f t="shared" si="65"/>
        <v>0</v>
      </c>
      <c r="I1347" s="186">
        <f t="shared" si="66"/>
        <v>0</v>
      </c>
    </row>
    <row r="1348" spans="1:9" s="117" customFormat="1" x14ac:dyDescent="0.25">
      <c r="A1348" s="125" t="s">
        <v>2278</v>
      </c>
      <c r="B1348" s="112">
        <v>1223</v>
      </c>
      <c r="C1348" s="122" t="s">
        <v>162</v>
      </c>
      <c r="D1348" s="129" t="s">
        <v>3886</v>
      </c>
      <c r="E1348" s="112">
        <v>1</v>
      </c>
      <c r="F1348" s="186"/>
      <c r="G1348" s="189">
        <v>0.19</v>
      </c>
      <c r="H1348" s="191">
        <f t="shared" si="65"/>
        <v>0</v>
      </c>
      <c r="I1348" s="186">
        <f t="shared" si="66"/>
        <v>0</v>
      </c>
    </row>
    <row r="1349" spans="1:9" s="117" customFormat="1" x14ac:dyDescent="0.25">
      <c r="A1349" s="125" t="s">
        <v>2278</v>
      </c>
      <c r="B1349" s="112">
        <v>1224</v>
      </c>
      <c r="C1349" s="122" t="s">
        <v>3862</v>
      </c>
      <c r="D1349" s="129" t="s">
        <v>2372</v>
      </c>
      <c r="E1349" s="112">
        <v>1</v>
      </c>
      <c r="F1349" s="186"/>
      <c r="G1349" s="189">
        <v>0.19</v>
      </c>
      <c r="H1349" s="191">
        <f t="shared" si="65"/>
        <v>0</v>
      </c>
      <c r="I1349" s="186">
        <f t="shared" si="66"/>
        <v>0</v>
      </c>
    </row>
    <row r="1350" spans="1:9" s="117" customFormat="1" ht="25" x14ac:dyDescent="0.25">
      <c r="A1350" s="125" t="s">
        <v>2278</v>
      </c>
      <c r="B1350" s="112">
        <v>1225</v>
      </c>
      <c r="C1350" s="137" t="s">
        <v>3509</v>
      </c>
      <c r="D1350" s="129" t="s">
        <v>2372</v>
      </c>
      <c r="E1350" s="112">
        <v>1</v>
      </c>
      <c r="F1350" s="186"/>
      <c r="G1350" s="189">
        <v>0.19</v>
      </c>
      <c r="H1350" s="191">
        <f t="shared" si="65"/>
        <v>0</v>
      </c>
      <c r="I1350" s="186">
        <f t="shared" si="66"/>
        <v>0</v>
      </c>
    </row>
    <row r="1351" spans="1:9" s="117" customFormat="1" x14ac:dyDescent="0.25">
      <c r="A1351" s="125" t="s">
        <v>2278</v>
      </c>
      <c r="B1351" s="112">
        <v>1226</v>
      </c>
      <c r="C1351" s="137" t="s">
        <v>1656</v>
      </c>
      <c r="D1351" s="129" t="s">
        <v>2372</v>
      </c>
      <c r="E1351" s="112">
        <v>1</v>
      </c>
      <c r="F1351" s="186"/>
      <c r="G1351" s="189">
        <v>0.19</v>
      </c>
      <c r="H1351" s="191">
        <f t="shared" si="65"/>
        <v>0</v>
      </c>
      <c r="I1351" s="186">
        <f t="shared" si="66"/>
        <v>0</v>
      </c>
    </row>
    <row r="1352" spans="1:9" s="117" customFormat="1" x14ac:dyDescent="0.25">
      <c r="A1352" s="125" t="s">
        <v>2278</v>
      </c>
      <c r="B1352" s="112">
        <v>1227</v>
      </c>
      <c r="C1352" s="137" t="s">
        <v>1920</v>
      </c>
      <c r="D1352" s="129" t="s">
        <v>2372</v>
      </c>
      <c r="E1352" s="112">
        <v>1</v>
      </c>
      <c r="F1352" s="186"/>
      <c r="G1352" s="189">
        <v>0.19</v>
      </c>
      <c r="H1352" s="191">
        <f t="shared" si="65"/>
        <v>0</v>
      </c>
      <c r="I1352" s="186">
        <f t="shared" si="66"/>
        <v>0</v>
      </c>
    </row>
    <row r="1353" spans="1:9" s="117" customFormat="1" x14ac:dyDescent="0.25">
      <c r="A1353" s="125" t="s">
        <v>2278</v>
      </c>
      <c r="B1353" s="112">
        <v>1228</v>
      </c>
      <c r="C1353" s="137" t="s">
        <v>48</v>
      </c>
      <c r="D1353" s="129" t="s">
        <v>2372</v>
      </c>
      <c r="E1353" s="112">
        <v>1</v>
      </c>
      <c r="F1353" s="186"/>
      <c r="G1353" s="189">
        <v>0.19</v>
      </c>
      <c r="H1353" s="191">
        <f t="shared" si="65"/>
        <v>0</v>
      </c>
      <c r="I1353" s="186">
        <f t="shared" si="66"/>
        <v>0</v>
      </c>
    </row>
    <row r="1354" spans="1:9" s="117" customFormat="1" x14ac:dyDescent="0.25">
      <c r="A1354" s="125" t="s">
        <v>2278</v>
      </c>
      <c r="B1354" s="112">
        <v>1229</v>
      </c>
      <c r="C1354" s="137" t="s">
        <v>3863</v>
      </c>
      <c r="D1354" s="129" t="s">
        <v>2372</v>
      </c>
      <c r="E1354" s="112">
        <v>1</v>
      </c>
      <c r="F1354" s="186"/>
      <c r="G1354" s="189">
        <v>0.19</v>
      </c>
      <c r="H1354" s="191">
        <f t="shared" si="65"/>
        <v>0</v>
      </c>
      <c r="I1354" s="186">
        <f t="shared" si="66"/>
        <v>0</v>
      </c>
    </row>
    <row r="1355" spans="1:9" s="117" customFormat="1" x14ac:dyDescent="0.25">
      <c r="A1355" s="125" t="s">
        <v>2278</v>
      </c>
      <c r="B1355" s="112">
        <v>1230</v>
      </c>
      <c r="C1355" s="137" t="s">
        <v>1919</v>
      </c>
      <c r="D1355" s="129" t="s">
        <v>2372</v>
      </c>
      <c r="E1355" s="112">
        <v>1</v>
      </c>
      <c r="F1355" s="186"/>
      <c r="G1355" s="189">
        <v>0.19</v>
      </c>
      <c r="H1355" s="191">
        <f t="shared" si="65"/>
        <v>0</v>
      </c>
      <c r="I1355" s="186">
        <f t="shared" si="66"/>
        <v>0</v>
      </c>
    </row>
    <row r="1356" spans="1:9" s="117" customFormat="1" x14ac:dyDescent="0.25">
      <c r="A1356" s="125" t="s">
        <v>2278</v>
      </c>
      <c r="B1356" s="112">
        <v>1231</v>
      </c>
      <c r="C1356" s="137" t="s">
        <v>433</v>
      </c>
      <c r="D1356" s="129" t="s">
        <v>2372</v>
      </c>
      <c r="E1356" s="112">
        <v>1</v>
      </c>
      <c r="F1356" s="186"/>
      <c r="G1356" s="189">
        <v>0.19</v>
      </c>
      <c r="H1356" s="191">
        <f t="shared" si="65"/>
        <v>0</v>
      </c>
      <c r="I1356" s="186">
        <f t="shared" si="66"/>
        <v>0</v>
      </c>
    </row>
    <row r="1357" spans="1:9" s="117" customFormat="1" x14ac:dyDescent="0.25">
      <c r="A1357" s="125" t="s">
        <v>2278</v>
      </c>
      <c r="B1357" s="112">
        <v>1232</v>
      </c>
      <c r="C1357" s="137" t="s">
        <v>1012</v>
      </c>
      <c r="D1357" s="129" t="s">
        <v>2372</v>
      </c>
      <c r="E1357" s="112">
        <v>1</v>
      </c>
      <c r="F1357" s="186"/>
      <c r="G1357" s="189">
        <v>0.19</v>
      </c>
      <c r="H1357" s="191">
        <f t="shared" si="65"/>
        <v>0</v>
      </c>
      <c r="I1357" s="186">
        <f t="shared" si="66"/>
        <v>0</v>
      </c>
    </row>
    <row r="1358" spans="1:9" s="117" customFormat="1" x14ac:dyDescent="0.25">
      <c r="A1358" s="125" t="s">
        <v>2278</v>
      </c>
      <c r="B1358" s="112">
        <v>1233</v>
      </c>
      <c r="C1358" s="139" t="s">
        <v>4057</v>
      </c>
      <c r="D1358" s="129" t="s">
        <v>2372</v>
      </c>
      <c r="E1358" s="112">
        <v>1</v>
      </c>
      <c r="F1358" s="186"/>
      <c r="G1358" s="189">
        <v>0.19</v>
      </c>
      <c r="H1358" s="191">
        <f t="shared" si="65"/>
        <v>0</v>
      </c>
      <c r="I1358" s="186">
        <f t="shared" si="66"/>
        <v>0</v>
      </c>
    </row>
    <row r="1359" spans="1:9" s="117" customFormat="1" x14ac:dyDescent="0.25">
      <c r="A1359" s="125" t="s">
        <v>2278</v>
      </c>
      <c r="B1359" s="112">
        <v>1234</v>
      </c>
      <c r="C1359" s="137" t="s">
        <v>3862</v>
      </c>
      <c r="D1359" s="129" t="s">
        <v>2372</v>
      </c>
      <c r="E1359" s="112">
        <v>1</v>
      </c>
      <c r="F1359" s="186"/>
      <c r="G1359" s="189">
        <v>0.19</v>
      </c>
      <c r="H1359" s="191">
        <f t="shared" si="65"/>
        <v>0</v>
      </c>
      <c r="I1359" s="186">
        <f t="shared" si="66"/>
        <v>0</v>
      </c>
    </row>
    <row r="1360" spans="1:9" s="117" customFormat="1" x14ac:dyDescent="0.25">
      <c r="A1360" s="125" t="s">
        <v>2278</v>
      </c>
      <c r="B1360" s="112">
        <v>1235</v>
      </c>
      <c r="C1360" s="137" t="s">
        <v>4058</v>
      </c>
      <c r="D1360" s="129" t="s">
        <v>2372</v>
      </c>
      <c r="E1360" s="112">
        <v>1</v>
      </c>
      <c r="F1360" s="186"/>
      <c r="G1360" s="189">
        <v>0.19</v>
      </c>
      <c r="H1360" s="191">
        <f t="shared" si="65"/>
        <v>0</v>
      </c>
      <c r="I1360" s="186">
        <f t="shared" si="66"/>
        <v>0</v>
      </c>
    </row>
    <row r="1361" spans="1:9" s="117" customFormat="1" ht="25" x14ac:dyDescent="0.25">
      <c r="A1361" s="125" t="s">
        <v>2278</v>
      </c>
      <c r="B1361" s="112">
        <v>1236</v>
      </c>
      <c r="C1361" s="137" t="s">
        <v>3864</v>
      </c>
      <c r="D1361" s="129" t="s">
        <v>2372</v>
      </c>
      <c r="E1361" s="112">
        <v>1</v>
      </c>
      <c r="F1361" s="186"/>
      <c r="G1361" s="189">
        <v>0.19</v>
      </c>
      <c r="H1361" s="191">
        <f t="shared" si="65"/>
        <v>0</v>
      </c>
      <c r="I1361" s="186">
        <f t="shared" si="66"/>
        <v>0</v>
      </c>
    </row>
    <row r="1362" spans="1:9" s="117" customFormat="1" x14ac:dyDescent="0.25">
      <c r="A1362" s="125" t="s">
        <v>2278</v>
      </c>
      <c r="B1362" s="112">
        <v>1237</v>
      </c>
      <c r="C1362" s="139" t="s">
        <v>3514</v>
      </c>
      <c r="D1362" s="129" t="s">
        <v>2372</v>
      </c>
      <c r="E1362" s="112">
        <v>1</v>
      </c>
      <c r="F1362" s="186"/>
      <c r="G1362" s="189">
        <v>0.19</v>
      </c>
      <c r="H1362" s="191">
        <f t="shared" si="65"/>
        <v>0</v>
      </c>
      <c r="I1362" s="186">
        <f t="shared" si="66"/>
        <v>0</v>
      </c>
    </row>
    <row r="1363" spans="1:9" s="117" customFormat="1" x14ac:dyDescent="0.25">
      <c r="A1363" s="125" t="s">
        <v>2278</v>
      </c>
      <c r="B1363" s="112">
        <v>1238</v>
      </c>
      <c r="C1363" s="139" t="s">
        <v>3345</v>
      </c>
      <c r="D1363" s="129" t="s">
        <v>2372</v>
      </c>
      <c r="E1363" s="112">
        <v>1</v>
      </c>
      <c r="F1363" s="186"/>
      <c r="G1363" s="189">
        <v>0.19</v>
      </c>
      <c r="H1363" s="191">
        <f t="shared" si="65"/>
        <v>0</v>
      </c>
      <c r="I1363" s="186">
        <f t="shared" si="66"/>
        <v>0</v>
      </c>
    </row>
    <row r="1364" spans="1:9" s="117" customFormat="1" x14ac:dyDescent="0.25">
      <c r="A1364" s="125" t="s">
        <v>2278</v>
      </c>
      <c r="B1364" s="112">
        <v>1239</v>
      </c>
      <c r="C1364" s="139" t="s">
        <v>3351</v>
      </c>
      <c r="D1364" s="129" t="s">
        <v>2372</v>
      </c>
      <c r="E1364" s="112">
        <v>1</v>
      </c>
      <c r="F1364" s="186"/>
      <c r="G1364" s="189">
        <v>0.19</v>
      </c>
      <c r="H1364" s="191">
        <f t="shared" si="65"/>
        <v>0</v>
      </c>
      <c r="I1364" s="186">
        <f t="shared" si="66"/>
        <v>0</v>
      </c>
    </row>
    <row r="1365" spans="1:9" s="117" customFormat="1" x14ac:dyDescent="0.25">
      <c r="A1365" s="125" t="s">
        <v>2278</v>
      </c>
      <c r="B1365" s="112">
        <v>1240</v>
      </c>
      <c r="C1365" s="139" t="s">
        <v>3344</v>
      </c>
      <c r="D1365" s="129" t="s">
        <v>2372</v>
      </c>
      <c r="E1365" s="112">
        <v>1</v>
      </c>
      <c r="F1365" s="186"/>
      <c r="G1365" s="189">
        <v>0.19</v>
      </c>
      <c r="H1365" s="191">
        <f t="shared" si="65"/>
        <v>0</v>
      </c>
      <c r="I1365" s="186">
        <f t="shared" si="66"/>
        <v>0</v>
      </c>
    </row>
    <row r="1366" spans="1:9" s="117" customFormat="1" x14ac:dyDescent="0.25">
      <c r="A1366" s="125" t="s">
        <v>2278</v>
      </c>
      <c r="B1366" s="112">
        <v>1241</v>
      </c>
      <c r="C1366" s="139" t="s">
        <v>3346</v>
      </c>
      <c r="D1366" s="129" t="s">
        <v>2372</v>
      </c>
      <c r="E1366" s="112">
        <v>1</v>
      </c>
      <c r="F1366" s="186"/>
      <c r="G1366" s="189">
        <v>0.19</v>
      </c>
      <c r="H1366" s="191">
        <f t="shared" si="65"/>
        <v>0</v>
      </c>
      <c r="I1366" s="186">
        <f t="shared" si="66"/>
        <v>0</v>
      </c>
    </row>
    <row r="1367" spans="1:9" s="117" customFormat="1" x14ac:dyDescent="0.25">
      <c r="A1367" s="125" t="s">
        <v>2278</v>
      </c>
      <c r="B1367" s="112">
        <v>1242</v>
      </c>
      <c r="C1367" s="139" t="s">
        <v>4059</v>
      </c>
      <c r="D1367" s="129" t="s">
        <v>2372</v>
      </c>
      <c r="E1367" s="112">
        <v>1</v>
      </c>
      <c r="F1367" s="186"/>
      <c r="G1367" s="189">
        <v>0.19</v>
      </c>
      <c r="H1367" s="191">
        <f t="shared" si="65"/>
        <v>0</v>
      </c>
      <c r="I1367" s="186">
        <f t="shared" si="66"/>
        <v>0</v>
      </c>
    </row>
    <row r="1368" spans="1:9" s="117" customFormat="1" x14ac:dyDescent="0.25">
      <c r="A1368" s="125" t="s">
        <v>2278</v>
      </c>
      <c r="B1368" s="112">
        <v>1243</v>
      </c>
      <c r="C1368" s="122" t="s">
        <v>3649</v>
      </c>
      <c r="D1368" s="129" t="s">
        <v>2372</v>
      </c>
      <c r="E1368" s="112">
        <v>1</v>
      </c>
      <c r="F1368" s="186"/>
      <c r="G1368" s="189">
        <v>0.19</v>
      </c>
      <c r="H1368" s="191">
        <f t="shared" si="65"/>
        <v>0</v>
      </c>
      <c r="I1368" s="186">
        <f t="shared" si="66"/>
        <v>0</v>
      </c>
    </row>
    <row r="1369" spans="1:9" s="117" customFormat="1" x14ac:dyDescent="0.25">
      <c r="A1369" s="125" t="s">
        <v>2278</v>
      </c>
      <c r="B1369" s="112">
        <v>1244</v>
      </c>
      <c r="C1369" s="136" t="s">
        <v>4060</v>
      </c>
      <c r="D1369" s="129" t="s">
        <v>2372</v>
      </c>
      <c r="E1369" s="112">
        <v>1</v>
      </c>
      <c r="F1369" s="186"/>
      <c r="G1369" s="189">
        <v>0.19</v>
      </c>
      <c r="H1369" s="191">
        <f t="shared" si="65"/>
        <v>0</v>
      </c>
      <c r="I1369" s="186">
        <f t="shared" si="66"/>
        <v>0</v>
      </c>
    </row>
    <row r="1370" spans="1:9" s="117" customFormat="1" x14ac:dyDescent="0.25">
      <c r="A1370" s="125" t="s">
        <v>2278</v>
      </c>
      <c r="B1370" s="112">
        <v>1245</v>
      </c>
      <c r="C1370" s="139" t="s">
        <v>3340</v>
      </c>
      <c r="D1370" s="129" t="s">
        <v>2372</v>
      </c>
      <c r="E1370" s="112">
        <v>1</v>
      </c>
      <c r="F1370" s="186"/>
      <c r="G1370" s="189">
        <v>0.19</v>
      </c>
      <c r="H1370" s="191">
        <f t="shared" si="65"/>
        <v>0</v>
      </c>
      <c r="I1370" s="186">
        <f t="shared" si="66"/>
        <v>0</v>
      </c>
    </row>
    <row r="1371" spans="1:9" s="117" customFormat="1" x14ac:dyDescent="0.25">
      <c r="A1371" s="125" t="s">
        <v>2278</v>
      </c>
      <c r="B1371" s="112">
        <v>1246</v>
      </c>
      <c r="C1371" s="139" t="s">
        <v>3341</v>
      </c>
      <c r="D1371" s="129" t="s">
        <v>2372</v>
      </c>
      <c r="E1371" s="112">
        <v>1</v>
      </c>
      <c r="F1371" s="186"/>
      <c r="G1371" s="189">
        <v>0.19</v>
      </c>
      <c r="H1371" s="191">
        <f t="shared" si="65"/>
        <v>0</v>
      </c>
      <c r="I1371" s="186">
        <f t="shared" si="66"/>
        <v>0</v>
      </c>
    </row>
    <row r="1372" spans="1:9" s="117" customFormat="1" x14ac:dyDescent="0.25">
      <c r="A1372" s="125" t="s">
        <v>2278</v>
      </c>
      <c r="B1372" s="112">
        <v>1247</v>
      </c>
      <c r="C1372" s="139" t="s">
        <v>3377</v>
      </c>
      <c r="D1372" s="129" t="s">
        <v>2372</v>
      </c>
      <c r="E1372" s="112">
        <v>1</v>
      </c>
      <c r="F1372" s="186"/>
      <c r="G1372" s="189">
        <v>0.19</v>
      </c>
      <c r="H1372" s="191">
        <f t="shared" si="65"/>
        <v>0</v>
      </c>
      <c r="I1372" s="186">
        <f t="shared" si="66"/>
        <v>0</v>
      </c>
    </row>
    <row r="1373" spans="1:9" s="184" customFormat="1" x14ac:dyDescent="0.25">
      <c r="A1373" s="169"/>
      <c r="B1373" s="170"/>
      <c r="C1373" s="171" t="s">
        <v>2498</v>
      </c>
      <c r="D1373" s="123"/>
      <c r="E1373" s="172"/>
      <c r="F1373" s="196"/>
      <c r="G1373" s="200"/>
      <c r="H1373" s="196"/>
      <c r="I1373" s="196"/>
    </row>
    <row r="1374" spans="1:9" s="117" customFormat="1" x14ac:dyDescent="0.25">
      <c r="A1374" s="125" t="s">
        <v>2278</v>
      </c>
      <c r="B1374" s="173" t="s">
        <v>3250</v>
      </c>
      <c r="C1374" s="120" t="s">
        <v>2471</v>
      </c>
      <c r="D1374" s="182"/>
      <c r="E1374" s="111"/>
      <c r="F1374" s="191"/>
      <c r="G1374" s="199"/>
      <c r="H1374" s="186"/>
      <c r="I1374" s="186"/>
    </row>
    <row r="1375" spans="1:9" s="117" customFormat="1" x14ac:dyDescent="0.25">
      <c r="A1375" s="125" t="s">
        <v>2278</v>
      </c>
      <c r="B1375" s="173" t="s">
        <v>3250</v>
      </c>
      <c r="C1375" s="120" t="s">
        <v>2481</v>
      </c>
      <c r="D1375" s="182"/>
      <c r="E1375" s="111"/>
      <c r="F1375" s="191"/>
      <c r="G1375" s="199"/>
      <c r="H1375" s="186"/>
      <c r="I1375" s="186"/>
    </row>
    <row r="1376" spans="1:9" s="117" customFormat="1" x14ac:dyDescent="0.25">
      <c r="A1376" s="125" t="s">
        <v>2278</v>
      </c>
      <c r="B1376" s="173" t="s">
        <v>3250</v>
      </c>
      <c r="C1376" s="120" t="s">
        <v>2455</v>
      </c>
      <c r="D1376" s="182"/>
      <c r="E1376" s="111"/>
      <c r="F1376" s="191"/>
      <c r="G1376" s="199"/>
      <c r="H1376" s="186"/>
      <c r="I1376" s="186"/>
    </row>
    <row r="1377" spans="1:9" s="117" customFormat="1" x14ac:dyDescent="0.25">
      <c r="A1377" s="125" t="s">
        <v>2278</v>
      </c>
      <c r="B1377" s="173" t="s">
        <v>3250</v>
      </c>
      <c r="C1377" s="156" t="s">
        <v>431</v>
      </c>
      <c r="D1377" s="182"/>
      <c r="E1377" s="111"/>
      <c r="F1377" s="191"/>
      <c r="G1377" s="199"/>
      <c r="H1377" s="186"/>
      <c r="I1377" s="186"/>
    </row>
    <row r="1378" spans="1:9" s="117" customFormat="1" x14ac:dyDescent="0.25">
      <c r="A1378" s="125" t="s">
        <v>2278</v>
      </c>
      <c r="B1378" s="112">
        <v>1248</v>
      </c>
      <c r="C1378" s="122" t="s">
        <v>3888</v>
      </c>
      <c r="D1378" s="129" t="s">
        <v>2371</v>
      </c>
      <c r="E1378" s="112">
        <v>1</v>
      </c>
      <c r="F1378" s="186"/>
      <c r="G1378" s="189">
        <v>0</v>
      </c>
      <c r="H1378" s="191">
        <f>F1378*G1378</f>
        <v>0</v>
      </c>
      <c r="I1378" s="186">
        <f>(F1378+H1378)</f>
        <v>0</v>
      </c>
    </row>
    <row r="1379" spans="1:9" s="117" customFormat="1" x14ac:dyDescent="0.25">
      <c r="A1379" s="125" t="s">
        <v>2278</v>
      </c>
      <c r="B1379" s="112">
        <v>1249</v>
      </c>
      <c r="C1379" s="122" t="s">
        <v>3353</v>
      </c>
      <c r="D1379" s="129" t="s">
        <v>2371</v>
      </c>
      <c r="E1379" s="112">
        <v>1</v>
      </c>
      <c r="F1379" s="186"/>
      <c r="G1379" s="189">
        <v>0</v>
      </c>
      <c r="H1379" s="191">
        <f>F1379*G1379</f>
        <v>0</v>
      </c>
      <c r="I1379" s="186">
        <f>(F1379+H1379)</f>
        <v>0</v>
      </c>
    </row>
    <row r="1380" spans="1:9" s="117" customFormat="1" x14ac:dyDescent="0.25">
      <c r="A1380" s="125" t="s">
        <v>2278</v>
      </c>
      <c r="B1380" s="112">
        <v>1250</v>
      </c>
      <c r="C1380" s="122" t="s">
        <v>61</v>
      </c>
      <c r="D1380" s="129" t="s">
        <v>2372</v>
      </c>
      <c r="E1380" s="112">
        <v>1</v>
      </c>
      <c r="F1380" s="186"/>
      <c r="G1380" s="189">
        <v>0.19</v>
      </c>
      <c r="H1380" s="191">
        <f>F1380*G1380</f>
        <v>0</v>
      </c>
      <c r="I1380" s="186">
        <f>(F1380+H1380)</f>
        <v>0</v>
      </c>
    </row>
    <row r="1381" spans="1:9" s="117" customFormat="1" x14ac:dyDescent="0.25">
      <c r="A1381" s="125" t="s">
        <v>2278</v>
      </c>
      <c r="B1381" s="112">
        <v>1251</v>
      </c>
      <c r="C1381" s="122" t="s">
        <v>150</v>
      </c>
      <c r="D1381" s="129" t="s">
        <v>2372</v>
      </c>
      <c r="E1381" s="112">
        <v>1</v>
      </c>
      <c r="F1381" s="186"/>
      <c r="G1381" s="189">
        <v>0.19</v>
      </c>
      <c r="H1381" s="191">
        <f t="shared" ref="H1381:H1420" si="67">F1381*G1381</f>
        <v>0</v>
      </c>
      <c r="I1381" s="186">
        <f t="shared" ref="I1381:I1420" si="68">(F1381+H1381)</f>
        <v>0</v>
      </c>
    </row>
    <row r="1382" spans="1:9" s="117" customFormat="1" x14ac:dyDescent="0.25">
      <c r="A1382" s="125" t="s">
        <v>2278</v>
      </c>
      <c r="B1382" s="112">
        <v>1252</v>
      </c>
      <c r="C1382" s="122" t="s">
        <v>15</v>
      </c>
      <c r="D1382" s="129" t="s">
        <v>2372</v>
      </c>
      <c r="E1382" s="112">
        <v>1</v>
      </c>
      <c r="F1382" s="186"/>
      <c r="G1382" s="189">
        <v>0.19</v>
      </c>
      <c r="H1382" s="191">
        <f t="shared" si="67"/>
        <v>0</v>
      </c>
      <c r="I1382" s="186">
        <f t="shared" si="68"/>
        <v>0</v>
      </c>
    </row>
    <row r="1383" spans="1:9" s="117" customFormat="1" x14ac:dyDescent="0.25">
      <c r="A1383" s="125" t="s">
        <v>2278</v>
      </c>
      <c r="B1383" s="112">
        <v>1253</v>
      </c>
      <c r="C1383" s="122" t="s">
        <v>552</v>
      </c>
      <c r="D1383" s="129" t="s">
        <v>2372</v>
      </c>
      <c r="E1383" s="112">
        <v>1</v>
      </c>
      <c r="F1383" s="186"/>
      <c r="G1383" s="189">
        <v>0.19</v>
      </c>
      <c r="H1383" s="191">
        <f t="shared" si="67"/>
        <v>0</v>
      </c>
      <c r="I1383" s="186">
        <f t="shared" si="68"/>
        <v>0</v>
      </c>
    </row>
    <row r="1384" spans="1:9" s="117" customFormat="1" ht="25" x14ac:dyDescent="0.25">
      <c r="A1384" s="125" t="s">
        <v>2278</v>
      </c>
      <c r="B1384" s="112">
        <v>1254</v>
      </c>
      <c r="C1384" s="113" t="s">
        <v>3729</v>
      </c>
      <c r="D1384" s="129" t="s">
        <v>2372</v>
      </c>
      <c r="E1384" s="112">
        <v>1</v>
      </c>
      <c r="F1384" s="186"/>
      <c r="G1384" s="189">
        <v>0.19</v>
      </c>
      <c r="H1384" s="191">
        <f t="shared" si="67"/>
        <v>0</v>
      </c>
      <c r="I1384" s="186">
        <f t="shared" si="68"/>
        <v>0</v>
      </c>
    </row>
    <row r="1385" spans="1:9" s="117" customFormat="1" x14ac:dyDescent="0.25">
      <c r="A1385" s="125" t="s">
        <v>2278</v>
      </c>
      <c r="B1385" s="112">
        <v>1255</v>
      </c>
      <c r="C1385" s="122" t="s">
        <v>3539</v>
      </c>
      <c r="D1385" s="129" t="s">
        <v>2372</v>
      </c>
      <c r="E1385" s="112">
        <v>1</v>
      </c>
      <c r="F1385" s="186"/>
      <c r="G1385" s="189">
        <v>0.19</v>
      </c>
      <c r="H1385" s="191">
        <f t="shared" si="67"/>
        <v>0</v>
      </c>
      <c r="I1385" s="186">
        <f t="shared" si="68"/>
        <v>0</v>
      </c>
    </row>
    <row r="1386" spans="1:9" s="117" customFormat="1" x14ac:dyDescent="0.25">
      <c r="A1386" s="125" t="s">
        <v>2278</v>
      </c>
      <c r="B1386" s="112">
        <v>1256</v>
      </c>
      <c r="C1386" s="122" t="s">
        <v>3730</v>
      </c>
      <c r="D1386" s="129" t="s">
        <v>2372</v>
      </c>
      <c r="E1386" s="112">
        <v>1</v>
      </c>
      <c r="F1386" s="186"/>
      <c r="G1386" s="189">
        <v>0.19</v>
      </c>
      <c r="H1386" s="191">
        <f t="shared" si="67"/>
        <v>0</v>
      </c>
      <c r="I1386" s="186">
        <f t="shared" si="68"/>
        <v>0</v>
      </c>
    </row>
    <row r="1387" spans="1:9" s="117" customFormat="1" x14ac:dyDescent="0.25">
      <c r="A1387" s="125" t="s">
        <v>2278</v>
      </c>
      <c r="B1387" s="112">
        <v>1257</v>
      </c>
      <c r="C1387" s="122" t="s">
        <v>3156</v>
      </c>
      <c r="D1387" s="129" t="s">
        <v>2372</v>
      </c>
      <c r="E1387" s="112">
        <v>1</v>
      </c>
      <c r="F1387" s="186"/>
      <c r="G1387" s="189">
        <v>0.19</v>
      </c>
      <c r="H1387" s="191">
        <f t="shared" si="67"/>
        <v>0</v>
      </c>
      <c r="I1387" s="186">
        <f t="shared" si="68"/>
        <v>0</v>
      </c>
    </row>
    <row r="1388" spans="1:9" s="117" customFormat="1" x14ac:dyDescent="0.25">
      <c r="A1388" s="125" t="s">
        <v>2278</v>
      </c>
      <c r="B1388" s="112">
        <v>1258</v>
      </c>
      <c r="C1388" s="122" t="s">
        <v>46</v>
      </c>
      <c r="D1388" s="129" t="s">
        <v>3886</v>
      </c>
      <c r="E1388" s="112">
        <v>1</v>
      </c>
      <c r="F1388" s="186"/>
      <c r="G1388" s="189">
        <v>0.19</v>
      </c>
      <c r="H1388" s="191">
        <f t="shared" si="67"/>
        <v>0</v>
      </c>
      <c r="I1388" s="186">
        <f t="shared" si="68"/>
        <v>0</v>
      </c>
    </row>
    <row r="1389" spans="1:9" s="117" customFormat="1" x14ac:dyDescent="0.25">
      <c r="A1389" s="125" t="s">
        <v>2278</v>
      </c>
      <c r="B1389" s="112">
        <v>1259</v>
      </c>
      <c r="C1389" s="122" t="s">
        <v>1220</v>
      </c>
      <c r="D1389" s="129" t="s">
        <v>2372</v>
      </c>
      <c r="E1389" s="112">
        <v>1</v>
      </c>
      <c r="F1389" s="186"/>
      <c r="G1389" s="189">
        <v>0.19</v>
      </c>
      <c r="H1389" s="191">
        <f t="shared" si="67"/>
        <v>0</v>
      </c>
      <c r="I1389" s="186">
        <f t="shared" si="68"/>
        <v>0</v>
      </c>
    </row>
    <row r="1390" spans="1:9" s="117" customFormat="1" x14ac:dyDescent="0.25">
      <c r="A1390" s="125" t="s">
        <v>2278</v>
      </c>
      <c r="B1390" s="112">
        <v>1260</v>
      </c>
      <c r="C1390" s="122" t="s">
        <v>4056</v>
      </c>
      <c r="D1390" s="129" t="s">
        <v>2372</v>
      </c>
      <c r="E1390" s="112">
        <v>1</v>
      </c>
      <c r="F1390" s="186"/>
      <c r="G1390" s="189">
        <v>0.19</v>
      </c>
      <c r="H1390" s="191">
        <f t="shared" si="67"/>
        <v>0</v>
      </c>
      <c r="I1390" s="186">
        <f t="shared" si="68"/>
        <v>0</v>
      </c>
    </row>
    <row r="1391" spans="1:9" s="117" customFormat="1" x14ac:dyDescent="0.25">
      <c r="A1391" s="125" t="s">
        <v>2278</v>
      </c>
      <c r="B1391" s="112">
        <v>1261</v>
      </c>
      <c r="C1391" s="122" t="s">
        <v>3865</v>
      </c>
      <c r="D1391" s="129" t="s">
        <v>2372</v>
      </c>
      <c r="E1391" s="112">
        <v>1</v>
      </c>
      <c r="F1391" s="186"/>
      <c r="G1391" s="189">
        <v>0.19</v>
      </c>
      <c r="H1391" s="191">
        <f t="shared" si="67"/>
        <v>0</v>
      </c>
      <c r="I1391" s="186">
        <f t="shared" si="68"/>
        <v>0</v>
      </c>
    </row>
    <row r="1392" spans="1:9" s="117" customFormat="1" x14ac:dyDescent="0.25">
      <c r="A1392" s="125" t="s">
        <v>2278</v>
      </c>
      <c r="B1392" s="112">
        <v>1262</v>
      </c>
      <c r="C1392" s="122" t="s">
        <v>3858</v>
      </c>
      <c r="D1392" s="129" t="s">
        <v>2372</v>
      </c>
      <c r="E1392" s="112">
        <v>1</v>
      </c>
      <c r="F1392" s="186"/>
      <c r="G1392" s="189">
        <v>0.19</v>
      </c>
      <c r="H1392" s="191">
        <f t="shared" si="67"/>
        <v>0</v>
      </c>
      <c r="I1392" s="186">
        <f t="shared" si="68"/>
        <v>0</v>
      </c>
    </row>
    <row r="1393" spans="1:9" s="117" customFormat="1" x14ac:dyDescent="0.25">
      <c r="A1393" s="125" t="s">
        <v>2278</v>
      </c>
      <c r="B1393" s="112">
        <v>1263</v>
      </c>
      <c r="C1393" s="122" t="s">
        <v>3544</v>
      </c>
      <c r="D1393" s="129" t="s">
        <v>2372</v>
      </c>
      <c r="E1393" s="112">
        <v>1</v>
      </c>
      <c r="F1393" s="186"/>
      <c r="G1393" s="189">
        <v>0.19</v>
      </c>
      <c r="H1393" s="191">
        <f t="shared" si="67"/>
        <v>0</v>
      </c>
      <c r="I1393" s="186">
        <f t="shared" si="68"/>
        <v>0</v>
      </c>
    </row>
    <row r="1394" spans="1:9" s="117" customFormat="1" x14ac:dyDescent="0.25">
      <c r="A1394" s="125" t="s">
        <v>2278</v>
      </c>
      <c r="B1394" s="112">
        <v>1264</v>
      </c>
      <c r="C1394" s="122" t="s">
        <v>3641</v>
      </c>
      <c r="D1394" s="129" t="s">
        <v>2372</v>
      </c>
      <c r="E1394" s="112">
        <v>1</v>
      </c>
      <c r="F1394" s="186"/>
      <c r="G1394" s="189">
        <v>0.19</v>
      </c>
      <c r="H1394" s="191">
        <f t="shared" si="67"/>
        <v>0</v>
      </c>
      <c r="I1394" s="186">
        <f t="shared" si="68"/>
        <v>0</v>
      </c>
    </row>
    <row r="1395" spans="1:9" s="117" customFormat="1" x14ac:dyDescent="0.25">
      <c r="A1395" s="125" t="s">
        <v>2278</v>
      </c>
      <c r="B1395" s="112">
        <v>1265</v>
      </c>
      <c r="C1395" s="122" t="s">
        <v>3859</v>
      </c>
      <c r="D1395" s="129" t="s">
        <v>3886</v>
      </c>
      <c r="E1395" s="112">
        <v>1</v>
      </c>
      <c r="F1395" s="186"/>
      <c r="G1395" s="189">
        <v>0.19</v>
      </c>
      <c r="H1395" s="191">
        <f t="shared" si="67"/>
        <v>0</v>
      </c>
      <c r="I1395" s="186">
        <f t="shared" si="68"/>
        <v>0</v>
      </c>
    </row>
    <row r="1396" spans="1:9" s="117" customFormat="1" x14ac:dyDescent="0.25">
      <c r="A1396" s="125" t="s">
        <v>2278</v>
      </c>
      <c r="B1396" s="112">
        <v>1266</v>
      </c>
      <c r="C1396" s="122" t="s">
        <v>162</v>
      </c>
      <c r="D1396" s="129" t="s">
        <v>3886</v>
      </c>
      <c r="E1396" s="112">
        <v>1</v>
      </c>
      <c r="F1396" s="186"/>
      <c r="G1396" s="189">
        <v>0.19</v>
      </c>
      <c r="H1396" s="191">
        <f t="shared" si="67"/>
        <v>0</v>
      </c>
      <c r="I1396" s="186">
        <f t="shared" si="68"/>
        <v>0</v>
      </c>
    </row>
    <row r="1397" spans="1:9" s="117" customFormat="1" x14ac:dyDescent="0.25">
      <c r="A1397" s="125" t="s">
        <v>2278</v>
      </c>
      <c r="B1397" s="112">
        <v>1267</v>
      </c>
      <c r="C1397" s="122" t="s">
        <v>3862</v>
      </c>
      <c r="D1397" s="129" t="s">
        <v>2372</v>
      </c>
      <c r="E1397" s="112">
        <v>1</v>
      </c>
      <c r="F1397" s="186"/>
      <c r="G1397" s="189">
        <v>0.19</v>
      </c>
      <c r="H1397" s="191">
        <f t="shared" si="67"/>
        <v>0</v>
      </c>
      <c r="I1397" s="186">
        <f t="shared" si="68"/>
        <v>0</v>
      </c>
    </row>
    <row r="1398" spans="1:9" s="117" customFormat="1" ht="25" x14ac:dyDescent="0.25">
      <c r="A1398" s="125" t="s">
        <v>2278</v>
      </c>
      <c r="B1398" s="112">
        <v>1268</v>
      </c>
      <c r="C1398" s="137" t="s">
        <v>3509</v>
      </c>
      <c r="D1398" s="129" t="s">
        <v>2372</v>
      </c>
      <c r="E1398" s="112">
        <v>1</v>
      </c>
      <c r="F1398" s="186"/>
      <c r="G1398" s="189">
        <v>0.19</v>
      </c>
      <c r="H1398" s="191">
        <f t="shared" si="67"/>
        <v>0</v>
      </c>
      <c r="I1398" s="186">
        <f t="shared" si="68"/>
        <v>0</v>
      </c>
    </row>
    <row r="1399" spans="1:9" s="117" customFormat="1" x14ac:dyDescent="0.25">
      <c r="A1399" s="125" t="s">
        <v>2278</v>
      </c>
      <c r="B1399" s="112">
        <v>1269</v>
      </c>
      <c r="C1399" s="137" t="s">
        <v>1656</v>
      </c>
      <c r="D1399" s="129" t="s">
        <v>2372</v>
      </c>
      <c r="E1399" s="112">
        <v>1</v>
      </c>
      <c r="F1399" s="186"/>
      <c r="G1399" s="189">
        <v>0.19</v>
      </c>
      <c r="H1399" s="191">
        <f t="shared" si="67"/>
        <v>0</v>
      </c>
      <c r="I1399" s="186">
        <f t="shared" si="68"/>
        <v>0</v>
      </c>
    </row>
    <row r="1400" spans="1:9" s="117" customFormat="1" x14ac:dyDescent="0.25">
      <c r="A1400" s="125" t="s">
        <v>2278</v>
      </c>
      <c r="B1400" s="112">
        <v>1270</v>
      </c>
      <c r="C1400" s="137" t="s">
        <v>1920</v>
      </c>
      <c r="D1400" s="129" t="s">
        <v>2372</v>
      </c>
      <c r="E1400" s="112">
        <v>1</v>
      </c>
      <c r="F1400" s="186"/>
      <c r="G1400" s="189">
        <v>0.19</v>
      </c>
      <c r="H1400" s="191">
        <f t="shared" si="67"/>
        <v>0</v>
      </c>
      <c r="I1400" s="186">
        <f t="shared" si="68"/>
        <v>0</v>
      </c>
    </row>
    <row r="1401" spans="1:9" s="117" customFormat="1" x14ac:dyDescent="0.25">
      <c r="A1401" s="125" t="s">
        <v>2278</v>
      </c>
      <c r="B1401" s="112">
        <v>1271</v>
      </c>
      <c r="C1401" s="137" t="s">
        <v>48</v>
      </c>
      <c r="D1401" s="129" t="s">
        <v>2372</v>
      </c>
      <c r="E1401" s="112">
        <v>1</v>
      </c>
      <c r="F1401" s="186"/>
      <c r="G1401" s="189">
        <v>0.19</v>
      </c>
      <c r="H1401" s="191">
        <f t="shared" si="67"/>
        <v>0</v>
      </c>
      <c r="I1401" s="186">
        <f t="shared" si="68"/>
        <v>0</v>
      </c>
    </row>
    <row r="1402" spans="1:9" s="117" customFormat="1" x14ac:dyDescent="0.25">
      <c r="A1402" s="125" t="s">
        <v>2278</v>
      </c>
      <c r="B1402" s="112">
        <v>1272</v>
      </c>
      <c r="C1402" s="137" t="s">
        <v>3863</v>
      </c>
      <c r="D1402" s="129" t="s">
        <v>2372</v>
      </c>
      <c r="E1402" s="112">
        <v>1</v>
      </c>
      <c r="F1402" s="186"/>
      <c r="G1402" s="189">
        <v>0.19</v>
      </c>
      <c r="H1402" s="191">
        <f t="shared" si="67"/>
        <v>0</v>
      </c>
      <c r="I1402" s="186">
        <f t="shared" si="68"/>
        <v>0</v>
      </c>
    </row>
    <row r="1403" spans="1:9" s="117" customFormat="1" x14ac:dyDescent="0.25">
      <c r="A1403" s="125" t="s">
        <v>2278</v>
      </c>
      <c r="B1403" s="112">
        <v>1273</v>
      </c>
      <c r="C1403" s="137" t="s">
        <v>1919</v>
      </c>
      <c r="D1403" s="129" t="s">
        <v>2372</v>
      </c>
      <c r="E1403" s="112">
        <v>1</v>
      </c>
      <c r="F1403" s="186"/>
      <c r="G1403" s="189">
        <v>0.19</v>
      </c>
      <c r="H1403" s="191">
        <f t="shared" si="67"/>
        <v>0</v>
      </c>
      <c r="I1403" s="186">
        <f t="shared" si="68"/>
        <v>0</v>
      </c>
    </row>
    <row r="1404" spans="1:9" s="117" customFormat="1" x14ac:dyDescent="0.25">
      <c r="A1404" s="125" t="s">
        <v>2278</v>
      </c>
      <c r="B1404" s="112">
        <v>1274</v>
      </c>
      <c r="C1404" s="137" t="s">
        <v>433</v>
      </c>
      <c r="D1404" s="129" t="s">
        <v>2372</v>
      </c>
      <c r="E1404" s="112">
        <v>1</v>
      </c>
      <c r="F1404" s="186"/>
      <c r="G1404" s="189">
        <v>0.19</v>
      </c>
      <c r="H1404" s="191">
        <f t="shared" si="67"/>
        <v>0</v>
      </c>
      <c r="I1404" s="186">
        <f t="shared" si="68"/>
        <v>0</v>
      </c>
    </row>
    <row r="1405" spans="1:9" s="117" customFormat="1" x14ac:dyDescent="0.25">
      <c r="A1405" s="125" t="s">
        <v>2278</v>
      </c>
      <c r="B1405" s="112">
        <v>1275</v>
      </c>
      <c r="C1405" s="137" t="s">
        <v>1012</v>
      </c>
      <c r="D1405" s="129" t="s">
        <v>2372</v>
      </c>
      <c r="E1405" s="112">
        <v>1</v>
      </c>
      <c r="F1405" s="186"/>
      <c r="G1405" s="189">
        <v>0.19</v>
      </c>
      <c r="H1405" s="191">
        <f t="shared" si="67"/>
        <v>0</v>
      </c>
      <c r="I1405" s="186">
        <f t="shared" si="68"/>
        <v>0</v>
      </c>
    </row>
    <row r="1406" spans="1:9" s="117" customFormat="1" x14ac:dyDescent="0.25">
      <c r="A1406" s="125" t="s">
        <v>2278</v>
      </c>
      <c r="B1406" s="112">
        <v>1276</v>
      </c>
      <c r="C1406" s="139" t="s">
        <v>4057</v>
      </c>
      <c r="D1406" s="129" t="s">
        <v>2372</v>
      </c>
      <c r="E1406" s="112">
        <v>1</v>
      </c>
      <c r="F1406" s="186"/>
      <c r="G1406" s="189">
        <v>0.19</v>
      </c>
      <c r="H1406" s="191">
        <f t="shared" si="67"/>
        <v>0</v>
      </c>
      <c r="I1406" s="186">
        <f t="shared" si="68"/>
        <v>0</v>
      </c>
    </row>
    <row r="1407" spans="1:9" s="117" customFormat="1" x14ac:dyDescent="0.25">
      <c r="A1407" s="125" t="s">
        <v>2278</v>
      </c>
      <c r="B1407" s="112">
        <v>1277</v>
      </c>
      <c r="C1407" s="137" t="s">
        <v>3862</v>
      </c>
      <c r="D1407" s="129" t="s">
        <v>2372</v>
      </c>
      <c r="E1407" s="112">
        <v>1</v>
      </c>
      <c r="F1407" s="186"/>
      <c r="G1407" s="189">
        <v>0.19</v>
      </c>
      <c r="H1407" s="191">
        <f t="shared" si="67"/>
        <v>0</v>
      </c>
      <c r="I1407" s="186">
        <f t="shared" si="68"/>
        <v>0</v>
      </c>
    </row>
    <row r="1408" spans="1:9" s="117" customFormat="1" x14ac:dyDescent="0.25">
      <c r="A1408" s="125" t="s">
        <v>2278</v>
      </c>
      <c r="B1408" s="112">
        <v>1278</v>
      </c>
      <c r="C1408" s="137" t="s">
        <v>4058</v>
      </c>
      <c r="D1408" s="129" t="s">
        <v>2372</v>
      </c>
      <c r="E1408" s="112">
        <v>1</v>
      </c>
      <c r="F1408" s="186"/>
      <c r="G1408" s="189">
        <v>0.19</v>
      </c>
      <c r="H1408" s="191">
        <f t="shared" si="67"/>
        <v>0</v>
      </c>
      <c r="I1408" s="186">
        <f t="shared" si="68"/>
        <v>0</v>
      </c>
    </row>
    <row r="1409" spans="1:9" s="117" customFormat="1" ht="25" x14ac:dyDescent="0.25">
      <c r="A1409" s="125" t="s">
        <v>2278</v>
      </c>
      <c r="B1409" s="112">
        <v>1279</v>
      </c>
      <c r="C1409" s="137" t="s">
        <v>3864</v>
      </c>
      <c r="D1409" s="129" t="s">
        <v>2372</v>
      </c>
      <c r="E1409" s="112">
        <v>1</v>
      </c>
      <c r="F1409" s="186"/>
      <c r="G1409" s="189">
        <v>0.19</v>
      </c>
      <c r="H1409" s="191">
        <f t="shared" si="67"/>
        <v>0</v>
      </c>
      <c r="I1409" s="186">
        <f t="shared" si="68"/>
        <v>0</v>
      </c>
    </row>
    <row r="1410" spans="1:9" s="117" customFormat="1" x14ac:dyDescent="0.25">
      <c r="A1410" s="125" t="s">
        <v>2278</v>
      </c>
      <c r="B1410" s="112">
        <v>1280</v>
      </c>
      <c r="C1410" s="139" t="s">
        <v>3514</v>
      </c>
      <c r="D1410" s="129" t="s">
        <v>2372</v>
      </c>
      <c r="E1410" s="112">
        <v>1</v>
      </c>
      <c r="F1410" s="186"/>
      <c r="G1410" s="189">
        <v>0.19</v>
      </c>
      <c r="H1410" s="191">
        <f t="shared" si="67"/>
        <v>0</v>
      </c>
      <c r="I1410" s="186">
        <f t="shared" si="68"/>
        <v>0</v>
      </c>
    </row>
    <row r="1411" spans="1:9" s="117" customFormat="1" x14ac:dyDescent="0.25">
      <c r="A1411" s="125" t="s">
        <v>2278</v>
      </c>
      <c r="B1411" s="112">
        <v>1281</v>
      </c>
      <c r="C1411" s="139" t="s">
        <v>3345</v>
      </c>
      <c r="D1411" s="129" t="s">
        <v>2372</v>
      </c>
      <c r="E1411" s="112">
        <v>1</v>
      </c>
      <c r="F1411" s="186"/>
      <c r="G1411" s="189">
        <v>0.19</v>
      </c>
      <c r="H1411" s="191">
        <f t="shared" si="67"/>
        <v>0</v>
      </c>
      <c r="I1411" s="186">
        <f t="shared" si="68"/>
        <v>0</v>
      </c>
    </row>
    <row r="1412" spans="1:9" s="117" customFormat="1" x14ac:dyDescent="0.25">
      <c r="A1412" s="125" t="s">
        <v>2278</v>
      </c>
      <c r="B1412" s="112">
        <v>1282</v>
      </c>
      <c r="C1412" s="139" t="s">
        <v>3351</v>
      </c>
      <c r="D1412" s="129" t="s">
        <v>2372</v>
      </c>
      <c r="E1412" s="112">
        <v>1</v>
      </c>
      <c r="F1412" s="186"/>
      <c r="G1412" s="189">
        <v>0.19</v>
      </c>
      <c r="H1412" s="191">
        <f t="shared" si="67"/>
        <v>0</v>
      </c>
      <c r="I1412" s="186">
        <f t="shared" si="68"/>
        <v>0</v>
      </c>
    </row>
    <row r="1413" spans="1:9" s="117" customFormat="1" x14ac:dyDescent="0.25">
      <c r="A1413" s="125" t="s">
        <v>2278</v>
      </c>
      <c r="B1413" s="112">
        <v>1283</v>
      </c>
      <c r="C1413" s="139" t="s">
        <v>3344</v>
      </c>
      <c r="D1413" s="129" t="s">
        <v>2372</v>
      </c>
      <c r="E1413" s="112">
        <v>1</v>
      </c>
      <c r="F1413" s="186"/>
      <c r="G1413" s="189">
        <v>0.19</v>
      </c>
      <c r="H1413" s="191">
        <f t="shared" si="67"/>
        <v>0</v>
      </c>
      <c r="I1413" s="186">
        <f t="shared" si="68"/>
        <v>0</v>
      </c>
    </row>
    <row r="1414" spans="1:9" s="117" customFormat="1" x14ac:dyDescent="0.25">
      <c r="A1414" s="125" t="s">
        <v>2278</v>
      </c>
      <c r="B1414" s="112">
        <v>1284</v>
      </c>
      <c r="C1414" s="139" t="s">
        <v>3346</v>
      </c>
      <c r="D1414" s="129" t="s">
        <v>2372</v>
      </c>
      <c r="E1414" s="112">
        <v>1</v>
      </c>
      <c r="F1414" s="186"/>
      <c r="G1414" s="189">
        <v>0.19</v>
      </c>
      <c r="H1414" s="191">
        <f t="shared" si="67"/>
        <v>0</v>
      </c>
      <c r="I1414" s="186">
        <f t="shared" si="68"/>
        <v>0</v>
      </c>
    </row>
    <row r="1415" spans="1:9" s="117" customFormat="1" x14ac:dyDescent="0.25">
      <c r="A1415" s="125" t="s">
        <v>2278</v>
      </c>
      <c r="B1415" s="112">
        <v>1285</v>
      </c>
      <c r="C1415" s="139" t="s">
        <v>4059</v>
      </c>
      <c r="D1415" s="129" t="s">
        <v>2372</v>
      </c>
      <c r="E1415" s="112">
        <v>1</v>
      </c>
      <c r="F1415" s="186"/>
      <c r="G1415" s="189">
        <v>0.19</v>
      </c>
      <c r="H1415" s="191">
        <f t="shared" si="67"/>
        <v>0</v>
      </c>
      <c r="I1415" s="186">
        <f t="shared" si="68"/>
        <v>0</v>
      </c>
    </row>
    <row r="1416" spans="1:9" s="117" customFormat="1" x14ac:dyDescent="0.25">
      <c r="A1416" s="125" t="s">
        <v>2278</v>
      </c>
      <c r="B1416" s="112">
        <v>1286</v>
      </c>
      <c r="C1416" s="122" t="s">
        <v>3649</v>
      </c>
      <c r="D1416" s="129" t="s">
        <v>2372</v>
      </c>
      <c r="E1416" s="112">
        <v>1</v>
      </c>
      <c r="F1416" s="186"/>
      <c r="G1416" s="189">
        <v>0.19</v>
      </c>
      <c r="H1416" s="191">
        <f t="shared" si="67"/>
        <v>0</v>
      </c>
      <c r="I1416" s="186">
        <f t="shared" si="68"/>
        <v>0</v>
      </c>
    </row>
    <row r="1417" spans="1:9" s="117" customFormat="1" x14ac:dyDescent="0.25">
      <c r="A1417" s="125" t="s">
        <v>2278</v>
      </c>
      <c r="B1417" s="112">
        <v>1287</v>
      </c>
      <c r="C1417" s="136" t="s">
        <v>4060</v>
      </c>
      <c r="D1417" s="129" t="s">
        <v>2372</v>
      </c>
      <c r="E1417" s="112">
        <v>1</v>
      </c>
      <c r="F1417" s="186"/>
      <c r="G1417" s="189">
        <v>0.19</v>
      </c>
      <c r="H1417" s="191">
        <f t="shared" si="67"/>
        <v>0</v>
      </c>
      <c r="I1417" s="186">
        <f t="shared" si="68"/>
        <v>0</v>
      </c>
    </row>
    <row r="1418" spans="1:9" s="117" customFormat="1" x14ac:dyDescent="0.25">
      <c r="A1418" s="125" t="s">
        <v>2278</v>
      </c>
      <c r="B1418" s="112">
        <v>1288</v>
      </c>
      <c r="C1418" s="139" t="s">
        <v>3340</v>
      </c>
      <c r="D1418" s="129" t="s">
        <v>2372</v>
      </c>
      <c r="E1418" s="112">
        <v>1</v>
      </c>
      <c r="F1418" s="186"/>
      <c r="G1418" s="189">
        <v>0.19</v>
      </c>
      <c r="H1418" s="191">
        <f t="shared" si="67"/>
        <v>0</v>
      </c>
      <c r="I1418" s="186">
        <f t="shared" si="68"/>
        <v>0</v>
      </c>
    </row>
    <row r="1419" spans="1:9" s="117" customFormat="1" x14ac:dyDescent="0.25">
      <c r="A1419" s="125" t="s">
        <v>2278</v>
      </c>
      <c r="B1419" s="112">
        <v>1289</v>
      </c>
      <c r="C1419" s="139" t="s">
        <v>3341</v>
      </c>
      <c r="D1419" s="129" t="s">
        <v>2372</v>
      </c>
      <c r="E1419" s="112">
        <v>1</v>
      </c>
      <c r="F1419" s="186"/>
      <c r="G1419" s="189">
        <v>0.19</v>
      </c>
      <c r="H1419" s="191">
        <f t="shared" si="67"/>
        <v>0</v>
      </c>
      <c r="I1419" s="186">
        <f t="shared" si="68"/>
        <v>0</v>
      </c>
    </row>
    <row r="1420" spans="1:9" s="117" customFormat="1" x14ac:dyDescent="0.25">
      <c r="A1420" s="125" t="s">
        <v>2278</v>
      </c>
      <c r="B1420" s="112">
        <v>1290</v>
      </c>
      <c r="C1420" s="139" t="s">
        <v>3377</v>
      </c>
      <c r="D1420" s="129" t="s">
        <v>2372</v>
      </c>
      <c r="E1420" s="112">
        <v>1</v>
      </c>
      <c r="F1420" s="186"/>
      <c r="G1420" s="189">
        <v>0.19</v>
      </c>
      <c r="H1420" s="191">
        <f t="shared" si="67"/>
        <v>0</v>
      </c>
      <c r="I1420" s="186">
        <f t="shared" si="68"/>
        <v>0</v>
      </c>
    </row>
    <row r="1421" spans="1:9" s="184" customFormat="1" x14ac:dyDescent="0.25">
      <c r="A1421" s="169"/>
      <c r="B1421" s="170"/>
      <c r="C1421" s="171" t="s">
        <v>2498</v>
      </c>
      <c r="D1421" s="123"/>
      <c r="E1421" s="172"/>
      <c r="F1421" s="196"/>
      <c r="G1421" s="200"/>
      <c r="H1421" s="196"/>
      <c r="I1421" s="196"/>
    </row>
    <row r="1422" spans="1:9" s="117" customFormat="1" x14ac:dyDescent="0.25">
      <c r="A1422" s="116" t="s">
        <v>2302</v>
      </c>
      <c r="B1422" s="173" t="s">
        <v>3250</v>
      </c>
      <c r="C1422" s="120" t="s">
        <v>2482</v>
      </c>
      <c r="D1422" s="182"/>
      <c r="E1422" s="111"/>
      <c r="F1422" s="191"/>
      <c r="G1422" s="199"/>
      <c r="H1422" s="186"/>
      <c r="I1422" s="186"/>
    </row>
    <row r="1423" spans="1:9" s="117" customFormat="1" x14ac:dyDescent="0.25">
      <c r="A1423" s="116" t="s">
        <v>2302</v>
      </c>
      <c r="B1423" s="173" t="s">
        <v>3250</v>
      </c>
      <c r="C1423" s="120" t="s">
        <v>2485</v>
      </c>
      <c r="D1423" s="182"/>
      <c r="E1423" s="111"/>
      <c r="F1423" s="191"/>
      <c r="G1423" s="199"/>
      <c r="H1423" s="186"/>
      <c r="I1423" s="186"/>
    </row>
    <row r="1424" spans="1:9" s="117" customFormat="1" x14ac:dyDescent="0.25">
      <c r="A1424" s="116" t="s">
        <v>2302</v>
      </c>
      <c r="B1424" s="173" t="s">
        <v>3250</v>
      </c>
      <c r="C1424" s="120" t="s">
        <v>2484</v>
      </c>
      <c r="D1424" s="182"/>
      <c r="E1424" s="111"/>
      <c r="F1424" s="191"/>
      <c r="G1424" s="199"/>
      <c r="H1424" s="186"/>
      <c r="I1424" s="186"/>
    </row>
    <row r="1425" spans="1:9" s="117" customFormat="1" x14ac:dyDescent="0.25">
      <c r="A1425" s="116" t="s">
        <v>2302</v>
      </c>
      <c r="B1425" s="173" t="s">
        <v>3250</v>
      </c>
      <c r="C1425" s="156" t="s">
        <v>431</v>
      </c>
      <c r="D1425" s="182"/>
      <c r="E1425" s="111"/>
      <c r="F1425" s="191"/>
      <c r="G1425" s="199"/>
      <c r="H1425" s="186"/>
      <c r="I1425" s="186"/>
    </row>
    <row r="1426" spans="1:9" s="117" customFormat="1" x14ac:dyDescent="0.25">
      <c r="A1426" s="116" t="s">
        <v>2302</v>
      </c>
      <c r="B1426" s="112">
        <v>1291</v>
      </c>
      <c r="C1426" s="122" t="s">
        <v>3888</v>
      </c>
      <c r="D1426" s="129" t="s">
        <v>2371</v>
      </c>
      <c r="E1426" s="112">
        <v>1</v>
      </c>
      <c r="F1426" s="186"/>
      <c r="G1426" s="189">
        <v>0</v>
      </c>
      <c r="H1426" s="191">
        <f>F1426*G1426</f>
        <v>0</v>
      </c>
      <c r="I1426" s="186">
        <f>(F1426+H1426)</f>
        <v>0</v>
      </c>
    </row>
    <row r="1427" spans="1:9" s="117" customFormat="1" x14ac:dyDescent="0.25">
      <c r="A1427" s="116" t="s">
        <v>2302</v>
      </c>
      <c r="B1427" s="112">
        <v>1292</v>
      </c>
      <c r="C1427" s="122" t="s">
        <v>3353</v>
      </c>
      <c r="D1427" s="129" t="s">
        <v>2371</v>
      </c>
      <c r="E1427" s="112">
        <v>1</v>
      </c>
      <c r="F1427" s="186"/>
      <c r="G1427" s="189">
        <v>0</v>
      </c>
      <c r="H1427" s="191">
        <f>F1427*G1427</f>
        <v>0</v>
      </c>
      <c r="I1427" s="186">
        <f>(F1427+H1427)</f>
        <v>0</v>
      </c>
    </row>
    <row r="1428" spans="1:9" s="117" customFormat="1" x14ac:dyDescent="0.25">
      <c r="A1428" s="116" t="s">
        <v>2302</v>
      </c>
      <c r="B1428" s="112">
        <v>1293</v>
      </c>
      <c r="C1428" s="122" t="s">
        <v>61</v>
      </c>
      <c r="D1428" s="129" t="s">
        <v>2372</v>
      </c>
      <c r="E1428" s="112">
        <v>1</v>
      </c>
      <c r="F1428" s="186"/>
      <c r="G1428" s="189">
        <v>0.19</v>
      </c>
      <c r="H1428" s="191">
        <f>F1428*G1428</f>
        <v>0</v>
      </c>
      <c r="I1428" s="186">
        <f>(F1428+H1428)</f>
        <v>0</v>
      </c>
    </row>
    <row r="1429" spans="1:9" s="117" customFormat="1" x14ac:dyDescent="0.25">
      <c r="A1429" s="116" t="s">
        <v>2302</v>
      </c>
      <c r="B1429" s="112">
        <v>1294</v>
      </c>
      <c r="C1429" s="122" t="s">
        <v>150</v>
      </c>
      <c r="D1429" s="129" t="s">
        <v>2372</v>
      </c>
      <c r="E1429" s="112">
        <v>1</v>
      </c>
      <c r="F1429" s="186"/>
      <c r="G1429" s="189">
        <v>0.19</v>
      </c>
      <c r="H1429" s="191">
        <f t="shared" ref="H1429:H1468" si="69">F1429*G1429</f>
        <v>0</v>
      </c>
      <c r="I1429" s="186">
        <f t="shared" ref="I1429:I1468" si="70">(F1429+H1429)</f>
        <v>0</v>
      </c>
    </row>
    <row r="1430" spans="1:9" s="117" customFormat="1" x14ac:dyDescent="0.25">
      <c r="A1430" s="116" t="s">
        <v>2302</v>
      </c>
      <c r="B1430" s="112">
        <v>1295</v>
      </c>
      <c r="C1430" s="122" t="s">
        <v>15</v>
      </c>
      <c r="D1430" s="129" t="s">
        <v>2372</v>
      </c>
      <c r="E1430" s="112">
        <v>1</v>
      </c>
      <c r="F1430" s="186"/>
      <c r="G1430" s="189">
        <v>0.19</v>
      </c>
      <c r="H1430" s="191">
        <f t="shared" si="69"/>
        <v>0</v>
      </c>
      <c r="I1430" s="186">
        <f t="shared" si="70"/>
        <v>0</v>
      </c>
    </row>
    <row r="1431" spans="1:9" s="117" customFormat="1" x14ac:dyDescent="0.25">
      <c r="A1431" s="116" t="s">
        <v>2302</v>
      </c>
      <c r="B1431" s="112">
        <v>1296</v>
      </c>
      <c r="C1431" s="122" t="s">
        <v>552</v>
      </c>
      <c r="D1431" s="129" t="s">
        <v>2372</v>
      </c>
      <c r="E1431" s="112">
        <v>1</v>
      </c>
      <c r="F1431" s="186"/>
      <c r="G1431" s="189">
        <v>0.19</v>
      </c>
      <c r="H1431" s="191">
        <f t="shared" si="69"/>
        <v>0</v>
      </c>
      <c r="I1431" s="186">
        <f t="shared" si="70"/>
        <v>0</v>
      </c>
    </row>
    <row r="1432" spans="1:9" s="117" customFormat="1" ht="25" x14ac:dyDescent="0.25">
      <c r="A1432" s="116" t="s">
        <v>2302</v>
      </c>
      <c r="B1432" s="112">
        <v>1297</v>
      </c>
      <c r="C1432" s="113" t="s">
        <v>3729</v>
      </c>
      <c r="D1432" s="129" t="s">
        <v>2372</v>
      </c>
      <c r="E1432" s="112">
        <v>1</v>
      </c>
      <c r="F1432" s="186"/>
      <c r="G1432" s="189">
        <v>0.19</v>
      </c>
      <c r="H1432" s="191">
        <f t="shared" si="69"/>
        <v>0</v>
      </c>
      <c r="I1432" s="186">
        <f t="shared" si="70"/>
        <v>0</v>
      </c>
    </row>
    <row r="1433" spans="1:9" s="117" customFormat="1" x14ac:dyDescent="0.25">
      <c r="A1433" s="116" t="s">
        <v>2302</v>
      </c>
      <c r="B1433" s="112">
        <v>1298</v>
      </c>
      <c r="C1433" s="122" t="s">
        <v>3539</v>
      </c>
      <c r="D1433" s="129" t="s">
        <v>2372</v>
      </c>
      <c r="E1433" s="112">
        <v>1</v>
      </c>
      <c r="F1433" s="186"/>
      <c r="G1433" s="189">
        <v>0.19</v>
      </c>
      <c r="H1433" s="191">
        <f t="shared" si="69"/>
        <v>0</v>
      </c>
      <c r="I1433" s="186">
        <f t="shared" si="70"/>
        <v>0</v>
      </c>
    </row>
    <row r="1434" spans="1:9" s="117" customFormat="1" x14ac:dyDescent="0.25">
      <c r="A1434" s="116" t="s">
        <v>2302</v>
      </c>
      <c r="B1434" s="112">
        <v>1299</v>
      </c>
      <c r="C1434" s="122" t="s">
        <v>3730</v>
      </c>
      <c r="D1434" s="129" t="s">
        <v>2372</v>
      </c>
      <c r="E1434" s="112">
        <v>1</v>
      </c>
      <c r="F1434" s="186"/>
      <c r="G1434" s="189">
        <v>0.19</v>
      </c>
      <c r="H1434" s="191">
        <f t="shared" si="69"/>
        <v>0</v>
      </c>
      <c r="I1434" s="186">
        <f t="shared" si="70"/>
        <v>0</v>
      </c>
    </row>
    <row r="1435" spans="1:9" s="117" customFormat="1" x14ac:dyDescent="0.25">
      <c r="A1435" s="116" t="s">
        <v>2302</v>
      </c>
      <c r="B1435" s="112">
        <v>1300</v>
      </c>
      <c r="C1435" s="122" t="s">
        <v>3156</v>
      </c>
      <c r="D1435" s="129" t="s">
        <v>2372</v>
      </c>
      <c r="E1435" s="112">
        <v>1</v>
      </c>
      <c r="F1435" s="186"/>
      <c r="G1435" s="189">
        <v>0.19</v>
      </c>
      <c r="H1435" s="191">
        <f t="shared" si="69"/>
        <v>0</v>
      </c>
      <c r="I1435" s="186">
        <f t="shared" si="70"/>
        <v>0</v>
      </c>
    </row>
    <row r="1436" spans="1:9" s="117" customFormat="1" x14ac:dyDescent="0.25">
      <c r="A1436" s="116" t="s">
        <v>2302</v>
      </c>
      <c r="B1436" s="112">
        <v>1301</v>
      </c>
      <c r="C1436" s="122" t="s">
        <v>46</v>
      </c>
      <c r="D1436" s="129" t="s">
        <v>3886</v>
      </c>
      <c r="E1436" s="112">
        <v>1</v>
      </c>
      <c r="F1436" s="186"/>
      <c r="G1436" s="189">
        <v>0.19</v>
      </c>
      <c r="H1436" s="191">
        <f t="shared" si="69"/>
        <v>0</v>
      </c>
      <c r="I1436" s="186">
        <f t="shared" si="70"/>
        <v>0</v>
      </c>
    </row>
    <row r="1437" spans="1:9" s="117" customFormat="1" x14ac:dyDescent="0.25">
      <c r="A1437" s="116" t="s">
        <v>2302</v>
      </c>
      <c r="B1437" s="112">
        <v>1302</v>
      </c>
      <c r="C1437" s="122" t="s">
        <v>1220</v>
      </c>
      <c r="D1437" s="129" t="s">
        <v>2372</v>
      </c>
      <c r="E1437" s="112">
        <v>1</v>
      </c>
      <c r="F1437" s="186"/>
      <c r="G1437" s="189">
        <v>0.19</v>
      </c>
      <c r="H1437" s="191">
        <f t="shared" si="69"/>
        <v>0</v>
      </c>
      <c r="I1437" s="186">
        <f t="shared" si="70"/>
        <v>0</v>
      </c>
    </row>
    <row r="1438" spans="1:9" s="117" customFormat="1" x14ac:dyDescent="0.25">
      <c r="A1438" s="116" t="s">
        <v>2302</v>
      </c>
      <c r="B1438" s="112">
        <v>1303</v>
      </c>
      <c r="C1438" s="122" t="s">
        <v>4056</v>
      </c>
      <c r="D1438" s="129" t="s">
        <v>2372</v>
      </c>
      <c r="E1438" s="112">
        <v>1</v>
      </c>
      <c r="F1438" s="186"/>
      <c r="G1438" s="189">
        <v>0.19</v>
      </c>
      <c r="H1438" s="191">
        <f t="shared" si="69"/>
        <v>0</v>
      </c>
      <c r="I1438" s="186">
        <f t="shared" si="70"/>
        <v>0</v>
      </c>
    </row>
    <row r="1439" spans="1:9" s="117" customFormat="1" x14ac:dyDescent="0.25">
      <c r="A1439" s="116" t="s">
        <v>2302</v>
      </c>
      <c r="B1439" s="112">
        <v>1304</v>
      </c>
      <c r="C1439" s="122" t="s">
        <v>3865</v>
      </c>
      <c r="D1439" s="129" t="s">
        <v>2372</v>
      </c>
      <c r="E1439" s="112">
        <v>1</v>
      </c>
      <c r="F1439" s="186"/>
      <c r="G1439" s="189">
        <v>0.19</v>
      </c>
      <c r="H1439" s="191">
        <f t="shared" si="69"/>
        <v>0</v>
      </c>
      <c r="I1439" s="186">
        <f t="shared" si="70"/>
        <v>0</v>
      </c>
    </row>
    <row r="1440" spans="1:9" s="117" customFormat="1" x14ac:dyDescent="0.25">
      <c r="A1440" s="116" t="s">
        <v>2302</v>
      </c>
      <c r="B1440" s="112">
        <v>1305</v>
      </c>
      <c r="C1440" s="122" t="s">
        <v>3858</v>
      </c>
      <c r="D1440" s="129" t="s">
        <v>2372</v>
      </c>
      <c r="E1440" s="112">
        <v>1</v>
      </c>
      <c r="F1440" s="186"/>
      <c r="G1440" s="189">
        <v>0.19</v>
      </c>
      <c r="H1440" s="191">
        <f t="shared" si="69"/>
        <v>0</v>
      </c>
      <c r="I1440" s="186">
        <f t="shared" si="70"/>
        <v>0</v>
      </c>
    </row>
    <row r="1441" spans="1:9" s="117" customFormat="1" x14ac:dyDescent="0.25">
      <c r="A1441" s="116" t="s">
        <v>2302</v>
      </c>
      <c r="B1441" s="112">
        <v>1306</v>
      </c>
      <c r="C1441" s="122" t="s">
        <v>3544</v>
      </c>
      <c r="D1441" s="129" t="s">
        <v>2372</v>
      </c>
      <c r="E1441" s="112">
        <v>1</v>
      </c>
      <c r="F1441" s="186"/>
      <c r="G1441" s="189">
        <v>0.19</v>
      </c>
      <c r="H1441" s="191">
        <f t="shared" si="69"/>
        <v>0</v>
      </c>
      <c r="I1441" s="186">
        <f t="shared" si="70"/>
        <v>0</v>
      </c>
    </row>
    <row r="1442" spans="1:9" s="117" customFormat="1" x14ac:dyDescent="0.25">
      <c r="A1442" s="116" t="s">
        <v>2302</v>
      </c>
      <c r="B1442" s="112">
        <v>1307</v>
      </c>
      <c r="C1442" s="122" t="s">
        <v>3641</v>
      </c>
      <c r="D1442" s="129" t="s">
        <v>2372</v>
      </c>
      <c r="E1442" s="112">
        <v>1</v>
      </c>
      <c r="F1442" s="186"/>
      <c r="G1442" s="189">
        <v>0.19</v>
      </c>
      <c r="H1442" s="191">
        <f t="shared" si="69"/>
        <v>0</v>
      </c>
      <c r="I1442" s="186">
        <f t="shared" si="70"/>
        <v>0</v>
      </c>
    </row>
    <row r="1443" spans="1:9" s="117" customFormat="1" x14ac:dyDescent="0.25">
      <c r="A1443" s="116" t="s">
        <v>2302</v>
      </c>
      <c r="B1443" s="112">
        <v>1308</v>
      </c>
      <c r="C1443" s="122" t="s">
        <v>3859</v>
      </c>
      <c r="D1443" s="129" t="s">
        <v>3886</v>
      </c>
      <c r="E1443" s="112">
        <v>1</v>
      </c>
      <c r="F1443" s="186"/>
      <c r="G1443" s="189">
        <v>0.19</v>
      </c>
      <c r="H1443" s="191">
        <f t="shared" si="69"/>
        <v>0</v>
      </c>
      <c r="I1443" s="186">
        <f t="shared" si="70"/>
        <v>0</v>
      </c>
    </row>
    <row r="1444" spans="1:9" s="117" customFormat="1" x14ac:dyDescent="0.25">
      <c r="A1444" s="116" t="s">
        <v>2302</v>
      </c>
      <c r="B1444" s="112">
        <v>1309</v>
      </c>
      <c r="C1444" s="122" t="s">
        <v>162</v>
      </c>
      <c r="D1444" s="129" t="s">
        <v>3886</v>
      </c>
      <c r="E1444" s="112">
        <v>1</v>
      </c>
      <c r="F1444" s="186"/>
      <c r="G1444" s="189">
        <v>0.19</v>
      </c>
      <c r="H1444" s="191">
        <f t="shared" si="69"/>
        <v>0</v>
      </c>
      <c r="I1444" s="186">
        <f t="shared" si="70"/>
        <v>0</v>
      </c>
    </row>
    <row r="1445" spans="1:9" s="117" customFormat="1" x14ac:dyDescent="0.25">
      <c r="A1445" s="116" t="s">
        <v>2302</v>
      </c>
      <c r="B1445" s="112">
        <v>1310</v>
      </c>
      <c r="C1445" s="122" t="s">
        <v>3862</v>
      </c>
      <c r="D1445" s="129" t="s">
        <v>2372</v>
      </c>
      <c r="E1445" s="112">
        <v>1</v>
      </c>
      <c r="F1445" s="186"/>
      <c r="G1445" s="189">
        <v>0.19</v>
      </c>
      <c r="H1445" s="191">
        <f t="shared" si="69"/>
        <v>0</v>
      </c>
      <c r="I1445" s="186">
        <f t="shared" si="70"/>
        <v>0</v>
      </c>
    </row>
    <row r="1446" spans="1:9" s="117" customFormat="1" ht="25" x14ac:dyDescent="0.25">
      <c r="A1446" s="116" t="s">
        <v>2302</v>
      </c>
      <c r="B1446" s="112">
        <v>1311</v>
      </c>
      <c r="C1446" s="137" t="s">
        <v>3509</v>
      </c>
      <c r="D1446" s="129" t="s">
        <v>2372</v>
      </c>
      <c r="E1446" s="112">
        <v>1</v>
      </c>
      <c r="F1446" s="186"/>
      <c r="G1446" s="189">
        <v>0.19</v>
      </c>
      <c r="H1446" s="191">
        <f t="shared" si="69"/>
        <v>0</v>
      </c>
      <c r="I1446" s="186">
        <f t="shared" si="70"/>
        <v>0</v>
      </c>
    </row>
    <row r="1447" spans="1:9" s="117" customFormat="1" x14ac:dyDescent="0.25">
      <c r="A1447" s="116" t="s">
        <v>2302</v>
      </c>
      <c r="B1447" s="112">
        <v>1312</v>
      </c>
      <c r="C1447" s="137" t="s">
        <v>1656</v>
      </c>
      <c r="D1447" s="129" t="s">
        <v>2372</v>
      </c>
      <c r="E1447" s="112">
        <v>1</v>
      </c>
      <c r="F1447" s="186"/>
      <c r="G1447" s="189">
        <v>0.19</v>
      </c>
      <c r="H1447" s="191">
        <f t="shared" si="69"/>
        <v>0</v>
      </c>
      <c r="I1447" s="186">
        <f t="shared" si="70"/>
        <v>0</v>
      </c>
    </row>
    <row r="1448" spans="1:9" s="117" customFormat="1" x14ac:dyDescent="0.25">
      <c r="A1448" s="116" t="s">
        <v>2302</v>
      </c>
      <c r="B1448" s="112">
        <v>1313</v>
      </c>
      <c r="C1448" s="137" t="s">
        <v>1920</v>
      </c>
      <c r="D1448" s="129" t="s">
        <v>2372</v>
      </c>
      <c r="E1448" s="112">
        <v>1</v>
      </c>
      <c r="F1448" s="186"/>
      <c r="G1448" s="189">
        <v>0.19</v>
      </c>
      <c r="H1448" s="191">
        <f t="shared" si="69"/>
        <v>0</v>
      </c>
      <c r="I1448" s="186">
        <f t="shared" si="70"/>
        <v>0</v>
      </c>
    </row>
    <row r="1449" spans="1:9" s="117" customFormat="1" x14ac:dyDescent="0.25">
      <c r="A1449" s="116" t="s">
        <v>2302</v>
      </c>
      <c r="B1449" s="112">
        <v>1314</v>
      </c>
      <c r="C1449" s="137" t="s">
        <v>48</v>
      </c>
      <c r="D1449" s="129" t="s">
        <v>2372</v>
      </c>
      <c r="E1449" s="112">
        <v>1</v>
      </c>
      <c r="F1449" s="186"/>
      <c r="G1449" s="189">
        <v>0.19</v>
      </c>
      <c r="H1449" s="191">
        <f t="shared" si="69"/>
        <v>0</v>
      </c>
      <c r="I1449" s="186">
        <f t="shared" si="70"/>
        <v>0</v>
      </c>
    </row>
    <row r="1450" spans="1:9" s="117" customFormat="1" x14ac:dyDescent="0.25">
      <c r="A1450" s="116" t="s">
        <v>2302</v>
      </c>
      <c r="B1450" s="112">
        <v>1315</v>
      </c>
      <c r="C1450" s="137" t="s">
        <v>3863</v>
      </c>
      <c r="D1450" s="129" t="s">
        <v>2372</v>
      </c>
      <c r="E1450" s="112">
        <v>1</v>
      </c>
      <c r="F1450" s="186"/>
      <c r="G1450" s="189">
        <v>0.19</v>
      </c>
      <c r="H1450" s="191">
        <f t="shared" si="69"/>
        <v>0</v>
      </c>
      <c r="I1450" s="186">
        <f t="shared" si="70"/>
        <v>0</v>
      </c>
    </row>
    <row r="1451" spans="1:9" s="117" customFormat="1" x14ac:dyDescent="0.25">
      <c r="A1451" s="116" t="s">
        <v>2302</v>
      </c>
      <c r="B1451" s="112">
        <v>1316</v>
      </c>
      <c r="C1451" s="137" t="s">
        <v>1919</v>
      </c>
      <c r="D1451" s="129" t="s">
        <v>2372</v>
      </c>
      <c r="E1451" s="112">
        <v>1</v>
      </c>
      <c r="F1451" s="186"/>
      <c r="G1451" s="189">
        <v>0.19</v>
      </c>
      <c r="H1451" s="191">
        <f t="shared" si="69"/>
        <v>0</v>
      </c>
      <c r="I1451" s="186">
        <f t="shared" si="70"/>
        <v>0</v>
      </c>
    </row>
    <row r="1452" spans="1:9" s="117" customFormat="1" x14ac:dyDescent="0.25">
      <c r="A1452" s="116" t="s">
        <v>2302</v>
      </c>
      <c r="B1452" s="112">
        <v>1317</v>
      </c>
      <c r="C1452" s="137" t="s">
        <v>433</v>
      </c>
      <c r="D1452" s="129" t="s">
        <v>2372</v>
      </c>
      <c r="E1452" s="112">
        <v>1</v>
      </c>
      <c r="F1452" s="186"/>
      <c r="G1452" s="189">
        <v>0.19</v>
      </c>
      <c r="H1452" s="191">
        <f t="shared" si="69"/>
        <v>0</v>
      </c>
      <c r="I1452" s="186">
        <f t="shared" si="70"/>
        <v>0</v>
      </c>
    </row>
    <row r="1453" spans="1:9" s="117" customFormat="1" x14ac:dyDescent="0.25">
      <c r="A1453" s="116" t="s">
        <v>2302</v>
      </c>
      <c r="B1453" s="112">
        <v>1318</v>
      </c>
      <c r="C1453" s="137" t="s">
        <v>1012</v>
      </c>
      <c r="D1453" s="129" t="s">
        <v>2372</v>
      </c>
      <c r="E1453" s="112">
        <v>1</v>
      </c>
      <c r="F1453" s="186"/>
      <c r="G1453" s="189">
        <v>0.19</v>
      </c>
      <c r="H1453" s="191">
        <f t="shared" si="69"/>
        <v>0</v>
      </c>
      <c r="I1453" s="186">
        <f t="shared" si="70"/>
        <v>0</v>
      </c>
    </row>
    <row r="1454" spans="1:9" s="117" customFormat="1" x14ac:dyDescent="0.25">
      <c r="A1454" s="116" t="s">
        <v>2302</v>
      </c>
      <c r="B1454" s="112">
        <v>1319</v>
      </c>
      <c r="C1454" s="139" t="s">
        <v>4057</v>
      </c>
      <c r="D1454" s="129" t="s">
        <v>2372</v>
      </c>
      <c r="E1454" s="112">
        <v>1</v>
      </c>
      <c r="F1454" s="186"/>
      <c r="G1454" s="189">
        <v>0.19</v>
      </c>
      <c r="H1454" s="191">
        <f t="shared" si="69"/>
        <v>0</v>
      </c>
      <c r="I1454" s="186">
        <f t="shared" si="70"/>
        <v>0</v>
      </c>
    </row>
    <row r="1455" spans="1:9" s="117" customFormat="1" x14ac:dyDescent="0.25">
      <c r="A1455" s="116" t="s">
        <v>2302</v>
      </c>
      <c r="B1455" s="112">
        <v>1320</v>
      </c>
      <c r="C1455" s="137" t="s">
        <v>3862</v>
      </c>
      <c r="D1455" s="129" t="s">
        <v>2372</v>
      </c>
      <c r="E1455" s="112">
        <v>1</v>
      </c>
      <c r="F1455" s="186"/>
      <c r="G1455" s="189">
        <v>0.19</v>
      </c>
      <c r="H1455" s="191">
        <f t="shared" si="69"/>
        <v>0</v>
      </c>
      <c r="I1455" s="186">
        <f t="shared" si="70"/>
        <v>0</v>
      </c>
    </row>
    <row r="1456" spans="1:9" s="117" customFormat="1" x14ac:dyDescent="0.25">
      <c r="A1456" s="116" t="s">
        <v>2302</v>
      </c>
      <c r="B1456" s="112">
        <v>1321</v>
      </c>
      <c r="C1456" s="137" t="s">
        <v>4058</v>
      </c>
      <c r="D1456" s="129" t="s">
        <v>2372</v>
      </c>
      <c r="E1456" s="112">
        <v>1</v>
      </c>
      <c r="F1456" s="186"/>
      <c r="G1456" s="189">
        <v>0.19</v>
      </c>
      <c r="H1456" s="191">
        <f t="shared" si="69"/>
        <v>0</v>
      </c>
      <c r="I1456" s="186">
        <f t="shared" si="70"/>
        <v>0</v>
      </c>
    </row>
    <row r="1457" spans="1:9" s="117" customFormat="1" ht="25" x14ac:dyDescent="0.25">
      <c r="A1457" s="116" t="s">
        <v>2302</v>
      </c>
      <c r="B1457" s="112">
        <v>1322</v>
      </c>
      <c r="C1457" s="137" t="s">
        <v>3864</v>
      </c>
      <c r="D1457" s="129" t="s">
        <v>2372</v>
      </c>
      <c r="E1457" s="112">
        <v>1</v>
      </c>
      <c r="F1457" s="186"/>
      <c r="G1457" s="189">
        <v>0.19</v>
      </c>
      <c r="H1457" s="191">
        <f t="shared" si="69"/>
        <v>0</v>
      </c>
      <c r="I1457" s="186">
        <f t="shared" si="70"/>
        <v>0</v>
      </c>
    </row>
    <row r="1458" spans="1:9" s="117" customFormat="1" x14ac:dyDescent="0.25">
      <c r="A1458" s="116" t="s">
        <v>2302</v>
      </c>
      <c r="B1458" s="112">
        <v>1323</v>
      </c>
      <c r="C1458" s="139" t="s">
        <v>3514</v>
      </c>
      <c r="D1458" s="129" t="s">
        <v>2372</v>
      </c>
      <c r="E1458" s="112">
        <v>1</v>
      </c>
      <c r="F1458" s="186"/>
      <c r="G1458" s="189">
        <v>0.19</v>
      </c>
      <c r="H1458" s="191">
        <f t="shared" si="69"/>
        <v>0</v>
      </c>
      <c r="I1458" s="186">
        <f t="shared" si="70"/>
        <v>0</v>
      </c>
    </row>
    <row r="1459" spans="1:9" s="117" customFormat="1" x14ac:dyDescent="0.25">
      <c r="A1459" s="116" t="s">
        <v>2302</v>
      </c>
      <c r="B1459" s="112">
        <v>1324</v>
      </c>
      <c r="C1459" s="139" t="s">
        <v>3345</v>
      </c>
      <c r="D1459" s="129" t="s">
        <v>2372</v>
      </c>
      <c r="E1459" s="112">
        <v>1</v>
      </c>
      <c r="F1459" s="186"/>
      <c r="G1459" s="189">
        <v>0.19</v>
      </c>
      <c r="H1459" s="191">
        <f t="shared" si="69"/>
        <v>0</v>
      </c>
      <c r="I1459" s="186">
        <f t="shared" si="70"/>
        <v>0</v>
      </c>
    </row>
    <row r="1460" spans="1:9" s="117" customFormat="1" x14ac:dyDescent="0.25">
      <c r="A1460" s="116" t="s">
        <v>2302</v>
      </c>
      <c r="B1460" s="112">
        <v>1325</v>
      </c>
      <c r="C1460" s="139" t="s">
        <v>3351</v>
      </c>
      <c r="D1460" s="129" t="s">
        <v>2372</v>
      </c>
      <c r="E1460" s="112">
        <v>1</v>
      </c>
      <c r="F1460" s="186"/>
      <c r="G1460" s="189">
        <v>0.19</v>
      </c>
      <c r="H1460" s="191">
        <f t="shared" si="69"/>
        <v>0</v>
      </c>
      <c r="I1460" s="186">
        <f t="shared" si="70"/>
        <v>0</v>
      </c>
    </row>
    <row r="1461" spans="1:9" s="117" customFormat="1" x14ac:dyDescent="0.25">
      <c r="A1461" s="116" t="s">
        <v>2302</v>
      </c>
      <c r="B1461" s="112">
        <v>1326</v>
      </c>
      <c r="C1461" s="139" t="s">
        <v>3344</v>
      </c>
      <c r="D1461" s="129" t="s">
        <v>2372</v>
      </c>
      <c r="E1461" s="112">
        <v>1</v>
      </c>
      <c r="F1461" s="186"/>
      <c r="G1461" s="189">
        <v>0.19</v>
      </c>
      <c r="H1461" s="191">
        <f t="shared" si="69"/>
        <v>0</v>
      </c>
      <c r="I1461" s="186">
        <f t="shared" si="70"/>
        <v>0</v>
      </c>
    </row>
    <row r="1462" spans="1:9" s="117" customFormat="1" x14ac:dyDescent="0.25">
      <c r="A1462" s="116" t="s">
        <v>2302</v>
      </c>
      <c r="B1462" s="112">
        <v>1327</v>
      </c>
      <c r="C1462" s="139" t="s">
        <v>3346</v>
      </c>
      <c r="D1462" s="129" t="s">
        <v>2372</v>
      </c>
      <c r="E1462" s="112">
        <v>1</v>
      </c>
      <c r="F1462" s="186"/>
      <c r="G1462" s="189">
        <v>0.19</v>
      </c>
      <c r="H1462" s="191">
        <f t="shared" si="69"/>
        <v>0</v>
      </c>
      <c r="I1462" s="186">
        <f t="shared" si="70"/>
        <v>0</v>
      </c>
    </row>
    <row r="1463" spans="1:9" s="117" customFormat="1" x14ac:dyDescent="0.25">
      <c r="A1463" s="116" t="s">
        <v>2302</v>
      </c>
      <c r="B1463" s="112">
        <v>1328</v>
      </c>
      <c r="C1463" s="139" t="s">
        <v>4059</v>
      </c>
      <c r="D1463" s="129" t="s">
        <v>2372</v>
      </c>
      <c r="E1463" s="112">
        <v>1</v>
      </c>
      <c r="F1463" s="186"/>
      <c r="G1463" s="189">
        <v>0.19</v>
      </c>
      <c r="H1463" s="191">
        <f t="shared" si="69"/>
        <v>0</v>
      </c>
      <c r="I1463" s="186">
        <f t="shared" si="70"/>
        <v>0</v>
      </c>
    </row>
    <row r="1464" spans="1:9" s="117" customFormat="1" x14ac:dyDescent="0.25">
      <c r="A1464" s="116" t="s">
        <v>2302</v>
      </c>
      <c r="B1464" s="112">
        <v>1329</v>
      </c>
      <c r="C1464" s="122" t="s">
        <v>3649</v>
      </c>
      <c r="D1464" s="129" t="s">
        <v>2372</v>
      </c>
      <c r="E1464" s="112">
        <v>1</v>
      </c>
      <c r="F1464" s="186"/>
      <c r="G1464" s="189">
        <v>0.19</v>
      </c>
      <c r="H1464" s="191">
        <f t="shared" si="69"/>
        <v>0</v>
      </c>
      <c r="I1464" s="186">
        <f t="shared" si="70"/>
        <v>0</v>
      </c>
    </row>
    <row r="1465" spans="1:9" s="117" customFormat="1" x14ac:dyDescent="0.25">
      <c r="A1465" s="116" t="s">
        <v>2302</v>
      </c>
      <c r="B1465" s="112">
        <v>1330</v>
      </c>
      <c r="C1465" s="136" t="s">
        <v>4060</v>
      </c>
      <c r="D1465" s="129" t="s">
        <v>2372</v>
      </c>
      <c r="E1465" s="112">
        <v>1</v>
      </c>
      <c r="F1465" s="186"/>
      <c r="G1465" s="189">
        <v>0.19</v>
      </c>
      <c r="H1465" s="191">
        <f t="shared" si="69"/>
        <v>0</v>
      </c>
      <c r="I1465" s="186">
        <f t="shared" si="70"/>
        <v>0</v>
      </c>
    </row>
    <row r="1466" spans="1:9" s="117" customFormat="1" x14ac:dyDescent="0.25">
      <c r="A1466" s="116" t="s">
        <v>2302</v>
      </c>
      <c r="B1466" s="112">
        <v>1331</v>
      </c>
      <c r="C1466" s="139" t="s">
        <v>3340</v>
      </c>
      <c r="D1466" s="129" t="s">
        <v>2372</v>
      </c>
      <c r="E1466" s="112">
        <v>1</v>
      </c>
      <c r="F1466" s="186"/>
      <c r="G1466" s="189">
        <v>0.19</v>
      </c>
      <c r="H1466" s="191">
        <f t="shared" si="69"/>
        <v>0</v>
      </c>
      <c r="I1466" s="186">
        <f t="shared" si="70"/>
        <v>0</v>
      </c>
    </row>
    <row r="1467" spans="1:9" s="117" customFormat="1" x14ac:dyDescent="0.25">
      <c r="A1467" s="116" t="s">
        <v>2302</v>
      </c>
      <c r="B1467" s="112">
        <v>1332</v>
      </c>
      <c r="C1467" s="139" t="s">
        <v>3341</v>
      </c>
      <c r="D1467" s="129" t="s">
        <v>2372</v>
      </c>
      <c r="E1467" s="112">
        <v>1</v>
      </c>
      <c r="F1467" s="186"/>
      <c r="G1467" s="189">
        <v>0.19</v>
      </c>
      <c r="H1467" s="191">
        <f t="shared" si="69"/>
        <v>0</v>
      </c>
      <c r="I1467" s="186">
        <f t="shared" si="70"/>
        <v>0</v>
      </c>
    </row>
    <row r="1468" spans="1:9" s="117" customFormat="1" x14ac:dyDescent="0.25">
      <c r="A1468" s="116" t="s">
        <v>2302</v>
      </c>
      <c r="B1468" s="112">
        <v>1333</v>
      </c>
      <c r="C1468" s="139" t="s">
        <v>3377</v>
      </c>
      <c r="D1468" s="129" t="s">
        <v>2372</v>
      </c>
      <c r="E1468" s="112">
        <v>1</v>
      </c>
      <c r="F1468" s="186"/>
      <c r="G1468" s="189">
        <v>0.19</v>
      </c>
      <c r="H1468" s="191">
        <f t="shared" si="69"/>
        <v>0</v>
      </c>
      <c r="I1468" s="186">
        <f t="shared" si="70"/>
        <v>0</v>
      </c>
    </row>
    <row r="1469" spans="1:9" s="184" customFormat="1" x14ac:dyDescent="0.25">
      <c r="A1469" s="169"/>
      <c r="B1469" s="170"/>
      <c r="C1469" s="171" t="s">
        <v>2498</v>
      </c>
      <c r="D1469" s="123"/>
      <c r="E1469" s="172"/>
      <c r="F1469" s="196"/>
      <c r="G1469" s="200"/>
      <c r="H1469" s="196"/>
      <c r="I1469" s="196"/>
    </row>
    <row r="1470" spans="1:9" s="117" customFormat="1" x14ac:dyDescent="0.25">
      <c r="A1470" s="116" t="s">
        <v>2302</v>
      </c>
      <c r="B1470" s="173" t="s">
        <v>3250</v>
      </c>
      <c r="C1470" s="120" t="s">
        <v>2482</v>
      </c>
      <c r="D1470" s="182"/>
      <c r="E1470" s="111"/>
      <c r="F1470" s="191"/>
      <c r="G1470" s="199"/>
      <c r="H1470" s="186"/>
      <c r="I1470" s="186"/>
    </row>
    <row r="1471" spans="1:9" s="117" customFormat="1" x14ac:dyDescent="0.25">
      <c r="A1471" s="116" t="s">
        <v>2302</v>
      </c>
      <c r="B1471" s="173" t="s">
        <v>3250</v>
      </c>
      <c r="C1471" s="120" t="s">
        <v>2483</v>
      </c>
      <c r="D1471" s="182"/>
      <c r="E1471" s="111"/>
      <c r="F1471" s="191"/>
      <c r="G1471" s="199"/>
      <c r="H1471" s="186"/>
      <c r="I1471" s="186"/>
    </row>
    <row r="1472" spans="1:9" s="117" customFormat="1" x14ac:dyDescent="0.25">
      <c r="A1472" s="116" t="s">
        <v>2302</v>
      </c>
      <c r="B1472" s="173" t="s">
        <v>3250</v>
      </c>
      <c r="C1472" s="120" t="s">
        <v>2484</v>
      </c>
      <c r="D1472" s="182"/>
      <c r="E1472" s="111"/>
      <c r="F1472" s="191"/>
      <c r="G1472" s="199"/>
      <c r="H1472" s="186"/>
      <c r="I1472" s="186"/>
    </row>
    <row r="1473" spans="1:9" s="117" customFormat="1" x14ac:dyDescent="0.25">
      <c r="A1473" s="116" t="s">
        <v>2302</v>
      </c>
      <c r="B1473" s="173" t="s">
        <v>3250</v>
      </c>
      <c r="C1473" s="156" t="s">
        <v>431</v>
      </c>
      <c r="D1473" s="182"/>
      <c r="E1473" s="111"/>
      <c r="F1473" s="191"/>
      <c r="G1473" s="199"/>
      <c r="H1473" s="186"/>
      <c r="I1473" s="186"/>
    </row>
    <row r="1474" spans="1:9" s="117" customFormat="1" x14ac:dyDescent="0.25">
      <c r="A1474" s="116" t="s">
        <v>2302</v>
      </c>
      <c r="B1474" s="112">
        <v>1334</v>
      </c>
      <c r="C1474" s="122" t="s">
        <v>3888</v>
      </c>
      <c r="D1474" s="129" t="s">
        <v>2371</v>
      </c>
      <c r="E1474" s="112">
        <v>1</v>
      </c>
      <c r="F1474" s="186"/>
      <c r="G1474" s="189">
        <v>0</v>
      </c>
      <c r="H1474" s="191">
        <f>F1474*G1474</f>
        <v>0</v>
      </c>
      <c r="I1474" s="186">
        <f>(F1474+H1474)</f>
        <v>0</v>
      </c>
    </row>
    <row r="1475" spans="1:9" s="117" customFormat="1" x14ac:dyDescent="0.25">
      <c r="A1475" s="116" t="s">
        <v>2302</v>
      </c>
      <c r="B1475" s="112">
        <v>1335</v>
      </c>
      <c r="C1475" s="122" t="s">
        <v>3353</v>
      </c>
      <c r="D1475" s="129" t="s">
        <v>2371</v>
      </c>
      <c r="E1475" s="112">
        <v>1</v>
      </c>
      <c r="F1475" s="186"/>
      <c r="G1475" s="189">
        <v>0</v>
      </c>
      <c r="H1475" s="191">
        <f>F1475*G1475</f>
        <v>0</v>
      </c>
      <c r="I1475" s="186">
        <f>(F1475+H1475)</f>
        <v>0</v>
      </c>
    </row>
    <row r="1476" spans="1:9" s="117" customFormat="1" x14ac:dyDescent="0.25">
      <c r="A1476" s="116" t="s">
        <v>2302</v>
      </c>
      <c r="B1476" s="112">
        <v>1336</v>
      </c>
      <c r="C1476" s="122" t="s">
        <v>61</v>
      </c>
      <c r="D1476" s="129" t="s">
        <v>2372</v>
      </c>
      <c r="E1476" s="112">
        <v>1</v>
      </c>
      <c r="F1476" s="186"/>
      <c r="G1476" s="189">
        <v>0.19</v>
      </c>
      <c r="H1476" s="191">
        <f>F1476*G1476</f>
        <v>0</v>
      </c>
      <c r="I1476" s="186">
        <f>(F1476+H1476)</f>
        <v>0</v>
      </c>
    </row>
    <row r="1477" spans="1:9" s="117" customFormat="1" x14ac:dyDescent="0.25">
      <c r="A1477" s="116" t="s">
        <v>2302</v>
      </c>
      <c r="B1477" s="112">
        <v>1337</v>
      </c>
      <c r="C1477" s="122" t="s">
        <v>150</v>
      </c>
      <c r="D1477" s="129" t="s">
        <v>2372</v>
      </c>
      <c r="E1477" s="112">
        <v>1</v>
      </c>
      <c r="F1477" s="186"/>
      <c r="G1477" s="189">
        <v>0.19</v>
      </c>
      <c r="H1477" s="191">
        <f t="shared" ref="H1477:H1516" si="71">F1477*G1477</f>
        <v>0</v>
      </c>
      <c r="I1477" s="186">
        <f t="shared" ref="I1477:I1516" si="72">(F1477+H1477)</f>
        <v>0</v>
      </c>
    </row>
    <row r="1478" spans="1:9" s="117" customFormat="1" x14ac:dyDescent="0.25">
      <c r="A1478" s="116" t="s">
        <v>2302</v>
      </c>
      <c r="B1478" s="112">
        <v>1338</v>
      </c>
      <c r="C1478" s="122" t="s">
        <v>15</v>
      </c>
      <c r="D1478" s="129" t="s">
        <v>2372</v>
      </c>
      <c r="E1478" s="112">
        <v>1</v>
      </c>
      <c r="F1478" s="186"/>
      <c r="G1478" s="189">
        <v>0.19</v>
      </c>
      <c r="H1478" s="191">
        <f t="shared" si="71"/>
        <v>0</v>
      </c>
      <c r="I1478" s="186">
        <f t="shared" si="72"/>
        <v>0</v>
      </c>
    </row>
    <row r="1479" spans="1:9" s="117" customFormat="1" x14ac:dyDescent="0.25">
      <c r="A1479" s="116" t="s">
        <v>2302</v>
      </c>
      <c r="B1479" s="112">
        <v>1339</v>
      </c>
      <c r="C1479" s="122" t="s">
        <v>552</v>
      </c>
      <c r="D1479" s="129" t="s">
        <v>2372</v>
      </c>
      <c r="E1479" s="112">
        <v>1</v>
      </c>
      <c r="F1479" s="186"/>
      <c r="G1479" s="189">
        <v>0.19</v>
      </c>
      <c r="H1479" s="191">
        <f t="shared" si="71"/>
        <v>0</v>
      </c>
      <c r="I1479" s="186">
        <f t="shared" si="72"/>
        <v>0</v>
      </c>
    </row>
    <row r="1480" spans="1:9" s="117" customFormat="1" ht="25" x14ac:dyDescent="0.25">
      <c r="A1480" s="116" t="s">
        <v>2302</v>
      </c>
      <c r="B1480" s="112">
        <v>1340</v>
      </c>
      <c r="C1480" s="113" t="s">
        <v>3729</v>
      </c>
      <c r="D1480" s="129" t="s">
        <v>2372</v>
      </c>
      <c r="E1480" s="112">
        <v>1</v>
      </c>
      <c r="F1480" s="186"/>
      <c r="G1480" s="189">
        <v>0.19</v>
      </c>
      <c r="H1480" s="191">
        <f t="shared" si="71"/>
        <v>0</v>
      </c>
      <c r="I1480" s="186">
        <f t="shared" si="72"/>
        <v>0</v>
      </c>
    </row>
    <row r="1481" spans="1:9" s="117" customFormat="1" x14ac:dyDescent="0.25">
      <c r="A1481" s="116" t="s">
        <v>2302</v>
      </c>
      <c r="B1481" s="112">
        <v>1341</v>
      </c>
      <c r="C1481" s="122" t="s">
        <v>3539</v>
      </c>
      <c r="D1481" s="129" t="s">
        <v>2372</v>
      </c>
      <c r="E1481" s="112">
        <v>1</v>
      </c>
      <c r="F1481" s="186"/>
      <c r="G1481" s="189">
        <v>0.19</v>
      </c>
      <c r="H1481" s="191">
        <f t="shared" si="71"/>
        <v>0</v>
      </c>
      <c r="I1481" s="186">
        <f t="shared" si="72"/>
        <v>0</v>
      </c>
    </row>
    <row r="1482" spans="1:9" s="117" customFormat="1" x14ac:dyDescent="0.25">
      <c r="A1482" s="116" t="s">
        <v>2302</v>
      </c>
      <c r="B1482" s="112">
        <v>1342</v>
      </c>
      <c r="C1482" s="122" t="s">
        <v>3730</v>
      </c>
      <c r="D1482" s="129" t="s">
        <v>2372</v>
      </c>
      <c r="E1482" s="112">
        <v>1</v>
      </c>
      <c r="F1482" s="186"/>
      <c r="G1482" s="189">
        <v>0.19</v>
      </c>
      <c r="H1482" s="191">
        <f t="shared" si="71"/>
        <v>0</v>
      </c>
      <c r="I1482" s="186">
        <f t="shared" si="72"/>
        <v>0</v>
      </c>
    </row>
    <row r="1483" spans="1:9" s="117" customFormat="1" x14ac:dyDescent="0.25">
      <c r="A1483" s="116" t="s">
        <v>2302</v>
      </c>
      <c r="B1483" s="112">
        <v>1343</v>
      </c>
      <c r="C1483" s="122" t="s">
        <v>3156</v>
      </c>
      <c r="D1483" s="129" t="s">
        <v>2372</v>
      </c>
      <c r="E1483" s="112">
        <v>1</v>
      </c>
      <c r="F1483" s="186"/>
      <c r="G1483" s="189">
        <v>0.19</v>
      </c>
      <c r="H1483" s="191">
        <f t="shared" si="71"/>
        <v>0</v>
      </c>
      <c r="I1483" s="186">
        <f t="shared" si="72"/>
        <v>0</v>
      </c>
    </row>
    <row r="1484" spans="1:9" s="117" customFormat="1" x14ac:dyDescent="0.25">
      <c r="A1484" s="116" t="s">
        <v>2302</v>
      </c>
      <c r="B1484" s="112">
        <v>1344</v>
      </c>
      <c r="C1484" s="122" t="s">
        <v>46</v>
      </c>
      <c r="D1484" s="129" t="s">
        <v>3886</v>
      </c>
      <c r="E1484" s="112">
        <v>1</v>
      </c>
      <c r="F1484" s="186"/>
      <c r="G1484" s="189">
        <v>0.19</v>
      </c>
      <c r="H1484" s="191">
        <f t="shared" si="71"/>
        <v>0</v>
      </c>
      <c r="I1484" s="186">
        <f t="shared" si="72"/>
        <v>0</v>
      </c>
    </row>
    <row r="1485" spans="1:9" s="117" customFormat="1" x14ac:dyDescent="0.25">
      <c r="A1485" s="116" t="s">
        <v>2302</v>
      </c>
      <c r="B1485" s="112">
        <v>1345</v>
      </c>
      <c r="C1485" s="122" t="s">
        <v>1220</v>
      </c>
      <c r="D1485" s="129" t="s">
        <v>2372</v>
      </c>
      <c r="E1485" s="112">
        <v>1</v>
      </c>
      <c r="F1485" s="186"/>
      <c r="G1485" s="189">
        <v>0.19</v>
      </c>
      <c r="H1485" s="191">
        <f t="shared" si="71"/>
        <v>0</v>
      </c>
      <c r="I1485" s="186">
        <f t="shared" si="72"/>
        <v>0</v>
      </c>
    </row>
    <row r="1486" spans="1:9" s="117" customFormat="1" x14ac:dyDescent="0.25">
      <c r="A1486" s="116" t="s">
        <v>2302</v>
      </c>
      <c r="B1486" s="112">
        <v>1346</v>
      </c>
      <c r="C1486" s="122" t="s">
        <v>4056</v>
      </c>
      <c r="D1486" s="129" t="s">
        <v>2372</v>
      </c>
      <c r="E1486" s="112">
        <v>1</v>
      </c>
      <c r="F1486" s="186"/>
      <c r="G1486" s="189">
        <v>0.19</v>
      </c>
      <c r="H1486" s="191">
        <f t="shared" si="71"/>
        <v>0</v>
      </c>
      <c r="I1486" s="186">
        <f t="shared" si="72"/>
        <v>0</v>
      </c>
    </row>
    <row r="1487" spans="1:9" s="117" customFormat="1" x14ac:dyDescent="0.25">
      <c r="A1487" s="116" t="s">
        <v>2302</v>
      </c>
      <c r="B1487" s="112">
        <v>1347</v>
      </c>
      <c r="C1487" s="122" t="s">
        <v>3865</v>
      </c>
      <c r="D1487" s="129" t="s">
        <v>2372</v>
      </c>
      <c r="E1487" s="112">
        <v>1</v>
      </c>
      <c r="F1487" s="186"/>
      <c r="G1487" s="189">
        <v>0.19</v>
      </c>
      <c r="H1487" s="191">
        <f t="shared" si="71"/>
        <v>0</v>
      </c>
      <c r="I1487" s="186">
        <f t="shared" si="72"/>
        <v>0</v>
      </c>
    </row>
    <row r="1488" spans="1:9" s="117" customFormat="1" x14ac:dyDescent="0.25">
      <c r="A1488" s="116" t="s">
        <v>2302</v>
      </c>
      <c r="B1488" s="112">
        <v>1348</v>
      </c>
      <c r="C1488" s="122" t="s">
        <v>3858</v>
      </c>
      <c r="D1488" s="129" t="s">
        <v>2372</v>
      </c>
      <c r="E1488" s="112">
        <v>1</v>
      </c>
      <c r="F1488" s="186"/>
      <c r="G1488" s="189">
        <v>0.19</v>
      </c>
      <c r="H1488" s="191">
        <f t="shared" si="71"/>
        <v>0</v>
      </c>
      <c r="I1488" s="186">
        <f t="shared" si="72"/>
        <v>0</v>
      </c>
    </row>
    <row r="1489" spans="1:9" s="117" customFormat="1" x14ac:dyDescent="0.25">
      <c r="A1489" s="116" t="s">
        <v>2302</v>
      </c>
      <c r="B1489" s="112">
        <v>1349</v>
      </c>
      <c r="C1489" s="122" t="s">
        <v>3544</v>
      </c>
      <c r="D1489" s="129" t="s">
        <v>2372</v>
      </c>
      <c r="E1489" s="112">
        <v>1</v>
      </c>
      <c r="F1489" s="186"/>
      <c r="G1489" s="189">
        <v>0.19</v>
      </c>
      <c r="H1489" s="191">
        <f t="shared" si="71"/>
        <v>0</v>
      </c>
      <c r="I1489" s="186">
        <f t="shared" si="72"/>
        <v>0</v>
      </c>
    </row>
    <row r="1490" spans="1:9" s="117" customFormat="1" x14ac:dyDescent="0.25">
      <c r="A1490" s="116" t="s">
        <v>2302</v>
      </c>
      <c r="B1490" s="112">
        <v>1350</v>
      </c>
      <c r="C1490" s="122" t="s">
        <v>3641</v>
      </c>
      <c r="D1490" s="129" t="s">
        <v>2372</v>
      </c>
      <c r="E1490" s="112">
        <v>1</v>
      </c>
      <c r="F1490" s="186"/>
      <c r="G1490" s="189">
        <v>0.19</v>
      </c>
      <c r="H1490" s="191">
        <f t="shared" si="71"/>
        <v>0</v>
      </c>
      <c r="I1490" s="186">
        <f t="shared" si="72"/>
        <v>0</v>
      </c>
    </row>
    <row r="1491" spans="1:9" s="117" customFormat="1" x14ac:dyDescent="0.25">
      <c r="A1491" s="116" t="s">
        <v>2302</v>
      </c>
      <c r="B1491" s="112">
        <v>1351</v>
      </c>
      <c r="C1491" s="122" t="s">
        <v>3859</v>
      </c>
      <c r="D1491" s="129" t="s">
        <v>3886</v>
      </c>
      <c r="E1491" s="112">
        <v>1</v>
      </c>
      <c r="F1491" s="186"/>
      <c r="G1491" s="189">
        <v>0.19</v>
      </c>
      <c r="H1491" s="191">
        <f t="shared" si="71"/>
        <v>0</v>
      </c>
      <c r="I1491" s="186">
        <f t="shared" si="72"/>
        <v>0</v>
      </c>
    </row>
    <row r="1492" spans="1:9" s="117" customFormat="1" x14ac:dyDescent="0.25">
      <c r="A1492" s="116" t="s">
        <v>2302</v>
      </c>
      <c r="B1492" s="112">
        <v>1352</v>
      </c>
      <c r="C1492" s="122" t="s">
        <v>162</v>
      </c>
      <c r="D1492" s="129" t="s">
        <v>3886</v>
      </c>
      <c r="E1492" s="112">
        <v>1</v>
      </c>
      <c r="F1492" s="186"/>
      <c r="G1492" s="189">
        <v>0.19</v>
      </c>
      <c r="H1492" s="191">
        <f t="shared" si="71"/>
        <v>0</v>
      </c>
      <c r="I1492" s="186">
        <f t="shared" si="72"/>
        <v>0</v>
      </c>
    </row>
    <row r="1493" spans="1:9" s="117" customFormat="1" x14ac:dyDescent="0.25">
      <c r="A1493" s="116" t="s">
        <v>2302</v>
      </c>
      <c r="B1493" s="112">
        <v>1353</v>
      </c>
      <c r="C1493" s="122" t="s">
        <v>3862</v>
      </c>
      <c r="D1493" s="129" t="s">
        <v>2372</v>
      </c>
      <c r="E1493" s="112">
        <v>1</v>
      </c>
      <c r="F1493" s="186"/>
      <c r="G1493" s="189">
        <v>0.19</v>
      </c>
      <c r="H1493" s="191">
        <f t="shared" si="71"/>
        <v>0</v>
      </c>
      <c r="I1493" s="186">
        <f t="shared" si="72"/>
        <v>0</v>
      </c>
    </row>
    <row r="1494" spans="1:9" s="117" customFormat="1" ht="25" x14ac:dyDescent="0.25">
      <c r="A1494" s="116" t="s">
        <v>2302</v>
      </c>
      <c r="B1494" s="112">
        <v>1354</v>
      </c>
      <c r="C1494" s="137" t="s">
        <v>3509</v>
      </c>
      <c r="D1494" s="129" t="s">
        <v>2372</v>
      </c>
      <c r="E1494" s="112">
        <v>1</v>
      </c>
      <c r="F1494" s="186"/>
      <c r="G1494" s="189">
        <v>0.19</v>
      </c>
      <c r="H1494" s="191">
        <f t="shared" si="71"/>
        <v>0</v>
      </c>
      <c r="I1494" s="186">
        <f t="shared" si="72"/>
        <v>0</v>
      </c>
    </row>
    <row r="1495" spans="1:9" s="117" customFormat="1" x14ac:dyDescent="0.25">
      <c r="A1495" s="116" t="s">
        <v>2302</v>
      </c>
      <c r="B1495" s="112">
        <v>1355</v>
      </c>
      <c r="C1495" s="137" t="s">
        <v>1656</v>
      </c>
      <c r="D1495" s="129" t="s">
        <v>2372</v>
      </c>
      <c r="E1495" s="112">
        <v>1</v>
      </c>
      <c r="F1495" s="186"/>
      <c r="G1495" s="189">
        <v>0.19</v>
      </c>
      <c r="H1495" s="191">
        <f t="shared" si="71"/>
        <v>0</v>
      </c>
      <c r="I1495" s="186">
        <f t="shared" si="72"/>
        <v>0</v>
      </c>
    </row>
    <row r="1496" spans="1:9" s="117" customFormat="1" x14ac:dyDescent="0.25">
      <c r="A1496" s="116" t="s">
        <v>2302</v>
      </c>
      <c r="B1496" s="112">
        <v>1356</v>
      </c>
      <c r="C1496" s="137" t="s">
        <v>1920</v>
      </c>
      <c r="D1496" s="129" t="s">
        <v>2372</v>
      </c>
      <c r="E1496" s="112">
        <v>1</v>
      </c>
      <c r="F1496" s="186"/>
      <c r="G1496" s="189">
        <v>0.19</v>
      </c>
      <c r="H1496" s="191">
        <f t="shared" si="71"/>
        <v>0</v>
      </c>
      <c r="I1496" s="186">
        <f t="shared" si="72"/>
        <v>0</v>
      </c>
    </row>
    <row r="1497" spans="1:9" s="117" customFormat="1" x14ac:dyDescent="0.25">
      <c r="A1497" s="116" t="s">
        <v>2302</v>
      </c>
      <c r="B1497" s="112">
        <v>1357</v>
      </c>
      <c r="C1497" s="137" t="s">
        <v>48</v>
      </c>
      <c r="D1497" s="129" t="s">
        <v>2372</v>
      </c>
      <c r="E1497" s="112">
        <v>1</v>
      </c>
      <c r="F1497" s="186"/>
      <c r="G1497" s="189">
        <v>0.19</v>
      </c>
      <c r="H1497" s="191">
        <f t="shared" si="71"/>
        <v>0</v>
      </c>
      <c r="I1497" s="186">
        <f t="shared" si="72"/>
        <v>0</v>
      </c>
    </row>
    <row r="1498" spans="1:9" s="117" customFormat="1" x14ac:dyDescent="0.25">
      <c r="A1498" s="116" t="s">
        <v>2302</v>
      </c>
      <c r="B1498" s="112">
        <v>1358</v>
      </c>
      <c r="C1498" s="137" t="s">
        <v>3863</v>
      </c>
      <c r="D1498" s="129" t="s">
        <v>2372</v>
      </c>
      <c r="E1498" s="112">
        <v>1</v>
      </c>
      <c r="F1498" s="186"/>
      <c r="G1498" s="189">
        <v>0.19</v>
      </c>
      <c r="H1498" s="191">
        <f t="shared" si="71"/>
        <v>0</v>
      </c>
      <c r="I1498" s="186">
        <f t="shared" si="72"/>
        <v>0</v>
      </c>
    </row>
    <row r="1499" spans="1:9" s="117" customFormat="1" x14ac:dyDescent="0.25">
      <c r="A1499" s="116" t="s">
        <v>2302</v>
      </c>
      <c r="B1499" s="112">
        <v>1359</v>
      </c>
      <c r="C1499" s="137" t="s">
        <v>1919</v>
      </c>
      <c r="D1499" s="129" t="s">
        <v>2372</v>
      </c>
      <c r="E1499" s="112">
        <v>1</v>
      </c>
      <c r="F1499" s="186"/>
      <c r="G1499" s="189">
        <v>0.19</v>
      </c>
      <c r="H1499" s="191">
        <f t="shared" si="71"/>
        <v>0</v>
      </c>
      <c r="I1499" s="186">
        <f t="shared" si="72"/>
        <v>0</v>
      </c>
    </row>
    <row r="1500" spans="1:9" s="117" customFormat="1" x14ac:dyDescent="0.25">
      <c r="A1500" s="116" t="s">
        <v>2302</v>
      </c>
      <c r="B1500" s="112">
        <v>1360</v>
      </c>
      <c r="C1500" s="137" t="s">
        <v>433</v>
      </c>
      <c r="D1500" s="129" t="s">
        <v>2372</v>
      </c>
      <c r="E1500" s="112">
        <v>1</v>
      </c>
      <c r="F1500" s="186"/>
      <c r="G1500" s="189">
        <v>0.19</v>
      </c>
      <c r="H1500" s="191">
        <f t="shared" si="71"/>
        <v>0</v>
      </c>
      <c r="I1500" s="186">
        <f t="shared" si="72"/>
        <v>0</v>
      </c>
    </row>
    <row r="1501" spans="1:9" s="117" customFormat="1" x14ac:dyDescent="0.25">
      <c r="A1501" s="116" t="s">
        <v>2302</v>
      </c>
      <c r="B1501" s="112">
        <v>1361</v>
      </c>
      <c r="C1501" s="137" t="s">
        <v>1012</v>
      </c>
      <c r="D1501" s="129" t="s">
        <v>2372</v>
      </c>
      <c r="E1501" s="112">
        <v>1</v>
      </c>
      <c r="F1501" s="186"/>
      <c r="G1501" s="189">
        <v>0.19</v>
      </c>
      <c r="H1501" s="191">
        <f t="shared" si="71"/>
        <v>0</v>
      </c>
      <c r="I1501" s="186">
        <f t="shared" si="72"/>
        <v>0</v>
      </c>
    </row>
    <row r="1502" spans="1:9" s="117" customFormat="1" x14ac:dyDescent="0.25">
      <c r="A1502" s="116" t="s">
        <v>2302</v>
      </c>
      <c r="B1502" s="112">
        <v>1362</v>
      </c>
      <c r="C1502" s="139" t="s">
        <v>4057</v>
      </c>
      <c r="D1502" s="129" t="s">
        <v>2372</v>
      </c>
      <c r="E1502" s="112">
        <v>1</v>
      </c>
      <c r="F1502" s="186"/>
      <c r="G1502" s="189">
        <v>0.19</v>
      </c>
      <c r="H1502" s="191">
        <f t="shared" si="71"/>
        <v>0</v>
      </c>
      <c r="I1502" s="186">
        <f t="shared" si="72"/>
        <v>0</v>
      </c>
    </row>
    <row r="1503" spans="1:9" s="117" customFormat="1" x14ac:dyDescent="0.25">
      <c r="A1503" s="116" t="s">
        <v>2302</v>
      </c>
      <c r="B1503" s="112">
        <v>1363</v>
      </c>
      <c r="C1503" s="137" t="s">
        <v>3862</v>
      </c>
      <c r="D1503" s="129" t="s">
        <v>2372</v>
      </c>
      <c r="E1503" s="112">
        <v>1</v>
      </c>
      <c r="F1503" s="186"/>
      <c r="G1503" s="189">
        <v>0.19</v>
      </c>
      <c r="H1503" s="191">
        <f t="shared" si="71"/>
        <v>0</v>
      </c>
      <c r="I1503" s="186">
        <f t="shared" si="72"/>
        <v>0</v>
      </c>
    </row>
    <row r="1504" spans="1:9" s="117" customFormat="1" x14ac:dyDescent="0.25">
      <c r="A1504" s="116" t="s">
        <v>2302</v>
      </c>
      <c r="B1504" s="112">
        <v>1364</v>
      </c>
      <c r="C1504" s="137" t="s">
        <v>4058</v>
      </c>
      <c r="D1504" s="129" t="s">
        <v>2372</v>
      </c>
      <c r="E1504" s="112">
        <v>1</v>
      </c>
      <c r="F1504" s="186"/>
      <c r="G1504" s="189">
        <v>0.19</v>
      </c>
      <c r="H1504" s="191">
        <f t="shared" si="71"/>
        <v>0</v>
      </c>
      <c r="I1504" s="186">
        <f t="shared" si="72"/>
        <v>0</v>
      </c>
    </row>
    <row r="1505" spans="1:9" s="117" customFormat="1" ht="25" x14ac:dyDescent="0.25">
      <c r="A1505" s="116" t="s">
        <v>2302</v>
      </c>
      <c r="B1505" s="112">
        <v>1365</v>
      </c>
      <c r="C1505" s="137" t="s">
        <v>3864</v>
      </c>
      <c r="D1505" s="129" t="s">
        <v>2372</v>
      </c>
      <c r="E1505" s="112">
        <v>1</v>
      </c>
      <c r="F1505" s="186"/>
      <c r="G1505" s="189">
        <v>0.19</v>
      </c>
      <c r="H1505" s="191">
        <f t="shared" si="71"/>
        <v>0</v>
      </c>
      <c r="I1505" s="186">
        <f t="shared" si="72"/>
        <v>0</v>
      </c>
    </row>
    <row r="1506" spans="1:9" s="117" customFormat="1" x14ac:dyDescent="0.25">
      <c r="A1506" s="116" t="s">
        <v>2302</v>
      </c>
      <c r="B1506" s="112">
        <v>1366</v>
      </c>
      <c r="C1506" s="139" t="s">
        <v>3514</v>
      </c>
      <c r="D1506" s="129" t="s">
        <v>2372</v>
      </c>
      <c r="E1506" s="112">
        <v>1</v>
      </c>
      <c r="F1506" s="186"/>
      <c r="G1506" s="189">
        <v>0.19</v>
      </c>
      <c r="H1506" s="191">
        <f t="shared" si="71"/>
        <v>0</v>
      </c>
      <c r="I1506" s="186">
        <f t="shared" si="72"/>
        <v>0</v>
      </c>
    </row>
    <row r="1507" spans="1:9" s="117" customFormat="1" x14ac:dyDescent="0.25">
      <c r="A1507" s="116" t="s">
        <v>2302</v>
      </c>
      <c r="B1507" s="112">
        <v>1367</v>
      </c>
      <c r="C1507" s="139" t="s">
        <v>3345</v>
      </c>
      <c r="D1507" s="129" t="s">
        <v>2372</v>
      </c>
      <c r="E1507" s="112">
        <v>1</v>
      </c>
      <c r="F1507" s="186"/>
      <c r="G1507" s="189">
        <v>0.19</v>
      </c>
      <c r="H1507" s="191">
        <f t="shared" si="71"/>
        <v>0</v>
      </c>
      <c r="I1507" s="186">
        <f t="shared" si="72"/>
        <v>0</v>
      </c>
    </row>
    <row r="1508" spans="1:9" s="117" customFormat="1" x14ac:dyDescent="0.25">
      <c r="A1508" s="116" t="s">
        <v>2302</v>
      </c>
      <c r="B1508" s="112">
        <v>1368</v>
      </c>
      <c r="C1508" s="139" t="s">
        <v>3351</v>
      </c>
      <c r="D1508" s="129" t="s">
        <v>2372</v>
      </c>
      <c r="E1508" s="112">
        <v>1</v>
      </c>
      <c r="F1508" s="186"/>
      <c r="G1508" s="189">
        <v>0.19</v>
      </c>
      <c r="H1508" s="191">
        <f t="shared" si="71"/>
        <v>0</v>
      </c>
      <c r="I1508" s="186">
        <f t="shared" si="72"/>
        <v>0</v>
      </c>
    </row>
    <row r="1509" spans="1:9" s="117" customFormat="1" x14ac:dyDescent="0.25">
      <c r="A1509" s="116" t="s">
        <v>2302</v>
      </c>
      <c r="B1509" s="112">
        <v>1369</v>
      </c>
      <c r="C1509" s="139" t="s">
        <v>3344</v>
      </c>
      <c r="D1509" s="129" t="s">
        <v>2372</v>
      </c>
      <c r="E1509" s="112">
        <v>1</v>
      </c>
      <c r="F1509" s="186"/>
      <c r="G1509" s="189">
        <v>0.19</v>
      </c>
      <c r="H1509" s="191">
        <f t="shared" si="71"/>
        <v>0</v>
      </c>
      <c r="I1509" s="186">
        <f t="shared" si="72"/>
        <v>0</v>
      </c>
    </row>
    <row r="1510" spans="1:9" s="117" customFormat="1" x14ac:dyDescent="0.25">
      <c r="A1510" s="116" t="s">
        <v>2302</v>
      </c>
      <c r="B1510" s="112">
        <v>1370</v>
      </c>
      <c r="C1510" s="139" t="s">
        <v>3346</v>
      </c>
      <c r="D1510" s="129" t="s">
        <v>2372</v>
      </c>
      <c r="E1510" s="112">
        <v>1</v>
      </c>
      <c r="F1510" s="186"/>
      <c r="G1510" s="189">
        <v>0.19</v>
      </c>
      <c r="H1510" s="191">
        <f t="shared" si="71"/>
        <v>0</v>
      </c>
      <c r="I1510" s="186">
        <f t="shared" si="72"/>
        <v>0</v>
      </c>
    </row>
    <row r="1511" spans="1:9" s="117" customFormat="1" x14ac:dyDescent="0.25">
      <c r="A1511" s="116" t="s">
        <v>2302</v>
      </c>
      <c r="B1511" s="112">
        <v>1371</v>
      </c>
      <c r="C1511" s="139" t="s">
        <v>4059</v>
      </c>
      <c r="D1511" s="129" t="s">
        <v>2372</v>
      </c>
      <c r="E1511" s="112">
        <v>1</v>
      </c>
      <c r="F1511" s="186"/>
      <c r="G1511" s="189">
        <v>0.19</v>
      </c>
      <c r="H1511" s="191">
        <f t="shared" si="71"/>
        <v>0</v>
      </c>
      <c r="I1511" s="186">
        <f t="shared" si="72"/>
        <v>0</v>
      </c>
    </row>
    <row r="1512" spans="1:9" s="117" customFormat="1" x14ac:dyDescent="0.25">
      <c r="A1512" s="116" t="s">
        <v>2302</v>
      </c>
      <c r="B1512" s="112">
        <v>1372</v>
      </c>
      <c r="C1512" s="122" t="s">
        <v>3649</v>
      </c>
      <c r="D1512" s="129" t="s">
        <v>2372</v>
      </c>
      <c r="E1512" s="112">
        <v>1</v>
      </c>
      <c r="F1512" s="186"/>
      <c r="G1512" s="189">
        <v>0.19</v>
      </c>
      <c r="H1512" s="191">
        <f t="shared" si="71"/>
        <v>0</v>
      </c>
      <c r="I1512" s="186">
        <f t="shared" si="72"/>
        <v>0</v>
      </c>
    </row>
    <row r="1513" spans="1:9" s="117" customFormat="1" x14ac:dyDescent="0.25">
      <c r="A1513" s="116" t="s">
        <v>2302</v>
      </c>
      <c r="B1513" s="112">
        <v>1373</v>
      </c>
      <c r="C1513" s="136" t="s">
        <v>4060</v>
      </c>
      <c r="D1513" s="129" t="s">
        <v>2372</v>
      </c>
      <c r="E1513" s="112">
        <v>1</v>
      </c>
      <c r="F1513" s="186"/>
      <c r="G1513" s="189">
        <v>0.19</v>
      </c>
      <c r="H1513" s="191">
        <f t="shared" si="71"/>
        <v>0</v>
      </c>
      <c r="I1513" s="186">
        <f t="shared" si="72"/>
        <v>0</v>
      </c>
    </row>
    <row r="1514" spans="1:9" s="117" customFormat="1" x14ac:dyDescent="0.25">
      <c r="A1514" s="116" t="s">
        <v>2302</v>
      </c>
      <c r="B1514" s="112">
        <v>1374</v>
      </c>
      <c r="C1514" s="139" t="s">
        <v>3340</v>
      </c>
      <c r="D1514" s="129" t="s">
        <v>2372</v>
      </c>
      <c r="E1514" s="112">
        <v>1</v>
      </c>
      <c r="F1514" s="186"/>
      <c r="G1514" s="189">
        <v>0.19</v>
      </c>
      <c r="H1514" s="191">
        <f t="shared" si="71"/>
        <v>0</v>
      </c>
      <c r="I1514" s="186">
        <f t="shared" si="72"/>
        <v>0</v>
      </c>
    </row>
    <row r="1515" spans="1:9" s="117" customFormat="1" x14ac:dyDescent="0.25">
      <c r="A1515" s="116" t="s">
        <v>2302</v>
      </c>
      <c r="B1515" s="112">
        <v>1375</v>
      </c>
      <c r="C1515" s="139" t="s">
        <v>3341</v>
      </c>
      <c r="D1515" s="129" t="s">
        <v>2372</v>
      </c>
      <c r="E1515" s="112">
        <v>1</v>
      </c>
      <c r="F1515" s="186"/>
      <c r="G1515" s="189">
        <v>0.19</v>
      </c>
      <c r="H1515" s="191">
        <f t="shared" si="71"/>
        <v>0</v>
      </c>
      <c r="I1515" s="186">
        <f t="shared" si="72"/>
        <v>0</v>
      </c>
    </row>
    <row r="1516" spans="1:9" s="117" customFormat="1" x14ac:dyDescent="0.25">
      <c r="A1516" s="116" t="s">
        <v>2302</v>
      </c>
      <c r="B1516" s="112">
        <v>1376</v>
      </c>
      <c r="C1516" s="139" t="s">
        <v>3377</v>
      </c>
      <c r="D1516" s="129" t="s">
        <v>2372</v>
      </c>
      <c r="E1516" s="112">
        <v>1</v>
      </c>
      <c r="F1516" s="186"/>
      <c r="G1516" s="189">
        <v>0.19</v>
      </c>
      <c r="H1516" s="191">
        <f t="shared" si="71"/>
        <v>0</v>
      </c>
      <c r="I1516" s="186">
        <f t="shared" si="72"/>
        <v>0</v>
      </c>
    </row>
    <row r="1517" spans="1:9" s="184" customFormat="1" x14ac:dyDescent="0.25">
      <c r="A1517" s="169"/>
      <c r="B1517" s="170"/>
      <c r="C1517" s="171" t="s">
        <v>2498</v>
      </c>
      <c r="D1517" s="123"/>
      <c r="E1517" s="172"/>
      <c r="F1517" s="196"/>
      <c r="G1517" s="200"/>
      <c r="H1517" s="196"/>
      <c r="I1517" s="196"/>
    </row>
    <row r="1518" spans="1:9" s="117" customFormat="1" x14ac:dyDescent="0.25">
      <c r="A1518" s="125" t="s">
        <v>2278</v>
      </c>
      <c r="B1518" s="173" t="s">
        <v>3250</v>
      </c>
      <c r="C1518" s="120" t="s">
        <v>2471</v>
      </c>
      <c r="D1518" s="182"/>
      <c r="E1518" s="111"/>
      <c r="F1518" s="191"/>
      <c r="G1518" s="199"/>
      <c r="H1518" s="186"/>
      <c r="I1518" s="186"/>
    </row>
    <row r="1519" spans="1:9" s="117" customFormat="1" x14ac:dyDescent="0.25">
      <c r="A1519" s="125" t="s">
        <v>2278</v>
      </c>
      <c r="B1519" s="173" t="s">
        <v>3250</v>
      </c>
      <c r="C1519" s="120" t="s">
        <v>3343</v>
      </c>
      <c r="D1519" s="182"/>
      <c r="E1519" s="111"/>
      <c r="F1519" s="191"/>
      <c r="G1519" s="199"/>
      <c r="H1519" s="186"/>
      <c r="I1519" s="186"/>
    </row>
    <row r="1520" spans="1:9" s="117" customFormat="1" x14ac:dyDescent="0.25">
      <c r="A1520" s="125" t="s">
        <v>2278</v>
      </c>
      <c r="B1520" s="173" t="s">
        <v>3250</v>
      </c>
      <c r="C1520" s="120" t="s">
        <v>2455</v>
      </c>
      <c r="D1520" s="182"/>
      <c r="E1520" s="111"/>
      <c r="F1520" s="191"/>
      <c r="G1520" s="199"/>
      <c r="H1520" s="186"/>
      <c r="I1520" s="186"/>
    </row>
    <row r="1521" spans="1:9" s="117" customFormat="1" x14ac:dyDescent="0.25">
      <c r="A1521" s="125" t="s">
        <v>2278</v>
      </c>
      <c r="B1521" s="173" t="s">
        <v>3250</v>
      </c>
      <c r="C1521" s="156" t="s">
        <v>431</v>
      </c>
      <c r="D1521" s="182"/>
      <c r="E1521" s="111"/>
      <c r="F1521" s="191"/>
      <c r="G1521" s="199"/>
      <c r="H1521" s="186"/>
      <c r="I1521" s="186"/>
    </row>
    <row r="1522" spans="1:9" s="117" customFormat="1" x14ac:dyDescent="0.25">
      <c r="A1522" s="125" t="s">
        <v>2278</v>
      </c>
      <c r="B1522" s="112">
        <v>1377</v>
      </c>
      <c r="C1522" s="122" t="s">
        <v>3888</v>
      </c>
      <c r="D1522" s="129" t="s">
        <v>2371</v>
      </c>
      <c r="E1522" s="112">
        <v>1</v>
      </c>
      <c r="F1522" s="186"/>
      <c r="G1522" s="189">
        <v>0</v>
      </c>
      <c r="H1522" s="191">
        <f>F1522*G1522</f>
        <v>0</v>
      </c>
      <c r="I1522" s="186">
        <f>(F1522+H1522)</f>
        <v>0</v>
      </c>
    </row>
    <row r="1523" spans="1:9" s="117" customFormat="1" x14ac:dyDescent="0.25">
      <c r="A1523" s="125" t="s">
        <v>2278</v>
      </c>
      <c r="B1523" s="112">
        <v>1378</v>
      </c>
      <c r="C1523" s="122" t="s">
        <v>3353</v>
      </c>
      <c r="D1523" s="129" t="s">
        <v>2371</v>
      </c>
      <c r="E1523" s="112">
        <v>1</v>
      </c>
      <c r="F1523" s="186"/>
      <c r="G1523" s="189">
        <v>0</v>
      </c>
      <c r="H1523" s="191">
        <f>F1523*G1523</f>
        <v>0</v>
      </c>
      <c r="I1523" s="186">
        <f>(F1523+H1523)</f>
        <v>0</v>
      </c>
    </row>
    <row r="1524" spans="1:9" s="117" customFormat="1" x14ac:dyDescent="0.25">
      <c r="A1524" s="125" t="s">
        <v>2278</v>
      </c>
      <c r="B1524" s="112">
        <v>1379</v>
      </c>
      <c r="C1524" s="122" t="s">
        <v>61</v>
      </c>
      <c r="D1524" s="129" t="s">
        <v>2372</v>
      </c>
      <c r="E1524" s="112">
        <v>1</v>
      </c>
      <c r="F1524" s="186"/>
      <c r="G1524" s="189">
        <v>0.19</v>
      </c>
      <c r="H1524" s="191">
        <f>F1524*G1524</f>
        <v>0</v>
      </c>
      <c r="I1524" s="186">
        <f>(F1524+H1524)</f>
        <v>0</v>
      </c>
    </row>
    <row r="1525" spans="1:9" s="117" customFormat="1" x14ac:dyDescent="0.25">
      <c r="A1525" s="125" t="s">
        <v>2278</v>
      </c>
      <c r="B1525" s="112">
        <v>1380</v>
      </c>
      <c r="C1525" s="122" t="s">
        <v>150</v>
      </c>
      <c r="D1525" s="129" t="s">
        <v>2372</v>
      </c>
      <c r="E1525" s="112">
        <v>1</v>
      </c>
      <c r="F1525" s="186"/>
      <c r="G1525" s="189">
        <v>0.19</v>
      </c>
      <c r="H1525" s="191">
        <f t="shared" ref="H1525:H1564" si="73">F1525*G1525</f>
        <v>0</v>
      </c>
      <c r="I1525" s="186">
        <f t="shared" ref="I1525:I1564" si="74">(F1525+H1525)</f>
        <v>0</v>
      </c>
    </row>
    <row r="1526" spans="1:9" s="117" customFormat="1" x14ac:dyDescent="0.25">
      <c r="A1526" s="125" t="s">
        <v>2278</v>
      </c>
      <c r="B1526" s="112">
        <v>1381</v>
      </c>
      <c r="C1526" s="122" t="s">
        <v>15</v>
      </c>
      <c r="D1526" s="129" t="s">
        <v>2372</v>
      </c>
      <c r="E1526" s="112">
        <v>1</v>
      </c>
      <c r="F1526" s="186"/>
      <c r="G1526" s="189">
        <v>0.19</v>
      </c>
      <c r="H1526" s="191">
        <f t="shared" si="73"/>
        <v>0</v>
      </c>
      <c r="I1526" s="186">
        <f t="shared" si="74"/>
        <v>0</v>
      </c>
    </row>
    <row r="1527" spans="1:9" s="117" customFormat="1" x14ac:dyDescent="0.25">
      <c r="A1527" s="125" t="s">
        <v>2278</v>
      </c>
      <c r="B1527" s="112">
        <v>1382</v>
      </c>
      <c r="C1527" s="122" t="s">
        <v>552</v>
      </c>
      <c r="D1527" s="129" t="s">
        <v>2372</v>
      </c>
      <c r="E1527" s="112">
        <v>1</v>
      </c>
      <c r="F1527" s="186"/>
      <c r="G1527" s="189">
        <v>0.19</v>
      </c>
      <c r="H1527" s="191">
        <f t="shared" si="73"/>
        <v>0</v>
      </c>
      <c r="I1527" s="186">
        <f t="shared" si="74"/>
        <v>0</v>
      </c>
    </row>
    <row r="1528" spans="1:9" s="117" customFormat="1" ht="25" x14ac:dyDescent="0.25">
      <c r="A1528" s="125" t="s">
        <v>2278</v>
      </c>
      <c r="B1528" s="112">
        <v>1383</v>
      </c>
      <c r="C1528" s="113" t="s">
        <v>3729</v>
      </c>
      <c r="D1528" s="129" t="s">
        <v>2372</v>
      </c>
      <c r="E1528" s="112">
        <v>1</v>
      </c>
      <c r="F1528" s="186"/>
      <c r="G1528" s="189">
        <v>0.19</v>
      </c>
      <c r="H1528" s="191">
        <f t="shared" si="73"/>
        <v>0</v>
      </c>
      <c r="I1528" s="186">
        <f t="shared" si="74"/>
        <v>0</v>
      </c>
    </row>
    <row r="1529" spans="1:9" s="117" customFormat="1" x14ac:dyDescent="0.25">
      <c r="A1529" s="125" t="s">
        <v>2278</v>
      </c>
      <c r="B1529" s="112">
        <v>1384</v>
      </c>
      <c r="C1529" s="122" t="s">
        <v>3539</v>
      </c>
      <c r="D1529" s="129" t="s">
        <v>2372</v>
      </c>
      <c r="E1529" s="112">
        <v>1</v>
      </c>
      <c r="F1529" s="186"/>
      <c r="G1529" s="189">
        <v>0.19</v>
      </c>
      <c r="H1529" s="191">
        <f t="shared" si="73"/>
        <v>0</v>
      </c>
      <c r="I1529" s="186">
        <f t="shared" si="74"/>
        <v>0</v>
      </c>
    </row>
    <row r="1530" spans="1:9" s="117" customFormat="1" x14ac:dyDescent="0.25">
      <c r="A1530" s="125" t="s">
        <v>2278</v>
      </c>
      <c r="B1530" s="112">
        <v>1385</v>
      </c>
      <c r="C1530" s="122" t="s">
        <v>3730</v>
      </c>
      <c r="D1530" s="129" t="s">
        <v>2372</v>
      </c>
      <c r="E1530" s="112">
        <v>1</v>
      </c>
      <c r="F1530" s="186"/>
      <c r="G1530" s="189">
        <v>0.19</v>
      </c>
      <c r="H1530" s="191">
        <f t="shared" si="73"/>
        <v>0</v>
      </c>
      <c r="I1530" s="186">
        <f t="shared" si="74"/>
        <v>0</v>
      </c>
    </row>
    <row r="1531" spans="1:9" s="117" customFormat="1" x14ac:dyDescent="0.25">
      <c r="A1531" s="125" t="s">
        <v>2278</v>
      </c>
      <c r="B1531" s="112">
        <v>1386</v>
      </c>
      <c r="C1531" s="122" t="s">
        <v>3156</v>
      </c>
      <c r="D1531" s="129" t="s">
        <v>2372</v>
      </c>
      <c r="E1531" s="112">
        <v>1</v>
      </c>
      <c r="F1531" s="186"/>
      <c r="G1531" s="189">
        <v>0.19</v>
      </c>
      <c r="H1531" s="191">
        <f t="shared" si="73"/>
        <v>0</v>
      </c>
      <c r="I1531" s="186">
        <f t="shared" si="74"/>
        <v>0</v>
      </c>
    </row>
    <row r="1532" spans="1:9" s="117" customFormat="1" x14ac:dyDescent="0.25">
      <c r="A1532" s="125" t="s">
        <v>2278</v>
      </c>
      <c r="B1532" s="112">
        <v>1387</v>
      </c>
      <c r="C1532" s="122" t="s">
        <v>46</v>
      </c>
      <c r="D1532" s="129" t="s">
        <v>3886</v>
      </c>
      <c r="E1532" s="112">
        <v>1</v>
      </c>
      <c r="F1532" s="186"/>
      <c r="G1532" s="189">
        <v>0.19</v>
      </c>
      <c r="H1532" s="191">
        <f t="shared" si="73"/>
        <v>0</v>
      </c>
      <c r="I1532" s="186">
        <f t="shared" si="74"/>
        <v>0</v>
      </c>
    </row>
    <row r="1533" spans="1:9" s="117" customFormat="1" x14ac:dyDescent="0.25">
      <c r="A1533" s="125" t="s">
        <v>2278</v>
      </c>
      <c r="B1533" s="112">
        <v>1388</v>
      </c>
      <c r="C1533" s="122" t="s">
        <v>1220</v>
      </c>
      <c r="D1533" s="129" t="s">
        <v>2372</v>
      </c>
      <c r="E1533" s="112">
        <v>1</v>
      </c>
      <c r="F1533" s="186"/>
      <c r="G1533" s="189">
        <v>0.19</v>
      </c>
      <c r="H1533" s="191">
        <f t="shared" si="73"/>
        <v>0</v>
      </c>
      <c r="I1533" s="186">
        <f t="shared" si="74"/>
        <v>0</v>
      </c>
    </row>
    <row r="1534" spans="1:9" s="117" customFormat="1" x14ac:dyDescent="0.25">
      <c r="A1534" s="125" t="s">
        <v>2278</v>
      </c>
      <c r="B1534" s="112">
        <v>1389</v>
      </c>
      <c r="C1534" s="122" t="s">
        <v>4056</v>
      </c>
      <c r="D1534" s="129" t="s">
        <v>2372</v>
      </c>
      <c r="E1534" s="112">
        <v>1</v>
      </c>
      <c r="F1534" s="186"/>
      <c r="G1534" s="189">
        <v>0.19</v>
      </c>
      <c r="H1534" s="191">
        <f t="shared" si="73"/>
        <v>0</v>
      </c>
      <c r="I1534" s="186">
        <f t="shared" si="74"/>
        <v>0</v>
      </c>
    </row>
    <row r="1535" spans="1:9" s="117" customFormat="1" x14ac:dyDescent="0.25">
      <c r="A1535" s="125" t="s">
        <v>2278</v>
      </c>
      <c r="B1535" s="112">
        <v>1390</v>
      </c>
      <c r="C1535" s="122" t="s">
        <v>3865</v>
      </c>
      <c r="D1535" s="129" t="s">
        <v>2372</v>
      </c>
      <c r="E1535" s="112">
        <v>1</v>
      </c>
      <c r="F1535" s="186"/>
      <c r="G1535" s="189">
        <v>0.19</v>
      </c>
      <c r="H1535" s="191">
        <f t="shared" si="73"/>
        <v>0</v>
      </c>
      <c r="I1535" s="186">
        <f t="shared" si="74"/>
        <v>0</v>
      </c>
    </row>
    <row r="1536" spans="1:9" s="117" customFormat="1" x14ac:dyDescent="0.25">
      <c r="A1536" s="125" t="s">
        <v>2278</v>
      </c>
      <c r="B1536" s="112">
        <v>1391</v>
      </c>
      <c r="C1536" s="122" t="s">
        <v>3858</v>
      </c>
      <c r="D1536" s="129" t="s">
        <v>2372</v>
      </c>
      <c r="E1536" s="112">
        <v>1</v>
      </c>
      <c r="F1536" s="186"/>
      <c r="G1536" s="189">
        <v>0.19</v>
      </c>
      <c r="H1536" s="191">
        <f t="shared" si="73"/>
        <v>0</v>
      </c>
      <c r="I1536" s="186">
        <f t="shared" si="74"/>
        <v>0</v>
      </c>
    </row>
    <row r="1537" spans="1:9" s="117" customFormat="1" x14ac:dyDescent="0.25">
      <c r="A1537" s="125" t="s">
        <v>2278</v>
      </c>
      <c r="B1537" s="112">
        <v>1392</v>
      </c>
      <c r="C1537" s="122" t="s">
        <v>3544</v>
      </c>
      <c r="D1537" s="129" t="s">
        <v>2372</v>
      </c>
      <c r="E1537" s="112">
        <v>1</v>
      </c>
      <c r="F1537" s="186"/>
      <c r="G1537" s="189">
        <v>0.19</v>
      </c>
      <c r="H1537" s="191">
        <f t="shared" si="73"/>
        <v>0</v>
      </c>
      <c r="I1537" s="186">
        <f t="shared" si="74"/>
        <v>0</v>
      </c>
    </row>
    <row r="1538" spans="1:9" s="117" customFormat="1" x14ac:dyDescent="0.25">
      <c r="A1538" s="125" t="s">
        <v>2278</v>
      </c>
      <c r="B1538" s="112">
        <v>1393</v>
      </c>
      <c r="C1538" s="122" t="s">
        <v>3641</v>
      </c>
      <c r="D1538" s="129" t="s">
        <v>2372</v>
      </c>
      <c r="E1538" s="112">
        <v>1</v>
      </c>
      <c r="F1538" s="186"/>
      <c r="G1538" s="189">
        <v>0.19</v>
      </c>
      <c r="H1538" s="191">
        <f t="shared" si="73"/>
        <v>0</v>
      </c>
      <c r="I1538" s="186">
        <f t="shared" si="74"/>
        <v>0</v>
      </c>
    </row>
    <row r="1539" spans="1:9" s="117" customFormat="1" x14ac:dyDescent="0.25">
      <c r="A1539" s="125" t="s">
        <v>2278</v>
      </c>
      <c r="B1539" s="112">
        <v>1394</v>
      </c>
      <c r="C1539" s="122" t="s">
        <v>3859</v>
      </c>
      <c r="D1539" s="129" t="s">
        <v>3886</v>
      </c>
      <c r="E1539" s="112">
        <v>1</v>
      </c>
      <c r="F1539" s="186"/>
      <c r="G1539" s="189">
        <v>0.19</v>
      </c>
      <c r="H1539" s="191">
        <f t="shared" si="73"/>
        <v>0</v>
      </c>
      <c r="I1539" s="186">
        <f t="shared" si="74"/>
        <v>0</v>
      </c>
    </row>
    <row r="1540" spans="1:9" s="117" customFormat="1" x14ac:dyDescent="0.25">
      <c r="A1540" s="125" t="s">
        <v>2278</v>
      </c>
      <c r="B1540" s="112">
        <v>1395</v>
      </c>
      <c r="C1540" s="122" t="s">
        <v>162</v>
      </c>
      <c r="D1540" s="129" t="s">
        <v>3886</v>
      </c>
      <c r="E1540" s="112">
        <v>1</v>
      </c>
      <c r="F1540" s="186"/>
      <c r="G1540" s="189">
        <v>0.19</v>
      </c>
      <c r="H1540" s="191">
        <f t="shared" si="73"/>
        <v>0</v>
      </c>
      <c r="I1540" s="186">
        <f t="shared" si="74"/>
        <v>0</v>
      </c>
    </row>
    <row r="1541" spans="1:9" s="117" customFormat="1" x14ac:dyDescent="0.25">
      <c r="A1541" s="125" t="s">
        <v>2278</v>
      </c>
      <c r="B1541" s="112">
        <v>1396</v>
      </c>
      <c r="C1541" s="122" t="s">
        <v>3862</v>
      </c>
      <c r="D1541" s="129" t="s">
        <v>2372</v>
      </c>
      <c r="E1541" s="112">
        <v>1</v>
      </c>
      <c r="F1541" s="186"/>
      <c r="G1541" s="189">
        <v>0.19</v>
      </c>
      <c r="H1541" s="191">
        <f t="shared" si="73"/>
        <v>0</v>
      </c>
      <c r="I1541" s="186">
        <f t="shared" si="74"/>
        <v>0</v>
      </c>
    </row>
    <row r="1542" spans="1:9" s="117" customFormat="1" ht="25" x14ac:dyDescent="0.25">
      <c r="A1542" s="125" t="s">
        <v>2278</v>
      </c>
      <c r="B1542" s="112">
        <v>1397</v>
      </c>
      <c r="C1542" s="137" t="s">
        <v>3509</v>
      </c>
      <c r="D1542" s="129" t="s">
        <v>2372</v>
      </c>
      <c r="E1542" s="112">
        <v>1</v>
      </c>
      <c r="F1542" s="186"/>
      <c r="G1542" s="189">
        <v>0.19</v>
      </c>
      <c r="H1542" s="191">
        <f t="shared" si="73"/>
        <v>0</v>
      </c>
      <c r="I1542" s="186">
        <f t="shared" si="74"/>
        <v>0</v>
      </c>
    </row>
    <row r="1543" spans="1:9" s="117" customFormat="1" x14ac:dyDescent="0.25">
      <c r="A1543" s="125" t="s">
        <v>2278</v>
      </c>
      <c r="B1543" s="112">
        <v>1398</v>
      </c>
      <c r="C1543" s="137" t="s">
        <v>1656</v>
      </c>
      <c r="D1543" s="129" t="s">
        <v>2372</v>
      </c>
      <c r="E1543" s="112">
        <v>1</v>
      </c>
      <c r="F1543" s="186"/>
      <c r="G1543" s="189">
        <v>0.19</v>
      </c>
      <c r="H1543" s="191">
        <f t="shared" si="73"/>
        <v>0</v>
      </c>
      <c r="I1543" s="186">
        <f t="shared" si="74"/>
        <v>0</v>
      </c>
    </row>
    <row r="1544" spans="1:9" s="117" customFormat="1" x14ac:dyDescent="0.25">
      <c r="A1544" s="125" t="s">
        <v>2278</v>
      </c>
      <c r="B1544" s="112">
        <v>1399</v>
      </c>
      <c r="C1544" s="137" t="s">
        <v>1920</v>
      </c>
      <c r="D1544" s="129" t="s">
        <v>2372</v>
      </c>
      <c r="E1544" s="112">
        <v>1</v>
      </c>
      <c r="F1544" s="186"/>
      <c r="G1544" s="189">
        <v>0.19</v>
      </c>
      <c r="H1544" s="191">
        <f t="shared" si="73"/>
        <v>0</v>
      </c>
      <c r="I1544" s="186">
        <f t="shared" si="74"/>
        <v>0</v>
      </c>
    </row>
    <row r="1545" spans="1:9" s="117" customFormat="1" x14ac:dyDescent="0.25">
      <c r="A1545" s="125" t="s">
        <v>2278</v>
      </c>
      <c r="B1545" s="112">
        <v>1400</v>
      </c>
      <c r="C1545" s="137" t="s">
        <v>48</v>
      </c>
      <c r="D1545" s="129" t="s">
        <v>2372</v>
      </c>
      <c r="E1545" s="112">
        <v>1</v>
      </c>
      <c r="F1545" s="186"/>
      <c r="G1545" s="189">
        <v>0.19</v>
      </c>
      <c r="H1545" s="191">
        <f t="shared" si="73"/>
        <v>0</v>
      </c>
      <c r="I1545" s="186">
        <f t="shared" si="74"/>
        <v>0</v>
      </c>
    </row>
    <row r="1546" spans="1:9" s="117" customFormat="1" x14ac:dyDescent="0.25">
      <c r="A1546" s="125" t="s">
        <v>2278</v>
      </c>
      <c r="B1546" s="112">
        <v>1401</v>
      </c>
      <c r="C1546" s="137" t="s">
        <v>3863</v>
      </c>
      <c r="D1546" s="129" t="s">
        <v>2372</v>
      </c>
      <c r="E1546" s="112">
        <v>1</v>
      </c>
      <c r="F1546" s="186"/>
      <c r="G1546" s="189">
        <v>0.19</v>
      </c>
      <c r="H1546" s="191">
        <f t="shared" si="73"/>
        <v>0</v>
      </c>
      <c r="I1546" s="186">
        <f t="shared" si="74"/>
        <v>0</v>
      </c>
    </row>
    <row r="1547" spans="1:9" s="117" customFormat="1" x14ac:dyDescent="0.25">
      <c r="A1547" s="125" t="s">
        <v>2278</v>
      </c>
      <c r="B1547" s="112">
        <v>1402</v>
      </c>
      <c r="C1547" s="137" t="s">
        <v>1919</v>
      </c>
      <c r="D1547" s="129" t="s">
        <v>2372</v>
      </c>
      <c r="E1547" s="112">
        <v>1</v>
      </c>
      <c r="F1547" s="186"/>
      <c r="G1547" s="189">
        <v>0.19</v>
      </c>
      <c r="H1547" s="191">
        <f t="shared" si="73"/>
        <v>0</v>
      </c>
      <c r="I1547" s="186">
        <f t="shared" si="74"/>
        <v>0</v>
      </c>
    </row>
    <row r="1548" spans="1:9" s="117" customFormat="1" x14ac:dyDescent="0.25">
      <c r="A1548" s="125" t="s">
        <v>2278</v>
      </c>
      <c r="B1548" s="112">
        <v>1403</v>
      </c>
      <c r="C1548" s="137" t="s">
        <v>433</v>
      </c>
      <c r="D1548" s="129" t="s">
        <v>2372</v>
      </c>
      <c r="E1548" s="112">
        <v>1</v>
      </c>
      <c r="F1548" s="186"/>
      <c r="G1548" s="189">
        <v>0.19</v>
      </c>
      <c r="H1548" s="191">
        <f t="shared" si="73"/>
        <v>0</v>
      </c>
      <c r="I1548" s="186">
        <f t="shared" si="74"/>
        <v>0</v>
      </c>
    </row>
    <row r="1549" spans="1:9" s="117" customFormat="1" x14ac:dyDescent="0.25">
      <c r="A1549" s="125" t="s">
        <v>2278</v>
      </c>
      <c r="B1549" s="112">
        <v>1404</v>
      </c>
      <c r="C1549" s="137" t="s">
        <v>1012</v>
      </c>
      <c r="D1549" s="129" t="s">
        <v>2372</v>
      </c>
      <c r="E1549" s="112">
        <v>1</v>
      </c>
      <c r="F1549" s="186"/>
      <c r="G1549" s="189">
        <v>0.19</v>
      </c>
      <c r="H1549" s="191">
        <f t="shared" si="73"/>
        <v>0</v>
      </c>
      <c r="I1549" s="186">
        <f t="shared" si="74"/>
        <v>0</v>
      </c>
    </row>
    <row r="1550" spans="1:9" s="117" customFormat="1" x14ac:dyDescent="0.25">
      <c r="A1550" s="125" t="s">
        <v>2278</v>
      </c>
      <c r="B1550" s="112">
        <v>1405</v>
      </c>
      <c r="C1550" s="139" t="s">
        <v>4057</v>
      </c>
      <c r="D1550" s="129" t="s">
        <v>2372</v>
      </c>
      <c r="E1550" s="112">
        <v>1</v>
      </c>
      <c r="F1550" s="186"/>
      <c r="G1550" s="189">
        <v>0.19</v>
      </c>
      <c r="H1550" s="191">
        <f t="shared" si="73"/>
        <v>0</v>
      </c>
      <c r="I1550" s="186">
        <f t="shared" si="74"/>
        <v>0</v>
      </c>
    </row>
    <row r="1551" spans="1:9" s="117" customFormat="1" x14ac:dyDescent="0.25">
      <c r="A1551" s="125" t="s">
        <v>2278</v>
      </c>
      <c r="B1551" s="112">
        <v>1406</v>
      </c>
      <c r="C1551" s="137" t="s">
        <v>3862</v>
      </c>
      <c r="D1551" s="129" t="s">
        <v>2372</v>
      </c>
      <c r="E1551" s="112">
        <v>1</v>
      </c>
      <c r="F1551" s="186"/>
      <c r="G1551" s="189">
        <v>0.19</v>
      </c>
      <c r="H1551" s="191">
        <f t="shared" si="73"/>
        <v>0</v>
      </c>
      <c r="I1551" s="186">
        <f t="shared" si="74"/>
        <v>0</v>
      </c>
    </row>
    <row r="1552" spans="1:9" s="117" customFormat="1" x14ac:dyDescent="0.25">
      <c r="A1552" s="125" t="s">
        <v>2278</v>
      </c>
      <c r="B1552" s="112">
        <v>1407</v>
      </c>
      <c r="C1552" s="137" t="s">
        <v>4058</v>
      </c>
      <c r="D1552" s="129" t="s">
        <v>2372</v>
      </c>
      <c r="E1552" s="112">
        <v>1</v>
      </c>
      <c r="F1552" s="186"/>
      <c r="G1552" s="189">
        <v>0.19</v>
      </c>
      <c r="H1552" s="191">
        <f t="shared" si="73"/>
        <v>0</v>
      </c>
      <c r="I1552" s="186">
        <f t="shared" si="74"/>
        <v>0</v>
      </c>
    </row>
    <row r="1553" spans="1:9" s="117" customFormat="1" ht="25" x14ac:dyDescent="0.25">
      <c r="A1553" s="125" t="s">
        <v>2278</v>
      </c>
      <c r="B1553" s="112">
        <v>1408</v>
      </c>
      <c r="C1553" s="137" t="s">
        <v>3864</v>
      </c>
      <c r="D1553" s="129" t="s">
        <v>2372</v>
      </c>
      <c r="E1553" s="112">
        <v>1</v>
      </c>
      <c r="F1553" s="186"/>
      <c r="G1553" s="189">
        <v>0.19</v>
      </c>
      <c r="H1553" s="191">
        <f t="shared" si="73"/>
        <v>0</v>
      </c>
      <c r="I1553" s="186">
        <f t="shared" si="74"/>
        <v>0</v>
      </c>
    </row>
    <row r="1554" spans="1:9" s="117" customFormat="1" x14ac:dyDescent="0.25">
      <c r="A1554" s="125" t="s">
        <v>2278</v>
      </c>
      <c r="B1554" s="112">
        <v>1409</v>
      </c>
      <c r="C1554" s="139" t="s">
        <v>3514</v>
      </c>
      <c r="D1554" s="129" t="s">
        <v>2372</v>
      </c>
      <c r="E1554" s="112">
        <v>1</v>
      </c>
      <c r="F1554" s="186"/>
      <c r="G1554" s="189">
        <v>0.19</v>
      </c>
      <c r="H1554" s="191">
        <f t="shared" si="73"/>
        <v>0</v>
      </c>
      <c r="I1554" s="186">
        <f t="shared" si="74"/>
        <v>0</v>
      </c>
    </row>
    <row r="1555" spans="1:9" s="117" customFormat="1" x14ac:dyDescent="0.25">
      <c r="A1555" s="125" t="s">
        <v>2278</v>
      </c>
      <c r="B1555" s="112">
        <v>1410</v>
      </c>
      <c r="C1555" s="139" t="s">
        <v>3345</v>
      </c>
      <c r="D1555" s="129" t="s">
        <v>2372</v>
      </c>
      <c r="E1555" s="112">
        <v>1</v>
      </c>
      <c r="F1555" s="186"/>
      <c r="G1555" s="189">
        <v>0.19</v>
      </c>
      <c r="H1555" s="191">
        <f t="shared" si="73"/>
        <v>0</v>
      </c>
      <c r="I1555" s="186">
        <f t="shared" si="74"/>
        <v>0</v>
      </c>
    </row>
    <row r="1556" spans="1:9" s="117" customFormat="1" x14ac:dyDescent="0.25">
      <c r="A1556" s="125" t="s">
        <v>2278</v>
      </c>
      <c r="B1556" s="112">
        <v>1411</v>
      </c>
      <c r="C1556" s="139" t="s">
        <v>3351</v>
      </c>
      <c r="D1556" s="129" t="s">
        <v>2372</v>
      </c>
      <c r="E1556" s="112">
        <v>1</v>
      </c>
      <c r="F1556" s="186"/>
      <c r="G1556" s="189">
        <v>0.19</v>
      </c>
      <c r="H1556" s="191">
        <f t="shared" si="73"/>
        <v>0</v>
      </c>
      <c r="I1556" s="186">
        <f t="shared" si="74"/>
        <v>0</v>
      </c>
    </row>
    <row r="1557" spans="1:9" s="117" customFormat="1" x14ac:dyDescent="0.25">
      <c r="A1557" s="125" t="s">
        <v>2278</v>
      </c>
      <c r="B1557" s="112">
        <v>1412</v>
      </c>
      <c r="C1557" s="139" t="s">
        <v>3344</v>
      </c>
      <c r="D1557" s="129" t="s">
        <v>2372</v>
      </c>
      <c r="E1557" s="112">
        <v>1</v>
      </c>
      <c r="F1557" s="186"/>
      <c r="G1557" s="189">
        <v>0.19</v>
      </c>
      <c r="H1557" s="191">
        <f t="shared" si="73"/>
        <v>0</v>
      </c>
      <c r="I1557" s="186">
        <f t="shared" si="74"/>
        <v>0</v>
      </c>
    </row>
    <row r="1558" spans="1:9" s="117" customFormat="1" x14ac:dyDescent="0.25">
      <c r="A1558" s="125" t="s">
        <v>2278</v>
      </c>
      <c r="B1558" s="112">
        <v>1413</v>
      </c>
      <c r="C1558" s="139" t="s">
        <v>3346</v>
      </c>
      <c r="D1558" s="129" t="s">
        <v>2372</v>
      </c>
      <c r="E1558" s="112">
        <v>1</v>
      </c>
      <c r="F1558" s="186"/>
      <c r="G1558" s="189">
        <v>0.19</v>
      </c>
      <c r="H1558" s="191">
        <f t="shared" si="73"/>
        <v>0</v>
      </c>
      <c r="I1558" s="186">
        <f t="shared" si="74"/>
        <v>0</v>
      </c>
    </row>
    <row r="1559" spans="1:9" s="117" customFormat="1" x14ac:dyDescent="0.25">
      <c r="A1559" s="125" t="s">
        <v>2278</v>
      </c>
      <c r="B1559" s="112">
        <v>1414</v>
      </c>
      <c r="C1559" s="139" t="s">
        <v>4059</v>
      </c>
      <c r="D1559" s="129" t="s">
        <v>2372</v>
      </c>
      <c r="E1559" s="112">
        <v>1</v>
      </c>
      <c r="F1559" s="186"/>
      <c r="G1559" s="189">
        <v>0.19</v>
      </c>
      <c r="H1559" s="191">
        <f t="shared" si="73"/>
        <v>0</v>
      </c>
      <c r="I1559" s="186">
        <f t="shared" si="74"/>
        <v>0</v>
      </c>
    </row>
    <row r="1560" spans="1:9" s="117" customFormat="1" x14ac:dyDescent="0.25">
      <c r="A1560" s="125" t="s">
        <v>2278</v>
      </c>
      <c r="B1560" s="112">
        <v>1415</v>
      </c>
      <c r="C1560" s="122" t="s">
        <v>3649</v>
      </c>
      <c r="D1560" s="129" t="s">
        <v>2372</v>
      </c>
      <c r="E1560" s="112">
        <v>1</v>
      </c>
      <c r="F1560" s="186"/>
      <c r="G1560" s="189">
        <v>0.19</v>
      </c>
      <c r="H1560" s="191">
        <f t="shared" si="73"/>
        <v>0</v>
      </c>
      <c r="I1560" s="186">
        <f t="shared" si="74"/>
        <v>0</v>
      </c>
    </row>
    <row r="1561" spans="1:9" s="117" customFormat="1" x14ac:dyDescent="0.25">
      <c r="A1561" s="125" t="s">
        <v>2278</v>
      </c>
      <c r="B1561" s="112">
        <v>1416</v>
      </c>
      <c r="C1561" s="136" t="s">
        <v>4060</v>
      </c>
      <c r="D1561" s="129" t="s">
        <v>2372</v>
      </c>
      <c r="E1561" s="112">
        <v>1</v>
      </c>
      <c r="F1561" s="186"/>
      <c r="G1561" s="189">
        <v>0.19</v>
      </c>
      <c r="H1561" s="191">
        <f t="shared" si="73"/>
        <v>0</v>
      </c>
      <c r="I1561" s="186">
        <f t="shared" si="74"/>
        <v>0</v>
      </c>
    </row>
    <row r="1562" spans="1:9" s="117" customFormat="1" x14ac:dyDescent="0.25">
      <c r="A1562" s="125" t="s">
        <v>2278</v>
      </c>
      <c r="B1562" s="112">
        <v>1417</v>
      </c>
      <c r="C1562" s="139" t="s">
        <v>3340</v>
      </c>
      <c r="D1562" s="129" t="s">
        <v>2372</v>
      </c>
      <c r="E1562" s="112">
        <v>1</v>
      </c>
      <c r="F1562" s="186"/>
      <c r="G1562" s="189">
        <v>0.19</v>
      </c>
      <c r="H1562" s="191">
        <f t="shared" si="73"/>
        <v>0</v>
      </c>
      <c r="I1562" s="186">
        <f t="shared" si="74"/>
        <v>0</v>
      </c>
    </row>
    <row r="1563" spans="1:9" s="117" customFormat="1" x14ac:dyDescent="0.25">
      <c r="A1563" s="125" t="s">
        <v>2278</v>
      </c>
      <c r="B1563" s="112">
        <v>1418</v>
      </c>
      <c r="C1563" s="139" t="s">
        <v>3341</v>
      </c>
      <c r="D1563" s="129" t="s">
        <v>2372</v>
      </c>
      <c r="E1563" s="112">
        <v>1</v>
      </c>
      <c r="F1563" s="186"/>
      <c r="G1563" s="189">
        <v>0.19</v>
      </c>
      <c r="H1563" s="191">
        <f t="shared" si="73"/>
        <v>0</v>
      </c>
      <c r="I1563" s="186">
        <f t="shared" si="74"/>
        <v>0</v>
      </c>
    </row>
    <row r="1564" spans="1:9" s="117" customFormat="1" x14ac:dyDescent="0.25">
      <c r="A1564" s="125" t="s">
        <v>2278</v>
      </c>
      <c r="B1564" s="112">
        <v>1419</v>
      </c>
      <c r="C1564" s="139" t="s">
        <v>3377</v>
      </c>
      <c r="D1564" s="129" t="s">
        <v>2372</v>
      </c>
      <c r="E1564" s="112">
        <v>1</v>
      </c>
      <c r="F1564" s="186"/>
      <c r="G1564" s="189">
        <v>0.19</v>
      </c>
      <c r="H1564" s="191">
        <f t="shared" si="73"/>
        <v>0</v>
      </c>
      <c r="I1564" s="186">
        <f t="shared" si="74"/>
        <v>0</v>
      </c>
    </row>
    <row r="1565" spans="1:9" s="184" customFormat="1" x14ac:dyDescent="0.25">
      <c r="A1565" s="169"/>
      <c r="B1565" s="170"/>
      <c r="C1565" s="171" t="s">
        <v>2498</v>
      </c>
      <c r="D1565" s="123"/>
      <c r="E1565" s="172"/>
      <c r="F1565" s="196"/>
      <c r="G1565" s="200"/>
      <c r="H1565" s="196"/>
      <c r="I1565" s="196"/>
    </row>
    <row r="1566" spans="1:9" s="117" customFormat="1" x14ac:dyDescent="0.25">
      <c r="A1566" s="125" t="s">
        <v>2278</v>
      </c>
      <c r="B1566" s="173" t="s">
        <v>3250</v>
      </c>
      <c r="C1566" s="120" t="s">
        <v>2471</v>
      </c>
      <c r="D1566" s="182"/>
      <c r="E1566" s="111"/>
      <c r="F1566" s="191"/>
      <c r="G1566" s="199"/>
      <c r="H1566" s="186"/>
      <c r="I1566" s="186"/>
    </row>
    <row r="1567" spans="1:9" s="117" customFormat="1" x14ac:dyDescent="0.25">
      <c r="A1567" s="125" t="s">
        <v>2278</v>
      </c>
      <c r="B1567" s="173" t="s">
        <v>3250</v>
      </c>
      <c r="C1567" s="120" t="s">
        <v>2474</v>
      </c>
      <c r="D1567" s="182"/>
      <c r="E1567" s="111"/>
      <c r="F1567" s="191"/>
      <c r="G1567" s="199"/>
      <c r="H1567" s="186"/>
      <c r="I1567" s="186"/>
    </row>
    <row r="1568" spans="1:9" s="117" customFormat="1" x14ac:dyDescent="0.25">
      <c r="A1568" s="125" t="s">
        <v>2278</v>
      </c>
      <c r="B1568" s="173" t="s">
        <v>3250</v>
      </c>
      <c r="C1568" s="120" t="s">
        <v>2455</v>
      </c>
      <c r="D1568" s="182"/>
      <c r="E1568" s="111"/>
      <c r="F1568" s="191"/>
      <c r="G1568" s="199"/>
      <c r="H1568" s="186"/>
      <c r="I1568" s="186"/>
    </row>
    <row r="1569" spans="1:9" s="117" customFormat="1" x14ac:dyDescent="0.25">
      <c r="A1569" s="125" t="s">
        <v>2278</v>
      </c>
      <c r="B1569" s="173" t="s">
        <v>3250</v>
      </c>
      <c r="C1569" s="156" t="s">
        <v>431</v>
      </c>
      <c r="D1569" s="182"/>
      <c r="E1569" s="111"/>
      <c r="F1569" s="191"/>
      <c r="G1569" s="199"/>
      <c r="H1569" s="186"/>
      <c r="I1569" s="186"/>
    </row>
    <row r="1570" spans="1:9" s="117" customFormat="1" x14ac:dyDescent="0.25">
      <c r="A1570" s="125" t="s">
        <v>2278</v>
      </c>
      <c r="B1570" s="112">
        <v>1420</v>
      </c>
      <c r="C1570" s="122" t="s">
        <v>3888</v>
      </c>
      <c r="D1570" s="129" t="s">
        <v>2371</v>
      </c>
      <c r="E1570" s="112">
        <v>1</v>
      </c>
      <c r="F1570" s="186"/>
      <c r="G1570" s="189">
        <v>0</v>
      </c>
      <c r="H1570" s="191">
        <f>F1570*G1570</f>
        <v>0</v>
      </c>
      <c r="I1570" s="186">
        <f>(F1570+H1570)</f>
        <v>0</v>
      </c>
    </row>
    <row r="1571" spans="1:9" s="117" customFormat="1" x14ac:dyDescent="0.25">
      <c r="A1571" s="125" t="s">
        <v>2278</v>
      </c>
      <c r="B1571" s="112">
        <v>1421</v>
      </c>
      <c r="C1571" s="122" t="s">
        <v>3353</v>
      </c>
      <c r="D1571" s="129" t="s">
        <v>2371</v>
      </c>
      <c r="E1571" s="112">
        <v>1</v>
      </c>
      <c r="F1571" s="186"/>
      <c r="G1571" s="189">
        <v>0</v>
      </c>
      <c r="H1571" s="191">
        <f>F1571*G1571</f>
        <v>0</v>
      </c>
      <c r="I1571" s="186">
        <f>(F1571+H1571)</f>
        <v>0</v>
      </c>
    </row>
    <row r="1572" spans="1:9" s="117" customFormat="1" x14ac:dyDescent="0.25">
      <c r="A1572" s="125" t="s">
        <v>2278</v>
      </c>
      <c r="B1572" s="112">
        <v>1422</v>
      </c>
      <c r="C1572" s="122" t="s">
        <v>61</v>
      </c>
      <c r="D1572" s="129" t="s">
        <v>2372</v>
      </c>
      <c r="E1572" s="112">
        <v>1</v>
      </c>
      <c r="F1572" s="186"/>
      <c r="G1572" s="189">
        <v>0.19</v>
      </c>
      <c r="H1572" s="191">
        <f>F1572*G1572</f>
        <v>0</v>
      </c>
      <c r="I1572" s="186">
        <f>(F1572+H1572)</f>
        <v>0</v>
      </c>
    </row>
    <row r="1573" spans="1:9" s="117" customFormat="1" x14ac:dyDescent="0.25">
      <c r="A1573" s="125" t="s">
        <v>2278</v>
      </c>
      <c r="B1573" s="112">
        <v>1423</v>
      </c>
      <c r="C1573" s="122" t="s">
        <v>150</v>
      </c>
      <c r="D1573" s="129" t="s">
        <v>2372</v>
      </c>
      <c r="E1573" s="112">
        <v>1</v>
      </c>
      <c r="F1573" s="186"/>
      <c r="G1573" s="189">
        <v>0.19</v>
      </c>
      <c r="H1573" s="191">
        <f t="shared" ref="H1573:H1612" si="75">F1573*G1573</f>
        <v>0</v>
      </c>
      <c r="I1573" s="186">
        <f t="shared" ref="I1573:I1612" si="76">(F1573+H1573)</f>
        <v>0</v>
      </c>
    </row>
    <row r="1574" spans="1:9" s="117" customFormat="1" x14ac:dyDescent="0.25">
      <c r="A1574" s="125" t="s">
        <v>2278</v>
      </c>
      <c r="B1574" s="112">
        <v>1424</v>
      </c>
      <c r="C1574" s="122" t="s">
        <v>15</v>
      </c>
      <c r="D1574" s="129" t="s">
        <v>2372</v>
      </c>
      <c r="E1574" s="112">
        <v>1</v>
      </c>
      <c r="F1574" s="186"/>
      <c r="G1574" s="189">
        <v>0.19</v>
      </c>
      <c r="H1574" s="191">
        <f t="shared" si="75"/>
        <v>0</v>
      </c>
      <c r="I1574" s="186">
        <f t="shared" si="76"/>
        <v>0</v>
      </c>
    </row>
    <row r="1575" spans="1:9" s="117" customFormat="1" x14ac:dyDescent="0.25">
      <c r="A1575" s="125" t="s">
        <v>2278</v>
      </c>
      <c r="B1575" s="112">
        <v>1425</v>
      </c>
      <c r="C1575" s="122" t="s">
        <v>552</v>
      </c>
      <c r="D1575" s="129" t="s">
        <v>2372</v>
      </c>
      <c r="E1575" s="112">
        <v>1</v>
      </c>
      <c r="F1575" s="186"/>
      <c r="G1575" s="189">
        <v>0.19</v>
      </c>
      <c r="H1575" s="191">
        <f t="shared" si="75"/>
        <v>0</v>
      </c>
      <c r="I1575" s="186">
        <f t="shared" si="76"/>
        <v>0</v>
      </c>
    </row>
    <row r="1576" spans="1:9" s="117" customFormat="1" ht="25" x14ac:dyDescent="0.25">
      <c r="A1576" s="125" t="s">
        <v>2278</v>
      </c>
      <c r="B1576" s="112">
        <v>1426</v>
      </c>
      <c r="C1576" s="113" t="s">
        <v>3729</v>
      </c>
      <c r="D1576" s="129" t="s">
        <v>2372</v>
      </c>
      <c r="E1576" s="112">
        <v>1</v>
      </c>
      <c r="F1576" s="186"/>
      <c r="G1576" s="189">
        <v>0.19</v>
      </c>
      <c r="H1576" s="191">
        <f t="shared" si="75"/>
        <v>0</v>
      </c>
      <c r="I1576" s="186">
        <f t="shared" si="76"/>
        <v>0</v>
      </c>
    </row>
    <row r="1577" spans="1:9" s="117" customFormat="1" x14ac:dyDescent="0.25">
      <c r="A1577" s="125" t="s">
        <v>2278</v>
      </c>
      <c r="B1577" s="112">
        <v>1427</v>
      </c>
      <c r="C1577" s="122" t="s">
        <v>3539</v>
      </c>
      <c r="D1577" s="129" t="s">
        <v>2372</v>
      </c>
      <c r="E1577" s="112">
        <v>1</v>
      </c>
      <c r="F1577" s="186"/>
      <c r="G1577" s="189">
        <v>0.19</v>
      </c>
      <c r="H1577" s="191">
        <f t="shared" si="75"/>
        <v>0</v>
      </c>
      <c r="I1577" s="186">
        <f t="shared" si="76"/>
        <v>0</v>
      </c>
    </row>
    <row r="1578" spans="1:9" s="117" customFormat="1" x14ac:dyDescent="0.25">
      <c r="A1578" s="125" t="s">
        <v>2278</v>
      </c>
      <c r="B1578" s="112">
        <v>1428</v>
      </c>
      <c r="C1578" s="122" t="s">
        <v>3730</v>
      </c>
      <c r="D1578" s="129" t="s">
        <v>2372</v>
      </c>
      <c r="E1578" s="112">
        <v>1</v>
      </c>
      <c r="F1578" s="186"/>
      <c r="G1578" s="189">
        <v>0.19</v>
      </c>
      <c r="H1578" s="191">
        <f t="shared" si="75"/>
        <v>0</v>
      </c>
      <c r="I1578" s="186">
        <f t="shared" si="76"/>
        <v>0</v>
      </c>
    </row>
    <row r="1579" spans="1:9" s="117" customFormat="1" x14ac:dyDescent="0.25">
      <c r="A1579" s="125" t="s">
        <v>2278</v>
      </c>
      <c r="B1579" s="112">
        <v>1429</v>
      </c>
      <c r="C1579" s="122" t="s">
        <v>3156</v>
      </c>
      <c r="D1579" s="129" t="s">
        <v>2372</v>
      </c>
      <c r="E1579" s="112">
        <v>1</v>
      </c>
      <c r="F1579" s="186"/>
      <c r="G1579" s="189">
        <v>0.19</v>
      </c>
      <c r="H1579" s="191">
        <f t="shared" si="75"/>
        <v>0</v>
      </c>
      <c r="I1579" s="186">
        <f t="shared" si="76"/>
        <v>0</v>
      </c>
    </row>
    <row r="1580" spans="1:9" s="117" customFormat="1" x14ac:dyDescent="0.25">
      <c r="A1580" s="125" t="s">
        <v>2278</v>
      </c>
      <c r="B1580" s="112">
        <v>1430</v>
      </c>
      <c r="C1580" s="122" t="s">
        <v>46</v>
      </c>
      <c r="D1580" s="129" t="s">
        <v>3886</v>
      </c>
      <c r="E1580" s="112">
        <v>1</v>
      </c>
      <c r="F1580" s="186"/>
      <c r="G1580" s="189">
        <v>0.19</v>
      </c>
      <c r="H1580" s="191">
        <f t="shared" si="75"/>
        <v>0</v>
      </c>
      <c r="I1580" s="186">
        <f t="shared" si="76"/>
        <v>0</v>
      </c>
    </row>
    <row r="1581" spans="1:9" s="117" customFormat="1" x14ac:dyDescent="0.25">
      <c r="A1581" s="125" t="s">
        <v>2278</v>
      </c>
      <c r="B1581" s="112">
        <v>1431</v>
      </c>
      <c r="C1581" s="122" t="s">
        <v>1220</v>
      </c>
      <c r="D1581" s="129" t="s">
        <v>2372</v>
      </c>
      <c r="E1581" s="112">
        <v>1</v>
      </c>
      <c r="F1581" s="186"/>
      <c r="G1581" s="189">
        <v>0.19</v>
      </c>
      <c r="H1581" s="191">
        <f t="shared" si="75"/>
        <v>0</v>
      </c>
      <c r="I1581" s="186">
        <f t="shared" si="76"/>
        <v>0</v>
      </c>
    </row>
    <row r="1582" spans="1:9" s="117" customFormat="1" x14ac:dyDescent="0.25">
      <c r="A1582" s="125" t="s">
        <v>2278</v>
      </c>
      <c r="B1582" s="112">
        <v>1432</v>
      </c>
      <c r="C1582" s="122" t="s">
        <v>4056</v>
      </c>
      <c r="D1582" s="129" t="s">
        <v>2372</v>
      </c>
      <c r="E1582" s="112">
        <v>1</v>
      </c>
      <c r="F1582" s="186"/>
      <c r="G1582" s="189">
        <v>0.19</v>
      </c>
      <c r="H1582" s="191">
        <f t="shared" si="75"/>
        <v>0</v>
      </c>
      <c r="I1582" s="186">
        <f t="shared" si="76"/>
        <v>0</v>
      </c>
    </row>
    <row r="1583" spans="1:9" s="117" customFormat="1" x14ac:dyDescent="0.25">
      <c r="A1583" s="125" t="s">
        <v>2278</v>
      </c>
      <c r="B1583" s="112">
        <v>1433</v>
      </c>
      <c r="C1583" s="122" t="s">
        <v>3865</v>
      </c>
      <c r="D1583" s="129" t="s">
        <v>2372</v>
      </c>
      <c r="E1583" s="112">
        <v>1</v>
      </c>
      <c r="F1583" s="186"/>
      <c r="G1583" s="189">
        <v>0.19</v>
      </c>
      <c r="H1583" s="191">
        <f t="shared" si="75"/>
        <v>0</v>
      </c>
      <c r="I1583" s="186">
        <f t="shared" si="76"/>
        <v>0</v>
      </c>
    </row>
    <row r="1584" spans="1:9" s="117" customFormat="1" x14ac:dyDescent="0.25">
      <c r="A1584" s="125" t="s">
        <v>2278</v>
      </c>
      <c r="B1584" s="112">
        <v>1434</v>
      </c>
      <c r="C1584" s="122" t="s">
        <v>3858</v>
      </c>
      <c r="D1584" s="129" t="s">
        <v>2372</v>
      </c>
      <c r="E1584" s="112">
        <v>1</v>
      </c>
      <c r="F1584" s="186"/>
      <c r="G1584" s="189">
        <v>0.19</v>
      </c>
      <c r="H1584" s="191">
        <f t="shared" si="75"/>
        <v>0</v>
      </c>
      <c r="I1584" s="186">
        <f t="shared" si="76"/>
        <v>0</v>
      </c>
    </row>
    <row r="1585" spans="1:9" s="117" customFormat="1" x14ac:dyDescent="0.25">
      <c r="A1585" s="125" t="s">
        <v>2278</v>
      </c>
      <c r="B1585" s="112">
        <v>1435</v>
      </c>
      <c r="C1585" s="122" t="s">
        <v>3544</v>
      </c>
      <c r="D1585" s="129" t="s">
        <v>2372</v>
      </c>
      <c r="E1585" s="112">
        <v>1</v>
      </c>
      <c r="F1585" s="186"/>
      <c r="G1585" s="189">
        <v>0.19</v>
      </c>
      <c r="H1585" s="191">
        <f t="shared" si="75"/>
        <v>0</v>
      </c>
      <c r="I1585" s="186">
        <f t="shared" si="76"/>
        <v>0</v>
      </c>
    </row>
    <row r="1586" spans="1:9" s="117" customFormat="1" x14ac:dyDescent="0.25">
      <c r="A1586" s="125" t="s">
        <v>2278</v>
      </c>
      <c r="B1586" s="112">
        <v>1436</v>
      </c>
      <c r="C1586" s="122" t="s">
        <v>3641</v>
      </c>
      <c r="D1586" s="129" t="s">
        <v>2372</v>
      </c>
      <c r="E1586" s="112">
        <v>1</v>
      </c>
      <c r="F1586" s="186"/>
      <c r="G1586" s="189">
        <v>0.19</v>
      </c>
      <c r="H1586" s="191">
        <f t="shared" si="75"/>
        <v>0</v>
      </c>
      <c r="I1586" s="186">
        <f t="shared" si="76"/>
        <v>0</v>
      </c>
    </row>
    <row r="1587" spans="1:9" s="117" customFormat="1" x14ac:dyDescent="0.25">
      <c r="A1587" s="125" t="s">
        <v>2278</v>
      </c>
      <c r="B1587" s="112">
        <v>1437</v>
      </c>
      <c r="C1587" s="122" t="s">
        <v>3859</v>
      </c>
      <c r="D1587" s="129" t="s">
        <v>3886</v>
      </c>
      <c r="E1587" s="112">
        <v>1</v>
      </c>
      <c r="F1587" s="186"/>
      <c r="G1587" s="189">
        <v>0.19</v>
      </c>
      <c r="H1587" s="191">
        <f t="shared" si="75"/>
        <v>0</v>
      </c>
      <c r="I1587" s="186">
        <f t="shared" si="76"/>
        <v>0</v>
      </c>
    </row>
    <row r="1588" spans="1:9" s="117" customFormat="1" x14ac:dyDescent="0.25">
      <c r="A1588" s="125" t="s">
        <v>2278</v>
      </c>
      <c r="B1588" s="112">
        <v>1438</v>
      </c>
      <c r="C1588" s="122" t="s">
        <v>162</v>
      </c>
      <c r="D1588" s="129" t="s">
        <v>3886</v>
      </c>
      <c r="E1588" s="112">
        <v>1</v>
      </c>
      <c r="F1588" s="186"/>
      <c r="G1588" s="189">
        <v>0.19</v>
      </c>
      <c r="H1588" s="191">
        <f t="shared" si="75"/>
        <v>0</v>
      </c>
      <c r="I1588" s="186">
        <f t="shared" si="76"/>
        <v>0</v>
      </c>
    </row>
    <row r="1589" spans="1:9" s="117" customFormat="1" x14ac:dyDescent="0.25">
      <c r="A1589" s="125" t="s">
        <v>2278</v>
      </c>
      <c r="B1589" s="112">
        <v>1439</v>
      </c>
      <c r="C1589" s="122" t="s">
        <v>3862</v>
      </c>
      <c r="D1589" s="129" t="s">
        <v>2372</v>
      </c>
      <c r="E1589" s="112">
        <v>1</v>
      </c>
      <c r="F1589" s="186"/>
      <c r="G1589" s="189">
        <v>0.19</v>
      </c>
      <c r="H1589" s="191">
        <f t="shared" si="75"/>
        <v>0</v>
      </c>
      <c r="I1589" s="186">
        <f t="shared" si="76"/>
        <v>0</v>
      </c>
    </row>
    <row r="1590" spans="1:9" s="117" customFormat="1" ht="25" x14ac:dyDescent="0.25">
      <c r="A1590" s="125" t="s">
        <v>2278</v>
      </c>
      <c r="B1590" s="112">
        <v>1440</v>
      </c>
      <c r="C1590" s="137" t="s">
        <v>3509</v>
      </c>
      <c r="D1590" s="129" t="s">
        <v>2372</v>
      </c>
      <c r="E1590" s="112">
        <v>1</v>
      </c>
      <c r="F1590" s="186"/>
      <c r="G1590" s="189">
        <v>0.19</v>
      </c>
      <c r="H1590" s="191">
        <f t="shared" si="75"/>
        <v>0</v>
      </c>
      <c r="I1590" s="186">
        <f t="shared" si="76"/>
        <v>0</v>
      </c>
    </row>
    <row r="1591" spans="1:9" s="117" customFormat="1" x14ac:dyDescent="0.25">
      <c r="A1591" s="125" t="s">
        <v>2278</v>
      </c>
      <c r="B1591" s="112">
        <v>1441</v>
      </c>
      <c r="C1591" s="137" t="s">
        <v>1656</v>
      </c>
      <c r="D1591" s="129" t="s">
        <v>2372</v>
      </c>
      <c r="E1591" s="112">
        <v>1</v>
      </c>
      <c r="F1591" s="186"/>
      <c r="G1591" s="189">
        <v>0.19</v>
      </c>
      <c r="H1591" s="191">
        <f t="shared" si="75"/>
        <v>0</v>
      </c>
      <c r="I1591" s="186">
        <f t="shared" si="76"/>
        <v>0</v>
      </c>
    </row>
    <row r="1592" spans="1:9" s="117" customFormat="1" x14ac:dyDescent="0.25">
      <c r="A1592" s="125" t="s">
        <v>2278</v>
      </c>
      <c r="B1592" s="112">
        <v>1442</v>
      </c>
      <c r="C1592" s="137" t="s">
        <v>1920</v>
      </c>
      <c r="D1592" s="129" t="s">
        <v>2372</v>
      </c>
      <c r="E1592" s="112">
        <v>1</v>
      </c>
      <c r="F1592" s="186"/>
      <c r="G1592" s="189">
        <v>0.19</v>
      </c>
      <c r="H1592" s="191">
        <f t="shared" si="75"/>
        <v>0</v>
      </c>
      <c r="I1592" s="186">
        <f t="shared" si="76"/>
        <v>0</v>
      </c>
    </row>
    <row r="1593" spans="1:9" s="117" customFormat="1" x14ac:dyDescent="0.25">
      <c r="A1593" s="125" t="s">
        <v>2278</v>
      </c>
      <c r="B1593" s="112">
        <v>1443</v>
      </c>
      <c r="C1593" s="137" t="s">
        <v>48</v>
      </c>
      <c r="D1593" s="129" t="s">
        <v>2372</v>
      </c>
      <c r="E1593" s="112">
        <v>1</v>
      </c>
      <c r="F1593" s="186"/>
      <c r="G1593" s="189">
        <v>0.19</v>
      </c>
      <c r="H1593" s="191">
        <f t="shared" si="75"/>
        <v>0</v>
      </c>
      <c r="I1593" s="186">
        <f t="shared" si="76"/>
        <v>0</v>
      </c>
    </row>
    <row r="1594" spans="1:9" s="117" customFormat="1" x14ac:dyDescent="0.25">
      <c r="A1594" s="125" t="s">
        <v>2278</v>
      </c>
      <c r="B1594" s="112">
        <v>1444</v>
      </c>
      <c r="C1594" s="137" t="s">
        <v>3863</v>
      </c>
      <c r="D1594" s="129" t="s">
        <v>2372</v>
      </c>
      <c r="E1594" s="112">
        <v>1</v>
      </c>
      <c r="F1594" s="186"/>
      <c r="G1594" s="189">
        <v>0.19</v>
      </c>
      <c r="H1594" s="191">
        <f t="shared" si="75"/>
        <v>0</v>
      </c>
      <c r="I1594" s="186">
        <f t="shared" si="76"/>
        <v>0</v>
      </c>
    </row>
    <row r="1595" spans="1:9" s="117" customFormat="1" x14ac:dyDescent="0.25">
      <c r="A1595" s="125" t="s">
        <v>2278</v>
      </c>
      <c r="B1595" s="112">
        <v>1445</v>
      </c>
      <c r="C1595" s="137" t="s">
        <v>1919</v>
      </c>
      <c r="D1595" s="129" t="s">
        <v>2372</v>
      </c>
      <c r="E1595" s="112">
        <v>1</v>
      </c>
      <c r="F1595" s="186"/>
      <c r="G1595" s="189">
        <v>0.19</v>
      </c>
      <c r="H1595" s="191">
        <f t="shared" si="75"/>
        <v>0</v>
      </c>
      <c r="I1595" s="186">
        <f t="shared" si="76"/>
        <v>0</v>
      </c>
    </row>
    <row r="1596" spans="1:9" s="117" customFormat="1" x14ac:dyDescent="0.25">
      <c r="A1596" s="125" t="s">
        <v>2278</v>
      </c>
      <c r="B1596" s="112">
        <v>1446</v>
      </c>
      <c r="C1596" s="137" t="s">
        <v>433</v>
      </c>
      <c r="D1596" s="129" t="s">
        <v>2372</v>
      </c>
      <c r="E1596" s="112">
        <v>1</v>
      </c>
      <c r="F1596" s="186"/>
      <c r="G1596" s="189">
        <v>0.19</v>
      </c>
      <c r="H1596" s="191">
        <f t="shared" si="75"/>
        <v>0</v>
      </c>
      <c r="I1596" s="186">
        <f t="shared" si="76"/>
        <v>0</v>
      </c>
    </row>
    <row r="1597" spans="1:9" s="117" customFormat="1" x14ac:dyDescent="0.25">
      <c r="A1597" s="125" t="s">
        <v>2278</v>
      </c>
      <c r="B1597" s="112">
        <v>1447</v>
      </c>
      <c r="C1597" s="137" t="s">
        <v>1012</v>
      </c>
      <c r="D1597" s="129" t="s">
        <v>2372</v>
      </c>
      <c r="E1597" s="112">
        <v>1</v>
      </c>
      <c r="F1597" s="186"/>
      <c r="G1597" s="189">
        <v>0.19</v>
      </c>
      <c r="H1597" s="191">
        <f t="shared" si="75"/>
        <v>0</v>
      </c>
      <c r="I1597" s="186">
        <f t="shared" si="76"/>
        <v>0</v>
      </c>
    </row>
    <row r="1598" spans="1:9" s="117" customFormat="1" x14ac:dyDescent="0.25">
      <c r="A1598" s="125" t="s">
        <v>2278</v>
      </c>
      <c r="B1598" s="112">
        <v>1448</v>
      </c>
      <c r="C1598" s="139" t="s">
        <v>4057</v>
      </c>
      <c r="D1598" s="129" t="s">
        <v>2372</v>
      </c>
      <c r="E1598" s="112">
        <v>1</v>
      </c>
      <c r="F1598" s="186"/>
      <c r="G1598" s="189">
        <v>0.19</v>
      </c>
      <c r="H1598" s="191">
        <f t="shared" si="75"/>
        <v>0</v>
      </c>
      <c r="I1598" s="186">
        <f t="shared" si="76"/>
        <v>0</v>
      </c>
    </row>
    <row r="1599" spans="1:9" s="117" customFormat="1" x14ac:dyDescent="0.25">
      <c r="A1599" s="125" t="s">
        <v>2278</v>
      </c>
      <c r="B1599" s="112">
        <v>1449</v>
      </c>
      <c r="C1599" s="137" t="s">
        <v>3862</v>
      </c>
      <c r="D1599" s="129" t="s">
        <v>2372</v>
      </c>
      <c r="E1599" s="112">
        <v>1</v>
      </c>
      <c r="F1599" s="186"/>
      <c r="G1599" s="189">
        <v>0.19</v>
      </c>
      <c r="H1599" s="191">
        <f t="shared" si="75"/>
        <v>0</v>
      </c>
      <c r="I1599" s="186">
        <f t="shared" si="76"/>
        <v>0</v>
      </c>
    </row>
    <row r="1600" spans="1:9" s="117" customFormat="1" x14ac:dyDescent="0.25">
      <c r="A1600" s="125" t="s">
        <v>2278</v>
      </c>
      <c r="B1600" s="112">
        <v>1450</v>
      </c>
      <c r="C1600" s="137" t="s">
        <v>4058</v>
      </c>
      <c r="D1600" s="129" t="s">
        <v>2372</v>
      </c>
      <c r="E1600" s="112">
        <v>1</v>
      </c>
      <c r="F1600" s="186"/>
      <c r="G1600" s="189">
        <v>0.19</v>
      </c>
      <c r="H1600" s="191">
        <f t="shared" si="75"/>
        <v>0</v>
      </c>
      <c r="I1600" s="186">
        <f t="shared" si="76"/>
        <v>0</v>
      </c>
    </row>
    <row r="1601" spans="1:9" s="117" customFormat="1" ht="25" x14ac:dyDescent="0.25">
      <c r="A1601" s="125" t="s">
        <v>2278</v>
      </c>
      <c r="B1601" s="112">
        <v>1451</v>
      </c>
      <c r="C1601" s="137" t="s">
        <v>3864</v>
      </c>
      <c r="D1601" s="129" t="s">
        <v>2372</v>
      </c>
      <c r="E1601" s="112">
        <v>1</v>
      </c>
      <c r="F1601" s="186"/>
      <c r="G1601" s="189">
        <v>0.19</v>
      </c>
      <c r="H1601" s="191">
        <f t="shared" si="75"/>
        <v>0</v>
      </c>
      <c r="I1601" s="186">
        <f t="shared" si="76"/>
        <v>0</v>
      </c>
    </row>
    <row r="1602" spans="1:9" s="117" customFormat="1" x14ac:dyDescent="0.25">
      <c r="A1602" s="125" t="s">
        <v>2278</v>
      </c>
      <c r="B1602" s="112">
        <v>1452</v>
      </c>
      <c r="C1602" s="139" t="s">
        <v>3514</v>
      </c>
      <c r="D1602" s="129" t="s">
        <v>2372</v>
      </c>
      <c r="E1602" s="112">
        <v>1</v>
      </c>
      <c r="F1602" s="186"/>
      <c r="G1602" s="189">
        <v>0.19</v>
      </c>
      <c r="H1602" s="191">
        <f t="shared" si="75"/>
        <v>0</v>
      </c>
      <c r="I1602" s="186">
        <f t="shared" si="76"/>
        <v>0</v>
      </c>
    </row>
    <row r="1603" spans="1:9" s="117" customFormat="1" x14ac:dyDescent="0.25">
      <c r="A1603" s="125" t="s">
        <v>2278</v>
      </c>
      <c r="B1603" s="112">
        <v>1453</v>
      </c>
      <c r="C1603" s="139" t="s">
        <v>3345</v>
      </c>
      <c r="D1603" s="129" t="s">
        <v>2372</v>
      </c>
      <c r="E1603" s="112">
        <v>1</v>
      </c>
      <c r="F1603" s="186"/>
      <c r="G1603" s="189">
        <v>0.19</v>
      </c>
      <c r="H1603" s="191">
        <f t="shared" si="75"/>
        <v>0</v>
      </c>
      <c r="I1603" s="186">
        <f t="shared" si="76"/>
        <v>0</v>
      </c>
    </row>
    <row r="1604" spans="1:9" s="117" customFormat="1" x14ac:dyDescent="0.25">
      <c r="A1604" s="125" t="s">
        <v>2278</v>
      </c>
      <c r="B1604" s="112">
        <v>1454</v>
      </c>
      <c r="C1604" s="139" t="s">
        <v>3351</v>
      </c>
      <c r="D1604" s="129" t="s">
        <v>2372</v>
      </c>
      <c r="E1604" s="112">
        <v>1</v>
      </c>
      <c r="F1604" s="186"/>
      <c r="G1604" s="189">
        <v>0.19</v>
      </c>
      <c r="H1604" s="191">
        <f t="shared" si="75"/>
        <v>0</v>
      </c>
      <c r="I1604" s="186">
        <f t="shared" si="76"/>
        <v>0</v>
      </c>
    </row>
    <row r="1605" spans="1:9" s="117" customFormat="1" x14ac:dyDescent="0.25">
      <c r="A1605" s="125" t="s">
        <v>2278</v>
      </c>
      <c r="B1605" s="112">
        <v>1455</v>
      </c>
      <c r="C1605" s="139" t="s">
        <v>3344</v>
      </c>
      <c r="D1605" s="129" t="s">
        <v>2372</v>
      </c>
      <c r="E1605" s="112">
        <v>1</v>
      </c>
      <c r="F1605" s="186"/>
      <c r="G1605" s="189">
        <v>0.19</v>
      </c>
      <c r="H1605" s="191">
        <f t="shared" si="75"/>
        <v>0</v>
      </c>
      <c r="I1605" s="186">
        <f t="shared" si="76"/>
        <v>0</v>
      </c>
    </row>
    <row r="1606" spans="1:9" s="117" customFormat="1" x14ac:dyDescent="0.25">
      <c r="A1606" s="125" t="s">
        <v>2278</v>
      </c>
      <c r="B1606" s="112">
        <v>1456</v>
      </c>
      <c r="C1606" s="139" t="s">
        <v>3346</v>
      </c>
      <c r="D1606" s="129" t="s">
        <v>2372</v>
      </c>
      <c r="E1606" s="112">
        <v>1</v>
      </c>
      <c r="F1606" s="186"/>
      <c r="G1606" s="189">
        <v>0.19</v>
      </c>
      <c r="H1606" s="191">
        <f t="shared" si="75"/>
        <v>0</v>
      </c>
      <c r="I1606" s="186">
        <f t="shared" si="76"/>
        <v>0</v>
      </c>
    </row>
    <row r="1607" spans="1:9" s="117" customFormat="1" x14ac:dyDescent="0.25">
      <c r="A1607" s="125" t="s">
        <v>2278</v>
      </c>
      <c r="B1607" s="112">
        <v>1457</v>
      </c>
      <c r="C1607" s="139" t="s">
        <v>4059</v>
      </c>
      <c r="D1607" s="129" t="s">
        <v>2372</v>
      </c>
      <c r="E1607" s="112">
        <v>1</v>
      </c>
      <c r="F1607" s="186"/>
      <c r="G1607" s="189">
        <v>0.19</v>
      </c>
      <c r="H1607" s="191">
        <f t="shared" si="75"/>
        <v>0</v>
      </c>
      <c r="I1607" s="186">
        <f t="shared" si="76"/>
        <v>0</v>
      </c>
    </row>
    <row r="1608" spans="1:9" s="117" customFormat="1" x14ac:dyDescent="0.25">
      <c r="A1608" s="125" t="s">
        <v>2278</v>
      </c>
      <c r="B1608" s="112">
        <v>1458</v>
      </c>
      <c r="C1608" s="122" t="s">
        <v>3649</v>
      </c>
      <c r="D1608" s="129" t="s">
        <v>2372</v>
      </c>
      <c r="E1608" s="112">
        <v>1</v>
      </c>
      <c r="F1608" s="186"/>
      <c r="G1608" s="189">
        <v>0.19</v>
      </c>
      <c r="H1608" s="191">
        <f t="shared" si="75"/>
        <v>0</v>
      </c>
      <c r="I1608" s="186">
        <f t="shared" si="76"/>
        <v>0</v>
      </c>
    </row>
    <row r="1609" spans="1:9" s="117" customFormat="1" x14ac:dyDescent="0.25">
      <c r="A1609" s="125" t="s">
        <v>2278</v>
      </c>
      <c r="B1609" s="112">
        <v>1459</v>
      </c>
      <c r="C1609" s="136" t="s">
        <v>4060</v>
      </c>
      <c r="D1609" s="129" t="s">
        <v>2372</v>
      </c>
      <c r="E1609" s="112">
        <v>1</v>
      </c>
      <c r="F1609" s="186"/>
      <c r="G1609" s="189">
        <v>0.19</v>
      </c>
      <c r="H1609" s="191">
        <f t="shared" si="75"/>
        <v>0</v>
      </c>
      <c r="I1609" s="186">
        <f t="shared" si="76"/>
        <v>0</v>
      </c>
    </row>
    <row r="1610" spans="1:9" s="117" customFormat="1" x14ac:dyDescent="0.25">
      <c r="A1610" s="125" t="s">
        <v>2278</v>
      </c>
      <c r="B1610" s="112">
        <v>1460</v>
      </c>
      <c r="C1610" s="139" t="s">
        <v>3340</v>
      </c>
      <c r="D1610" s="129" t="s">
        <v>2372</v>
      </c>
      <c r="E1610" s="112">
        <v>1</v>
      </c>
      <c r="F1610" s="186"/>
      <c r="G1610" s="189">
        <v>0.19</v>
      </c>
      <c r="H1610" s="191">
        <f t="shared" si="75"/>
        <v>0</v>
      </c>
      <c r="I1610" s="186">
        <f t="shared" si="76"/>
        <v>0</v>
      </c>
    </row>
    <row r="1611" spans="1:9" s="117" customFormat="1" x14ac:dyDescent="0.25">
      <c r="A1611" s="125" t="s">
        <v>2278</v>
      </c>
      <c r="B1611" s="112">
        <v>1461</v>
      </c>
      <c r="C1611" s="139" t="s">
        <v>3341</v>
      </c>
      <c r="D1611" s="129" t="s">
        <v>2372</v>
      </c>
      <c r="E1611" s="112">
        <v>1</v>
      </c>
      <c r="F1611" s="186"/>
      <c r="G1611" s="189">
        <v>0.19</v>
      </c>
      <c r="H1611" s="191">
        <f t="shared" si="75"/>
        <v>0</v>
      </c>
      <c r="I1611" s="186">
        <f t="shared" si="76"/>
        <v>0</v>
      </c>
    </row>
    <row r="1612" spans="1:9" s="117" customFormat="1" x14ac:dyDescent="0.25">
      <c r="A1612" s="125" t="s">
        <v>2278</v>
      </c>
      <c r="B1612" s="112">
        <v>1462</v>
      </c>
      <c r="C1612" s="139" t="s">
        <v>3377</v>
      </c>
      <c r="D1612" s="129" t="s">
        <v>2372</v>
      </c>
      <c r="E1612" s="112">
        <v>1</v>
      </c>
      <c r="F1612" s="186"/>
      <c r="G1612" s="189">
        <v>0.19</v>
      </c>
      <c r="H1612" s="191">
        <f t="shared" si="75"/>
        <v>0</v>
      </c>
      <c r="I1612" s="186">
        <f t="shared" si="76"/>
        <v>0</v>
      </c>
    </row>
    <row r="1613" spans="1:9" s="165" customFormat="1" x14ac:dyDescent="0.25">
      <c r="A1613" s="169"/>
      <c r="B1613" s="170"/>
      <c r="C1613" s="171" t="s">
        <v>2498</v>
      </c>
      <c r="D1613" s="123"/>
      <c r="E1613" s="172"/>
      <c r="F1613" s="196"/>
      <c r="G1613" s="200"/>
      <c r="H1613" s="196"/>
      <c r="I1613" s="196"/>
    </row>
    <row r="1614" spans="1:9" s="117" customFormat="1" x14ac:dyDescent="0.25">
      <c r="A1614" s="125" t="s">
        <v>2278</v>
      </c>
      <c r="B1614" s="173" t="s">
        <v>3250</v>
      </c>
      <c r="C1614" s="120" t="s">
        <v>2471</v>
      </c>
      <c r="D1614" s="182"/>
      <c r="E1614" s="111"/>
      <c r="F1614" s="191"/>
      <c r="G1614" s="199"/>
      <c r="H1614" s="186"/>
      <c r="I1614" s="186"/>
    </row>
    <row r="1615" spans="1:9" s="117" customFormat="1" x14ac:dyDescent="0.25">
      <c r="A1615" s="125" t="s">
        <v>2278</v>
      </c>
      <c r="B1615" s="173" t="s">
        <v>3250</v>
      </c>
      <c r="C1615" s="120" t="s">
        <v>2473</v>
      </c>
      <c r="D1615" s="182"/>
      <c r="E1615" s="111"/>
      <c r="F1615" s="191"/>
      <c r="G1615" s="199"/>
      <c r="H1615" s="186"/>
      <c r="I1615" s="186"/>
    </row>
    <row r="1616" spans="1:9" s="117" customFormat="1" x14ac:dyDescent="0.25">
      <c r="A1616" s="125" t="s">
        <v>2278</v>
      </c>
      <c r="B1616" s="173" t="s">
        <v>3250</v>
      </c>
      <c r="C1616" s="120" t="s">
        <v>2455</v>
      </c>
      <c r="D1616" s="182"/>
      <c r="E1616" s="111"/>
      <c r="F1616" s="191"/>
      <c r="G1616" s="199"/>
      <c r="H1616" s="186"/>
      <c r="I1616" s="186"/>
    </row>
    <row r="1617" spans="1:9" s="117" customFormat="1" x14ac:dyDescent="0.25">
      <c r="A1617" s="125" t="s">
        <v>2278</v>
      </c>
      <c r="B1617" s="173" t="s">
        <v>3250</v>
      </c>
      <c r="C1617" s="156" t="s">
        <v>431</v>
      </c>
      <c r="D1617" s="182"/>
      <c r="E1617" s="111"/>
      <c r="F1617" s="191"/>
      <c r="G1617" s="199"/>
      <c r="H1617" s="186"/>
      <c r="I1617" s="186"/>
    </row>
    <row r="1618" spans="1:9" s="117" customFormat="1" x14ac:dyDescent="0.25">
      <c r="A1618" s="125" t="s">
        <v>2278</v>
      </c>
      <c r="B1618" s="112">
        <v>1463</v>
      </c>
      <c r="C1618" s="122" t="s">
        <v>3888</v>
      </c>
      <c r="D1618" s="129" t="s">
        <v>2371</v>
      </c>
      <c r="E1618" s="112">
        <v>1</v>
      </c>
      <c r="F1618" s="186"/>
      <c r="G1618" s="189">
        <v>0</v>
      </c>
      <c r="H1618" s="191">
        <f>F1618*G1618</f>
        <v>0</v>
      </c>
      <c r="I1618" s="186">
        <f>(F1618+H1618)</f>
        <v>0</v>
      </c>
    </row>
    <row r="1619" spans="1:9" s="117" customFormat="1" x14ac:dyDescent="0.25">
      <c r="A1619" s="125" t="s">
        <v>2278</v>
      </c>
      <c r="B1619" s="112">
        <v>1464</v>
      </c>
      <c r="C1619" s="122" t="s">
        <v>3353</v>
      </c>
      <c r="D1619" s="129" t="s">
        <v>2371</v>
      </c>
      <c r="E1619" s="112">
        <v>1</v>
      </c>
      <c r="F1619" s="186"/>
      <c r="G1619" s="189">
        <v>0</v>
      </c>
      <c r="H1619" s="191">
        <f>F1619*G1619</f>
        <v>0</v>
      </c>
      <c r="I1619" s="186">
        <f>(F1619+H1619)</f>
        <v>0</v>
      </c>
    </row>
    <row r="1620" spans="1:9" s="117" customFormat="1" x14ac:dyDescent="0.25">
      <c r="A1620" s="125" t="s">
        <v>2278</v>
      </c>
      <c r="B1620" s="112">
        <v>1465</v>
      </c>
      <c r="C1620" s="122" t="s">
        <v>61</v>
      </c>
      <c r="D1620" s="129" t="s">
        <v>2372</v>
      </c>
      <c r="E1620" s="112">
        <v>1</v>
      </c>
      <c r="F1620" s="186"/>
      <c r="G1620" s="189">
        <v>0.19</v>
      </c>
      <c r="H1620" s="191">
        <f>F1620*G1620</f>
        <v>0</v>
      </c>
      <c r="I1620" s="186">
        <f>(F1620+H1620)</f>
        <v>0</v>
      </c>
    </row>
    <row r="1621" spans="1:9" s="117" customFormat="1" x14ac:dyDescent="0.25">
      <c r="A1621" s="125" t="s">
        <v>2278</v>
      </c>
      <c r="B1621" s="112">
        <v>1466</v>
      </c>
      <c r="C1621" s="122" t="s">
        <v>150</v>
      </c>
      <c r="D1621" s="129" t="s">
        <v>2372</v>
      </c>
      <c r="E1621" s="112">
        <v>1</v>
      </c>
      <c r="F1621" s="186"/>
      <c r="G1621" s="189">
        <v>0.19</v>
      </c>
      <c r="H1621" s="191">
        <f t="shared" ref="H1621:H1660" si="77">F1621*G1621</f>
        <v>0</v>
      </c>
      <c r="I1621" s="186">
        <f t="shared" ref="I1621:I1660" si="78">(F1621+H1621)</f>
        <v>0</v>
      </c>
    </row>
    <row r="1622" spans="1:9" s="117" customFormat="1" x14ac:dyDescent="0.25">
      <c r="A1622" s="125" t="s">
        <v>2278</v>
      </c>
      <c r="B1622" s="112">
        <v>1467</v>
      </c>
      <c r="C1622" s="122" t="s">
        <v>15</v>
      </c>
      <c r="D1622" s="129" t="s">
        <v>2372</v>
      </c>
      <c r="E1622" s="112">
        <v>1</v>
      </c>
      <c r="F1622" s="186"/>
      <c r="G1622" s="189">
        <v>0.19</v>
      </c>
      <c r="H1622" s="191">
        <f t="shared" si="77"/>
        <v>0</v>
      </c>
      <c r="I1622" s="186">
        <f t="shared" si="78"/>
        <v>0</v>
      </c>
    </row>
    <row r="1623" spans="1:9" s="117" customFormat="1" x14ac:dyDescent="0.25">
      <c r="A1623" s="125" t="s">
        <v>2278</v>
      </c>
      <c r="B1623" s="112">
        <v>1468</v>
      </c>
      <c r="C1623" s="122" t="s">
        <v>552</v>
      </c>
      <c r="D1623" s="129" t="s">
        <v>2372</v>
      </c>
      <c r="E1623" s="112">
        <v>1</v>
      </c>
      <c r="F1623" s="186"/>
      <c r="G1623" s="189">
        <v>0.19</v>
      </c>
      <c r="H1623" s="191">
        <f t="shared" si="77"/>
        <v>0</v>
      </c>
      <c r="I1623" s="186">
        <f t="shared" si="78"/>
        <v>0</v>
      </c>
    </row>
    <row r="1624" spans="1:9" s="117" customFormat="1" ht="25" x14ac:dyDescent="0.25">
      <c r="A1624" s="125" t="s">
        <v>2278</v>
      </c>
      <c r="B1624" s="112">
        <v>1469</v>
      </c>
      <c r="C1624" s="113" t="s">
        <v>3729</v>
      </c>
      <c r="D1624" s="129" t="s">
        <v>2372</v>
      </c>
      <c r="E1624" s="112">
        <v>1</v>
      </c>
      <c r="F1624" s="186"/>
      <c r="G1624" s="189">
        <v>0.19</v>
      </c>
      <c r="H1624" s="191">
        <f t="shared" si="77"/>
        <v>0</v>
      </c>
      <c r="I1624" s="186">
        <f t="shared" si="78"/>
        <v>0</v>
      </c>
    </row>
    <row r="1625" spans="1:9" s="117" customFormat="1" x14ac:dyDescent="0.25">
      <c r="A1625" s="125" t="s">
        <v>2278</v>
      </c>
      <c r="B1625" s="112">
        <v>1470</v>
      </c>
      <c r="C1625" s="122" t="s">
        <v>3539</v>
      </c>
      <c r="D1625" s="129" t="s">
        <v>2372</v>
      </c>
      <c r="E1625" s="112">
        <v>1</v>
      </c>
      <c r="F1625" s="186"/>
      <c r="G1625" s="189">
        <v>0.19</v>
      </c>
      <c r="H1625" s="191">
        <f t="shared" si="77"/>
        <v>0</v>
      </c>
      <c r="I1625" s="186">
        <f t="shared" si="78"/>
        <v>0</v>
      </c>
    </row>
    <row r="1626" spans="1:9" s="117" customFormat="1" x14ac:dyDescent="0.25">
      <c r="A1626" s="125" t="s">
        <v>2278</v>
      </c>
      <c r="B1626" s="112">
        <v>1471</v>
      </c>
      <c r="C1626" s="122" t="s">
        <v>3730</v>
      </c>
      <c r="D1626" s="129" t="s">
        <v>2372</v>
      </c>
      <c r="E1626" s="112">
        <v>1</v>
      </c>
      <c r="F1626" s="186"/>
      <c r="G1626" s="189">
        <v>0.19</v>
      </c>
      <c r="H1626" s="191">
        <f t="shared" si="77"/>
        <v>0</v>
      </c>
      <c r="I1626" s="186">
        <f t="shared" si="78"/>
        <v>0</v>
      </c>
    </row>
    <row r="1627" spans="1:9" s="117" customFormat="1" x14ac:dyDescent="0.25">
      <c r="A1627" s="125" t="s">
        <v>2278</v>
      </c>
      <c r="B1627" s="112">
        <v>1472</v>
      </c>
      <c r="C1627" s="122" t="s">
        <v>3156</v>
      </c>
      <c r="D1627" s="129" t="s">
        <v>2372</v>
      </c>
      <c r="E1627" s="112">
        <v>1</v>
      </c>
      <c r="F1627" s="186"/>
      <c r="G1627" s="189">
        <v>0.19</v>
      </c>
      <c r="H1627" s="191">
        <f t="shared" si="77"/>
        <v>0</v>
      </c>
      <c r="I1627" s="186">
        <f t="shared" si="78"/>
        <v>0</v>
      </c>
    </row>
    <row r="1628" spans="1:9" s="117" customFormat="1" x14ac:dyDescent="0.25">
      <c r="A1628" s="125" t="s">
        <v>2278</v>
      </c>
      <c r="B1628" s="112">
        <v>1473</v>
      </c>
      <c r="C1628" s="122" t="s">
        <v>46</v>
      </c>
      <c r="D1628" s="129" t="s">
        <v>3886</v>
      </c>
      <c r="E1628" s="112">
        <v>1</v>
      </c>
      <c r="F1628" s="186"/>
      <c r="G1628" s="189">
        <v>0.19</v>
      </c>
      <c r="H1628" s="191">
        <f t="shared" si="77"/>
        <v>0</v>
      </c>
      <c r="I1628" s="186">
        <f t="shared" si="78"/>
        <v>0</v>
      </c>
    </row>
    <row r="1629" spans="1:9" s="117" customFormat="1" x14ac:dyDescent="0.25">
      <c r="A1629" s="125" t="s">
        <v>2278</v>
      </c>
      <c r="B1629" s="112">
        <v>1474</v>
      </c>
      <c r="C1629" s="122" t="s">
        <v>1220</v>
      </c>
      <c r="D1629" s="129" t="s">
        <v>2372</v>
      </c>
      <c r="E1629" s="112">
        <v>1</v>
      </c>
      <c r="F1629" s="186"/>
      <c r="G1629" s="189">
        <v>0.19</v>
      </c>
      <c r="H1629" s="191">
        <f t="shared" si="77"/>
        <v>0</v>
      </c>
      <c r="I1629" s="186">
        <f t="shared" si="78"/>
        <v>0</v>
      </c>
    </row>
    <row r="1630" spans="1:9" s="117" customFormat="1" x14ac:dyDescent="0.25">
      <c r="A1630" s="125" t="s">
        <v>2278</v>
      </c>
      <c r="B1630" s="112">
        <v>1475</v>
      </c>
      <c r="C1630" s="122" t="s">
        <v>4056</v>
      </c>
      <c r="D1630" s="129" t="s">
        <v>2372</v>
      </c>
      <c r="E1630" s="112">
        <v>1</v>
      </c>
      <c r="F1630" s="186"/>
      <c r="G1630" s="189">
        <v>0.19</v>
      </c>
      <c r="H1630" s="191">
        <f t="shared" si="77"/>
        <v>0</v>
      </c>
      <c r="I1630" s="186">
        <f t="shared" si="78"/>
        <v>0</v>
      </c>
    </row>
    <row r="1631" spans="1:9" s="117" customFormat="1" x14ac:dyDescent="0.25">
      <c r="A1631" s="125" t="s">
        <v>2278</v>
      </c>
      <c r="B1631" s="112">
        <v>1476</v>
      </c>
      <c r="C1631" s="122" t="s">
        <v>3865</v>
      </c>
      <c r="D1631" s="129" t="s">
        <v>2372</v>
      </c>
      <c r="E1631" s="112">
        <v>1</v>
      </c>
      <c r="F1631" s="186"/>
      <c r="G1631" s="189">
        <v>0.19</v>
      </c>
      <c r="H1631" s="191">
        <f t="shared" si="77"/>
        <v>0</v>
      </c>
      <c r="I1631" s="186">
        <f t="shared" si="78"/>
        <v>0</v>
      </c>
    </row>
    <row r="1632" spans="1:9" s="117" customFormat="1" x14ac:dyDescent="0.25">
      <c r="A1632" s="125" t="s">
        <v>2278</v>
      </c>
      <c r="B1632" s="112">
        <v>1477</v>
      </c>
      <c r="C1632" s="122" t="s">
        <v>3858</v>
      </c>
      <c r="D1632" s="129" t="s">
        <v>2372</v>
      </c>
      <c r="E1632" s="112">
        <v>1</v>
      </c>
      <c r="F1632" s="186"/>
      <c r="G1632" s="189">
        <v>0.19</v>
      </c>
      <c r="H1632" s="191">
        <f t="shared" si="77"/>
        <v>0</v>
      </c>
      <c r="I1632" s="186">
        <f t="shared" si="78"/>
        <v>0</v>
      </c>
    </row>
    <row r="1633" spans="1:9" s="117" customFormat="1" x14ac:dyDescent="0.25">
      <c r="A1633" s="125" t="s">
        <v>2278</v>
      </c>
      <c r="B1633" s="112">
        <v>1478</v>
      </c>
      <c r="C1633" s="122" t="s">
        <v>3544</v>
      </c>
      <c r="D1633" s="129" t="s">
        <v>2372</v>
      </c>
      <c r="E1633" s="112">
        <v>1</v>
      </c>
      <c r="F1633" s="186"/>
      <c r="G1633" s="189">
        <v>0.19</v>
      </c>
      <c r="H1633" s="191">
        <f t="shared" si="77"/>
        <v>0</v>
      </c>
      <c r="I1633" s="186">
        <f t="shared" si="78"/>
        <v>0</v>
      </c>
    </row>
    <row r="1634" spans="1:9" s="117" customFormat="1" x14ac:dyDescent="0.25">
      <c r="A1634" s="125" t="s">
        <v>2278</v>
      </c>
      <c r="B1634" s="112">
        <v>1479</v>
      </c>
      <c r="C1634" s="122" t="s">
        <v>3641</v>
      </c>
      <c r="D1634" s="129" t="s">
        <v>2372</v>
      </c>
      <c r="E1634" s="112">
        <v>1</v>
      </c>
      <c r="F1634" s="186"/>
      <c r="G1634" s="189">
        <v>0.19</v>
      </c>
      <c r="H1634" s="191">
        <f t="shared" si="77"/>
        <v>0</v>
      </c>
      <c r="I1634" s="186">
        <f t="shared" si="78"/>
        <v>0</v>
      </c>
    </row>
    <row r="1635" spans="1:9" s="117" customFormat="1" x14ac:dyDescent="0.25">
      <c r="A1635" s="125" t="s">
        <v>2278</v>
      </c>
      <c r="B1635" s="112">
        <v>1480</v>
      </c>
      <c r="C1635" s="122" t="s">
        <v>3859</v>
      </c>
      <c r="D1635" s="129" t="s">
        <v>3886</v>
      </c>
      <c r="E1635" s="112">
        <v>1</v>
      </c>
      <c r="F1635" s="186"/>
      <c r="G1635" s="189">
        <v>0.19</v>
      </c>
      <c r="H1635" s="191">
        <f t="shared" si="77"/>
        <v>0</v>
      </c>
      <c r="I1635" s="186">
        <f t="shared" si="78"/>
        <v>0</v>
      </c>
    </row>
    <row r="1636" spans="1:9" s="117" customFormat="1" x14ac:dyDescent="0.25">
      <c r="A1636" s="125" t="s">
        <v>2278</v>
      </c>
      <c r="B1636" s="112">
        <v>1481</v>
      </c>
      <c r="C1636" s="122" t="s">
        <v>162</v>
      </c>
      <c r="D1636" s="129" t="s">
        <v>3886</v>
      </c>
      <c r="E1636" s="112">
        <v>1</v>
      </c>
      <c r="F1636" s="186"/>
      <c r="G1636" s="189">
        <v>0.19</v>
      </c>
      <c r="H1636" s="191">
        <f t="shared" si="77"/>
        <v>0</v>
      </c>
      <c r="I1636" s="186">
        <f t="shared" si="78"/>
        <v>0</v>
      </c>
    </row>
    <row r="1637" spans="1:9" s="117" customFormat="1" x14ac:dyDescent="0.25">
      <c r="A1637" s="125" t="s">
        <v>2278</v>
      </c>
      <c r="B1637" s="112">
        <v>1482</v>
      </c>
      <c r="C1637" s="122" t="s">
        <v>3862</v>
      </c>
      <c r="D1637" s="129" t="s">
        <v>2372</v>
      </c>
      <c r="E1637" s="112">
        <v>1</v>
      </c>
      <c r="F1637" s="186"/>
      <c r="G1637" s="189">
        <v>0.19</v>
      </c>
      <c r="H1637" s="191">
        <f t="shared" si="77"/>
        <v>0</v>
      </c>
      <c r="I1637" s="186">
        <f t="shared" si="78"/>
        <v>0</v>
      </c>
    </row>
    <row r="1638" spans="1:9" s="117" customFormat="1" ht="25" x14ac:dyDescent="0.25">
      <c r="A1638" s="125" t="s">
        <v>2278</v>
      </c>
      <c r="B1638" s="112">
        <v>1483</v>
      </c>
      <c r="C1638" s="137" t="s">
        <v>3509</v>
      </c>
      <c r="D1638" s="129" t="s">
        <v>2372</v>
      </c>
      <c r="E1638" s="112">
        <v>1</v>
      </c>
      <c r="F1638" s="186"/>
      <c r="G1638" s="189">
        <v>0.19</v>
      </c>
      <c r="H1638" s="191">
        <f t="shared" si="77"/>
        <v>0</v>
      </c>
      <c r="I1638" s="186">
        <f t="shared" si="78"/>
        <v>0</v>
      </c>
    </row>
    <row r="1639" spans="1:9" s="117" customFormat="1" x14ac:dyDescent="0.25">
      <c r="A1639" s="125" t="s">
        <v>2278</v>
      </c>
      <c r="B1639" s="112">
        <v>1484</v>
      </c>
      <c r="C1639" s="137" t="s">
        <v>1656</v>
      </c>
      <c r="D1639" s="129" t="s">
        <v>2372</v>
      </c>
      <c r="E1639" s="112">
        <v>1</v>
      </c>
      <c r="F1639" s="186"/>
      <c r="G1639" s="189">
        <v>0.19</v>
      </c>
      <c r="H1639" s="191">
        <f t="shared" si="77"/>
        <v>0</v>
      </c>
      <c r="I1639" s="186">
        <f t="shared" si="78"/>
        <v>0</v>
      </c>
    </row>
    <row r="1640" spans="1:9" s="117" customFormat="1" x14ac:dyDescent="0.25">
      <c r="A1640" s="125" t="s">
        <v>2278</v>
      </c>
      <c r="B1640" s="112">
        <v>1485</v>
      </c>
      <c r="C1640" s="137" t="s">
        <v>1920</v>
      </c>
      <c r="D1640" s="129" t="s">
        <v>2372</v>
      </c>
      <c r="E1640" s="112">
        <v>1</v>
      </c>
      <c r="F1640" s="186"/>
      <c r="G1640" s="189">
        <v>0.19</v>
      </c>
      <c r="H1640" s="191">
        <f t="shared" si="77"/>
        <v>0</v>
      </c>
      <c r="I1640" s="186">
        <f t="shared" si="78"/>
        <v>0</v>
      </c>
    </row>
    <row r="1641" spans="1:9" s="117" customFormat="1" x14ac:dyDescent="0.25">
      <c r="A1641" s="125" t="s">
        <v>2278</v>
      </c>
      <c r="B1641" s="112">
        <v>1486</v>
      </c>
      <c r="C1641" s="137" t="s">
        <v>48</v>
      </c>
      <c r="D1641" s="129" t="s">
        <v>2372</v>
      </c>
      <c r="E1641" s="112">
        <v>1</v>
      </c>
      <c r="F1641" s="186"/>
      <c r="G1641" s="189">
        <v>0.19</v>
      </c>
      <c r="H1641" s="191">
        <f t="shared" si="77"/>
        <v>0</v>
      </c>
      <c r="I1641" s="186">
        <f t="shared" si="78"/>
        <v>0</v>
      </c>
    </row>
    <row r="1642" spans="1:9" s="117" customFormat="1" x14ac:dyDescent="0.25">
      <c r="A1642" s="125" t="s">
        <v>2278</v>
      </c>
      <c r="B1642" s="112">
        <v>1487</v>
      </c>
      <c r="C1642" s="137" t="s">
        <v>3863</v>
      </c>
      <c r="D1642" s="129" t="s">
        <v>2372</v>
      </c>
      <c r="E1642" s="112">
        <v>1</v>
      </c>
      <c r="F1642" s="186"/>
      <c r="G1642" s="189">
        <v>0.19</v>
      </c>
      <c r="H1642" s="191">
        <f t="shared" si="77"/>
        <v>0</v>
      </c>
      <c r="I1642" s="186">
        <f t="shared" si="78"/>
        <v>0</v>
      </c>
    </row>
    <row r="1643" spans="1:9" s="117" customFormat="1" x14ac:dyDescent="0.25">
      <c r="A1643" s="125" t="s">
        <v>2278</v>
      </c>
      <c r="B1643" s="112">
        <v>1488</v>
      </c>
      <c r="C1643" s="137" t="s">
        <v>1919</v>
      </c>
      <c r="D1643" s="129" t="s">
        <v>2372</v>
      </c>
      <c r="E1643" s="112">
        <v>1</v>
      </c>
      <c r="F1643" s="186"/>
      <c r="G1643" s="189">
        <v>0.19</v>
      </c>
      <c r="H1643" s="191">
        <f t="shared" si="77"/>
        <v>0</v>
      </c>
      <c r="I1643" s="186">
        <f t="shared" si="78"/>
        <v>0</v>
      </c>
    </row>
    <row r="1644" spans="1:9" s="117" customFormat="1" x14ac:dyDescent="0.25">
      <c r="A1644" s="125" t="s">
        <v>2278</v>
      </c>
      <c r="B1644" s="112">
        <v>1489</v>
      </c>
      <c r="C1644" s="137" t="s">
        <v>433</v>
      </c>
      <c r="D1644" s="129" t="s">
        <v>2372</v>
      </c>
      <c r="E1644" s="112">
        <v>1</v>
      </c>
      <c r="F1644" s="186"/>
      <c r="G1644" s="189">
        <v>0.19</v>
      </c>
      <c r="H1644" s="191">
        <f t="shared" si="77"/>
        <v>0</v>
      </c>
      <c r="I1644" s="186">
        <f t="shared" si="78"/>
        <v>0</v>
      </c>
    </row>
    <row r="1645" spans="1:9" s="117" customFormat="1" x14ac:dyDescent="0.25">
      <c r="A1645" s="125" t="s">
        <v>2278</v>
      </c>
      <c r="B1645" s="112">
        <v>1490</v>
      </c>
      <c r="C1645" s="137" t="s">
        <v>1012</v>
      </c>
      <c r="D1645" s="129" t="s">
        <v>2372</v>
      </c>
      <c r="E1645" s="112">
        <v>1</v>
      </c>
      <c r="F1645" s="186"/>
      <c r="G1645" s="189">
        <v>0.19</v>
      </c>
      <c r="H1645" s="191">
        <f t="shared" si="77"/>
        <v>0</v>
      </c>
      <c r="I1645" s="186">
        <f t="shared" si="78"/>
        <v>0</v>
      </c>
    </row>
    <row r="1646" spans="1:9" s="117" customFormat="1" x14ac:dyDescent="0.25">
      <c r="A1646" s="125" t="s">
        <v>2278</v>
      </c>
      <c r="B1646" s="112">
        <v>1491</v>
      </c>
      <c r="C1646" s="139" t="s">
        <v>4057</v>
      </c>
      <c r="D1646" s="129" t="s">
        <v>2372</v>
      </c>
      <c r="E1646" s="112">
        <v>1</v>
      </c>
      <c r="F1646" s="186"/>
      <c r="G1646" s="189">
        <v>0.19</v>
      </c>
      <c r="H1646" s="191">
        <f t="shared" si="77"/>
        <v>0</v>
      </c>
      <c r="I1646" s="186">
        <f t="shared" si="78"/>
        <v>0</v>
      </c>
    </row>
    <row r="1647" spans="1:9" s="117" customFormat="1" x14ac:dyDescent="0.25">
      <c r="A1647" s="125" t="s">
        <v>2278</v>
      </c>
      <c r="B1647" s="112">
        <v>1492</v>
      </c>
      <c r="C1647" s="137" t="s">
        <v>3862</v>
      </c>
      <c r="D1647" s="129" t="s">
        <v>2372</v>
      </c>
      <c r="E1647" s="112">
        <v>1</v>
      </c>
      <c r="F1647" s="186"/>
      <c r="G1647" s="189">
        <v>0.19</v>
      </c>
      <c r="H1647" s="191">
        <f t="shared" si="77"/>
        <v>0</v>
      </c>
      <c r="I1647" s="186">
        <f t="shared" si="78"/>
        <v>0</v>
      </c>
    </row>
    <row r="1648" spans="1:9" s="117" customFormat="1" x14ac:dyDescent="0.25">
      <c r="A1648" s="125" t="s">
        <v>2278</v>
      </c>
      <c r="B1648" s="112">
        <v>1493</v>
      </c>
      <c r="C1648" s="137" t="s">
        <v>4058</v>
      </c>
      <c r="D1648" s="129" t="s">
        <v>2372</v>
      </c>
      <c r="E1648" s="112">
        <v>1</v>
      </c>
      <c r="F1648" s="186"/>
      <c r="G1648" s="189">
        <v>0.19</v>
      </c>
      <c r="H1648" s="191">
        <f t="shared" si="77"/>
        <v>0</v>
      </c>
      <c r="I1648" s="186">
        <f t="shared" si="78"/>
        <v>0</v>
      </c>
    </row>
    <row r="1649" spans="1:9" s="117" customFormat="1" ht="25" x14ac:dyDescent="0.25">
      <c r="A1649" s="125" t="s">
        <v>2278</v>
      </c>
      <c r="B1649" s="112">
        <v>1494</v>
      </c>
      <c r="C1649" s="137" t="s">
        <v>3864</v>
      </c>
      <c r="D1649" s="129" t="s">
        <v>2372</v>
      </c>
      <c r="E1649" s="112">
        <v>1</v>
      </c>
      <c r="F1649" s="186"/>
      <c r="G1649" s="189">
        <v>0.19</v>
      </c>
      <c r="H1649" s="191">
        <f t="shared" si="77"/>
        <v>0</v>
      </c>
      <c r="I1649" s="186">
        <f t="shared" si="78"/>
        <v>0</v>
      </c>
    </row>
    <row r="1650" spans="1:9" s="117" customFormat="1" x14ac:dyDescent="0.25">
      <c r="A1650" s="125" t="s">
        <v>2278</v>
      </c>
      <c r="B1650" s="112">
        <v>1495</v>
      </c>
      <c r="C1650" s="139" t="s">
        <v>3514</v>
      </c>
      <c r="D1650" s="129" t="s">
        <v>2372</v>
      </c>
      <c r="E1650" s="112">
        <v>1</v>
      </c>
      <c r="F1650" s="186"/>
      <c r="G1650" s="189">
        <v>0.19</v>
      </c>
      <c r="H1650" s="191">
        <f t="shared" si="77"/>
        <v>0</v>
      </c>
      <c r="I1650" s="186">
        <f t="shared" si="78"/>
        <v>0</v>
      </c>
    </row>
    <row r="1651" spans="1:9" s="117" customFormat="1" x14ac:dyDescent="0.25">
      <c r="A1651" s="125" t="s">
        <v>2278</v>
      </c>
      <c r="B1651" s="112">
        <v>1496</v>
      </c>
      <c r="C1651" s="139" t="s">
        <v>3345</v>
      </c>
      <c r="D1651" s="129" t="s">
        <v>2372</v>
      </c>
      <c r="E1651" s="112">
        <v>1</v>
      </c>
      <c r="F1651" s="186"/>
      <c r="G1651" s="189">
        <v>0.19</v>
      </c>
      <c r="H1651" s="191">
        <f t="shared" si="77"/>
        <v>0</v>
      </c>
      <c r="I1651" s="186">
        <f t="shared" si="78"/>
        <v>0</v>
      </c>
    </row>
    <row r="1652" spans="1:9" s="117" customFormat="1" x14ac:dyDescent="0.25">
      <c r="A1652" s="125" t="s">
        <v>2278</v>
      </c>
      <c r="B1652" s="112">
        <v>1497</v>
      </c>
      <c r="C1652" s="139" t="s">
        <v>3351</v>
      </c>
      <c r="D1652" s="129" t="s">
        <v>2372</v>
      </c>
      <c r="E1652" s="112">
        <v>1</v>
      </c>
      <c r="F1652" s="186"/>
      <c r="G1652" s="189">
        <v>0.19</v>
      </c>
      <c r="H1652" s="191">
        <f t="shared" si="77"/>
        <v>0</v>
      </c>
      <c r="I1652" s="186">
        <f t="shared" si="78"/>
        <v>0</v>
      </c>
    </row>
    <row r="1653" spans="1:9" s="117" customFormat="1" x14ac:dyDescent="0.25">
      <c r="A1653" s="125" t="s">
        <v>2278</v>
      </c>
      <c r="B1653" s="112">
        <v>1498</v>
      </c>
      <c r="C1653" s="139" t="s">
        <v>3344</v>
      </c>
      <c r="D1653" s="129" t="s">
        <v>2372</v>
      </c>
      <c r="E1653" s="112">
        <v>1</v>
      </c>
      <c r="F1653" s="186"/>
      <c r="G1653" s="189">
        <v>0.19</v>
      </c>
      <c r="H1653" s="191">
        <f t="shared" si="77"/>
        <v>0</v>
      </c>
      <c r="I1653" s="186">
        <f t="shared" si="78"/>
        <v>0</v>
      </c>
    </row>
    <row r="1654" spans="1:9" s="117" customFormat="1" x14ac:dyDescent="0.25">
      <c r="A1654" s="125" t="s">
        <v>2278</v>
      </c>
      <c r="B1654" s="112">
        <v>1499</v>
      </c>
      <c r="C1654" s="139" t="s">
        <v>3346</v>
      </c>
      <c r="D1654" s="129" t="s">
        <v>2372</v>
      </c>
      <c r="E1654" s="112">
        <v>1</v>
      </c>
      <c r="F1654" s="186"/>
      <c r="G1654" s="189">
        <v>0.19</v>
      </c>
      <c r="H1654" s="191">
        <f t="shared" si="77"/>
        <v>0</v>
      </c>
      <c r="I1654" s="186">
        <f t="shared" si="78"/>
        <v>0</v>
      </c>
    </row>
    <row r="1655" spans="1:9" s="117" customFormat="1" x14ac:dyDescent="0.25">
      <c r="A1655" s="125" t="s">
        <v>2278</v>
      </c>
      <c r="B1655" s="112">
        <v>1500</v>
      </c>
      <c r="C1655" s="139" t="s">
        <v>4059</v>
      </c>
      <c r="D1655" s="129" t="s">
        <v>2372</v>
      </c>
      <c r="E1655" s="112">
        <v>1</v>
      </c>
      <c r="F1655" s="186"/>
      <c r="G1655" s="189">
        <v>0.19</v>
      </c>
      <c r="H1655" s="191">
        <f t="shared" si="77"/>
        <v>0</v>
      </c>
      <c r="I1655" s="186">
        <f t="shared" si="78"/>
        <v>0</v>
      </c>
    </row>
    <row r="1656" spans="1:9" s="117" customFormat="1" x14ac:dyDescent="0.25">
      <c r="A1656" s="125" t="s">
        <v>2278</v>
      </c>
      <c r="B1656" s="112">
        <v>1501</v>
      </c>
      <c r="C1656" s="122" t="s">
        <v>3649</v>
      </c>
      <c r="D1656" s="129" t="s">
        <v>2372</v>
      </c>
      <c r="E1656" s="112">
        <v>1</v>
      </c>
      <c r="F1656" s="186"/>
      <c r="G1656" s="189">
        <v>0.19</v>
      </c>
      <c r="H1656" s="191">
        <f t="shared" si="77"/>
        <v>0</v>
      </c>
      <c r="I1656" s="186">
        <f t="shared" si="78"/>
        <v>0</v>
      </c>
    </row>
    <row r="1657" spans="1:9" s="117" customFormat="1" x14ac:dyDescent="0.25">
      <c r="A1657" s="125" t="s">
        <v>2278</v>
      </c>
      <c r="B1657" s="112">
        <v>1502</v>
      </c>
      <c r="C1657" s="136" t="s">
        <v>4060</v>
      </c>
      <c r="D1657" s="129" t="s">
        <v>2372</v>
      </c>
      <c r="E1657" s="112">
        <v>1</v>
      </c>
      <c r="F1657" s="186"/>
      <c r="G1657" s="189">
        <v>0.19</v>
      </c>
      <c r="H1657" s="191">
        <f t="shared" si="77"/>
        <v>0</v>
      </c>
      <c r="I1657" s="186">
        <f t="shared" si="78"/>
        <v>0</v>
      </c>
    </row>
    <row r="1658" spans="1:9" s="117" customFormat="1" x14ac:dyDescent="0.25">
      <c r="A1658" s="125" t="s">
        <v>2278</v>
      </c>
      <c r="B1658" s="112">
        <v>1503</v>
      </c>
      <c r="C1658" s="139" t="s">
        <v>3340</v>
      </c>
      <c r="D1658" s="129" t="s">
        <v>2372</v>
      </c>
      <c r="E1658" s="112">
        <v>1</v>
      </c>
      <c r="F1658" s="186"/>
      <c r="G1658" s="189">
        <v>0.19</v>
      </c>
      <c r="H1658" s="191">
        <f t="shared" si="77"/>
        <v>0</v>
      </c>
      <c r="I1658" s="186">
        <f t="shared" si="78"/>
        <v>0</v>
      </c>
    </row>
    <row r="1659" spans="1:9" s="117" customFormat="1" x14ac:dyDescent="0.25">
      <c r="A1659" s="125" t="s">
        <v>2278</v>
      </c>
      <c r="B1659" s="112">
        <v>1504</v>
      </c>
      <c r="C1659" s="139" t="s">
        <v>3341</v>
      </c>
      <c r="D1659" s="129" t="s">
        <v>2372</v>
      </c>
      <c r="E1659" s="112">
        <v>1</v>
      </c>
      <c r="F1659" s="186"/>
      <c r="G1659" s="189">
        <v>0.19</v>
      </c>
      <c r="H1659" s="191">
        <f t="shared" si="77"/>
        <v>0</v>
      </c>
      <c r="I1659" s="186">
        <f t="shared" si="78"/>
        <v>0</v>
      </c>
    </row>
    <row r="1660" spans="1:9" s="117" customFormat="1" x14ac:dyDescent="0.25">
      <c r="A1660" s="125" t="s">
        <v>2278</v>
      </c>
      <c r="B1660" s="112">
        <v>1505</v>
      </c>
      <c r="C1660" s="139" t="s">
        <v>3377</v>
      </c>
      <c r="D1660" s="129" t="s">
        <v>2372</v>
      </c>
      <c r="E1660" s="112">
        <v>1</v>
      </c>
      <c r="F1660" s="186"/>
      <c r="G1660" s="189">
        <v>0.19</v>
      </c>
      <c r="H1660" s="191">
        <f t="shared" si="77"/>
        <v>0</v>
      </c>
      <c r="I1660" s="186">
        <f t="shared" si="78"/>
        <v>0</v>
      </c>
    </row>
    <row r="1661" spans="1:9" s="184" customFormat="1" x14ac:dyDescent="0.25">
      <c r="A1661" s="169"/>
      <c r="B1661" s="170"/>
      <c r="C1661" s="171" t="s">
        <v>2498</v>
      </c>
      <c r="D1661" s="123"/>
      <c r="E1661" s="172"/>
      <c r="F1661" s="196"/>
      <c r="G1661" s="200"/>
      <c r="H1661" s="196"/>
      <c r="I1661" s="196"/>
    </row>
    <row r="1662" spans="1:9" s="117" customFormat="1" x14ac:dyDescent="0.25">
      <c r="A1662" s="125" t="s">
        <v>2278</v>
      </c>
      <c r="B1662" s="173" t="s">
        <v>3250</v>
      </c>
      <c r="C1662" s="120" t="s">
        <v>2471</v>
      </c>
      <c r="D1662" s="182"/>
      <c r="E1662" s="111"/>
      <c r="F1662" s="191"/>
      <c r="G1662" s="199"/>
      <c r="H1662" s="186"/>
      <c r="I1662" s="186"/>
    </row>
    <row r="1663" spans="1:9" s="117" customFormat="1" x14ac:dyDescent="0.25">
      <c r="A1663" s="125" t="s">
        <v>2278</v>
      </c>
      <c r="B1663" s="173" t="s">
        <v>3250</v>
      </c>
      <c r="C1663" s="120" t="s">
        <v>2476</v>
      </c>
      <c r="D1663" s="182"/>
      <c r="E1663" s="111"/>
      <c r="F1663" s="191"/>
      <c r="G1663" s="199"/>
      <c r="H1663" s="186"/>
      <c r="I1663" s="186"/>
    </row>
    <row r="1664" spans="1:9" s="117" customFormat="1" x14ac:dyDescent="0.25">
      <c r="A1664" s="125" t="s">
        <v>2278</v>
      </c>
      <c r="B1664" s="173" t="s">
        <v>3250</v>
      </c>
      <c r="C1664" s="120" t="s">
        <v>2455</v>
      </c>
      <c r="D1664" s="182"/>
      <c r="E1664" s="111"/>
      <c r="F1664" s="191"/>
      <c r="G1664" s="199"/>
      <c r="H1664" s="186"/>
      <c r="I1664" s="186"/>
    </row>
    <row r="1665" spans="1:9" s="117" customFormat="1" x14ac:dyDescent="0.25">
      <c r="A1665" s="125" t="s">
        <v>2278</v>
      </c>
      <c r="B1665" s="173" t="s">
        <v>3250</v>
      </c>
      <c r="C1665" s="156" t="s">
        <v>431</v>
      </c>
      <c r="D1665" s="182"/>
      <c r="E1665" s="111"/>
      <c r="F1665" s="191"/>
      <c r="G1665" s="199"/>
      <c r="H1665" s="186"/>
      <c r="I1665" s="186"/>
    </row>
    <row r="1666" spans="1:9" s="117" customFormat="1" x14ac:dyDescent="0.25">
      <c r="A1666" s="125" t="s">
        <v>2278</v>
      </c>
      <c r="B1666" s="112">
        <v>1506</v>
      </c>
      <c r="C1666" s="122" t="s">
        <v>3888</v>
      </c>
      <c r="D1666" s="129" t="s">
        <v>2371</v>
      </c>
      <c r="E1666" s="112">
        <v>1</v>
      </c>
      <c r="F1666" s="186"/>
      <c r="G1666" s="189">
        <v>0</v>
      </c>
      <c r="H1666" s="191">
        <f>F1666*G1666</f>
        <v>0</v>
      </c>
      <c r="I1666" s="186">
        <f>(F1666+H1666)</f>
        <v>0</v>
      </c>
    </row>
    <row r="1667" spans="1:9" s="117" customFormat="1" x14ac:dyDescent="0.25">
      <c r="A1667" s="125" t="s">
        <v>2278</v>
      </c>
      <c r="B1667" s="112">
        <v>1507</v>
      </c>
      <c r="C1667" s="122" t="s">
        <v>3353</v>
      </c>
      <c r="D1667" s="129" t="s">
        <v>2371</v>
      </c>
      <c r="E1667" s="112">
        <v>1</v>
      </c>
      <c r="F1667" s="186"/>
      <c r="G1667" s="189">
        <v>0</v>
      </c>
      <c r="H1667" s="191">
        <f>F1667*G1667</f>
        <v>0</v>
      </c>
      <c r="I1667" s="186">
        <f>(F1667+H1667)</f>
        <v>0</v>
      </c>
    </row>
    <row r="1668" spans="1:9" s="117" customFormat="1" x14ac:dyDescent="0.25">
      <c r="A1668" s="125" t="s">
        <v>2278</v>
      </c>
      <c r="B1668" s="112">
        <v>1508</v>
      </c>
      <c r="C1668" s="122" t="s">
        <v>61</v>
      </c>
      <c r="D1668" s="129" t="s">
        <v>2372</v>
      </c>
      <c r="E1668" s="112">
        <v>1</v>
      </c>
      <c r="F1668" s="186"/>
      <c r="G1668" s="189">
        <v>0.19</v>
      </c>
      <c r="H1668" s="191">
        <f>F1668*G1668</f>
        <v>0</v>
      </c>
      <c r="I1668" s="186">
        <f>(F1668+H1668)</f>
        <v>0</v>
      </c>
    </row>
    <row r="1669" spans="1:9" s="117" customFormat="1" x14ac:dyDescent="0.25">
      <c r="A1669" s="125" t="s">
        <v>2278</v>
      </c>
      <c r="B1669" s="112">
        <v>1509</v>
      </c>
      <c r="C1669" s="122" t="s">
        <v>150</v>
      </c>
      <c r="D1669" s="129" t="s">
        <v>2372</v>
      </c>
      <c r="E1669" s="112">
        <v>1</v>
      </c>
      <c r="F1669" s="186"/>
      <c r="G1669" s="189">
        <v>0.19</v>
      </c>
      <c r="H1669" s="191">
        <f t="shared" ref="H1669:H1708" si="79">F1669*G1669</f>
        <v>0</v>
      </c>
      <c r="I1669" s="186">
        <f t="shared" ref="I1669:I1708" si="80">(F1669+H1669)</f>
        <v>0</v>
      </c>
    </row>
    <row r="1670" spans="1:9" s="117" customFormat="1" x14ac:dyDescent="0.25">
      <c r="A1670" s="125" t="s">
        <v>2278</v>
      </c>
      <c r="B1670" s="112">
        <v>1510</v>
      </c>
      <c r="C1670" s="122" t="s">
        <v>15</v>
      </c>
      <c r="D1670" s="129" t="s">
        <v>2372</v>
      </c>
      <c r="E1670" s="112">
        <v>1</v>
      </c>
      <c r="F1670" s="186"/>
      <c r="G1670" s="189">
        <v>0.19</v>
      </c>
      <c r="H1670" s="191">
        <f t="shared" si="79"/>
        <v>0</v>
      </c>
      <c r="I1670" s="186">
        <f t="shared" si="80"/>
        <v>0</v>
      </c>
    </row>
    <row r="1671" spans="1:9" s="117" customFormat="1" x14ac:dyDescent="0.25">
      <c r="A1671" s="125" t="s">
        <v>2278</v>
      </c>
      <c r="B1671" s="112">
        <v>1511</v>
      </c>
      <c r="C1671" s="122" t="s">
        <v>552</v>
      </c>
      <c r="D1671" s="129" t="s">
        <v>2372</v>
      </c>
      <c r="E1671" s="112">
        <v>1</v>
      </c>
      <c r="F1671" s="186"/>
      <c r="G1671" s="189">
        <v>0.19</v>
      </c>
      <c r="H1671" s="191">
        <f t="shared" si="79"/>
        <v>0</v>
      </c>
      <c r="I1671" s="186">
        <f t="shared" si="80"/>
        <v>0</v>
      </c>
    </row>
    <row r="1672" spans="1:9" s="117" customFormat="1" ht="25" x14ac:dyDescent="0.25">
      <c r="A1672" s="125" t="s">
        <v>2278</v>
      </c>
      <c r="B1672" s="112">
        <v>1512</v>
      </c>
      <c r="C1672" s="113" t="s">
        <v>3729</v>
      </c>
      <c r="D1672" s="129" t="s">
        <v>2372</v>
      </c>
      <c r="E1672" s="112">
        <v>1</v>
      </c>
      <c r="F1672" s="186"/>
      <c r="G1672" s="189">
        <v>0.19</v>
      </c>
      <c r="H1672" s="191">
        <f t="shared" si="79"/>
        <v>0</v>
      </c>
      <c r="I1672" s="186">
        <f t="shared" si="80"/>
        <v>0</v>
      </c>
    </row>
    <row r="1673" spans="1:9" s="117" customFormat="1" x14ac:dyDescent="0.25">
      <c r="A1673" s="125" t="s">
        <v>2278</v>
      </c>
      <c r="B1673" s="112">
        <v>1513</v>
      </c>
      <c r="C1673" s="122" t="s">
        <v>3539</v>
      </c>
      <c r="D1673" s="129" t="s">
        <v>2372</v>
      </c>
      <c r="E1673" s="112">
        <v>1</v>
      </c>
      <c r="F1673" s="186"/>
      <c r="G1673" s="189">
        <v>0.19</v>
      </c>
      <c r="H1673" s="191">
        <f t="shared" si="79"/>
        <v>0</v>
      </c>
      <c r="I1673" s="186">
        <f t="shared" si="80"/>
        <v>0</v>
      </c>
    </row>
    <row r="1674" spans="1:9" s="117" customFormat="1" x14ac:dyDescent="0.25">
      <c r="A1674" s="125" t="s">
        <v>2278</v>
      </c>
      <c r="B1674" s="112">
        <v>1514</v>
      </c>
      <c r="C1674" s="122" t="s">
        <v>3730</v>
      </c>
      <c r="D1674" s="129" t="s">
        <v>2372</v>
      </c>
      <c r="E1674" s="112">
        <v>1</v>
      </c>
      <c r="F1674" s="186"/>
      <c r="G1674" s="189">
        <v>0.19</v>
      </c>
      <c r="H1674" s="191">
        <f t="shared" si="79"/>
        <v>0</v>
      </c>
      <c r="I1674" s="186">
        <f t="shared" si="80"/>
        <v>0</v>
      </c>
    </row>
    <row r="1675" spans="1:9" s="117" customFormat="1" x14ac:dyDescent="0.25">
      <c r="A1675" s="125" t="s">
        <v>2278</v>
      </c>
      <c r="B1675" s="112">
        <v>1515</v>
      </c>
      <c r="C1675" s="122" t="s">
        <v>3156</v>
      </c>
      <c r="D1675" s="129" t="s">
        <v>2372</v>
      </c>
      <c r="E1675" s="112">
        <v>1</v>
      </c>
      <c r="F1675" s="186"/>
      <c r="G1675" s="189">
        <v>0.19</v>
      </c>
      <c r="H1675" s="191">
        <f t="shared" si="79"/>
        <v>0</v>
      </c>
      <c r="I1675" s="186">
        <f t="shared" si="80"/>
        <v>0</v>
      </c>
    </row>
    <row r="1676" spans="1:9" s="117" customFormat="1" x14ac:dyDescent="0.25">
      <c r="A1676" s="125" t="s">
        <v>2278</v>
      </c>
      <c r="B1676" s="112">
        <v>1516</v>
      </c>
      <c r="C1676" s="122" t="s">
        <v>46</v>
      </c>
      <c r="D1676" s="129" t="s">
        <v>3886</v>
      </c>
      <c r="E1676" s="112">
        <v>1</v>
      </c>
      <c r="F1676" s="186"/>
      <c r="G1676" s="189">
        <v>0.19</v>
      </c>
      <c r="H1676" s="191">
        <f t="shared" si="79"/>
        <v>0</v>
      </c>
      <c r="I1676" s="186">
        <f t="shared" si="80"/>
        <v>0</v>
      </c>
    </row>
    <row r="1677" spans="1:9" s="117" customFormat="1" x14ac:dyDescent="0.25">
      <c r="A1677" s="125" t="s">
        <v>2278</v>
      </c>
      <c r="B1677" s="112">
        <v>1517</v>
      </c>
      <c r="C1677" s="122" t="s">
        <v>1220</v>
      </c>
      <c r="D1677" s="129" t="s">
        <v>2372</v>
      </c>
      <c r="E1677" s="112">
        <v>1</v>
      </c>
      <c r="F1677" s="186"/>
      <c r="G1677" s="189">
        <v>0.19</v>
      </c>
      <c r="H1677" s="191">
        <f t="shared" si="79"/>
        <v>0</v>
      </c>
      <c r="I1677" s="186">
        <f t="shared" si="80"/>
        <v>0</v>
      </c>
    </row>
    <row r="1678" spans="1:9" s="117" customFormat="1" x14ac:dyDescent="0.25">
      <c r="A1678" s="125" t="s">
        <v>2278</v>
      </c>
      <c r="B1678" s="112">
        <v>1518</v>
      </c>
      <c r="C1678" s="122" t="s">
        <v>4056</v>
      </c>
      <c r="D1678" s="129" t="s">
        <v>2372</v>
      </c>
      <c r="E1678" s="112">
        <v>1</v>
      </c>
      <c r="F1678" s="186"/>
      <c r="G1678" s="189">
        <v>0.19</v>
      </c>
      <c r="H1678" s="191">
        <f t="shared" si="79"/>
        <v>0</v>
      </c>
      <c r="I1678" s="186">
        <f t="shared" si="80"/>
        <v>0</v>
      </c>
    </row>
    <row r="1679" spans="1:9" s="117" customFormat="1" x14ac:dyDescent="0.25">
      <c r="A1679" s="125" t="s">
        <v>2278</v>
      </c>
      <c r="B1679" s="112">
        <v>1519</v>
      </c>
      <c r="C1679" s="122" t="s">
        <v>3865</v>
      </c>
      <c r="D1679" s="129" t="s">
        <v>2372</v>
      </c>
      <c r="E1679" s="112">
        <v>1</v>
      </c>
      <c r="F1679" s="186"/>
      <c r="G1679" s="189">
        <v>0.19</v>
      </c>
      <c r="H1679" s="191">
        <f t="shared" si="79"/>
        <v>0</v>
      </c>
      <c r="I1679" s="186">
        <f t="shared" si="80"/>
        <v>0</v>
      </c>
    </row>
    <row r="1680" spans="1:9" s="117" customFormat="1" x14ac:dyDescent="0.25">
      <c r="A1680" s="125" t="s">
        <v>2278</v>
      </c>
      <c r="B1680" s="112">
        <v>1520</v>
      </c>
      <c r="C1680" s="122" t="s">
        <v>3858</v>
      </c>
      <c r="D1680" s="129" t="s">
        <v>2372</v>
      </c>
      <c r="E1680" s="112">
        <v>1</v>
      </c>
      <c r="F1680" s="186"/>
      <c r="G1680" s="189">
        <v>0.19</v>
      </c>
      <c r="H1680" s="191">
        <f t="shared" si="79"/>
        <v>0</v>
      </c>
      <c r="I1680" s="186">
        <f t="shared" si="80"/>
        <v>0</v>
      </c>
    </row>
    <row r="1681" spans="1:9" s="117" customFormat="1" x14ac:dyDescent="0.25">
      <c r="A1681" s="125" t="s">
        <v>2278</v>
      </c>
      <c r="B1681" s="112">
        <v>1521</v>
      </c>
      <c r="C1681" s="122" t="s">
        <v>3544</v>
      </c>
      <c r="D1681" s="129" t="s">
        <v>2372</v>
      </c>
      <c r="E1681" s="112">
        <v>1</v>
      </c>
      <c r="F1681" s="186"/>
      <c r="G1681" s="189">
        <v>0.19</v>
      </c>
      <c r="H1681" s="191">
        <f t="shared" si="79"/>
        <v>0</v>
      </c>
      <c r="I1681" s="186">
        <f t="shared" si="80"/>
        <v>0</v>
      </c>
    </row>
    <row r="1682" spans="1:9" s="117" customFormat="1" x14ac:dyDescent="0.25">
      <c r="A1682" s="125" t="s">
        <v>2278</v>
      </c>
      <c r="B1682" s="112">
        <v>1522</v>
      </c>
      <c r="C1682" s="122" t="s">
        <v>3641</v>
      </c>
      <c r="D1682" s="129" t="s">
        <v>2372</v>
      </c>
      <c r="E1682" s="112">
        <v>1</v>
      </c>
      <c r="F1682" s="186"/>
      <c r="G1682" s="189">
        <v>0.19</v>
      </c>
      <c r="H1682" s="191">
        <f t="shared" si="79"/>
        <v>0</v>
      </c>
      <c r="I1682" s="186">
        <f t="shared" si="80"/>
        <v>0</v>
      </c>
    </row>
    <row r="1683" spans="1:9" s="117" customFormat="1" x14ac:dyDescent="0.25">
      <c r="A1683" s="125" t="s">
        <v>2278</v>
      </c>
      <c r="B1683" s="112">
        <v>1523</v>
      </c>
      <c r="C1683" s="122" t="s">
        <v>3859</v>
      </c>
      <c r="D1683" s="129" t="s">
        <v>3886</v>
      </c>
      <c r="E1683" s="112">
        <v>1</v>
      </c>
      <c r="F1683" s="186"/>
      <c r="G1683" s="189">
        <v>0.19</v>
      </c>
      <c r="H1683" s="191">
        <f t="shared" si="79"/>
        <v>0</v>
      </c>
      <c r="I1683" s="186">
        <f t="shared" si="80"/>
        <v>0</v>
      </c>
    </row>
    <row r="1684" spans="1:9" s="117" customFormat="1" x14ac:dyDescent="0.25">
      <c r="A1684" s="125" t="s">
        <v>2278</v>
      </c>
      <c r="B1684" s="112">
        <v>1524</v>
      </c>
      <c r="C1684" s="122" t="s">
        <v>162</v>
      </c>
      <c r="D1684" s="129" t="s">
        <v>3886</v>
      </c>
      <c r="E1684" s="112">
        <v>1</v>
      </c>
      <c r="F1684" s="186"/>
      <c r="G1684" s="189">
        <v>0.19</v>
      </c>
      <c r="H1684" s="191">
        <f t="shared" si="79"/>
        <v>0</v>
      </c>
      <c r="I1684" s="186">
        <f t="shared" si="80"/>
        <v>0</v>
      </c>
    </row>
    <row r="1685" spans="1:9" s="117" customFormat="1" x14ac:dyDescent="0.25">
      <c r="A1685" s="125" t="s">
        <v>2278</v>
      </c>
      <c r="B1685" s="112">
        <v>1525</v>
      </c>
      <c r="C1685" s="122" t="s">
        <v>3862</v>
      </c>
      <c r="D1685" s="129" t="s">
        <v>2372</v>
      </c>
      <c r="E1685" s="112">
        <v>1</v>
      </c>
      <c r="F1685" s="186"/>
      <c r="G1685" s="189">
        <v>0.19</v>
      </c>
      <c r="H1685" s="191">
        <f t="shared" si="79"/>
        <v>0</v>
      </c>
      <c r="I1685" s="186">
        <f t="shared" si="80"/>
        <v>0</v>
      </c>
    </row>
    <row r="1686" spans="1:9" s="117" customFormat="1" ht="25" x14ac:dyDescent="0.25">
      <c r="A1686" s="125" t="s">
        <v>2278</v>
      </c>
      <c r="B1686" s="112">
        <v>1526</v>
      </c>
      <c r="C1686" s="137" t="s">
        <v>3509</v>
      </c>
      <c r="D1686" s="129" t="s">
        <v>2372</v>
      </c>
      <c r="E1686" s="112">
        <v>1</v>
      </c>
      <c r="F1686" s="186"/>
      <c r="G1686" s="189">
        <v>0.19</v>
      </c>
      <c r="H1686" s="191">
        <f t="shared" si="79"/>
        <v>0</v>
      </c>
      <c r="I1686" s="186">
        <f t="shared" si="80"/>
        <v>0</v>
      </c>
    </row>
    <row r="1687" spans="1:9" s="117" customFormat="1" x14ac:dyDescent="0.25">
      <c r="A1687" s="125" t="s">
        <v>2278</v>
      </c>
      <c r="B1687" s="112">
        <v>1527</v>
      </c>
      <c r="C1687" s="137" t="s">
        <v>1656</v>
      </c>
      <c r="D1687" s="129" t="s">
        <v>2372</v>
      </c>
      <c r="E1687" s="112">
        <v>1</v>
      </c>
      <c r="F1687" s="186"/>
      <c r="G1687" s="189">
        <v>0.19</v>
      </c>
      <c r="H1687" s="191">
        <f t="shared" si="79"/>
        <v>0</v>
      </c>
      <c r="I1687" s="186">
        <f t="shared" si="80"/>
        <v>0</v>
      </c>
    </row>
    <row r="1688" spans="1:9" s="117" customFormat="1" x14ac:dyDescent="0.25">
      <c r="A1688" s="125" t="s">
        <v>2278</v>
      </c>
      <c r="B1688" s="112">
        <v>1528</v>
      </c>
      <c r="C1688" s="137" t="s">
        <v>1920</v>
      </c>
      <c r="D1688" s="129" t="s">
        <v>2372</v>
      </c>
      <c r="E1688" s="112">
        <v>1</v>
      </c>
      <c r="F1688" s="186"/>
      <c r="G1688" s="189">
        <v>0.19</v>
      </c>
      <c r="H1688" s="191">
        <f t="shared" si="79"/>
        <v>0</v>
      </c>
      <c r="I1688" s="186">
        <f t="shared" si="80"/>
        <v>0</v>
      </c>
    </row>
    <row r="1689" spans="1:9" s="117" customFormat="1" x14ac:dyDescent="0.25">
      <c r="A1689" s="125" t="s">
        <v>2278</v>
      </c>
      <c r="B1689" s="112">
        <v>1529</v>
      </c>
      <c r="C1689" s="137" t="s">
        <v>48</v>
      </c>
      <c r="D1689" s="129" t="s">
        <v>2372</v>
      </c>
      <c r="E1689" s="112">
        <v>1</v>
      </c>
      <c r="F1689" s="186"/>
      <c r="G1689" s="189">
        <v>0.19</v>
      </c>
      <c r="H1689" s="191">
        <f t="shared" si="79"/>
        <v>0</v>
      </c>
      <c r="I1689" s="186">
        <f t="shared" si="80"/>
        <v>0</v>
      </c>
    </row>
    <row r="1690" spans="1:9" s="117" customFormat="1" x14ac:dyDescent="0.25">
      <c r="A1690" s="125" t="s">
        <v>2278</v>
      </c>
      <c r="B1690" s="112">
        <v>1530</v>
      </c>
      <c r="C1690" s="137" t="s">
        <v>3863</v>
      </c>
      <c r="D1690" s="129" t="s">
        <v>2372</v>
      </c>
      <c r="E1690" s="112">
        <v>1</v>
      </c>
      <c r="F1690" s="186"/>
      <c r="G1690" s="189">
        <v>0.19</v>
      </c>
      <c r="H1690" s="191">
        <f t="shared" si="79"/>
        <v>0</v>
      </c>
      <c r="I1690" s="186">
        <f t="shared" si="80"/>
        <v>0</v>
      </c>
    </row>
    <row r="1691" spans="1:9" s="117" customFormat="1" x14ac:dyDescent="0.25">
      <c r="A1691" s="125" t="s">
        <v>2278</v>
      </c>
      <c r="B1691" s="112">
        <v>1531</v>
      </c>
      <c r="C1691" s="137" t="s">
        <v>1919</v>
      </c>
      <c r="D1691" s="129" t="s">
        <v>2372</v>
      </c>
      <c r="E1691" s="112">
        <v>1</v>
      </c>
      <c r="F1691" s="186"/>
      <c r="G1691" s="189">
        <v>0.19</v>
      </c>
      <c r="H1691" s="191">
        <f t="shared" si="79"/>
        <v>0</v>
      </c>
      <c r="I1691" s="186">
        <f t="shared" si="80"/>
        <v>0</v>
      </c>
    </row>
    <row r="1692" spans="1:9" s="117" customFormat="1" x14ac:dyDescent="0.25">
      <c r="A1692" s="125" t="s">
        <v>2278</v>
      </c>
      <c r="B1692" s="112">
        <v>1532</v>
      </c>
      <c r="C1692" s="137" t="s">
        <v>433</v>
      </c>
      <c r="D1692" s="129" t="s">
        <v>2372</v>
      </c>
      <c r="E1692" s="112">
        <v>1</v>
      </c>
      <c r="F1692" s="186"/>
      <c r="G1692" s="189">
        <v>0.19</v>
      </c>
      <c r="H1692" s="191">
        <f t="shared" si="79"/>
        <v>0</v>
      </c>
      <c r="I1692" s="186">
        <f t="shared" si="80"/>
        <v>0</v>
      </c>
    </row>
    <row r="1693" spans="1:9" s="117" customFormat="1" x14ac:dyDescent="0.25">
      <c r="A1693" s="125" t="s">
        <v>2278</v>
      </c>
      <c r="B1693" s="112">
        <v>1533</v>
      </c>
      <c r="C1693" s="137" t="s">
        <v>1012</v>
      </c>
      <c r="D1693" s="129" t="s">
        <v>2372</v>
      </c>
      <c r="E1693" s="112">
        <v>1</v>
      </c>
      <c r="F1693" s="186"/>
      <c r="G1693" s="189">
        <v>0.19</v>
      </c>
      <c r="H1693" s="191">
        <f t="shared" si="79"/>
        <v>0</v>
      </c>
      <c r="I1693" s="186">
        <f t="shared" si="80"/>
        <v>0</v>
      </c>
    </row>
    <row r="1694" spans="1:9" s="117" customFormat="1" x14ac:dyDescent="0.25">
      <c r="A1694" s="125" t="s">
        <v>2278</v>
      </c>
      <c r="B1694" s="112">
        <v>1534</v>
      </c>
      <c r="C1694" s="139" t="s">
        <v>4057</v>
      </c>
      <c r="D1694" s="129" t="s">
        <v>2372</v>
      </c>
      <c r="E1694" s="112">
        <v>1</v>
      </c>
      <c r="F1694" s="186"/>
      <c r="G1694" s="189">
        <v>0.19</v>
      </c>
      <c r="H1694" s="191">
        <f t="shared" si="79"/>
        <v>0</v>
      </c>
      <c r="I1694" s="186">
        <f t="shared" si="80"/>
        <v>0</v>
      </c>
    </row>
    <row r="1695" spans="1:9" s="117" customFormat="1" x14ac:dyDescent="0.25">
      <c r="A1695" s="125" t="s">
        <v>2278</v>
      </c>
      <c r="B1695" s="112">
        <v>1535</v>
      </c>
      <c r="C1695" s="137" t="s">
        <v>3862</v>
      </c>
      <c r="D1695" s="129" t="s">
        <v>2372</v>
      </c>
      <c r="E1695" s="112">
        <v>1</v>
      </c>
      <c r="F1695" s="186"/>
      <c r="G1695" s="189">
        <v>0.19</v>
      </c>
      <c r="H1695" s="191">
        <f t="shared" si="79"/>
        <v>0</v>
      </c>
      <c r="I1695" s="186">
        <f t="shared" si="80"/>
        <v>0</v>
      </c>
    </row>
    <row r="1696" spans="1:9" s="117" customFormat="1" x14ac:dyDescent="0.25">
      <c r="A1696" s="125" t="s">
        <v>2278</v>
      </c>
      <c r="B1696" s="112">
        <v>1536</v>
      </c>
      <c r="C1696" s="137" t="s">
        <v>4058</v>
      </c>
      <c r="D1696" s="129" t="s">
        <v>2372</v>
      </c>
      <c r="E1696" s="112">
        <v>1</v>
      </c>
      <c r="F1696" s="186"/>
      <c r="G1696" s="189">
        <v>0.19</v>
      </c>
      <c r="H1696" s="191">
        <f t="shared" si="79"/>
        <v>0</v>
      </c>
      <c r="I1696" s="186">
        <f t="shared" si="80"/>
        <v>0</v>
      </c>
    </row>
    <row r="1697" spans="1:9" s="117" customFormat="1" ht="25" x14ac:dyDescent="0.25">
      <c r="A1697" s="125" t="s">
        <v>2278</v>
      </c>
      <c r="B1697" s="112">
        <v>1537</v>
      </c>
      <c r="C1697" s="137" t="s">
        <v>3864</v>
      </c>
      <c r="D1697" s="129" t="s">
        <v>2372</v>
      </c>
      <c r="E1697" s="112">
        <v>1</v>
      </c>
      <c r="F1697" s="186"/>
      <c r="G1697" s="189">
        <v>0.19</v>
      </c>
      <c r="H1697" s="191">
        <f t="shared" si="79"/>
        <v>0</v>
      </c>
      <c r="I1697" s="186">
        <f t="shared" si="80"/>
        <v>0</v>
      </c>
    </row>
    <row r="1698" spans="1:9" s="117" customFormat="1" x14ac:dyDescent="0.25">
      <c r="A1698" s="125" t="s">
        <v>2278</v>
      </c>
      <c r="B1698" s="112">
        <v>1538</v>
      </c>
      <c r="C1698" s="139" t="s">
        <v>3514</v>
      </c>
      <c r="D1698" s="129" t="s">
        <v>2372</v>
      </c>
      <c r="E1698" s="112">
        <v>1</v>
      </c>
      <c r="F1698" s="186"/>
      <c r="G1698" s="189">
        <v>0.19</v>
      </c>
      <c r="H1698" s="191">
        <f t="shared" si="79"/>
        <v>0</v>
      </c>
      <c r="I1698" s="186">
        <f t="shared" si="80"/>
        <v>0</v>
      </c>
    </row>
    <row r="1699" spans="1:9" s="117" customFormat="1" x14ac:dyDescent="0.25">
      <c r="A1699" s="125" t="s">
        <v>2278</v>
      </c>
      <c r="B1699" s="112">
        <v>1539</v>
      </c>
      <c r="C1699" s="139" t="s">
        <v>3345</v>
      </c>
      <c r="D1699" s="129" t="s">
        <v>2372</v>
      </c>
      <c r="E1699" s="112">
        <v>1</v>
      </c>
      <c r="F1699" s="186"/>
      <c r="G1699" s="189">
        <v>0.19</v>
      </c>
      <c r="H1699" s="191">
        <f t="shared" si="79"/>
        <v>0</v>
      </c>
      <c r="I1699" s="186">
        <f t="shared" si="80"/>
        <v>0</v>
      </c>
    </row>
    <row r="1700" spans="1:9" s="117" customFormat="1" x14ac:dyDescent="0.25">
      <c r="A1700" s="125" t="s">
        <v>2278</v>
      </c>
      <c r="B1700" s="112">
        <v>1540</v>
      </c>
      <c r="C1700" s="139" t="s">
        <v>3351</v>
      </c>
      <c r="D1700" s="129" t="s">
        <v>2372</v>
      </c>
      <c r="E1700" s="112">
        <v>1</v>
      </c>
      <c r="F1700" s="186"/>
      <c r="G1700" s="189">
        <v>0.19</v>
      </c>
      <c r="H1700" s="191">
        <f t="shared" si="79"/>
        <v>0</v>
      </c>
      <c r="I1700" s="186">
        <f t="shared" si="80"/>
        <v>0</v>
      </c>
    </row>
    <row r="1701" spans="1:9" s="117" customFormat="1" x14ac:dyDescent="0.25">
      <c r="A1701" s="125" t="s">
        <v>2278</v>
      </c>
      <c r="B1701" s="112">
        <v>1541</v>
      </c>
      <c r="C1701" s="139" t="s">
        <v>3344</v>
      </c>
      <c r="D1701" s="129" t="s">
        <v>2372</v>
      </c>
      <c r="E1701" s="112">
        <v>1</v>
      </c>
      <c r="F1701" s="186"/>
      <c r="G1701" s="189">
        <v>0.19</v>
      </c>
      <c r="H1701" s="191">
        <f t="shared" si="79"/>
        <v>0</v>
      </c>
      <c r="I1701" s="186">
        <f t="shared" si="80"/>
        <v>0</v>
      </c>
    </row>
    <row r="1702" spans="1:9" s="117" customFormat="1" x14ac:dyDescent="0.25">
      <c r="A1702" s="125" t="s">
        <v>2278</v>
      </c>
      <c r="B1702" s="112">
        <v>1542</v>
      </c>
      <c r="C1702" s="139" t="s">
        <v>3346</v>
      </c>
      <c r="D1702" s="129" t="s">
        <v>2372</v>
      </c>
      <c r="E1702" s="112">
        <v>1</v>
      </c>
      <c r="F1702" s="186"/>
      <c r="G1702" s="189">
        <v>0.19</v>
      </c>
      <c r="H1702" s="191">
        <f t="shared" si="79"/>
        <v>0</v>
      </c>
      <c r="I1702" s="186">
        <f t="shared" si="80"/>
        <v>0</v>
      </c>
    </row>
    <row r="1703" spans="1:9" s="117" customFormat="1" x14ac:dyDescent="0.25">
      <c r="A1703" s="125" t="s">
        <v>2278</v>
      </c>
      <c r="B1703" s="112">
        <v>1543</v>
      </c>
      <c r="C1703" s="139" t="s">
        <v>4059</v>
      </c>
      <c r="D1703" s="129" t="s">
        <v>2372</v>
      </c>
      <c r="E1703" s="112">
        <v>1</v>
      </c>
      <c r="F1703" s="186"/>
      <c r="G1703" s="189">
        <v>0.19</v>
      </c>
      <c r="H1703" s="191">
        <f t="shared" si="79"/>
        <v>0</v>
      </c>
      <c r="I1703" s="186">
        <f t="shared" si="80"/>
        <v>0</v>
      </c>
    </row>
    <row r="1704" spans="1:9" s="117" customFormat="1" x14ac:dyDescent="0.25">
      <c r="A1704" s="125" t="s">
        <v>2278</v>
      </c>
      <c r="B1704" s="112">
        <v>1544</v>
      </c>
      <c r="C1704" s="122" t="s">
        <v>3649</v>
      </c>
      <c r="D1704" s="129" t="s">
        <v>2372</v>
      </c>
      <c r="E1704" s="112">
        <v>1</v>
      </c>
      <c r="F1704" s="186"/>
      <c r="G1704" s="189">
        <v>0.19</v>
      </c>
      <c r="H1704" s="191">
        <f t="shared" si="79"/>
        <v>0</v>
      </c>
      <c r="I1704" s="186">
        <f t="shared" si="80"/>
        <v>0</v>
      </c>
    </row>
    <row r="1705" spans="1:9" s="117" customFormat="1" x14ac:dyDescent="0.25">
      <c r="A1705" s="125" t="s">
        <v>2278</v>
      </c>
      <c r="B1705" s="112">
        <v>1545</v>
      </c>
      <c r="C1705" s="136" t="s">
        <v>4060</v>
      </c>
      <c r="D1705" s="129" t="s">
        <v>2372</v>
      </c>
      <c r="E1705" s="112">
        <v>1</v>
      </c>
      <c r="F1705" s="186"/>
      <c r="G1705" s="189">
        <v>0.19</v>
      </c>
      <c r="H1705" s="191">
        <f t="shared" si="79"/>
        <v>0</v>
      </c>
      <c r="I1705" s="186">
        <f t="shared" si="80"/>
        <v>0</v>
      </c>
    </row>
    <row r="1706" spans="1:9" s="117" customFormat="1" x14ac:dyDescent="0.25">
      <c r="A1706" s="125" t="s">
        <v>2278</v>
      </c>
      <c r="B1706" s="112">
        <v>1546</v>
      </c>
      <c r="C1706" s="139" t="s">
        <v>3340</v>
      </c>
      <c r="D1706" s="129" t="s">
        <v>2372</v>
      </c>
      <c r="E1706" s="112">
        <v>1</v>
      </c>
      <c r="F1706" s="186"/>
      <c r="G1706" s="189">
        <v>0.19</v>
      </c>
      <c r="H1706" s="191">
        <f t="shared" si="79"/>
        <v>0</v>
      </c>
      <c r="I1706" s="186">
        <f t="shared" si="80"/>
        <v>0</v>
      </c>
    </row>
    <row r="1707" spans="1:9" s="117" customFormat="1" x14ac:dyDescent="0.25">
      <c r="A1707" s="125" t="s">
        <v>2278</v>
      </c>
      <c r="B1707" s="112">
        <v>1547</v>
      </c>
      <c r="C1707" s="139" t="s">
        <v>3341</v>
      </c>
      <c r="D1707" s="129" t="s">
        <v>2372</v>
      </c>
      <c r="E1707" s="112">
        <v>1</v>
      </c>
      <c r="F1707" s="186"/>
      <c r="G1707" s="189">
        <v>0.19</v>
      </c>
      <c r="H1707" s="191">
        <f t="shared" si="79"/>
        <v>0</v>
      </c>
      <c r="I1707" s="186">
        <f t="shared" si="80"/>
        <v>0</v>
      </c>
    </row>
    <row r="1708" spans="1:9" s="117" customFormat="1" x14ac:dyDescent="0.25">
      <c r="A1708" s="125" t="s">
        <v>2278</v>
      </c>
      <c r="B1708" s="112">
        <v>1548</v>
      </c>
      <c r="C1708" s="139" t="s">
        <v>3377</v>
      </c>
      <c r="D1708" s="129" t="s">
        <v>2372</v>
      </c>
      <c r="E1708" s="112">
        <v>1</v>
      </c>
      <c r="F1708" s="186"/>
      <c r="G1708" s="189">
        <v>0.19</v>
      </c>
      <c r="H1708" s="191">
        <f t="shared" si="79"/>
        <v>0</v>
      </c>
      <c r="I1708" s="186">
        <f t="shared" si="80"/>
        <v>0</v>
      </c>
    </row>
    <row r="1709" spans="1:9" s="184" customFormat="1" x14ac:dyDescent="0.25">
      <c r="A1709" s="169"/>
      <c r="B1709" s="170"/>
      <c r="C1709" s="171" t="s">
        <v>2498</v>
      </c>
      <c r="D1709" s="123"/>
      <c r="E1709" s="172"/>
      <c r="F1709" s="196"/>
      <c r="G1709" s="200"/>
      <c r="H1709" s="196"/>
      <c r="I1709" s="196"/>
    </row>
    <row r="1710" spans="1:9" s="117" customFormat="1" x14ac:dyDescent="0.25">
      <c r="A1710" s="125" t="s">
        <v>2278</v>
      </c>
      <c r="B1710" s="173" t="s">
        <v>3250</v>
      </c>
      <c r="C1710" s="120" t="s">
        <v>2471</v>
      </c>
      <c r="D1710" s="182"/>
      <c r="E1710" s="111"/>
      <c r="F1710" s="191"/>
      <c r="G1710" s="199"/>
      <c r="H1710" s="186"/>
      <c r="I1710" s="186"/>
    </row>
    <row r="1711" spans="1:9" s="117" customFormat="1" x14ac:dyDescent="0.25">
      <c r="A1711" s="125" t="s">
        <v>2278</v>
      </c>
      <c r="B1711" s="173" t="s">
        <v>3250</v>
      </c>
      <c r="C1711" s="120" t="s">
        <v>2479</v>
      </c>
      <c r="D1711" s="182"/>
      <c r="E1711" s="111"/>
      <c r="F1711" s="191"/>
      <c r="G1711" s="199"/>
      <c r="H1711" s="186"/>
      <c r="I1711" s="186"/>
    </row>
    <row r="1712" spans="1:9" s="117" customFormat="1" x14ac:dyDescent="0.25">
      <c r="A1712" s="125" t="s">
        <v>2278</v>
      </c>
      <c r="B1712" s="173" t="s">
        <v>3250</v>
      </c>
      <c r="C1712" s="120" t="s">
        <v>2455</v>
      </c>
      <c r="D1712" s="182"/>
      <c r="E1712" s="111"/>
      <c r="F1712" s="191"/>
      <c r="G1712" s="199"/>
      <c r="H1712" s="186"/>
      <c r="I1712" s="186"/>
    </row>
    <row r="1713" spans="1:9" s="117" customFormat="1" x14ac:dyDescent="0.25">
      <c r="A1713" s="125" t="s">
        <v>2278</v>
      </c>
      <c r="B1713" s="173" t="s">
        <v>3250</v>
      </c>
      <c r="C1713" s="156" t="s">
        <v>431</v>
      </c>
      <c r="D1713" s="182"/>
      <c r="E1713" s="111"/>
      <c r="F1713" s="191"/>
      <c r="G1713" s="199"/>
      <c r="H1713" s="186"/>
      <c r="I1713" s="186"/>
    </row>
    <row r="1714" spans="1:9" s="117" customFormat="1" x14ac:dyDescent="0.25">
      <c r="A1714" s="125" t="s">
        <v>2278</v>
      </c>
      <c r="B1714" s="112">
        <v>1549</v>
      </c>
      <c r="C1714" s="122" t="s">
        <v>3888</v>
      </c>
      <c r="D1714" s="129" t="s">
        <v>2371</v>
      </c>
      <c r="E1714" s="112">
        <v>1</v>
      </c>
      <c r="F1714" s="186"/>
      <c r="G1714" s="189">
        <v>0</v>
      </c>
      <c r="H1714" s="191">
        <f>F1714*G1714</f>
        <v>0</v>
      </c>
      <c r="I1714" s="186">
        <f>(F1714+H1714)</f>
        <v>0</v>
      </c>
    </row>
    <row r="1715" spans="1:9" s="117" customFormat="1" x14ac:dyDescent="0.25">
      <c r="A1715" s="125" t="s">
        <v>2278</v>
      </c>
      <c r="B1715" s="112">
        <v>1550</v>
      </c>
      <c r="C1715" s="122" t="s">
        <v>3353</v>
      </c>
      <c r="D1715" s="129" t="s">
        <v>2371</v>
      </c>
      <c r="E1715" s="112">
        <v>1</v>
      </c>
      <c r="F1715" s="186"/>
      <c r="G1715" s="189">
        <v>0</v>
      </c>
      <c r="H1715" s="191">
        <f>F1715*G1715</f>
        <v>0</v>
      </c>
      <c r="I1715" s="186">
        <f>(F1715+H1715)</f>
        <v>0</v>
      </c>
    </row>
    <row r="1716" spans="1:9" s="117" customFormat="1" x14ac:dyDescent="0.25">
      <c r="A1716" s="125" t="s">
        <v>2278</v>
      </c>
      <c r="B1716" s="112">
        <v>1551</v>
      </c>
      <c r="C1716" s="122" t="s">
        <v>61</v>
      </c>
      <c r="D1716" s="129" t="s">
        <v>2372</v>
      </c>
      <c r="E1716" s="112">
        <v>1</v>
      </c>
      <c r="F1716" s="186"/>
      <c r="G1716" s="189">
        <v>0.19</v>
      </c>
      <c r="H1716" s="191">
        <f>F1716*G1716</f>
        <v>0</v>
      </c>
      <c r="I1716" s="186">
        <f>(F1716+H1716)</f>
        <v>0</v>
      </c>
    </row>
    <row r="1717" spans="1:9" s="117" customFormat="1" x14ac:dyDescent="0.25">
      <c r="A1717" s="125" t="s">
        <v>2278</v>
      </c>
      <c r="B1717" s="112">
        <v>1552</v>
      </c>
      <c r="C1717" s="122" t="s">
        <v>150</v>
      </c>
      <c r="D1717" s="129" t="s">
        <v>2372</v>
      </c>
      <c r="E1717" s="112">
        <v>1</v>
      </c>
      <c r="F1717" s="186"/>
      <c r="G1717" s="189">
        <v>0.19</v>
      </c>
      <c r="H1717" s="191">
        <f t="shared" ref="H1717:H1756" si="81">F1717*G1717</f>
        <v>0</v>
      </c>
      <c r="I1717" s="186">
        <f t="shared" ref="I1717:I1756" si="82">(F1717+H1717)</f>
        <v>0</v>
      </c>
    </row>
    <row r="1718" spans="1:9" s="117" customFormat="1" x14ac:dyDescent="0.25">
      <c r="A1718" s="125" t="s">
        <v>2278</v>
      </c>
      <c r="B1718" s="112">
        <v>1553</v>
      </c>
      <c r="C1718" s="122" t="s">
        <v>15</v>
      </c>
      <c r="D1718" s="129" t="s">
        <v>2372</v>
      </c>
      <c r="E1718" s="112">
        <v>1</v>
      </c>
      <c r="F1718" s="186"/>
      <c r="G1718" s="189">
        <v>0.19</v>
      </c>
      <c r="H1718" s="191">
        <f t="shared" si="81"/>
        <v>0</v>
      </c>
      <c r="I1718" s="186">
        <f t="shared" si="82"/>
        <v>0</v>
      </c>
    </row>
    <row r="1719" spans="1:9" s="117" customFormat="1" x14ac:dyDescent="0.25">
      <c r="A1719" s="125" t="s">
        <v>2278</v>
      </c>
      <c r="B1719" s="112">
        <v>1554</v>
      </c>
      <c r="C1719" s="122" t="s">
        <v>552</v>
      </c>
      <c r="D1719" s="129" t="s">
        <v>2372</v>
      </c>
      <c r="E1719" s="112">
        <v>1</v>
      </c>
      <c r="F1719" s="186"/>
      <c r="G1719" s="189">
        <v>0.19</v>
      </c>
      <c r="H1719" s="191">
        <f t="shared" si="81"/>
        <v>0</v>
      </c>
      <c r="I1719" s="186">
        <f t="shared" si="82"/>
        <v>0</v>
      </c>
    </row>
    <row r="1720" spans="1:9" s="117" customFormat="1" ht="25" x14ac:dyDescent="0.25">
      <c r="A1720" s="125" t="s">
        <v>2278</v>
      </c>
      <c r="B1720" s="112">
        <v>1555</v>
      </c>
      <c r="C1720" s="113" t="s">
        <v>3729</v>
      </c>
      <c r="D1720" s="129" t="s">
        <v>2372</v>
      </c>
      <c r="E1720" s="112">
        <v>1</v>
      </c>
      <c r="F1720" s="186"/>
      <c r="G1720" s="189">
        <v>0.19</v>
      </c>
      <c r="H1720" s="191">
        <f t="shared" si="81"/>
        <v>0</v>
      </c>
      <c r="I1720" s="186">
        <f t="shared" si="82"/>
        <v>0</v>
      </c>
    </row>
    <row r="1721" spans="1:9" s="117" customFormat="1" x14ac:dyDescent="0.25">
      <c r="A1721" s="125" t="s">
        <v>2278</v>
      </c>
      <c r="B1721" s="112">
        <v>1556</v>
      </c>
      <c r="C1721" s="122" t="s">
        <v>3539</v>
      </c>
      <c r="D1721" s="129" t="s">
        <v>2372</v>
      </c>
      <c r="E1721" s="112">
        <v>1</v>
      </c>
      <c r="F1721" s="186"/>
      <c r="G1721" s="189">
        <v>0.19</v>
      </c>
      <c r="H1721" s="191">
        <f t="shared" si="81"/>
        <v>0</v>
      </c>
      <c r="I1721" s="186">
        <f t="shared" si="82"/>
        <v>0</v>
      </c>
    </row>
    <row r="1722" spans="1:9" s="117" customFormat="1" x14ac:dyDescent="0.25">
      <c r="A1722" s="125" t="s">
        <v>2278</v>
      </c>
      <c r="B1722" s="112">
        <v>1557</v>
      </c>
      <c r="C1722" s="122" t="s">
        <v>3730</v>
      </c>
      <c r="D1722" s="129" t="s">
        <v>2372</v>
      </c>
      <c r="E1722" s="112">
        <v>1</v>
      </c>
      <c r="F1722" s="186"/>
      <c r="G1722" s="189">
        <v>0.19</v>
      </c>
      <c r="H1722" s="191">
        <f t="shared" si="81"/>
        <v>0</v>
      </c>
      <c r="I1722" s="186">
        <f t="shared" si="82"/>
        <v>0</v>
      </c>
    </row>
    <row r="1723" spans="1:9" s="117" customFormat="1" x14ac:dyDescent="0.25">
      <c r="A1723" s="125" t="s">
        <v>2278</v>
      </c>
      <c r="B1723" s="112">
        <v>1558</v>
      </c>
      <c r="C1723" s="122" t="s">
        <v>3156</v>
      </c>
      <c r="D1723" s="129" t="s">
        <v>2372</v>
      </c>
      <c r="E1723" s="112">
        <v>1</v>
      </c>
      <c r="F1723" s="186"/>
      <c r="G1723" s="189">
        <v>0.19</v>
      </c>
      <c r="H1723" s="191">
        <f t="shared" si="81"/>
        <v>0</v>
      </c>
      <c r="I1723" s="186">
        <f t="shared" si="82"/>
        <v>0</v>
      </c>
    </row>
    <row r="1724" spans="1:9" s="117" customFormat="1" x14ac:dyDescent="0.25">
      <c r="A1724" s="125" t="s">
        <v>2278</v>
      </c>
      <c r="B1724" s="112">
        <v>1559</v>
      </c>
      <c r="C1724" s="122" t="s">
        <v>46</v>
      </c>
      <c r="D1724" s="129" t="s">
        <v>3886</v>
      </c>
      <c r="E1724" s="112">
        <v>1</v>
      </c>
      <c r="F1724" s="186"/>
      <c r="G1724" s="189">
        <v>0.19</v>
      </c>
      <c r="H1724" s="191">
        <f t="shared" si="81"/>
        <v>0</v>
      </c>
      <c r="I1724" s="186">
        <f t="shared" si="82"/>
        <v>0</v>
      </c>
    </row>
    <row r="1725" spans="1:9" s="117" customFormat="1" x14ac:dyDescent="0.25">
      <c r="A1725" s="125" t="s">
        <v>2278</v>
      </c>
      <c r="B1725" s="112">
        <v>1560</v>
      </c>
      <c r="C1725" s="122" t="s">
        <v>1220</v>
      </c>
      <c r="D1725" s="129" t="s">
        <v>2372</v>
      </c>
      <c r="E1725" s="112">
        <v>1</v>
      </c>
      <c r="F1725" s="186"/>
      <c r="G1725" s="189">
        <v>0.19</v>
      </c>
      <c r="H1725" s="191">
        <f t="shared" si="81"/>
        <v>0</v>
      </c>
      <c r="I1725" s="186">
        <f t="shared" si="82"/>
        <v>0</v>
      </c>
    </row>
    <row r="1726" spans="1:9" s="117" customFormat="1" x14ac:dyDescent="0.25">
      <c r="A1726" s="125" t="s">
        <v>2278</v>
      </c>
      <c r="B1726" s="112">
        <v>1561</v>
      </c>
      <c r="C1726" s="122" t="s">
        <v>4056</v>
      </c>
      <c r="D1726" s="129" t="s">
        <v>2372</v>
      </c>
      <c r="E1726" s="112">
        <v>1</v>
      </c>
      <c r="F1726" s="186"/>
      <c r="G1726" s="189">
        <v>0.19</v>
      </c>
      <c r="H1726" s="191">
        <f t="shared" si="81"/>
        <v>0</v>
      </c>
      <c r="I1726" s="186">
        <f t="shared" si="82"/>
        <v>0</v>
      </c>
    </row>
    <row r="1727" spans="1:9" s="117" customFormat="1" x14ac:dyDescent="0.25">
      <c r="A1727" s="125" t="s">
        <v>2278</v>
      </c>
      <c r="B1727" s="112">
        <v>1562</v>
      </c>
      <c r="C1727" s="122" t="s">
        <v>3865</v>
      </c>
      <c r="D1727" s="129" t="s">
        <v>2372</v>
      </c>
      <c r="E1727" s="112">
        <v>1</v>
      </c>
      <c r="F1727" s="186"/>
      <c r="G1727" s="189">
        <v>0.19</v>
      </c>
      <c r="H1727" s="191">
        <f t="shared" si="81"/>
        <v>0</v>
      </c>
      <c r="I1727" s="186">
        <f t="shared" si="82"/>
        <v>0</v>
      </c>
    </row>
    <row r="1728" spans="1:9" s="117" customFormat="1" x14ac:dyDescent="0.25">
      <c r="A1728" s="125" t="s">
        <v>2278</v>
      </c>
      <c r="B1728" s="112">
        <v>1563</v>
      </c>
      <c r="C1728" s="122" t="s">
        <v>3858</v>
      </c>
      <c r="D1728" s="129" t="s">
        <v>2372</v>
      </c>
      <c r="E1728" s="112">
        <v>1</v>
      </c>
      <c r="F1728" s="186"/>
      <c r="G1728" s="189">
        <v>0.19</v>
      </c>
      <c r="H1728" s="191">
        <f t="shared" si="81"/>
        <v>0</v>
      </c>
      <c r="I1728" s="186">
        <f t="shared" si="82"/>
        <v>0</v>
      </c>
    </row>
    <row r="1729" spans="1:9" s="117" customFormat="1" x14ac:dyDescent="0.25">
      <c r="A1729" s="125" t="s">
        <v>2278</v>
      </c>
      <c r="B1729" s="112">
        <v>1564</v>
      </c>
      <c r="C1729" s="122" t="s">
        <v>3544</v>
      </c>
      <c r="D1729" s="129" t="s">
        <v>2372</v>
      </c>
      <c r="E1729" s="112">
        <v>1</v>
      </c>
      <c r="F1729" s="186"/>
      <c r="G1729" s="189">
        <v>0.19</v>
      </c>
      <c r="H1729" s="191">
        <f t="shared" si="81"/>
        <v>0</v>
      </c>
      <c r="I1729" s="186">
        <f t="shared" si="82"/>
        <v>0</v>
      </c>
    </row>
    <row r="1730" spans="1:9" s="117" customFormat="1" x14ac:dyDescent="0.25">
      <c r="A1730" s="125" t="s">
        <v>2278</v>
      </c>
      <c r="B1730" s="112">
        <v>1565</v>
      </c>
      <c r="C1730" s="122" t="s">
        <v>3641</v>
      </c>
      <c r="D1730" s="129" t="s">
        <v>2372</v>
      </c>
      <c r="E1730" s="112">
        <v>1</v>
      </c>
      <c r="F1730" s="186"/>
      <c r="G1730" s="189">
        <v>0.19</v>
      </c>
      <c r="H1730" s="191">
        <f t="shared" si="81"/>
        <v>0</v>
      </c>
      <c r="I1730" s="186">
        <f t="shared" si="82"/>
        <v>0</v>
      </c>
    </row>
    <row r="1731" spans="1:9" s="117" customFormat="1" x14ac:dyDescent="0.25">
      <c r="A1731" s="125" t="s">
        <v>2278</v>
      </c>
      <c r="B1731" s="112">
        <v>1566</v>
      </c>
      <c r="C1731" s="122" t="s">
        <v>3859</v>
      </c>
      <c r="D1731" s="129" t="s">
        <v>3886</v>
      </c>
      <c r="E1731" s="112">
        <v>1</v>
      </c>
      <c r="F1731" s="186"/>
      <c r="G1731" s="189">
        <v>0.19</v>
      </c>
      <c r="H1731" s="191">
        <f t="shared" si="81"/>
        <v>0</v>
      </c>
      <c r="I1731" s="186">
        <f t="shared" si="82"/>
        <v>0</v>
      </c>
    </row>
    <row r="1732" spans="1:9" s="117" customFormat="1" x14ac:dyDescent="0.25">
      <c r="A1732" s="125" t="s">
        <v>2278</v>
      </c>
      <c r="B1732" s="112">
        <v>1567</v>
      </c>
      <c r="C1732" s="122" t="s">
        <v>162</v>
      </c>
      <c r="D1732" s="129" t="s">
        <v>3886</v>
      </c>
      <c r="E1732" s="112">
        <v>1</v>
      </c>
      <c r="F1732" s="186"/>
      <c r="G1732" s="189">
        <v>0.19</v>
      </c>
      <c r="H1732" s="191">
        <f t="shared" si="81"/>
        <v>0</v>
      </c>
      <c r="I1732" s="186">
        <f t="shared" si="82"/>
        <v>0</v>
      </c>
    </row>
    <row r="1733" spans="1:9" s="117" customFormat="1" x14ac:dyDescent="0.25">
      <c r="A1733" s="125" t="s">
        <v>2278</v>
      </c>
      <c r="B1733" s="112">
        <v>1568</v>
      </c>
      <c r="C1733" s="122" t="s">
        <v>3862</v>
      </c>
      <c r="D1733" s="129" t="s">
        <v>2372</v>
      </c>
      <c r="E1733" s="112">
        <v>1</v>
      </c>
      <c r="F1733" s="186"/>
      <c r="G1733" s="189">
        <v>0.19</v>
      </c>
      <c r="H1733" s="191">
        <f t="shared" si="81"/>
        <v>0</v>
      </c>
      <c r="I1733" s="186">
        <f t="shared" si="82"/>
        <v>0</v>
      </c>
    </row>
    <row r="1734" spans="1:9" s="117" customFormat="1" ht="25" x14ac:dyDescent="0.25">
      <c r="A1734" s="125" t="s">
        <v>2278</v>
      </c>
      <c r="B1734" s="112">
        <v>1569</v>
      </c>
      <c r="C1734" s="137" t="s">
        <v>3509</v>
      </c>
      <c r="D1734" s="129" t="s">
        <v>2372</v>
      </c>
      <c r="E1734" s="112">
        <v>1</v>
      </c>
      <c r="F1734" s="186"/>
      <c r="G1734" s="189">
        <v>0.19</v>
      </c>
      <c r="H1734" s="191">
        <f t="shared" si="81"/>
        <v>0</v>
      </c>
      <c r="I1734" s="186">
        <f t="shared" si="82"/>
        <v>0</v>
      </c>
    </row>
    <row r="1735" spans="1:9" s="117" customFormat="1" x14ac:dyDescent="0.25">
      <c r="A1735" s="125" t="s">
        <v>2278</v>
      </c>
      <c r="B1735" s="112">
        <v>1570</v>
      </c>
      <c r="C1735" s="137" t="s">
        <v>1656</v>
      </c>
      <c r="D1735" s="129" t="s">
        <v>2372</v>
      </c>
      <c r="E1735" s="112">
        <v>1</v>
      </c>
      <c r="F1735" s="186"/>
      <c r="G1735" s="189">
        <v>0.19</v>
      </c>
      <c r="H1735" s="191">
        <f t="shared" si="81"/>
        <v>0</v>
      </c>
      <c r="I1735" s="186">
        <f t="shared" si="82"/>
        <v>0</v>
      </c>
    </row>
    <row r="1736" spans="1:9" s="117" customFormat="1" x14ac:dyDescent="0.25">
      <c r="A1736" s="125" t="s">
        <v>2278</v>
      </c>
      <c r="B1736" s="112">
        <v>1571</v>
      </c>
      <c r="C1736" s="137" t="s">
        <v>1920</v>
      </c>
      <c r="D1736" s="129" t="s">
        <v>2372</v>
      </c>
      <c r="E1736" s="112">
        <v>1</v>
      </c>
      <c r="F1736" s="186"/>
      <c r="G1736" s="189">
        <v>0.19</v>
      </c>
      <c r="H1736" s="191">
        <f t="shared" si="81"/>
        <v>0</v>
      </c>
      <c r="I1736" s="186">
        <f t="shared" si="82"/>
        <v>0</v>
      </c>
    </row>
    <row r="1737" spans="1:9" s="117" customFormat="1" x14ac:dyDescent="0.25">
      <c r="A1737" s="125" t="s">
        <v>2278</v>
      </c>
      <c r="B1737" s="112">
        <v>1572</v>
      </c>
      <c r="C1737" s="137" t="s">
        <v>48</v>
      </c>
      <c r="D1737" s="129" t="s">
        <v>2372</v>
      </c>
      <c r="E1737" s="112">
        <v>1</v>
      </c>
      <c r="F1737" s="186"/>
      <c r="G1737" s="189">
        <v>0.19</v>
      </c>
      <c r="H1737" s="191">
        <f t="shared" si="81"/>
        <v>0</v>
      </c>
      <c r="I1737" s="186">
        <f t="shared" si="82"/>
        <v>0</v>
      </c>
    </row>
    <row r="1738" spans="1:9" s="117" customFormat="1" x14ac:dyDescent="0.25">
      <c r="A1738" s="125" t="s">
        <v>2278</v>
      </c>
      <c r="B1738" s="112">
        <v>1573</v>
      </c>
      <c r="C1738" s="137" t="s">
        <v>3863</v>
      </c>
      <c r="D1738" s="129" t="s">
        <v>2372</v>
      </c>
      <c r="E1738" s="112">
        <v>1</v>
      </c>
      <c r="F1738" s="186"/>
      <c r="G1738" s="189">
        <v>0.19</v>
      </c>
      <c r="H1738" s="191">
        <f t="shared" si="81"/>
        <v>0</v>
      </c>
      <c r="I1738" s="186">
        <f t="shared" si="82"/>
        <v>0</v>
      </c>
    </row>
    <row r="1739" spans="1:9" s="117" customFormat="1" x14ac:dyDescent="0.25">
      <c r="A1739" s="125" t="s">
        <v>2278</v>
      </c>
      <c r="B1739" s="112">
        <v>1574</v>
      </c>
      <c r="C1739" s="137" t="s">
        <v>1919</v>
      </c>
      <c r="D1739" s="129" t="s">
        <v>2372</v>
      </c>
      <c r="E1739" s="112">
        <v>1</v>
      </c>
      <c r="F1739" s="186"/>
      <c r="G1739" s="189">
        <v>0.19</v>
      </c>
      <c r="H1739" s="191">
        <f t="shared" si="81"/>
        <v>0</v>
      </c>
      <c r="I1739" s="186">
        <f t="shared" si="82"/>
        <v>0</v>
      </c>
    </row>
    <row r="1740" spans="1:9" s="117" customFormat="1" x14ac:dyDescent="0.25">
      <c r="A1740" s="125" t="s">
        <v>2278</v>
      </c>
      <c r="B1740" s="112">
        <v>1575</v>
      </c>
      <c r="C1740" s="137" t="s">
        <v>433</v>
      </c>
      <c r="D1740" s="129" t="s">
        <v>2372</v>
      </c>
      <c r="E1740" s="112">
        <v>1</v>
      </c>
      <c r="F1740" s="186"/>
      <c r="G1740" s="189">
        <v>0.19</v>
      </c>
      <c r="H1740" s="191">
        <f t="shared" si="81"/>
        <v>0</v>
      </c>
      <c r="I1740" s="186">
        <f t="shared" si="82"/>
        <v>0</v>
      </c>
    </row>
    <row r="1741" spans="1:9" s="117" customFormat="1" x14ac:dyDescent="0.25">
      <c r="A1741" s="125" t="s">
        <v>2278</v>
      </c>
      <c r="B1741" s="112">
        <v>1576</v>
      </c>
      <c r="C1741" s="137" t="s">
        <v>1012</v>
      </c>
      <c r="D1741" s="129" t="s">
        <v>2372</v>
      </c>
      <c r="E1741" s="112">
        <v>1</v>
      </c>
      <c r="F1741" s="186"/>
      <c r="G1741" s="189">
        <v>0.19</v>
      </c>
      <c r="H1741" s="191">
        <f t="shared" si="81"/>
        <v>0</v>
      </c>
      <c r="I1741" s="186">
        <f t="shared" si="82"/>
        <v>0</v>
      </c>
    </row>
    <row r="1742" spans="1:9" s="117" customFormat="1" x14ac:dyDescent="0.25">
      <c r="A1742" s="125" t="s">
        <v>2278</v>
      </c>
      <c r="B1742" s="112">
        <v>1577</v>
      </c>
      <c r="C1742" s="139" t="s">
        <v>4057</v>
      </c>
      <c r="D1742" s="129" t="s">
        <v>2372</v>
      </c>
      <c r="E1742" s="112">
        <v>1</v>
      </c>
      <c r="F1742" s="186"/>
      <c r="G1742" s="189">
        <v>0.19</v>
      </c>
      <c r="H1742" s="191">
        <f t="shared" si="81"/>
        <v>0</v>
      </c>
      <c r="I1742" s="186">
        <f t="shared" si="82"/>
        <v>0</v>
      </c>
    </row>
    <row r="1743" spans="1:9" s="117" customFormat="1" x14ac:dyDescent="0.25">
      <c r="A1743" s="125" t="s">
        <v>2278</v>
      </c>
      <c r="B1743" s="112">
        <v>1578</v>
      </c>
      <c r="C1743" s="137" t="s">
        <v>3862</v>
      </c>
      <c r="D1743" s="129" t="s">
        <v>2372</v>
      </c>
      <c r="E1743" s="112">
        <v>1</v>
      </c>
      <c r="F1743" s="186"/>
      <c r="G1743" s="189">
        <v>0.19</v>
      </c>
      <c r="H1743" s="191">
        <f t="shared" si="81"/>
        <v>0</v>
      </c>
      <c r="I1743" s="186">
        <f t="shared" si="82"/>
        <v>0</v>
      </c>
    </row>
    <row r="1744" spans="1:9" s="117" customFormat="1" x14ac:dyDescent="0.25">
      <c r="A1744" s="125" t="s">
        <v>2278</v>
      </c>
      <c r="B1744" s="112">
        <v>1579</v>
      </c>
      <c r="C1744" s="137" t="s">
        <v>4058</v>
      </c>
      <c r="D1744" s="129" t="s">
        <v>2372</v>
      </c>
      <c r="E1744" s="112">
        <v>1</v>
      </c>
      <c r="F1744" s="186"/>
      <c r="G1744" s="189">
        <v>0.19</v>
      </c>
      <c r="H1744" s="191">
        <f t="shared" si="81"/>
        <v>0</v>
      </c>
      <c r="I1744" s="186">
        <f t="shared" si="82"/>
        <v>0</v>
      </c>
    </row>
    <row r="1745" spans="1:9" s="117" customFormat="1" ht="25" x14ac:dyDescent="0.25">
      <c r="A1745" s="125" t="s">
        <v>2278</v>
      </c>
      <c r="B1745" s="112">
        <v>1580</v>
      </c>
      <c r="C1745" s="137" t="s">
        <v>3864</v>
      </c>
      <c r="D1745" s="129" t="s">
        <v>2372</v>
      </c>
      <c r="E1745" s="112">
        <v>1</v>
      </c>
      <c r="F1745" s="186"/>
      <c r="G1745" s="189">
        <v>0.19</v>
      </c>
      <c r="H1745" s="191">
        <f t="shared" si="81"/>
        <v>0</v>
      </c>
      <c r="I1745" s="186">
        <f t="shared" si="82"/>
        <v>0</v>
      </c>
    </row>
    <row r="1746" spans="1:9" s="117" customFormat="1" x14ac:dyDescent="0.25">
      <c r="A1746" s="125" t="s">
        <v>2278</v>
      </c>
      <c r="B1746" s="112">
        <v>1581</v>
      </c>
      <c r="C1746" s="139" t="s">
        <v>3514</v>
      </c>
      <c r="D1746" s="129" t="s">
        <v>2372</v>
      </c>
      <c r="E1746" s="112">
        <v>1</v>
      </c>
      <c r="F1746" s="186"/>
      <c r="G1746" s="189">
        <v>0.19</v>
      </c>
      <c r="H1746" s="191">
        <f t="shared" si="81"/>
        <v>0</v>
      </c>
      <c r="I1746" s="186">
        <f t="shared" si="82"/>
        <v>0</v>
      </c>
    </row>
    <row r="1747" spans="1:9" s="117" customFormat="1" x14ac:dyDescent="0.25">
      <c r="A1747" s="125" t="s">
        <v>2278</v>
      </c>
      <c r="B1747" s="112">
        <v>1582</v>
      </c>
      <c r="C1747" s="139" t="s">
        <v>3345</v>
      </c>
      <c r="D1747" s="129" t="s">
        <v>2372</v>
      </c>
      <c r="E1747" s="112">
        <v>1</v>
      </c>
      <c r="F1747" s="186"/>
      <c r="G1747" s="189">
        <v>0.19</v>
      </c>
      <c r="H1747" s="191">
        <f t="shared" si="81"/>
        <v>0</v>
      </c>
      <c r="I1747" s="186">
        <f t="shared" si="82"/>
        <v>0</v>
      </c>
    </row>
    <row r="1748" spans="1:9" s="117" customFormat="1" x14ac:dyDescent="0.25">
      <c r="A1748" s="125" t="s">
        <v>2278</v>
      </c>
      <c r="B1748" s="112">
        <v>1583</v>
      </c>
      <c r="C1748" s="139" t="s">
        <v>3351</v>
      </c>
      <c r="D1748" s="129" t="s">
        <v>2372</v>
      </c>
      <c r="E1748" s="112">
        <v>1</v>
      </c>
      <c r="F1748" s="186"/>
      <c r="G1748" s="189">
        <v>0.19</v>
      </c>
      <c r="H1748" s="191">
        <f t="shared" si="81"/>
        <v>0</v>
      </c>
      <c r="I1748" s="186">
        <f t="shared" si="82"/>
        <v>0</v>
      </c>
    </row>
    <row r="1749" spans="1:9" s="117" customFormat="1" x14ac:dyDescent="0.25">
      <c r="A1749" s="125" t="s">
        <v>2278</v>
      </c>
      <c r="B1749" s="112">
        <v>1584</v>
      </c>
      <c r="C1749" s="139" t="s">
        <v>3344</v>
      </c>
      <c r="D1749" s="129" t="s">
        <v>2372</v>
      </c>
      <c r="E1749" s="112">
        <v>1</v>
      </c>
      <c r="F1749" s="186"/>
      <c r="G1749" s="189">
        <v>0.19</v>
      </c>
      <c r="H1749" s="191">
        <f t="shared" si="81"/>
        <v>0</v>
      </c>
      <c r="I1749" s="186">
        <f t="shared" si="82"/>
        <v>0</v>
      </c>
    </row>
    <row r="1750" spans="1:9" s="117" customFormat="1" x14ac:dyDescent="0.25">
      <c r="A1750" s="125" t="s">
        <v>2278</v>
      </c>
      <c r="B1750" s="112">
        <v>1585</v>
      </c>
      <c r="C1750" s="139" t="s">
        <v>3346</v>
      </c>
      <c r="D1750" s="129" t="s">
        <v>2372</v>
      </c>
      <c r="E1750" s="112">
        <v>1</v>
      </c>
      <c r="F1750" s="186"/>
      <c r="G1750" s="189">
        <v>0.19</v>
      </c>
      <c r="H1750" s="191">
        <f t="shared" si="81"/>
        <v>0</v>
      </c>
      <c r="I1750" s="186">
        <f t="shared" si="82"/>
        <v>0</v>
      </c>
    </row>
    <row r="1751" spans="1:9" s="117" customFormat="1" x14ac:dyDescent="0.25">
      <c r="A1751" s="125" t="s">
        <v>2278</v>
      </c>
      <c r="B1751" s="112">
        <v>1586</v>
      </c>
      <c r="C1751" s="139" t="s">
        <v>4059</v>
      </c>
      <c r="D1751" s="129" t="s">
        <v>2372</v>
      </c>
      <c r="E1751" s="112">
        <v>1</v>
      </c>
      <c r="F1751" s="186"/>
      <c r="G1751" s="189">
        <v>0.19</v>
      </c>
      <c r="H1751" s="191">
        <f t="shared" si="81"/>
        <v>0</v>
      </c>
      <c r="I1751" s="186">
        <f t="shared" si="82"/>
        <v>0</v>
      </c>
    </row>
    <row r="1752" spans="1:9" s="117" customFormat="1" x14ac:dyDescent="0.25">
      <c r="A1752" s="125" t="s">
        <v>2278</v>
      </c>
      <c r="B1752" s="112">
        <v>1587</v>
      </c>
      <c r="C1752" s="122" t="s">
        <v>3649</v>
      </c>
      <c r="D1752" s="129" t="s">
        <v>2372</v>
      </c>
      <c r="E1752" s="112">
        <v>1</v>
      </c>
      <c r="F1752" s="186"/>
      <c r="G1752" s="189">
        <v>0.19</v>
      </c>
      <c r="H1752" s="191">
        <f t="shared" si="81"/>
        <v>0</v>
      </c>
      <c r="I1752" s="186">
        <f t="shared" si="82"/>
        <v>0</v>
      </c>
    </row>
    <row r="1753" spans="1:9" s="117" customFormat="1" x14ac:dyDescent="0.25">
      <c r="A1753" s="125" t="s">
        <v>2278</v>
      </c>
      <c r="B1753" s="112">
        <v>1588</v>
      </c>
      <c r="C1753" s="136" t="s">
        <v>4060</v>
      </c>
      <c r="D1753" s="129" t="s">
        <v>2372</v>
      </c>
      <c r="E1753" s="112">
        <v>1</v>
      </c>
      <c r="F1753" s="186"/>
      <c r="G1753" s="189">
        <v>0.19</v>
      </c>
      <c r="H1753" s="191">
        <f t="shared" si="81"/>
        <v>0</v>
      </c>
      <c r="I1753" s="186">
        <f t="shared" si="82"/>
        <v>0</v>
      </c>
    </row>
    <row r="1754" spans="1:9" s="117" customFormat="1" x14ac:dyDescent="0.25">
      <c r="A1754" s="125" t="s">
        <v>2278</v>
      </c>
      <c r="B1754" s="112">
        <v>1589</v>
      </c>
      <c r="C1754" s="139" t="s">
        <v>3340</v>
      </c>
      <c r="D1754" s="129" t="s">
        <v>2372</v>
      </c>
      <c r="E1754" s="112">
        <v>1</v>
      </c>
      <c r="F1754" s="186"/>
      <c r="G1754" s="189">
        <v>0.19</v>
      </c>
      <c r="H1754" s="191">
        <f t="shared" si="81"/>
        <v>0</v>
      </c>
      <c r="I1754" s="186">
        <f t="shared" si="82"/>
        <v>0</v>
      </c>
    </row>
    <row r="1755" spans="1:9" s="117" customFormat="1" x14ac:dyDescent="0.25">
      <c r="A1755" s="125" t="s">
        <v>2278</v>
      </c>
      <c r="B1755" s="112">
        <v>1590</v>
      </c>
      <c r="C1755" s="139" t="s">
        <v>3341</v>
      </c>
      <c r="D1755" s="129" t="s">
        <v>2372</v>
      </c>
      <c r="E1755" s="112">
        <v>1</v>
      </c>
      <c r="F1755" s="186"/>
      <c r="G1755" s="189">
        <v>0.19</v>
      </c>
      <c r="H1755" s="191">
        <f t="shared" si="81"/>
        <v>0</v>
      </c>
      <c r="I1755" s="186">
        <f t="shared" si="82"/>
        <v>0</v>
      </c>
    </row>
    <row r="1756" spans="1:9" s="117" customFormat="1" x14ac:dyDescent="0.25">
      <c r="A1756" s="125" t="s">
        <v>2278</v>
      </c>
      <c r="B1756" s="112">
        <v>1591</v>
      </c>
      <c r="C1756" s="139" t="s">
        <v>3377</v>
      </c>
      <c r="D1756" s="129" t="s">
        <v>2372</v>
      </c>
      <c r="E1756" s="112">
        <v>1</v>
      </c>
      <c r="F1756" s="186"/>
      <c r="G1756" s="189">
        <v>0.19</v>
      </c>
      <c r="H1756" s="191">
        <f t="shared" si="81"/>
        <v>0</v>
      </c>
      <c r="I1756" s="186">
        <f t="shared" si="82"/>
        <v>0</v>
      </c>
    </row>
    <row r="1757" spans="1:9" s="184" customFormat="1" x14ac:dyDescent="0.25">
      <c r="A1757" s="169"/>
      <c r="B1757" s="170"/>
      <c r="C1757" s="171" t="s">
        <v>2498</v>
      </c>
      <c r="D1757" s="123"/>
      <c r="E1757" s="172"/>
      <c r="F1757" s="196"/>
      <c r="G1757" s="200"/>
      <c r="H1757" s="196"/>
      <c r="I1757" s="196"/>
    </row>
    <row r="1758" spans="1:9" s="117" customFormat="1" x14ac:dyDescent="0.25">
      <c r="A1758" s="125" t="s">
        <v>2278</v>
      </c>
      <c r="B1758" s="173" t="s">
        <v>3250</v>
      </c>
      <c r="C1758" s="120" t="s">
        <v>2471</v>
      </c>
      <c r="D1758" s="182"/>
      <c r="E1758" s="111"/>
      <c r="F1758" s="191"/>
      <c r="G1758" s="199"/>
      <c r="H1758" s="186"/>
      <c r="I1758" s="186"/>
    </row>
    <row r="1759" spans="1:9" s="117" customFormat="1" x14ac:dyDescent="0.25">
      <c r="A1759" s="125" t="s">
        <v>2278</v>
      </c>
      <c r="B1759" s="173" t="s">
        <v>3250</v>
      </c>
      <c r="C1759" s="120" t="s">
        <v>2472</v>
      </c>
      <c r="D1759" s="182"/>
      <c r="E1759" s="111"/>
      <c r="F1759" s="191"/>
      <c r="G1759" s="199"/>
      <c r="H1759" s="186"/>
      <c r="I1759" s="186"/>
    </row>
    <row r="1760" spans="1:9" s="117" customFormat="1" x14ac:dyDescent="0.25">
      <c r="A1760" s="125" t="s">
        <v>2278</v>
      </c>
      <c r="B1760" s="173" t="s">
        <v>3250</v>
      </c>
      <c r="C1760" s="120" t="s">
        <v>2455</v>
      </c>
      <c r="D1760" s="182"/>
      <c r="E1760" s="111"/>
      <c r="F1760" s="191"/>
      <c r="G1760" s="199"/>
      <c r="H1760" s="186"/>
      <c r="I1760" s="186"/>
    </row>
    <row r="1761" spans="1:9" s="117" customFormat="1" x14ac:dyDescent="0.25">
      <c r="A1761" s="125" t="s">
        <v>2278</v>
      </c>
      <c r="B1761" s="173" t="s">
        <v>3250</v>
      </c>
      <c r="C1761" s="156" t="s">
        <v>431</v>
      </c>
      <c r="D1761" s="182"/>
      <c r="E1761" s="111"/>
      <c r="F1761" s="191"/>
      <c r="G1761" s="199"/>
      <c r="H1761" s="186"/>
      <c r="I1761" s="186"/>
    </row>
    <row r="1762" spans="1:9" s="117" customFormat="1" x14ac:dyDescent="0.25">
      <c r="A1762" s="125" t="s">
        <v>2278</v>
      </c>
      <c r="B1762" s="112">
        <v>1592</v>
      </c>
      <c r="C1762" s="122" t="s">
        <v>3888</v>
      </c>
      <c r="D1762" s="129" t="s">
        <v>2371</v>
      </c>
      <c r="E1762" s="112">
        <v>1</v>
      </c>
      <c r="F1762" s="186"/>
      <c r="G1762" s="189">
        <v>0</v>
      </c>
      <c r="H1762" s="191">
        <f>F1762*G1762</f>
        <v>0</v>
      </c>
      <c r="I1762" s="186">
        <f>(F1762+H1762)</f>
        <v>0</v>
      </c>
    </row>
    <row r="1763" spans="1:9" s="117" customFormat="1" x14ac:dyDescent="0.25">
      <c r="A1763" s="125" t="s">
        <v>2278</v>
      </c>
      <c r="B1763" s="112">
        <v>1593</v>
      </c>
      <c r="C1763" s="122" t="s">
        <v>3353</v>
      </c>
      <c r="D1763" s="129" t="s">
        <v>2371</v>
      </c>
      <c r="E1763" s="112">
        <v>1</v>
      </c>
      <c r="F1763" s="186"/>
      <c r="G1763" s="189">
        <v>0</v>
      </c>
      <c r="H1763" s="191">
        <f>F1763*G1763</f>
        <v>0</v>
      </c>
      <c r="I1763" s="186">
        <f>(F1763+H1763)</f>
        <v>0</v>
      </c>
    </row>
    <row r="1764" spans="1:9" s="117" customFormat="1" x14ac:dyDescent="0.25">
      <c r="A1764" s="125" t="s">
        <v>2278</v>
      </c>
      <c r="B1764" s="112">
        <v>1594</v>
      </c>
      <c r="C1764" s="122" t="s">
        <v>61</v>
      </c>
      <c r="D1764" s="129" t="s">
        <v>2372</v>
      </c>
      <c r="E1764" s="112">
        <v>1</v>
      </c>
      <c r="F1764" s="186"/>
      <c r="G1764" s="189">
        <v>0.19</v>
      </c>
      <c r="H1764" s="191">
        <f>F1764*G1764</f>
        <v>0</v>
      </c>
      <c r="I1764" s="186">
        <f>(F1764+H1764)</f>
        <v>0</v>
      </c>
    </row>
    <row r="1765" spans="1:9" s="117" customFormat="1" x14ac:dyDescent="0.25">
      <c r="A1765" s="125" t="s">
        <v>2278</v>
      </c>
      <c r="B1765" s="112">
        <v>1595</v>
      </c>
      <c r="C1765" s="122" t="s">
        <v>150</v>
      </c>
      <c r="D1765" s="129" t="s">
        <v>2372</v>
      </c>
      <c r="E1765" s="112">
        <v>1</v>
      </c>
      <c r="F1765" s="186"/>
      <c r="G1765" s="189">
        <v>0.19</v>
      </c>
      <c r="H1765" s="191">
        <f t="shared" ref="H1765:H1804" si="83">F1765*G1765</f>
        <v>0</v>
      </c>
      <c r="I1765" s="186">
        <f t="shared" ref="I1765:I1804" si="84">(F1765+H1765)</f>
        <v>0</v>
      </c>
    </row>
    <row r="1766" spans="1:9" s="117" customFormat="1" x14ac:dyDescent="0.25">
      <c r="A1766" s="125" t="s">
        <v>2278</v>
      </c>
      <c r="B1766" s="112">
        <v>1596</v>
      </c>
      <c r="C1766" s="122" t="s">
        <v>15</v>
      </c>
      <c r="D1766" s="129" t="s">
        <v>2372</v>
      </c>
      <c r="E1766" s="112">
        <v>1</v>
      </c>
      <c r="F1766" s="186"/>
      <c r="G1766" s="189">
        <v>0.19</v>
      </c>
      <c r="H1766" s="191">
        <f t="shared" si="83"/>
        <v>0</v>
      </c>
      <c r="I1766" s="186">
        <f t="shared" si="84"/>
        <v>0</v>
      </c>
    </row>
    <row r="1767" spans="1:9" s="117" customFormat="1" x14ac:dyDescent="0.25">
      <c r="A1767" s="125" t="s">
        <v>2278</v>
      </c>
      <c r="B1767" s="112">
        <v>1597</v>
      </c>
      <c r="C1767" s="122" t="s">
        <v>552</v>
      </c>
      <c r="D1767" s="129" t="s">
        <v>2372</v>
      </c>
      <c r="E1767" s="112">
        <v>1</v>
      </c>
      <c r="F1767" s="186"/>
      <c r="G1767" s="189">
        <v>0.19</v>
      </c>
      <c r="H1767" s="191">
        <f t="shared" si="83"/>
        <v>0</v>
      </c>
      <c r="I1767" s="186">
        <f t="shared" si="84"/>
        <v>0</v>
      </c>
    </row>
    <row r="1768" spans="1:9" s="117" customFormat="1" ht="25" x14ac:dyDescent="0.25">
      <c r="A1768" s="125" t="s">
        <v>2278</v>
      </c>
      <c r="B1768" s="112">
        <v>1598</v>
      </c>
      <c r="C1768" s="113" t="s">
        <v>3729</v>
      </c>
      <c r="D1768" s="129" t="s">
        <v>2372</v>
      </c>
      <c r="E1768" s="112">
        <v>1</v>
      </c>
      <c r="F1768" s="186"/>
      <c r="G1768" s="189">
        <v>0.19</v>
      </c>
      <c r="H1768" s="191">
        <f t="shared" si="83"/>
        <v>0</v>
      </c>
      <c r="I1768" s="186">
        <f t="shared" si="84"/>
        <v>0</v>
      </c>
    </row>
    <row r="1769" spans="1:9" s="117" customFormat="1" x14ac:dyDescent="0.25">
      <c r="A1769" s="125" t="s">
        <v>2278</v>
      </c>
      <c r="B1769" s="112">
        <v>1599</v>
      </c>
      <c r="C1769" s="122" t="s">
        <v>3539</v>
      </c>
      <c r="D1769" s="129" t="s">
        <v>2372</v>
      </c>
      <c r="E1769" s="112">
        <v>1</v>
      </c>
      <c r="F1769" s="186"/>
      <c r="G1769" s="189">
        <v>0.19</v>
      </c>
      <c r="H1769" s="191">
        <f t="shared" si="83"/>
        <v>0</v>
      </c>
      <c r="I1769" s="186">
        <f t="shared" si="84"/>
        <v>0</v>
      </c>
    </row>
    <row r="1770" spans="1:9" s="117" customFormat="1" x14ac:dyDescent="0.25">
      <c r="A1770" s="125" t="s">
        <v>2278</v>
      </c>
      <c r="B1770" s="112">
        <v>1600</v>
      </c>
      <c r="C1770" s="122" t="s">
        <v>3730</v>
      </c>
      <c r="D1770" s="129" t="s">
        <v>2372</v>
      </c>
      <c r="E1770" s="112">
        <v>1</v>
      </c>
      <c r="F1770" s="186"/>
      <c r="G1770" s="189">
        <v>0.19</v>
      </c>
      <c r="H1770" s="191">
        <f t="shared" si="83"/>
        <v>0</v>
      </c>
      <c r="I1770" s="186">
        <f t="shared" si="84"/>
        <v>0</v>
      </c>
    </row>
    <row r="1771" spans="1:9" s="117" customFormat="1" x14ac:dyDescent="0.25">
      <c r="A1771" s="125" t="s">
        <v>2278</v>
      </c>
      <c r="B1771" s="112">
        <v>1601</v>
      </c>
      <c r="C1771" s="122" t="s">
        <v>3156</v>
      </c>
      <c r="D1771" s="129" t="s">
        <v>2372</v>
      </c>
      <c r="E1771" s="112">
        <v>1</v>
      </c>
      <c r="F1771" s="186"/>
      <c r="G1771" s="189">
        <v>0.19</v>
      </c>
      <c r="H1771" s="191">
        <f t="shared" si="83"/>
        <v>0</v>
      </c>
      <c r="I1771" s="186">
        <f t="shared" si="84"/>
        <v>0</v>
      </c>
    </row>
    <row r="1772" spans="1:9" s="117" customFormat="1" x14ac:dyDescent="0.25">
      <c r="A1772" s="125" t="s">
        <v>2278</v>
      </c>
      <c r="B1772" s="112">
        <v>1602</v>
      </c>
      <c r="C1772" s="122" t="s">
        <v>46</v>
      </c>
      <c r="D1772" s="129" t="s">
        <v>3886</v>
      </c>
      <c r="E1772" s="112">
        <v>1</v>
      </c>
      <c r="F1772" s="186"/>
      <c r="G1772" s="189">
        <v>0.19</v>
      </c>
      <c r="H1772" s="191">
        <f t="shared" si="83"/>
        <v>0</v>
      </c>
      <c r="I1772" s="186">
        <f t="shared" si="84"/>
        <v>0</v>
      </c>
    </row>
    <row r="1773" spans="1:9" s="117" customFormat="1" x14ac:dyDescent="0.25">
      <c r="A1773" s="125" t="s">
        <v>2278</v>
      </c>
      <c r="B1773" s="112">
        <v>1603</v>
      </c>
      <c r="C1773" s="122" t="s">
        <v>1220</v>
      </c>
      <c r="D1773" s="129" t="s">
        <v>2372</v>
      </c>
      <c r="E1773" s="112">
        <v>1</v>
      </c>
      <c r="F1773" s="186"/>
      <c r="G1773" s="189">
        <v>0.19</v>
      </c>
      <c r="H1773" s="191">
        <f t="shared" si="83"/>
        <v>0</v>
      </c>
      <c r="I1773" s="186">
        <f t="shared" si="84"/>
        <v>0</v>
      </c>
    </row>
    <row r="1774" spans="1:9" s="117" customFormat="1" x14ac:dyDescent="0.25">
      <c r="A1774" s="125" t="s">
        <v>2278</v>
      </c>
      <c r="B1774" s="112">
        <v>1604</v>
      </c>
      <c r="C1774" s="122" t="s">
        <v>4056</v>
      </c>
      <c r="D1774" s="129" t="s">
        <v>2372</v>
      </c>
      <c r="E1774" s="112">
        <v>1</v>
      </c>
      <c r="F1774" s="186"/>
      <c r="G1774" s="189">
        <v>0.19</v>
      </c>
      <c r="H1774" s="191">
        <f t="shared" si="83"/>
        <v>0</v>
      </c>
      <c r="I1774" s="186">
        <f t="shared" si="84"/>
        <v>0</v>
      </c>
    </row>
    <row r="1775" spans="1:9" s="117" customFormat="1" x14ac:dyDescent="0.25">
      <c r="A1775" s="125" t="s">
        <v>2278</v>
      </c>
      <c r="B1775" s="112">
        <v>1605</v>
      </c>
      <c r="C1775" s="122" t="s">
        <v>3865</v>
      </c>
      <c r="D1775" s="129" t="s">
        <v>2372</v>
      </c>
      <c r="E1775" s="112">
        <v>1</v>
      </c>
      <c r="F1775" s="186"/>
      <c r="G1775" s="189">
        <v>0.19</v>
      </c>
      <c r="H1775" s="191">
        <f t="shared" si="83"/>
        <v>0</v>
      </c>
      <c r="I1775" s="186">
        <f t="shared" si="84"/>
        <v>0</v>
      </c>
    </row>
    <row r="1776" spans="1:9" s="117" customFormat="1" x14ac:dyDescent="0.25">
      <c r="A1776" s="125" t="s">
        <v>2278</v>
      </c>
      <c r="B1776" s="112">
        <v>1606</v>
      </c>
      <c r="C1776" s="122" t="s">
        <v>3858</v>
      </c>
      <c r="D1776" s="129" t="s">
        <v>2372</v>
      </c>
      <c r="E1776" s="112">
        <v>1</v>
      </c>
      <c r="F1776" s="186"/>
      <c r="G1776" s="189">
        <v>0.19</v>
      </c>
      <c r="H1776" s="191">
        <f t="shared" si="83"/>
        <v>0</v>
      </c>
      <c r="I1776" s="186">
        <f t="shared" si="84"/>
        <v>0</v>
      </c>
    </row>
    <row r="1777" spans="1:9" s="117" customFormat="1" x14ac:dyDescent="0.25">
      <c r="A1777" s="125" t="s">
        <v>2278</v>
      </c>
      <c r="B1777" s="112">
        <v>1607</v>
      </c>
      <c r="C1777" s="122" t="s">
        <v>3544</v>
      </c>
      <c r="D1777" s="129" t="s">
        <v>2372</v>
      </c>
      <c r="E1777" s="112">
        <v>1</v>
      </c>
      <c r="F1777" s="186"/>
      <c r="G1777" s="189">
        <v>0.19</v>
      </c>
      <c r="H1777" s="191">
        <f t="shared" si="83"/>
        <v>0</v>
      </c>
      <c r="I1777" s="186">
        <f t="shared" si="84"/>
        <v>0</v>
      </c>
    </row>
    <row r="1778" spans="1:9" s="117" customFormat="1" x14ac:dyDescent="0.25">
      <c r="A1778" s="125" t="s">
        <v>2278</v>
      </c>
      <c r="B1778" s="112">
        <v>1608</v>
      </c>
      <c r="C1778" s="122" t="s">
        <v>3641</v>
      </c>
      <c r="D1778" s="129" t="s">
        <v>2372</v>
      </c>
      <c r="E1778" s="112">
        <v>1</v>
      </c>
      <c r="F1778" s="186"/>
      <c r="G1778" s="189">
        <v>0.19</v>
      </c>
      <c r="H1778" s="191">
        <f t="shared" si="83"/>
        <v>0</v>
      </c>
      <c r="I1778" s="186">
        <f t="shared" si="84"/>
        <v>0</v>
      </c>
    </row>
    <row r="1779" spans="1:9" s="117" customFormat="1" x14ac:dyDescent="0.25">
      <c r="A1779" s="125" t="s">
        <v>2278</v>
      </c>
      <c r="B1779" s="112">
        <v>1609</v>
      </c>
      <c r="C1779" s="122" t="s">
        <v>3859</v>
      </c>
      <c r="D1779" s="129" t="s">
        <v>3886</v>
      </c>
      <c r="E1779" s="112">
        <v>1</v>
      </c>
      <c r="F1779" s="186"/>
      <c r="G1779" s="189">
        <v>0.19</v>
      </c>
      <c r="H1779" s="191">
        <f t="shared" si="83"/>
        <v>0</v>
      </c>
      <c r="I1779" s="186">
        <f t="shared" si="84"/>
        <v>0</v>
      </c>
    </row>
    <row r="1780" spans="1:9" s="117" customFormat="1" x14ac:dyDescent="0.25">
      <c r="A1780" s="125" t="s">
        <v>2278</v>
      </c>
      <c r="B1780" s="112">
        <v>1610</v>
      </c>
      <c r="C1780" s="122" t="s">
        <v>162</v>
      </c>
      <c r="D1780" s="129" t="s">
        <v>3886</v>
      </c>
      <c r="E1780" s="112">
        <v>1</v>
      </c>
      <c r="F1780" s="186"/>
      <c r="G1780" s="189">
        <v>0.19</v>
      </c>
      <c r="H1780" s="191">
        <f t="shared" si="83"/>
        <v>0</v>
      </c>
      <c r="I1780" s="186">
        <f t="shared" si="84"/>
        <v>0</v>
      </c>
    </row>
    <row r="1781" spans="1:9" s="117" customFormat="1" x14ac:dyDescent="0.25">
      <c r="A1781" s="125" t="s">
        <v>2278</v>
      </c>
      <c r="B1781" s="112">
        <v>1611</v>
      </c>
      <c r="C1781" s="122" t="s">
        <v>3862</v>
      </c>
      <c r="D1781" s="129" t="s">
        <v>2372</v>
      </c>
      <c r="E1781" s="112">
        <v>1</v>
      </c>
      <c r="F1781" s="186"/>
      <c r="G1781" s="189">
        <v>0.19</v>
      </c>
      <c r="H1781" s="191">
        <f t="shared" si="83"/>
        <v>0</v>
      </c>
      <c r="I1781" s="186">
        <f t="shared" si="84"/>
        <v>0</v>
      </c>
    </row>
    <row r="1782" spans="1:9" s="117" customFormat="1" ht="25" x14ac:dyDescent="0.25">
      <c r="A1782" s="125" t="s">
        <v>2278</v>
      </c>
      <c r="B1782" s="112">
        <v>1612</v>
      </c>
      <c r="C1782" s="137" t="s">
        <v>3509</v>
      </c>
      <c r="D1782" s="129" t="s">
        <v>2372</v>
      </c>
      <c r="E1782" s="112">
        <v>1</v>
      </c>
      <c r="F1782" s="186"/>
      <c r="G1782" s="189">
        <v>0.19</v>
      </c>
      <c r="H1782" s="191">
        <f t="shared" si="83"/>
        <v>0</v>
      </c>
      <c r="I1782" s="186">
        <f t="shared" si="84"/>
        <v>0</v>
      </c>
    </row>
    <row r="1783" spans="1:9" s="117" customFormat="1" x14ac:dyDescent="0.25">
      <c r="A1783" s="125" t="s">
        <v>2278</v>
      </c>
      <c r="B1783" s="112">
        <v>1613</v>
      </c>
      <c r="C1783" s="137" t="s">
        <v>1656</v>
      </c>
      <c r="D1783" s="129" t="s">
        <v>2372</v>
      </c>
      <c r="E1783" s="112">
        <v>1</v>
      </c>
      <c r="F1783" s="186"/>
      <c r="G1783" s="189">
        <v>0.19</v>
      </c>
      <c r="H1783" s="191">
        <f t="shared" si="83"/>
        <v>0</v>
      </c>
      <c r="I1783" s="186">
        <f t="shared" si="84"/>
        <v>0</v>
      </c>
    </row>
    <row r="1784" spans="1:9" s="117" customFormat="1" x14ac:dyDescent="0.25">
      <c r="A1784" s="125" t="s">
        <v>2278</v>
      </c>
      <c r="B1784" s="112">
        <v>1614</v>
      </c>
      <c r="C1784" s="137" t="s">
        <v>1920</v>
      </c>
      <c r="D1784" s="129" t="s">
        <v>2372</v>
      </c>
      <c r="E1784" s="112">
        <v>1</v>
      </c>
      <c r="F1784" s="186"/>
      <c r="G1784" s="189">
        <v>0.19</v>
      </c>
      <c r="H1784" s="191">
        <f t="shared" si="83"/>
        <v>0</v>
      </c>
      <c r="I1784" s="186">
        <f t="shared" si="84"/>
        <v>0</v>
      </c>
    </row>
    <row r="1785" spans="1:9" s="117" customFormat="1" x14ac:dyDescent="0.25">
      <c r="A1785" s="125" t="s">
        <v>2278</v>
      </c>
      <c r="B1785" s="112">
        <v>1615</v>
      </c>
      <c r="C1785" s="137" t="s">
        <v>48</v>
      </c>
      <c r="D1785" s="129" t="s">
        <v>2372</v>
      </c>
      <c r="E1785" s="112">
        <v>1</v>
      </c>
      <c r="F1785" s="186"/>
      <c r="G1785" s="189">
        <v>0.19</v>
      </c>
      <c r="H1785" s="191">
        <f t="shared" si="83"/>
        <v>0</v>
      </c>
      <c r="I1785" s="186">
        <f t="shared" si="84"/>
        <v>0</v>
      </c>
    </row>
    <row r="1786" spans="1:9" s="117" customFormat="1" x14ac:dyDescent="0.25">
      <c r="A1786" s="125" t="s">
        <v>2278</v>
      </c>
      <c r="B1786" s="112">
        <v>1616</v>
      </c>
      <c r="C1786" s="137" t="s">
        <v>3863</v>
      </c>
      <c r="D1786" s="129" t="s">
        <v>2372</v>
      </c>
      <c r="E1786" s="112">
        <v>1</v>
      </c>
      <c r="F1786" s="186"/>
      <c r="G1786" s="189">
        <v>0.19</v>
      </c>
      <c r="H1786" s="191">
        <f t="shared" si="83"/>
        <v>0</v>
      </c>
      <c r="I1786" s="186">
        <f t="shared" si="84"/>
        <v>0</v>
      </c>
    </row>
    <row r="1787" spans="1:9" s="117" customFormat="1" x14ac:dyDescent="0.25">
      <c r="A1787" s="125" t="s">
        <v>2278</v>
      </c>
      <c r="B1787" s="112">
        <v>1617</v>
      </c>
      <c r="C1787" s="137" t="s">
        <v>1919</v>
      </c>
      <c r="D1787" s="129" t="s">
        <v>2372</v>
      </c>
      <c r="E1787" s="112">
        <v>1</v>
      </c>
      <c r="F1787" s="186"/>
      <c r="G1787" s="189">
        <v>0.19</v>
      </c>
      <c r="H1787" s="191">
        <f t="shared" si="83"/>
        <v>0</v>
      </c>
      <c r="I1787" s="186">
        <f t="shared" si="84"/>
        <v>0</v>
      </c>
    </row>
    <row r="1788" spans="1:9" s="117" customFormat="1" x14ac:dyDescent="0.25">
      <c r="A1788" s="125" t="s">
        <v>2278</v>
      </c>
      <c r="B1788" s="112">
        <v>1618</v>
      </c>
      <c r="C1788" s="137" t="s">
        <v>433</v>
      </c>
      <c r="D1788" s="129" t="s">
        <v>2372</v>
      </c>
      <c r="E1788" s="112">
        <v>1</v>
      </c>
      <c r="F1788" s="186"/>
      <c r="G1788" s="189">
        <v>0.19</v>
      </c>
      <c r="H1788" s="191">
        <f t="shared" si="83"/>
        <v>0</v>
      </c>
      <c r="I1788" s="186">
        <f t="shared" si="84"/>
        <v>0</v>
      </c>
    </row>
    <row r="1789" spans="1:9" s="117" customFormat="1" x14ac:dyDescent="0.25">
      <c r="A1789" s="125" t="s">
        <v>2278</v>
      </c>
      <c r="B1789" s="112">
        <v>1619</v>
      </c>
      <c r="C1789" s="137" t="s">
        <v>1012</v>
      </c>
      <c r="D1789" s="129" t="s">
        <v>2372</v>
      </c>
      <c r="E1789" s="112">
        <v>1</v>
      </c>
      <c r="F1789" s="186"/>
      <c r="G1789" s="189">
        <v>0.19</v>
      </c>
      <c r="H1789" s="191">
        <f t="shared" si="83"/>
        <v>0</v>
      </c>
      <c r="I1789" s="186">
        <f t="shared" si="84"/>
        <v>0</v>
      </c>
    </row>
    <row r="1790" spans="1:9" s="117" customFormat="1" x14ac:dyDescent="0.25">
      <c r="A1790" s="125" t="s">
        <v>2278</v>
      </c>
      <c r="B1790" s="112">
        <v>1620</v>
      </c>
      <c r="C1790" s="139" t="s">
        <v>4057</v>
      </c>
      <c r="D1790" s="129" t="s">
        <v>2372</v>
      </c>
      <c r="E1790" s="112">
        <v>1</v>
      </c>
      <c r="F1790" s="186"/>
      <c r="G1790" s="189">
        <v>0.19</v>
      </c>
      <c r="H1790" s="191">
        <f t="shared" si="83"/>
        <v>0</v>
      </c>
      <c r="I1790" s="186">
        <f t="shared" si="84"/>
        <v>0</v>
      </c>
    </row>
    <row r="1791" spans="1:9" s="117" customFormat="1" x14ac:dyDescent="0.25">
      <c r="A1791" s="125" t="s">
        <v>2278</v>
      </c>
      <c r="B1791" s="112">
        <v>1621</v>
      </c>
      <c r="C1791" s="137" t="s">
        <v>3862</v>
      </c>
      <c r="D1791" s="129" t="s">
        <v>2372</v>
      </c>
      <c r="E1791" s="112">
        <v>1</v>
      </c>
      <c r="F1791" s="186"/>
      <c r="G1791" s="189">
        <v>0.19</v>
      </c>
      <c r="H1791" s="191">
        <f t="shared" si="83"/>
        <v>0</v>
      </c>
      <c r="I1791" s="186">
        <f t="shared" si="84"/>
        <v>0</v>
      </c>
    </row>
    <row r="1792" spans="1:9" s="117" customFormat="1" x14ac:dyDescent="0.25">
      <c r="A1792" s="125" t="s">
        <v>2278</v>
      </c>
      <c r="B1792" s="112">
        <v>1622</v>
      </c>
      <c r="C1792" s="137" t="s">
        <v>4058</v>
      </c>
      <c r="D1792" s="129" t="s">
        <v>2372</v>
      </c>
      <c r="E1792" s="112">
        <v>1</v>
      </c>
      <c r="F1792" s="186"/>
      <c r="G1792" s="189">
        <v>0.19</v>
      </c>
      <c r="H1792" s="191">
        <f t="shared" si="83"/>
        <v>0</v>
      </c>
      <c r="I1792" s="186">
        <f t="shared" si="84"/>
        <v>0</v>
      </c>
    </row>
    <row r="1793" spans="1:9" s="117" customFormat="1" ht="25" x14ac:dyDescent="0.25">
      <c r="A1793" s="125" t="s">
        <v>2278</v>
      </c>
      <c r="B1793" s="112">
        <v>1623</v>
      </c>
      <c r="C1793" s="137" t="s">
        <v>3864</v>
      </c>
      <c r="D1793" s="129" t="s">
        <v>2372</v>
      </c>
      <c r="E1793" s="112">
        <v>1</v>
      </c>
      <c r="F1793" s="186"/>
      <c r="G1793" s="189">
        <v>0.19</v>
      </c>
      <c r="H1793" s="191">
        <f t="shared" si="83"/>
        <v>0</v>
      </c>
      <c r="I1793" s="186">
        <f t="shared" si="84"/>
        <v>0</v>
      </c>
    </row>
    <row r="1794" spans="1:9" s="117" customFormat="1" x14ac:dyDescent="0.25">
      <c r="A1794" s="125" t="s">
        <v>2278</v>
      </c>
      <c r="B1794" s="112">
        <v>1624</v>
      </c>
      <c r="C1794" s="139" t="s">
        <v>3514</v>
      </c>
      <c r="D1794" s="129" t="s">
        <v>2372</v>
      </c>
      <c r="E1794" s="112">
        <v>1</v>
      </c>
      <c r="F1794" s="186"/>
      <c r="G1794" s="189">
        <v>0.19</v>
      </c>
      <c r="H1794" s="191">
        <f t="shared" si="83"/>
        <v>0</v>
      </c>
      <c r="I1794" s="186">
        <f t="shared" si="84"/>
        <v>0</v>
      </c>
    </row>
    <row r="1795" spans="1:9" s="117" customFormat="1" x14ac:dyDescent="0.25">
      <c r="A1795" s="125" t="s">
        <v>2278</v>
      </c>
      <c r="B1795" s="112">
        <v>1625</v>
      </c>
      <c r="C1795" s="139" t="s">
        <v>3345</v>
      </c>
      <c r="D1795" s="129" t="s">
        <v>2372</v>
      </c>
      <c r="E1795" s="112">
        <v>1</v>
      </c>
      <c r="F1795" s="186"/>
      <c r="G1795" s="189">
        <v>0.19</v>
      </c>
      <c r="H1795" s="191">
        <f t="shared" si="83"/>
        <v>0</v>
      </c>
      <c r="I1795" s="186">
        <f t="shared" si="84"/>
        <v>0</v>
      </c>
    </row>
    <row r="1796" spans="1:9" s="117" customFormat="1" x14ac:dyDescent="0.25">
      <c r="A1796" s="125" t="s">
        <v>2278</v>
      </c>
      <c r="B1796" s="112">
        <v>1626</v>
      </c>
      <c r="C1796" s="139" t="s">
        <v>3351</v>
      </c>
      <c r="D1796" s="129" t="s">
        <v>2372</v>
      </c>
      <c r="E1796" s="112">
        <v>1</v>
      </c>
      <c r="F1796" s="186"/>
      <c r="G1796" s="189">
        <v>0.19</v>
      </c>
      <c r="H1796" s="191">
        <f t="shared" si="83"/>
        <v>0</v>
      </c>
      <c r="I1796" s="186">
        <f t="shared" si="84"/>
        <v>0</v>
      </c>
    </row>
    <row r="1797" spans="1:9" s="117" customFormat="1" x14ac:dyDescent="0.25">
      <c r="A1797" s="125" t="s">
        <v>2278</v>
      </c>
      <c r="B1797" s="112">
        <v>1627</v>
      </c>
      <c r="C1797" s="139" t="s">
        <v>3344</v>
      </c>
      <c r="D1797" s="129" t="s">
        <v>2372</v>
      </c>
      <c r="E1797" s="112">
        <v>1</v>
      </c>
      <c r="F1797" s="186"/>
      <c r="G1797" s="189">
        <v>0.19</v>
      </c>
      <c r="H1797" s="191">
        <f t="shared" si="83"/>
        <v>0</v>
      </c>
      <c r="I1797" s="186">
        <f t="shared" si="84"/>
        <v>0</v>
      </c>
    </row>
    <row r="1798" spans="1:9" s="117" customFormat="1" x14ac:dyDescent="0.25">
      <c r="A1798" s="125" t="s">
        <v>2278</v>
      </c>
      <c r="B1798" s="112">
        <v>1628</v>
      </c>
      <c r="C1798" s="139" t="s">
        <v>3346</v>
      </c>
      <c r="D1798" s="129" t="s">
        <v>2372</v>
      </c>
      <c r="E1798" s="112">
        <v>1</v>
      </c>
      <c r="F1798" s="186"/>
      <c r="G1798" s="189">
        <v>0.19</v>
      </c>
      <c r="H1798" s="191">
        <f t="shared" si="83"/>
        <v>0</v>
      </c>
      <c r="I1798" s="186">
        <f t="shared" si="84"/>
        <v>0</v>
      </c>
    </row>
    <row r="1799" spans="1:9" s="117" customFormat="1" x14ac:dyDescent="0.25">
      <c r="A1799" s="125" t="s">
        <v>2278</v>
      </c>
      <c r="B1799" s="112">
        <v>1629</v>
      </c>
      <c r="C1799" s="139" t="s">
        <v>4059</v>
      </c>
      <c r="D1799" s="129" t="s">
        <v>2372</v>
      </c>
      <c r="E1799" s="112">
        <v>1</v>
      </c>
      <c r="F1799" s="186"/>
      <c r="G1799" s="189">
        <v>0.19</v>
      </c>
      <c r="H1799" s="191">
        <f t="shared" si="83"/>
        <v>0</v>
      </c>
      <c r="I1799" s="186">
        <f t="shared" si="84"/>
        <v>0</v>
      </c>
    </row>
    <row r="1800" spans="1:9" s="117" customFormat="1" x14ac:dyDescent="0.25">
      <c r="A1800" s="125" t="s">
        <v>2278</v>
      </c>
      <c r="B1800" s="112">
        <v>1630</v>
      </c>
      <c r="C1800" s="122" t="s">
        <v>3649</v>
      </c>
      <c r="D1800" s="129" t="s">
        <v>2372</v>
      </c>
      <c r="E1800" s="112">
        <v>1</v>
      </c>
      <c r="F1800" s="186"/>
      <c r="G1800" s="189">
        <v>0.19</v>
      </c>
      <c r="H1800" s="191">
        <f t="shared" si="83"/>
        <v>0</v>
      </c>
      <c r="I1800" s="186">
        <f t="shared" si="84"/>
        <v>0</v>
      </c>
    </row>
    <row r="1801" spans="1:9" s="117" customFormat="1" x14ac:dyDescent="0.25">
      <c r="A1801" s="125" t="s">
        <v>2278</v>
      </c>
      <c r="B1801" s="112">
        <v>1631</v>
      </c>
      <c r="C1801" s="136" t="s">
        <v>4060</v>
      </c>
      <c r="D1801" s="129" t="s">
        <v>2372</v>
      </c>
      <c r="E1801" s="112">
        <v>1</v>
      </c>
      <c r="F1801" s="186"/>
      <c r="G1801" s="189">
        <v>0.19</v>
      </c>
      <c r="H1801" s="191">
        <f t="shared" si="83"/>
        <v>0</v>
      </c>
      <c r="I1801" s="186">
        <f t="shared" si="84"/>
        <v>0</v>
      </c>
    </row>
    <row r="1802" spans="1:9" s="117" customFormat="1" x14ac:dyDescent="0.25">
      <c r="A1802" s="125" t="s">
        <v>2278</v>
      </c>
      <c r="B1802" s="112">
        <v>1632</v>
      </c>
      <c r="C1802" s="139" t="s">
        <v>3340</v>
      </c>
      <c r="D1802" s="129" t="s">
        <v>2372</v>
      </c>
      <c r="E1802" s="112">
        <v>1</v>
      </c>
      <c r="F1802" s="186"/>
      <c r="G1802" s="189">
        <v>0.19</v>
      </c>
      <c r="H1802" s="191">
        <f t="shared" si="83"/>
        <v>0</v>
      </c>
      <c r="I1802" s="186">
        <f t="shared" si="84"/>
        <v>0</v>
      </c>
    </row>
    <row r="1803" spans="1:9" s="117" customFormat="1" x14ac:dyDescent="0.25">
      <c r="A1803" s="125" t="s">
        <v>2278</v>
      </c>
      <c r="B1803" s="112">
        <v>1633</v>
      </c>
      <c r="C1803" s="139" t="s">
        <v>3341</v>
      </c>
      <c r="D1803" s="129" t="s">
        <v>2372</v>
      </c>
      <c r="E1803" s="112">
        <v>1</v>
      </c>
      <c r="F1803" s="186"/>
      <c r="G1803" s="189">
        <v>0.19</v>
      </c>
      <c r="H1803" s="191">
        <f t="shared" si="83"/>
        <v>0</v>
      </c>
      <c r="I1803" s="186">
        <f t="shared" si="84"/>
        <v>0</v>
      </c>
    </row>
    <row r="1804" spans="1:9" s="117" customFormat="1" x14ac:dyDescent="0.25">
      <c r="A1804" s="125" t="s">
        <v>2278</v>
      </c>
      <c r="B1804" s="112">
        <v>1634</v>
      </c>
      <c r="C1804" s="139" t="s">
        <v>3377</v>
      </c>
      <c r="D1804" s="129" t="s">
        <v>2372</v>
      </c>
      <c r="E1804" s="112">
        <v>1</v>
      </c>
      <c r="F1804" s="186"/>
      <c r="G1804" s="189">
        <v>0.19</v>
      </c>
      <c r="H1804" s="191">
        <f t="shared" si="83"/>
        <v>0</v>
      </c>
      <c r="I1804" s="186">
        <f t="shared" si="84"/>
        <v>0</v>
      </c>
    </row>
    <row r="1805" spans="1:9" s="184" customFormat="1" x14ac:dyDescent="0.25">
      <c r="A1805" s="169"/>
      <c r="B1805" s="170"/>
      <c r="C1805" s="171" t="s">
        <v>2498</v>
      </c>
      <c r="D1805" s="123"/>
      <c r="E1805" s="172"/>
      <c r="F1805" s="196"/>
      <c r="G1805" s="200"/>
      <c r="H1805" s="196"/>
      <c r="I1805" s="196"/>
    </row>
    <row r="1806" spans="1:9" s="117" customFormat="1" x14ac:dyDescent="0.25">
      <c r="A1806" s="125" t="s">
        <v>2278</v>
      </c>
      <c r="B1806" s="173" t="s">
        <v>3250</v>
      </c>
      <c r="C1806" s="120" t="s">
        <v>2471</v>
      </c>
      <c r="D1806" s="182"/>
      <c r="E1806" s="111"/>
      <c r="F1806" s="191"/>
      <c r="G1806" s="199"/>
      <c r="H1806" s="186"/>
      <c r="I1806" s="186"/>
    </row>
    <row r="1807" spans="1:9" s="117" customFormat="1" x14ac:dyDescent="0.25">
      <c r="A1807" s="125" t="s">
        <v>2278</v>
      </c>
      <c r="B1807" s="173" t="s">
        <v>3250</v>
      </c>
      <c r="C1807" s="120" t="s">
        <v>2477</v>
      </c>
      <c r="D1807" s="182"/>
      <c r="E1807" s="111"/>
      <c r="F1807" s="191"/>
      <c r="G1807" s="199"/>
      <c r="H1807" s="186"/>
      <c r="I1807" s="186"/>
    </row>
    <row r="1808" spans="1:9" s="117" customFormat="1" x14ac:dyDescent="0.25">
      <c r="A1808" s="125" t="s">
        <v>2278</v>
      </c>
      <c r="B1808" s="173" t="s">
        <v>3250</v>
      </c>
      <c r="C1808" s="120" t="s">
        <v>2455</v>
      </c>
      <c r="D1808" s="182"/>
      <c r="E1808" s="111"/>
      <c r="F1808" s="191"/>
      <c r="G1808" s="199"/>
      <c r="H1808" s="186"/>
      <c r="I1808" s="186"/>
    </row>
    <row r="1809" spans="1:9" s="117" customFormat="1" x14ac:dyDescent="0.25">
      <c r="A1809" s="125" t="s">
        <v>2278</v>
      </c>
      <c r="B1809" s="173" t="s">
        <v>3250</v>
      </c>
      <c r="C1809" s="156" t="s">
        <v>431</v>
      </c>
      <c r="D1809" s="182"/>
      <c r="E1809" s="111"/>
      <c r="F1809" s="191"/>
      <c r="G1809" s="199"/>
      <c r="H1809" s="186"/>
      <c r="I1809" s="186"/>
    </row>
    <row r="1810" spans="1:9" s="117" customFormat="1" x14ac:dyDescent="0.25">
      <c r="A1810" s="125" t="s">
        <v>2278</v>
      </c>
      <c r="B1810" s="112">
        <v>1635</v>
      </c>
      <c r="C1810" s="122" t="s">
        <v>3888</v>
      </c>
      <c r="D1810" s="129" t="s">
        <v>2371</v>
      </c>
      <c r="E1810" s="112">
        <v>1</v>
      </c>
      <c r="F1810" s="186"/>
      <c r="G1810" s="189">
        <v>0</v>
      </c>
      <c r="H1810" s="191">
        <f>F1810*G1810</f>
        <v>0</v>
      </c>
      <c r="I1810" s="186">
        <f>(F1810+H1810)</f>
        <v>0</v>
      </c>
    </row>
    <row r="1811" spans="1:9" s="117" customFormat="1" x14ac:dyDescent="0.25">
      <c r="A1811" s="125" t="s">
        <v>2278</v>
      </c>
      <c r="B1811" s="112">
        <v>1636</v>
      </c>
      <c r="C1811" s="122" t="s">
        <v>3353</v>
      </c>
      <c r="D1811" s="129" t="s">
        <v>2371</v>
      </c>
      <c r="E1811" s="112">
        <v>1</v>
      </c>
      <c r="F1811" s="186"/>
      <c r="G1811" s="189">
        <v>0</v>
      </c>
      <c r="H1811" s="191">
        <f>F1811*G1811</f>
        <v>0</v>
      </c>
      <c r="I1811" s="186">
        <f>(F1811+H1811)</f>
        <v>0</v>
      </c>
    </row>
    <row r="1812" spans="1:9" s="117" customFormat="1" x14ac:dyDescent="0.25">
      <c r="A1812" s="125" t="s">
        <v>2278</v>
      </c>
      <c r="B1812" s="112">
        <v>1637</v>
      </c>
      <c r="C1812" s="122" t="s">
        <v>61</v>
      </c>
      <c r="D1812" s="129" t="s">
        <v>2372</v>
      </c>
      <c r="E1812" s="112">
        <v>1</v>
      </c>
      <c r="F1812" s="186"/>
      <c r="G1812" s="189">
        <v>0.19</v>
      </c>
      <c r="H1812" s="191">
        <f>F1812*G1812</f>
        <v>0</v>
      </c>
      <c r="I1812" s="186">
        <f>(F1812+H1812)</f>
        <v>0</v>
      </c>
    </row>
    <row r="1813" spans="1:9" s="117" customFormat="1" x14ac:dyDescent="0.25">
      <c r="A1813" s="125" t="s">
        <v>2278</v>
      </c>
      <c r="B1813" s="112">
        <v>1638</v>
      </c>
      <c r="C1813" s="122" t="s">
        <v>150</v>
      </c>
      <c r="D1813" s="129" t="s">
        <v>2372</v>
      </c>
      <c r="E1813" s="112">
        <v>1</v>
      </c>
      <c r="F1813" s="186"/>
      <c r="G1813" s="189">
        <v>0.19</v>
      </c>
      <c r="H1813" s="191">
        <f t="shared" ref="H1813:H1852" si="85">F1813*G1813</f>
        <v>0</v>
      </c>
      <c r="I1813" s="186">
        <f t="shared" ref="I1813:I1852" si="86">(F1813+H1813)</f>
        <v>0</v>
      </c>
    </row>
    <row r="1814" spans="1:9" s="117" customFormat="1" x14ac:dyDescent="0.25">
      <c r="A1814" s="125" t="s">
        <v>2278</v>
      </c>
      <c r="B1814" s="112">
        <v>1639</v>
      </c>
      <c r="C1814" s="122" t="s">
        <v>15</v>
      </c>
      <c r="D1814" s="129" t="s">
        <v>2372</v>
      </c>
      <c r="E1814" s="112">
        <v>1</v>
      </c>
      <c r="F1814" s="186"/>
      <c r="G1814" s="189">
        <v>0.19</v>
      </c>
      <c r="H1814" s="191">
        <f t="shared" si="85"/>
        <v>0</v>
      </c>
      <c r="I1814" s="186">
        <f t="shared" si="86"/>
        <v>0</v>
      </c>
    </row>
    <row r="1815" spans="1:9" s="117" customFormat="1" x14ac:dyDescent="0.25">
      <c r="A1815" s="125" t="s">
        <v>2278</v>
      </c>
      <c r="B1815" s="112">
        <v>1640</v>
      </c>
      <c r="C1815" s="122" t="s">
        <v>552</v>
      </c>
      <c r="D1815" s="129" t="s">
        <v>2372</v>
      </c>
      <c r="E1815" s="112">
        <v>1</v>
      </c>
      <c r="F1815" s="186"/>
      <c r="G1815" s="189">
        <v>0.19</v>
      </c>
      <c r="H1815" s="191">
        <f t="shared" si="85"/>
        <v>0</v>
      </c>
      <c r="I1815" s="186">
        <f t="shared" si="86"/>
        <v>0</v>
      </c>
    </row>
    <row r="1816" spans="1:9" s="117" customFormat="1" ht="25" x14ac:dyDescent="0.25">
      <c r="A1816" s="125" t="s">
        <v>2278</v>
      </c>
      <c r="B1816" s="112">
        <v>1641</v>
      </c>
      <c r="C1816" s="113" t="s">
        <v>3729</v>
      </c>
      <c r="D1816" s="129" t="s">
        <v>2372</v>
      </c>
      <c r="E1816" s="112">
        <v>1</v>
      </c>
      <c r="F1816" s="186"/>
      <c r="G1816" s="189">
        <v>0.19</v>
      </c>
      <c r="H1816" s="191">
        <f t="shared" si="85"/>
        <v>0</v>
      </c>
      <c r="I1816" s="186">
        <f t="shared" si="86"/>
        <v>0</v>
      </c>
    </row>
    <row r="1817" spans="1:9" s="117" customFormat="1" x14ac:dyDescent="0.25">
      <c r="A1817" s="125" t="s">
        <v>2278</v>
      </c>
      <c r="B1817" s="112">
        <v>1642</v>
      </c>
      <c r="C1817" s="122" t="s">
        <v>3539</v>
      </c>
      <c r="D1817" s="129" t="s">
        <v>2372</v>
      </c>
      <c r="E1817" s="112">
        <v>1</v>
      </c>
      <c r="F1817" s="186"/>
      <c r="G1817" s="189">
        <v>0.19</v>
      </c>
      <c r="H1817" s="191">
        <f t="shared" si="85"/>
        <v>0</v>
      </c>
      <c r="I1817" s="186">
        <f t="shared" si="86"/>
        <v>0</v>
      </c>
    </row>
    <row r="1818" spans="1:9" s="117" customFormat="1" x14ac:dyDescent="0.25">
      <c r="A1818" s="125" t="s">
        <v>2278</v>
      </c>
      <c r="B1818" s="112">
        <v>1643</v>
      </c>
      <c r="C1818" s="122" t="s">
        <v>3730</v>
      </c>
      <c r="D1818" s="129" t="s">
        <v>2372</v>
      </c>
      <c r="E1818" s="112">
        <v>1</v>
      </c>
      <c r="F1818" s="186"/>
      <c r="G1818" s="189">
        <v>0.19</v>
      </c>
      <c r="H1818" s="191">
        <f t="shared" si="85"/>
        <v>0</v>
      </c>
      <c r="I1818" s="186">
        <f t="shared" si="86"/>
        <v>0</v>
      </c>
    </row>
    <row r="1819" spans="1:9" s="117" customFormat="1" x14ac:dyDescent="0.25">
      <c r="A1819" s="125" t="s">
        <v>2278</v>
      </c>
      <c r="B1819" s="112">
        <v>1644</v>
      </c>
      <c r="C1819" s="122" t="s">
        <v>3156</v>
      </c>
      <c r="D1819" s="129" t="s">
        <v>2372</v>
      </c>
      <c r="E1819" s="112">
        <v>1</v>
      </c>
      <c r="F1819" s="186"/>
      <c r="G1819" s="189">
        <v>0.19</v>
      </c>
      <c r="H1819" s="191">
        <f t="shared" si="85"/>
        <v>0</v>
      </c>
      <c r="I1819" s="186">
        <f t="shared" si="86"/>
        <v>0</v>
      </c>
    </row>
    <row r="1820" spans="1:9" s="117" customFormat="1" x14ac:dyDescent="0.25">
      <c r="A1820" s="125" t="s">
        <v>2278</v>
      </c>
      <c r="B1820" s="112">
        <v>1645</v>
      </c>
      <c r="C1820" s="122" t="s">
        <v>46</v>
      </c>
      <c r="D1820" s="129" t="s">
        <v>3886</v>
      </c>
      <c r="E1820" s="112">
        <v>1</v>
      </c>
      <c r="F1820" s="186"/>
      <c r="G1820" s="189">
        <v>0.19</v>
      </c>
      <c r="H1820" s="191">
        <f t="shared" si="85"/>
        <v>0</v>
      </c>
      <c r="I1820" s="186">
        <f t="shared" si="86"/>
        <v>0</v>
      </c>
    </row>
    <row r="1821" spans="1:9" s="117" customFormat="1" x14ac:dyDescent="0.25">
      <c r="A1821" s="125" t="s">
        <v>2278</v>
      </c>
      <c r="B1821" s="112">
        <v>1646</v>
      </c>
      <c r="C1821" s="122" t="s">
        <v>1220</v>
      </c>
      <c r="D1821" s="129" t="s">
        <v>2372</v>
      </c>
      <c r="E1821" s="112">
        <v>1</v>
      </c>
      <c r="F1821" s="186"/>
      <c r="G1821" s="189">
        <v>0.19</v>
      </c>
      <c r="H1821" s="191">
        <f t="shared" si="85"/>
        <v>0</v>
      </c>
      <c r="I1821" s="186">
        <f t="shared" si="86"/>
        <v>0</v>
      </c>
    </row>
    <row r="1822" spans="1:9" s="117" customFormat="1" x14ac:dyDescent="0.25">
      <c r="A1822" s="125" t="s">
        <v>2278</v>
      </c>
      <c r="B1822" s="112">
        <v>1647</v>
      </c>
      <c r="C1822" s="122" t="s">
        <v>4056</v>
      </c>
      <c r="D1822" s="129" t="s">
        <v>2372</v>
      </c>
      <c r="E1822" s="112">
        <v>1</v>
      </c>
      <c r="F1822" s="186"/>
      <c r="G1822" s="189">
        <v>0.19</v>
      </c>
      <c r="H1822" s="191">
        <f t="shared" si="85"/>
        <v>0</v>
      </c>
      <c r="I1822" s="186">
        <f t="shared" si="86"/>
        <v>0</v>
      </c>
    </row>
    <row r="1823" spans="1:9" s="117" customFormat="1" x14ac:dyDescent="0.25">
      <c r="A1823" s="125" t="s">
        <v>2278</v>
      </c>
      <c r="B1823" s="112">
        <v>1648</v>
      </c>
      <c r="C1823" s="122" t="s">
        <v>3865</v>
      </c>
      <c r="D1823" s="129" t="s">
        <v>2372</v>
      </c>
      <c r="E1823" s="112">
        <v>1</v>
      </c>
      <c r="F1823" s="186"/>
      <c r="G1823" s="189">
        <v>0.19</v>
      </c>
      <c r="H1823" s="191">
        <f t="shared" si="85"/>
        <v>0</v>
      </c>
      <c r="I1823" s="186">
        <f t="shared" si="86"/>
        <v>0</v>
      </c>
    </row>
    <row r="1824" spans="1:9" s="117" customFormat="1" x14ac:dyDescent="0.25">
      <c r="A1824" s="125" t="s">
        <v>2278</v>
      </c>
      <c r="B1824" s="112">
        <v>1649</v>
      </c>
      <c r="C1824" s="122" t="s">
        <v>3858</v>
      </c>
      <c r="D1824" s="129" t="s">
        <v>2372</v>
      </c>
      <c r="E1824" s="112">
        <v>1</v>
      </c>
      <c r="F1824" s="186"/>
      <c r="G1824" s="189">
        <v>0.19</v>
      </c>
      <c r="H1824" s="191">
        <f t="shared" si="85"/>
        <v>0</v>
      </c>
      <c r="I1824" s="186">
        <f t="shared" si="86"/>
        <v>0</v>
      </c>
    </row>
    <row r="1825" spans="1:9" s="117" customFormat="1" x14ac:dyDescent="0.25">
      <c r="A1825" s="125" t="s">
        <v>2278</v>
      </c>
      <c r="B1825" s="112">
        <v>1650</v>
      </c>
      <c r="C1825" s="122" t="s">
        <v>3544</v>
      </c>
      <c r="D1825" s="129" t="s">
        <v>2372</v>
      </c>
      <c r="E1825" s="112">
        <v>1</v>
      </c>
      <c r="F1825" s="186"/>
      <c r="G1825" s="189">
        <v>0.19</v>
      </c>
      <c r="H1825" s="191">
        <f t="shared" si="85"/>
        <v>0</v>
      </c>
      <c r="I1825" s="186">
        <f t="shared" si="86"/>
        <v>0</v>
      </c>
    </row>
    <row r="1826" spans="1:9" s="117" customFormat="1" x14ac:dyDescent="0.25">
      <c r="A1826" s="125" t="s">
        <v>2278</v>
      </c>
      <c r="B1826" s="112">
        <v>1651</v>
      </c>
      <c r="C1826" s="122" t="s">
        <v>3641</v>
      </c>
      <c r="D1826" s="129" t="s">
        <v>2372</v>
      </c>
      <c r="E1826" s="112">
        <v>1</v>
      </c>
      <c r="F1826" s="186"/>
      <c r="G1826" s="189">
        <v>0.19</v>
      </c>
      <c r="H1826" s="191">
        <f t="shared" si="85"/>
        <v>0</v>
      </c>
      <c r="I1826" s="186">
        <f t="shared" si="86"/>
        <v>0</v>
      </c>
    </row>
    <row r="1827" spans="1:9" s="117" customFormat="1" x14ac:dyDescent="0.25">
      <c r="A1827" s="125" t="s">
        <v>2278</v>
      </c>
      <c r="B1827" s="112">
        <v>1652</v>
      </c>
      <c r="C1827" s="122" t="s">
        <v>3859</v>
      </c>
      <c r="D1827" s="129" t="s">
        <v>3886</v>
      </c>
      <c r="E1827" s="112">
        <v>1</v>
      </c>
      <c r="F1827" s="186"/>
      <c r="G1827" s="189">
        <v>0.19</v>
      </c>
      <c r="H1827" s="191">
        <f t="shared" si="85"/>
        <v>0</v>
      </c>
      <c r="I1827" s="186">
        <f t="shared" si="86"/>
        <v>0</v>
      </c>
    </row>
    <row r="1828" spans="1:9" s="117" customFormat="1" x14ac:dyDescent="0.25">
      <c r="A1828" s="125" t="s">
        <v>2278</v>
      </c>
      <c r="B1828" s="112">
        <v>1653</v>
      </c>
      <c r="C1828" s="122" t="s">
        <v>162</v>
      </c>
      <c r="D1828" s="129" t="s">
        <v>3886</v>
      </c>
      <c r="E1828" s="112">
        <v>1</v>
      </c>
      <c r="F1828" s="186"/>
      <c r="G1828" s="189">
        <v>0.19</v>
      </c>
      <c r="H1828" s="191">
        <f t="shared" si="85"/>
        <v>0</v>
      </c>
      <c r="I1828" s="186">
        <f t="shared" si="86"/>
        <v>0</v>
      </c>
    </row>
    <row r="1829" spans="1:9" s="117" customFormat="1" x14ac:dyDescent="0.25">
      <c r="A1829" s="125" t="s">
        <v>2278</v>
      </c>
      <c r="B1829" s="112">
        <v>1654</v>
      </c>
      <c r="C1829" s="122" t="s">
        <v>3862</v>
      </c>
      <c r="D1829" s="129" t="s">
        <v>2372</v>
      </c>
      <c r="E1829" s="112">
        <v>1</v>
      </c>
      <c r="F1829" s="186"/>
      <c r="G1829" s="189">
        <v>0.19</v>
      </c>
      <c r="H1829" s="191">
        <f t="shared" si="85"/>
        <v>0</v>
      </c>
      <c r="I1829" s="186">
        <f t="shared" si="86"/>
        <v>0</v>
      </c>
    </row>
    <row r="1830" spans="1:9" s="117" customFormat="1" ht="25" x14ac:dyDescent="0.25">
      <c r="A1830" s="125" t="s">
        <v>2278</v>
      </c>
      <c r="B1830" s="112">
        <v>1655</v>
      </c>
      <c r="C1830" s="137" t="s">
        <v>3509</v>
      </c>
      <c r="D1830" s="129" t="s">
        <v>2372</v>
      </c>
      <c r="E1830" s="112">
        <v>1</v>
      </c>
      <c r="F1830" s="186"/>
      <c r="G1830" s="189">
        <v>0.19</v>
      </c>
      <c r="H1830" s="191">
        <f t="shared" si="85"/>
        <v>0</v>
      </c>
      <c r="I1830" s="186">
        <f t="shared" si="86"/>
        <v>0</v>
      </c>
    </row>
    <row r="1831" spans="1:9" s="117" customFormat="1" x14ac:dyDescent="0.25">
      <c r="A1831" s="125" t="s">
        <v>2278</v>
      </c>
      <c r="B1831" s="112">
        <v>1656</v>
      </c>
      <c r="C1831" s="137" t="s">
        <v>1656</v>
      </c>
      <c r="D1831" s="129" t="s">
        <v>2372</v>
      </c>
      <c r="E1831" s="112">
        <v>1</v>
      </c>
      <c r="F1831" s="186"/>
      <c r="G1831" s="189">
        <v>0.19</v>
      </c>
      <c r="H1831" s="191">
        <f t="shared" si="85"/>
        <v>0</v>
      </c>
      <c r="I1831" s="186">
        <f t="shared" si="86"/>
        <v>0</v>
      </c>
    </row>
    <row r="1832" spans="1:9" s="117" customFormat="1" x14ac:dyDescent="0.25">
      <c r="A1832" s="125" t="s">
        <v>2278</v>
      </c>
      <c r="B1832" s="112">
        <v>1657</v>
      </c>
      <c r="C1832" s="137" t="s">
        <v>1920</v>
      </c>
      <c r="D1832" s="129" t="s">
        <v>2372</v>
      </c>
      <c r="E1832" s="112">
        <v>1</v>
      </c>
      <c r="F1832" s="186"/>
      <c r="G1832" s="189">
        <v>0.19</v>
      </c>
      <c r="H1832" s="191">
        <f t="shared" si="85"/>
        <v>0</v>
      </c>
      <c r="I1832" s="186">
        <f t="shared" si="86"/>
        <v>0</v>
      </c>
    </row>
    <row r="1833" spans="1:9" s="117" customFormat="1" x14ac:dyDescent="0.25">
      <c r="A1833" s="125" t="s">
        <v>2278</v>
      </c>
      <c r="B1833" s="112">
        <v>1658</v>
      </c>
      <c r="C1833" s="137" t="s">
        <v>48</v>
      </c>
      <c r="D1833" s="129" t="s">
        <v>2372</v>
      </c>
      <c r="E1833" s="112">
        <v>1</v>
      </c>
      <c r="F1833" s="186"/>
      <c r="G1833" s="189">
        <v>0.19</v>
      </c>
      <c r="H1833" s="191">
        <f t="shared" si="85"/>
        <v>0</v>
      </c>
      <c r="I1833" s="186">
        <f t="shared" si="86"/>
        <v>0</v>
      </c>
    </row>
    <row r="1834" spans="1:9" s="117" customFormat="1" x14ac:dyDescent="0.25">
      <c r="A1834" s="125" t="s">
        <v>2278</v>
      </c>
      <c r="B1834" s="112">
        <v>1659</v>
      </c>
      <c r="C1834" s="137" t="s">
        <v>3863</v>
      </c>
      <c r="D1834" s="129" t="s">
        <v>2372</v>
      </c>
      <c r="E1834" s="112">
        <v>1</v>
      </c>
      <c r="F1834" s="186"/>
      <c r="G1834" s="189">
        <v>0.19</v>
      </c>
      <c r="H1834" s="191">
        <f t="shared" si="85"/>
        <v>0</v>
      </c>
      <c r="I1834" s="186">
        <f t="shared" si="86"/>
        <v>0</v>
      </c>
    </row>
    <row r="1835" spans="1:9" s="117" customFormat="1" x14ac:dyDescent="0.25">
      <c r="A1835" s="125" t="s">
        <v>2278</v>
      </c>
      <c r="B1835" s="112">
        <v>1660</v>
      </c>
      <c r="C1835" s="137" t="s">
        <v>1919</v>
      </c>
      <c r="D1835" s="129" t="s">
        <v>2372</v>
      </c>
      <c r="E1835" s="112">
        <v>1</v>
      </c>
      <c r="F1835" s="186"/>
      <c r="G1835" s="189">
        <v>0.19</v>
      </c>
      <c r="H1835" s="191">
        <f t="shared" si="85"/>
        <v>0</v>
      </c>
      <c r="I1835" s="186">
        <f t="shared" si="86"/>
        <v>0</v>
      </c>
    </row>
    <row r="1836" spans="1:9" s="117" customFormat="1" x14ac:dyDescent="0.25">
      <c r="A1836" s="125" t="s">
        <v>2278</v>
      </c>
      <c r="B1836" s="112">
        <v>1661</v>
      </c>
      <c r="C1836" s="137" t="s">
        <v>433</v>
      </c>
      <c r="D1836" s="129" t="s">
        <v>2372</v>
      </c>
      <c r="E1836" s="112">
        <v>1</v>
      </c>
      <c r="F1836" s="186"/>
      <c r="G1836" s="189">
        <v>0.19</v>
      </c>
      <c r="H1836" s="191">
        <f t="shared" si="85"/>
        <v>0</v>
      </c>
      <c r="I1836" s="186">
        <f t="shared" si="86"/>
        <v>0</v>
      </c>
    </row>
    <row r="1837" spans="1:9" s="117" customFormat="1" x14ac:dyDescent="0.25">
      <c r="A1837" s="125" t="s">
        <v>2278</v>
      </c>
      <c r="B1837" s="112">
        <v>1662</v>
      </c>
      <c r="C1837" s="137" t="s">
        <v>1012</v>
      </c>
      <c r="D1837" s="129" t="s">
        <v>2372</v>
      </c>
      <c r="E1837" s="112">
        <v>1</v>
      </c>
      <c r="F1837" s="186"/>
      <c r="G1837" s="189">
        <v>0.19</v>
      </c>
      <c r="H1837" s="191">
        <f t="shared" si="85"/>
        <v>0</v>
      </c>
      <c r="I1837" s="186">
        <f t="shared" si="86"/>
        <v>0</v>
      </c>
    </row>
    <row r="1838" spans="1:9" s="117" customFormat="1" x14ac:dyDescent="0.25">
      <c r="A1838" s="125" t="s">
        <v>2278</v>
      </c>
      <c r="B1838" s="112">
        <v>1663</v>
      </c>
      <c r="C1838" s="139" t="s">
        <v>4057</v>
      </c>
      <c r="D1838" s="129" t="s">
        <v>2372</v>
      </c>
      <c r="E1838" s="112">
        <v>1</v>
      </c>
      <c r="F1838" s="186"/>
      <c r="G1838" s="189">
        <v>0.19</v>
      </c>
      <c r="H1838" s="191">
        <f t="shared" si="85"/>
        <v>0</v>
      </c>
      <c r="I1838" s="186">
        <f t="shared" si="86"/>
        <v>0</v>
      </c>
    </row>
    <row r="1839" spans="1:9" s="117" customFormat="1" x14ac:dyDescent="0.25">
      <c r="A1839" s="125" t="s">
        <v>2278</v>
      </c>
      <c r="B1839" s="112">
        <v>1664</v>
      </c>
      <c r="C1839" s="137" t="s">
        <v>3862</v>
      </c>
      <c r="D1839" s="129" t="s">
        <v>2372</v>
      </c>
      <c r="E1839" s="112">
        <v>1</v>
      </c>
      <c r="F1839" s="186"/>
      <c r="G1839" s="189">
        <v>0.19</v>
      </c>
      <c r="H1839" s="191">
        <f t="shared" si="85"/>
        <v>0</v>
      </c>
      <c r="I1839" s="186">
        <f t="shared" si="86"/>
        <v>0</v>
      </c>
    </row>
    <row r="1840" spans="1:9" s="117" customFormat="1" x14ac:dyDescent="0.25">
      <c r="A1840" s="125" t="s">
        <v>2278</v>
      </c>
      <c r="B1840" s="112">
        <v>1665</v>
      </c>
      <c r="C1840" s="137" t="s">
        <v>4058</v>
      </c>
      <c r="D1840" s="129" t="s">
        <v>2372</v>
      </c>
      <c r="E1840" s="112">
        <v>1</v>
      </c>
      <c r="F1840" s="186"/>
      <c r="G1840" s="189">
        <v>0.19</v>
      </c>
      <c r="H1840" s="191">
        <f t="shared" si="85"/>
        <v>0</v>
      </c>
      <c r="I1840" s="186">
        <f t="shared" si="86"/>
        <v>0</v>
      </c>
    </row>
    <row r="1841" spans="1:9" s="117" customFormat="1" ht="25" x14ac:dyDescent="0.25">
      <c r="A1841" s="125" t="s">
        <v>2278</v>
      </c>
      <c r="B1841" s="112">
        <v>1666</v>
      </c>
      <c r="C1841" s="137" t="s">
        <v>3864</v>
      </c>
      <c r="D1841" s="129" t="s">
        <v>2372</v>
      </c>
      <c r="E1841" s="112">
        <v>1</v>
      </c>
      <c r="F1841" s="186"/>
      <c r="G1841" s="189">
        <v>0.19</v>
      </c>
      <c r="H1841" s="191">
        <f t="shared" si="85"/>
        <v>0</v>
      </c>
      <c r="I1841" s="186">
        <f t="shared" si="86"/>
        <v>0</v>
      </c>
    </row>
    <row r="1842" spans="1:9" s="117" customFormat="1" x14ac:dyDescent="0.25">
      <c r="A1842" s="125" t="s">
        <v>2278</v>
      </c>
      <c r="B1842" s="112">
        <v>1667</v>
      </c>
      <c r="C1842" s="139" t="s">
        <v>3514</v>
      </c>
      <c r="D1842" s="129" t="s">
        <v>2372</v>
      </c>
      <c r="E1842" s="112">
        <v>1</v>
      </c>
      <c r="F1842" s="186"/>
      <c r="G1842" s="189">
        <v>0.19</v>
      </c>
      <c r="H1842" s="191">
        <f t="shared" si="85"/>
        <v>0</v>
      </c>
      <c r="I1842" s="186">
        <f t="shared" si="86"/>
        <v>0</v>
      </c>
    </row>
    <row r="1843" spans="1:9" s="117" customFormat="1" x14ac:dyDescent="0.25">
      <c r="A1843" s="125" t="s">
        <v>2278</v>
      </c>
      <c r="B1843" s="112">
        <v>1668</v>
      </c>
      <c r="C1843" s="139" t="s">
        <v>3345</v>
      </c>
      <c r="D1843" s="129" t="s">
        <v>2372</v>
      </c>
      <c r="E1843" s="112">
        <v>1</v>
      </c>
      <c r="F1843" s="186"/>
      <c r="G1843" s="189">
        <v>0.19</v>
      </c>
      <c r="H1843" s="191">
        <f t="shared" si="85"/>
        <v>0</v>
      </c>
      <c r="I1843" s="186">
        <f t="shared" si="86"/>
        <v>0</v>
      </c>
    </row>
    <row r="1844" spans="1:9" s="117" customFormat="1" x14ac:dyDescent="0.25">
      <c r="A1844" s="125" t="s">
        <v>2278</v>
      </c>
      <c r="B1844" s="112">
        <v>1669</v>
      </c>
      <c r="C1844" s="139" t="s">
        <v>3351</v>
      </c>
      <c r="D1844" s="129" t="s">
        <v>2372</v>
      </c>
      <c r="E1844" s="112">
        <v>1</v>
      </c>
      <c r="F1844" s="186"/>
      <c r="G1844" s="189">
        <v>0.19</v>
      </c>
      <c r="H1844" s="191">
        <f t="shared" si="85"/>
        <v>0</v>
      </c>
      <c r="I1844" s="186">
        <f t="shared" si="86"/>
        <v>0</v>
      </c>
    </row>
    <row r="1845" spans="1:9" s="117" customFormat="1" x14ac:dyDescent="0.25">
      <c r="A1845" s="125" t="s">
        <v>2278</v>
      </c>
      <c r="B1845" s="112">
        <v>1670</v>
      </c>
      <c r="C1845" s="139" t="s">
        <v>3344</v>
      </c>
      <c r="D1845" s="129" t="s">
        <v>2372</v>
      </c>
      <c r="E1845" s="112">
        <v>1</v>
      </c>
      <c r="F1845" s="186"/>
      <c r="G1845" s="189">
        <v>0.19</v>
      </c>
      <c r="H1845" s="191">
        <f t="shared" si="85"/>
        <v>0</v>
      </c>
      <c r="I1845" s="186">
        <f t="shared" si="86"/>
        <v>0</v>
      </c>
    </row>
    <row r="1846" spans="1:9" s="117" customFormat="1" x14ac:dyDescent="0.25">
      <c r="A1846" s="125" t="s">
        <v>2278</v>
      </c>
      <c r="B1846" s="112">
        <v>1671</v>
      </c>
      <c r="C1846" s="139" t="s">
        <v>3346</v>
      </c>
      <c r="D1846" s="129" t="s">
        <v>2372</v>
      </c>
      <c r="E1846" s="112">
        <v>1</v>
      </c>
      <c r="F1846" s="186"/>
      <c r="G1846" s="189">
        <v>0.19</v>
      </c>
      <c r="H1846" s="191">
        <f t="shared" si="85"/>
        <v>0</v>
      </c>
      <c r="I1846" s="186">
        <f t="shared" si="86"/>
        <v>0</v>
      </c>
    </row>
    <row r="1847" spans="1:9" s="117" customFormat="1" x14ac:dyDescent="0.25">
      <c r="A1847" s="125" t="s">
        <v>2278</v>
      </c>
      <c r="B1847" s="112">
        <v>1672</v>
      </c>
      <c r="C1847" s="139" t="s">
        <v>4059</v>
      </c>
      <c r="D1847" s="129" t="s">
        <v>2372</v>
      </c>
      <c r="E1847" s="112">
        <v>1</v>
      </c>
      <c r="F1847" s="186"/>
      <c r="G1847" s="189">
        <v>0.19</v>
      </c>
      <c r="H1847" s="191">
        <f t="shared" si="85"/>
        <v>0</v>
      </c>
      <c r="I1847" s="186">
        <f t="shared" si="86"/>
        <v>0</v>
      </c>
    </row>
    <row r="1848" spans="1:9" s="117" customFormat="1" x14ac:dyDescent="0.25">
      <c r="A1848" s="125" t="s">
        <v>2278</v>
      </c>
      <c r="B1848" s="112">
        <v>1673</v>
      </c>
      <c r="C1848" s="122" t="s">
        <v>3649</v>
      </c>
      <c r="D1848" s="129" t="s">
        <v>2372</v>
      </c>
      <c r="E1848" s="112">
        <v>1</v>
      </c>
      <c r="F1848" s="186"/>
      <c r="G1848" s="189">
        <v>0.19</v>
      </c>
      <c r="H1848" s="191">
        <f t="shared" si="85"/>
        <v>0</v>
      </c>
      <c r="I1848" s="186">
        <f t="shared" si="86"/>
        <v>0</v>
      </c>
    </row>
    <row r="1849" spans="1:9" s="117" customFormat="1" x14ac:dyDescent="0.25">
      <c r="A1849" s="125" t="s">
        <v>2278</v>
      </c>
      <c r="B1849" s="112">
        <v>1674</v>
      </c>
      <c r="C1849" s="136" t="s">
        <v>4060</v>
      </c>
      <c r="D1849" s="129" t="s">
        <v>2372</v>
      </c>
      <c r="E1849" s="112">
        <v>1</v>
      </c>
      <c r="F1849" s="186"/>
      <c r="G1849" s="189">
        <v>0.19</v>
      </c>
      <c r="H1849" s="191">
        <f t="shared" si="85"/>
        <v>0</v>
      </c>
      <c r="I1849" s="186">
        <f t="shared" si="86"/>
        <v>0</v>
      </c>
    </row>
    <row r="1850" spans="1:9" s="117" customFormat="1" x14ac:dyDescent="0.25">
      <c r="A1850" s="125" t="s">
        <v>2278</v>
      </c>
      <c r="B1850" s="112">
        <v>1675</v>
      </c>
      <c r="C1850" s="139" t="s">
        <v>3340</v>
      </c>
      <c r="D1850" s="129" t="s">
        <v>2372</v>
      </c>
      <c r="E1850" s="112">
        <v>1</v>
      </c>
      <c r="F1850" s="186"/>
      <c r="G1850" s="189">
        <v>0.19</v>
      </c>
      <c r="H1850" s="191">
        <f t="shared" si="85"/>
        <v>0</v>
      </c>
      <c r="I1850" s="186">
        <f t="shared" si="86"/>
        <v>0</v>
      </c>
    </row>
    <row r="1851" spans="1:9" s="117" customFormat="1" x14ac:dyDescent="0.25">
      <c r="A1851" s="125" t="s">
        <v>2278</v>
      </c>
      <c r="B1851" s="112">
        <v>1676</v>
      </c>
      <c r="C1851" s="139" t="s">
        <v>3341</v>
      </c>
      <c r="D1851" s="129" t="s">
        <v>2372</v>
      </c>
      <c r="E1851" s="112">
        <v>1</v>
      </c>
      <c r="F1851" s="186"/>
      <c r="G1851" s="189">
        <v>0.19</v>
      </c>
      <c r="H1851" s="191">
        <f t="shared" si="85"/>
        <v>0</v>
      </c>
      <c r="I1851" s="186">
        <f t="shared" si="86"/>
        <v>0</v>
      </c>
    </row>
    <row r="1852" spans="1:9" s="117" customFormat="1" x14ac:dyDescent="0.25">
      <c r="A1852" s="125" t="s">
        <v>2278</v>
      </c>
      <c r="B1852" s="112">
        <v>1677</v>
      </c>
      <c r="C1852" s="139" t="s">
        <v>3377</v>
      </c>
      <c r="D1852" s="129" t="s">
        <v>2372</v>
      </c>
      <c r="E1852" s="112">
        <v>1</v>
      </c>
      <c r="F1852" s="186"/>
      <c r="G1852" s="189">
        <v>0.19</v>
      </c>
      <c r="H1852" s="191">
        <f t="shared" si="85"/>
        <v>0</v>
      </c>
      <c r="I1852" s="186">
        <f t="shared" si="86"/>
        <v>0</v>
      </c>
    </row>
    <row r="1853" spans="1:9" s="184" customFormat="1" x14ac:dyDescent="0.25">
      <c r="A1853" s="169"/>
      <c r="B1853" s="170"/>
      <c r="C1853" s="171" t="s">
        <v>2498</v>
      </c>
      <c r="D1853" s="123"/>
      <c r="E1853" s="172"/>
      <c r="F1853" s="196"/>
      <c r="G1853" s="200"/>
      <c r="H1853" s="196"/>
      <c r="I1853" s="196"/>
    </row>
    <row r="1854" spans="1:9" s="117" customFormat="1" x14ac:dyDescent="0.25">
      <c r="A1854" s="125" t="s">
        <v>2278</v>
      </c>
      <c r="B1854" s="173" t="s">
        <v>3250</v>
      </c>
      <c r="C1854" s="120" t="s">
        <v>2468</v>
      </c>
      <c r="D1854" s="182"/>
      <c r="E1854" s="111"/>
      <c r="F1854" s="191"/>
      <c r="G1854" s="199"/>
      <c r="H1854" s="186"/>
      <c r="I1854" s="186"/>
    </row>
    <row r="1855" spans="1:9" s="117" customFormat="1" x14ac:dyDescent="0.25">
      <c r="A1855" s="125" t="s">
        <v>2278</v>
      </c>
      <c r="B1855" s="173" t="s">
        <v>3250</v>
      </c>
      <c r="C1855" s="120" t="s">
        <v>2469</v>
      </c>
      <c r="D1855" s="182"/>
      <c r="E1855" s="111"/>
      <c r="F1855" s="191"/>
      <c r="G1855" s="199"/>
      <c r="H1855" s="186"/>
      <c r="I1855" s="186"/>
    </row>
    <row r="1856" spans="1:9" s="117" customFormat="1" x14ac:dyDescent="0.25">
      <c r="A1856" s="125" t="s">
        <v>2278</v>
      </c>
      <c r="B1856" s="173" t="s">
        <v>3250</v>
      </c>
      <c r="C1856" s="120" t="s">
        <v>2388</v>
      </c>
      <c r="D1856" s="182"/>
      <c r="E1856" s="111"/>
      <c r="F1856" s="191"/>
      <c r="G1856" s="199"/>
      <c r="H1856" s="186"/>
      <c r="I1856" s="186"/>
    </row>
    <row r="1857" spans="1:9" s="117" customFormat="1" x14ac:dyDescent="0.25">
      <c r="A1857" s="125" t="s">
        <v>2278</v>
      </c>
      <c r="B1857" s="173" t="s">
        <v>3250</v>
      </c>
      <c r="C1857" s="156" t="s">
        <v>431</v>
      </c>
      <c r="D1857" s="182"/>
      <c r="E1857" s="111"/>
      <c r="F1857" s="191"/>
      <c r="G1857" s="199"/>
      <c r="H1857" s="186"/>
      <c r="I1857" s="186"/>
    </row>
    <row r="1858" spans="1:9" s="117" customFormat="1" x14ac:dyDescent="0.25">
      <c r="A1858" s="125" t="s">
        <v>2278</v>
      </c>
      <c r="B1858" s="112">
        <v>1678</v>
      </c>
      <c r="C1858" s="122" t="s">
        <v>3888</v>
      </c>
      <c r="D1858" s="129" t="s">
        <v>2371</v>
      </c>
      <c r="E1858" s="112">
        <v>1</v>
      </c>
      <c r="F1858" s="186"/>
      <c r="G1858" s="189">
        <v>0</v>
      </c>
      <c r="H1858" s="191">
        <f>F1858*G1858</f>
        <v>0</v>
      </c>
      <c r="I1858" s="186">
        <f>(F1858+H1858)</f>
        <v>0</v>
      </c>
    </row>
    <row r="1859" spans="1:9" s="117" customFormat="1" x14ac:dyDescent="0.25">
      <c r="A1859" s="125" t="s">
        <v>2278</v>
      </c>
      <c r="B1859" s="112">
        <v>1679</v>
      </c>
      <c r="C1859" s="122" t="s">
        <v>3353</v>
      </c>
      <c r="D1859" s="129" t="s">
        <v>2371</v>
      </c>
      <c r="E1859" s="112">
        <v>1</v>
      </c>
      <c r="F1859" s="186"/>
      <c r="G1859" s="189">
        <v>0</v>
      </c>
      <c r="H1859" s="191">
        <f>F1859*G1859</f>
        <v>0</v>
      </c>
      <c r="I1859" s="186">
        <f>(F1859+H1859)</f>
        <v>0</v>
      </c>
    </row>
    <row r="1860" spans="1:9" s="117" customFormat="1" x14ac:dyDescent="0.25">
      <c r="A1860" s="125" t="s">
        <v>2278</v>
      </c>
      <c r="B1860" s="112">
        <v>1680</v>
      </c>
      <c r="C1860" s="122" t="s">
        <v>61</v>
      </c>
      <c r="D1860" s="129" t="s">
        <v>2372</v>
      </c>
      <c r="E1860" s="112">
        <v>1</v>
      </c>
      <c r="F1860" s="186"/>
      <c r="G1860" s="189">
        <v>0.19</v>
      </c>
      <c r="H1860" s="191">
        <f t="shared" ref="H1860:H1891" si="87">F1860*G1860</f>
        <v>0</v>
      </c>
      <c r="I1860" s="186">
        <f t="shared" ref="I1860:I1891" si="88">(F1860+H1860)</f>
        <v>0</v>
      </c>
    </row>
    <row r="1861" spans="1:9" s="117" customFormat="1" x14ac:dyDescent="0.25">
      <c r="A1861" s="125" t="s">
        <v>2278</v>
      </c>
      <c r="B1861" s="112">
        <v>1681</v>
      </c>
      <c r="C1861" s="122" t="s">
        <v>150</v>
      </c>
      <c r="D1861" s="129" t="s">
        <v>2372</v>
      </c>
      <c r="E1861" s="112">
        <v>1</v>
      </c>
      <c r="F1861" s="186"/>
      <c r="G1861" s="189">
        <v>0.19</v>
      </c>
      <c r="H1861" s="191">
        <f t="shared" si="87"/>
        <v>0</v>
      </c>
      <c r="I1861" s="186">
        <f t="shared" si="88"/>
        <v>0</v>
      </c>
    </row>
    <row r="1862" spans="1:9" s="117" customFormat="1" x14ac:dyDescent="0.25">
      <c r="A1862" s="125" t="s">
        <v>2278</v>
      </c>
      <c r="B1862" s="112">
        <v>1682</v>
      </c>
      <c r="C1862" s="122" t="s">
        <v>15</v>
      </c>
      <c r="D1862" s="129" t="s">
        <v>2372</v>
      </c>
      <c r="E1862" s="112">
        <v>1</v>
      </c>
      <c r="F1862" s="186"/>
      <c r="G1862" s="189">
        <v>0.19</v>
      </c>
      <c r="H1862" s="191">
        <f t="shared" si="87"/>
        <v>0</v>
      </c>
      <c r="I1862" s="186">
        <f t="shared" si="88"/>
        <v>0</v>
      </c>
    </row>
    <row r="1863" spans="1:9" s="117" customFormat="1" x14ac:dyDescent="0.25">
      <c r="A1863" s="125" t="s">
        <v>2278</v>
      </c>
      <c r="B1863" s="112">
        <v>1683</v>
      </c>
      <c r="C1863" s="122" t="s">
        <v>552</v>
      </c>
      <c r="D1863" s="129" t="s">
        <v>2372</v>
      </c>
      <c r="E1863" s="112">
        <v>1</v>
      </c>
      <c r="F1863" s="186"/>
      <c r="G1863" s="189">
        <v>0.19</v>
      </c>
      <c r="H1863" s="191">
        <f t="shared" si="87"/>
        <v>0</v>
      </c>
      <c r="I1863" s="186">
        <f t="shared" si="88"/>
        <v>0</v>
      </c>
    </row>
    <row r="1864" spans="1:9" s="117" customFormat="1" ht="25" x14ac:dyDescent="0.25">
      <c r="A1864" s="125" t="s">
        <v>2278</v>
      </c>
      <c r="B1864" s="112">
        <v>1684</v>
      </c>
      <c r="C1864" s="113" t="s">
        <v>3729</v>
      </c>
      <c r="D1864" s="129" t="s">
        <v>2372</v>
      </c>
      <c r="E1864" s="112">
        <v>1</v>
      </c>
      <c r="F1864" s="186"/>
      <c r="G1864" s="189">
        <v>0.19</v>
      </c>
      <c r="H1864" s="191">
        <f t="shared" si="87"/>
        <v>0</v>
      </c>
      <c r="I1864" s="186">
        <f t="shared" si="88"/>
        <v>0</v>
      </c>
    </row>
    <row r="1865" spans="1:9" s="117" customFormat="1" x14ac:dyDescent="0.25">
      <c r="A1865" s="125" t="s">
        <v>2278</v>
      </c>
      <c r="B1865" s="112">
        <v>1685</v>
      </c>
      <c r="C1865" s="122" t="s">
        <v>3539</v>
      </c>
      <c r="D1865" s="129" t="s">
        <v>2372</v>
      </c>
      <c r="E1865" s="112">
        <v>1</v>
      </c>
      <c r="F1865" s="186"/>
      <c r="G1865" s="189">
        <v>0.19</v>
      </c>
      <c r="H1865" s="191">
        <f t="shared" si="87"/>
        <v>0</v>
      </c>
      <c r="I1865" s="186">
        <f t="shared" si="88"/>
        <v>0</v>
      </c>
    </row>
    <row r="1866" spans="1:9" s="117" customFormat="1" x14ac:dyDescent="0.25">
      <c r="A1866" s="125" t="s">
        <v>2278</v>
      </c>
      <c r="B1866" s="112">
        <v>1686</v>
      </c>
      <c r="C1866" s="122" t="s">
        <v>3730</v>
      </c>
      <c r="D1866" s="129" t="s">
        <v>2372</v>
      </c>
      <c r="E1866" s="112">
        <v>1</v>
      </c>
      <c r="F1866" s="186"/>
      <c r="G1866" s="189">
        <v>0.19</v>
      </c>
      <c r="H1866" s="191">
        <f t="shared" si="87"/>
        <v>0</v>
      </c>
      <c r="I1866" s="186">
        <f t="shared" si="88"/>
        <v>0</v>
      </c>
    </row>
    <row r="1867" spans="1:9" s="117" customFormat="1" x14ac:dyDescent="0.25">
      <c r="A1867" s="125" t="s">
        <v>2278</v>
      </c>
      <c r="B1867" s="112">
        <v>1687</v>
      </c>
      <c r="C1867" s="122" t="s">
        <v>3156</v>
      </c>
      <c r="D1867" s="129" t="s">
        <v>2372</v>
      </c>
      <c r="E1867" s="112">
        <v>1</v>
      </c>
      <c r="F1867" s="186"/>
      <c r="G1867" s="189">
        <v>0.19</v>
      </c>
      <c r="H1867" s="191">
        <f t="shared" si="87"/>
        <v>0</v>
      </c>
      <c r="I1867" s="186">
        <f t="shared" si="88"/>
        <v>0</v>
      </c>
    </row>
    <row r="1868" spans="1:9" s="117" customFormat="1" x14ac:dyDescent="0.25">
      <c r="A1868" s="125" t="s">
        <v>2278</v>
      </c>
      <c r="B1868" s="112">
        <v>1688</v>
      </c>
      <c r="C1868" s="122" t="s">
        <v>46</v>
      </c>
      <c r="D1868" s="129" t="s">
        <v>3886</v>
      </c>
      <c r="E1868" s="112">
        <v>1</v>
      </c>
      <c r="F1868" s="186"/>
      <c r="G1868" s="189">
        <v>0.19</v>
      </c>
      <c r="H1868" s="191">
        <f t="shared" si="87"/>
        <v>0</v>
      </c>
      <c r="I1868" s="186">
        <f t="shared" si="88"/>
        <v>0</v>
      </c>
    </row>
    <row r="1869" spans="1:9" s="117" customFormat="1" x14ac:dyDescent="0.25">
      <c r="A1869" s="125" t="s">
        <v>2278</v>
      </c>
      <c r="B1869" s="112">
        <v>1689</v>
      </c>
      <c r="C1869" s="122" t="s">
        <v>1220</v>
      </c>
      <c r="D1869" s="129" t="s">
        <v>2372</v>
      </c>
      <c r="E1869" s="112">
        <v>1</v>
      </c>
      <c r="F1869" s="186"/>
      <c r="G1869" s="189">
        <v>0.19</v>
      </c>
      <c r="H1869" s="191">
        <f t="shared" si="87"/>
        <v>0</v>
      </c>
      <c r="I1869" s="186">
        <f t="shared" si="88"/>
        <v>0</v>
      </c>
    </row>
    <row r="1870" spans="1:9" s="117" customFormat="1" x14ac:dyDescent="0.25">
      <c r="A1870" s="125" t="s">
        <v>2278</v>
      </c>
      <c r="B1870" s="112">
        <v>1690</v>
      </c>
      <c r="C1870" s="122" t="s">
        <v>4056</v>
      </c>
      <c r="D1870" s="129" t="s">
        <v>2372</v>
      </c>
      <c r="E1870" s="112">
        <v>1</v>
      </c>
      <c r="F1870" s="186"/>
      <c r="G1870" s="189">
        <v>0.19</v>
      </c>
      <c r="H1870" s="191">
        <f t="shared" si="87"/>
        <v>0</v>
      </c>
      <c r="I1870" s="186">
        <f t="shared" si="88"/>
        <v>0</v>
      </c>
    </row>
    <row r="1871" spans="1:9" s="117" customFormat="1" x14ac:dyDescent="0.25">
      <c r="A1871" s="125" t="s">
        <v>2278</v>
      </c>
      <c r="B1871" s="112">
        <v>1691</v>
      </c>
      <c r="C1871" s="122" t="s">
        <v>3865</v>
      </c>
      <c r="D1871" s="129" t="s">
        <v>2372</v>
      </c>
      <c r="E1871" s="112">
        <v>1</v>
      </c>
      <c r="F1871" s="186"/>
      <c r="G1871" s="189">
        <v>0.19</v>
      </c>
      <c r="H1871" s="191">
        <f t="shared" si="87"/>
        <v>0</v>
      </c>
      <c r="I1871" s="186">
        <f t="shared" si="88"/>
        <v>0</v>
      </c>
    </row>
    <row r="1872" spans="1:9" s="117" customFormat="1" x14ac:dyDescent="0.25">
      <c r="A1872" s="125" t="s">
        <v>2278</v>
      </c>
      <c r="B1872" s="112">
        <v>1692</v>
      </c>
      <c r="C1872" s="122" t="s">
        <v>3858</v>
      </c>
      <c r="D1872" s="129" t="s">
        <v>2372</v>
      </c>
      <c r="E1872" s="112">
        <v>1</v>
      </c>
      <c r="F1872" s="186"/>
      <c r="G1872" s="189">
        <v>0.19</v>
      </c>
      <c r="H1872" s="191">
        <f t="shared" si="87"/>
        <v>0</v>
      </c>
      <c r="I1872" s="186">
        <f t="shared" si="88"/>
        <v>0</v>
      </c>
    </row>
    <row r="1873" spans="1:9" s="117" customFormat="1" x14ac:dyDescent="0.25">
      <c r="A1873" s="125" t="s">
        <v>2278</v>
      </c>
      <c r="B1873" s="112">
        <v>1693</v>
      </c>
      <c r="C1873" s="122" t="s">
        <v>3544</v>
      </c>
      <c r="D1873" s="129" t="s">
        <v>2372</v>
      </c>
      <c r="E1873" s="112">
        <v>1</v>
      </c>
      <c r="F1873" s="186"/>
      <c r="G1873" s="189">
        <v>0.19</v>
      </c>
      <c r="H1873" s="191">
        <f t="shared" si="87"/>
        <v>0</v>
      </c>
      <c r="I1873" s="186">
        <f t="shared" si="88"/>
        <v>0</v>
      </c>
    </row>
    <row r="1874" spans="1:9" s="117" customFormat="1" x14ac:dyDescent="0.25">
      <c r="A1874" s="125" t="s">
        <v>2278</v>
      </c>
      <c r="B1874" s="112">
        <v>1694</v>
      </c>
      <c r="C1874" s="122" t="s">
        <v>3641</v>
      </c>
      <c r="D1874" s="129" t="s">
        <v>2372</v>
      </c>
      <c r="E1874" s="112">
        <v>1</v>
      </c>
      <c r="F1874" s="186"/>
      <c r="G1874" s="189">
        <v>0.19</v>
      </c>
      <c r="H1874" s="191">
        <f t="shared" si="87"/>
        <v>0</v>
      </c>
      <c r="I1874" s="186">
        <f t="shared" si="88"/>
        <v>0</v>
      </c>
    </row>
    <row r="1875" spans="1:9" s="117" customFormat="1" x14ac:dyDescent="0.25">
      <c r="A1875" s="125" t="s">
        <v>2278</v>
      </c>
      <c r="B1875" s="112">
        <v>1695</v>
      </c>
      <c r="C1875" s="122" t="s">
        <v>3859</v>
      </c>
      <c r="D1875" s="129" t="s">
        <v>3886</v>
      </c>
      <c r="E1875" s="112">
        <v>1</v>
      </c>
      <c r="F1875" s="186"/>
      <c r="G1875" s="189">
        <v>0.19</v>
      </c>
      <c r="H1875" s="191">
        <f t="shared" si="87"/>
        <v>0</v>
      </c>
      <c r="I1875" s="186">
        <f t="shared" si="88"/>
        <v>0</v>
      </c>
    </row>
    <row r="1876" spans="1:9" s="117" customFormat="1" x14ac:dyDescent="0.25">
      <c r="A1876" s="125" t="s">
        <v>2278</v>
      </c>
      <c r="B1876" s="112">
        <v>1696</v>
      </c>
      <c r="C1876" s="122" t="s">
        <v>162</v>
      </c>
      <c r="D1876" s="129" t="s">
        <v>3886</v>
      </c>
      <c r="E1876" s="112">
        <v>1</v>
      </c>
      <c r="F1876" s="186"/>
      <c r="G1876" s="189">
        <v>0.19</v>
      </c>
      <c r="H1876" s="191">
        <f t="shared" si="87"/>
        <v>0</v>
      </c>
      <c r="I1876" s="186">
        <f t="shared" si="88"/>
        <v>0</v>
      </c>
    </row>
    <row r="1877" spans="1:9" s="117" customFormat="1" x14ac:dyDescent="0.25">
      <c r="A1877" s="125" t="s">
        <v>2278</v>
      </c>
      <c r="B1877" s="112">
        <v>1697</v>
      </c>
      <c r="C1877" s="137" t="s">
        <v>1923</v>
      </c>
      <c r="D1877" s="129" t="s">
        <v>2372</v>
      </c>
      <c r="E1877" s="112">
        <v>1</v>
      </c>
      <c r="F1877" s="186"/>
      <c r="G1877" s="189">
        <v>0.19</v>
      </c>
      <c r="H1877" s="191">
        <f t="shared" si="87"/>
        <v>0</v>
      </c>
      <c r="I1877" s="186">
        <f t="shared" si="88"/>
        <v>0</v>
      </c>
    </row>
    <row r="1878" spans="1:9" s="117" customFormat="1" x14ac:dyDescent="0.25">
      <c r="A1878" s="125" t="s">
        <v>2278</v>
      </c>
      <c r="B1878" s="112">
        <v>1698</v>
      </c>
      <c r="C1878" s="137" t="s">
        <v>1709</v>
      </c>
      <c r="D1878" s="129" t="s">
        <v>2372</v>
      </c>
      <c r="E1878" s="112">
        <v>1</v>
      </c>
      <c r="F1878" s="186"/>
      <c r="G1878" s="189">
        <v>0.19</v>
      </c>
      <c r="H1878" s="191">
        <f t="shared" si="87"/>
        <v>0</v>
      </c>
      <c r="I1878" s="186">
        <f t="shared" si="88"/>
        <v>0</v>
      </c>
    </row>
    <row r="1879" spans="1:9" s="117" customFormat="1" x14ac:dyDescent="0.25">
      <c r="A1879" s="125" t="s">
        <v>2278</v>
      </c>
      <c r="B1879" s="112">
        <v>1699</v>
      </c>
      <c r="C1879" s="137" t="s">
        <v>4055</v>
      </c>
      <c r="D1879" s="129" t="s">
        <v>2372</v>
      </c>
      <c r="E1879" s="112">
        <v>1</v>
      </c>
      <c r="F1879" s="186"/>
      <c r="G1879" s="189">
        <v>0.19</v>
      </c>
      <c r="H1879" s="191">
        <f t="shared" si="87"/>
        <v>0</v>
      </c>
      <c r="I1879" s="186">
        <f t="shared" si="88"/>
        <v>0</v>
      </c>
    </row>
    <row r="1880" spans="1:9" s="117" customFormat="1" ht="25" x14ac:dyDescent="0.25">
      <c r="A1880" s="125" t="s">
        <v>2278</v>
      </c>
      <c r="B1880" s="112">
        <v>1700</v>
      </c>
      <c r="C1880" s="137" t="s">
        <v>3509</v>
      </c>
      <c r="D1880" s="129" t="s">
        <v>2372</v>
      </c>
      <c r="E1880" s="112">
        <v>1</v>
      </c>
      <c r="F1880" s="186"/>
      <c r="G1880" s="189">
        <v>0.19</v>
      </c>
      <c r="H1880" s="191">
        <f t="shared" si="87"/>
        <v>0</v>
      </c>
      <c r="I1880" s="186">
        <f t="shared" si="88"/>
        <v>0</v>
      </c>
    </row>
    <row r="1881" spans="1:9" s="117" customFormat="1" x14ac:dyDescent="0.25">
      <c r="A1881" s="125" t="s">
        <v>2278</v>
      </c>
      <c r="B1881" s="112">
        <v>1701</v>
      </c>
      <c r="C1881" s="137" t="s">
        <v>2508</v>
      </c>
      <c r="D1881" s="129" t="s">
        <v>2372</v>
      </c>
      <c r="E1881" s="112">
        <v>1</v>
      </c>
      <c r="F1881" s="186"/>
      <c r="G1881" s="189">
        <v>0.19</v>
      </c>
      <c r="H1881" s="191">
        <f t="shared" si="87"/>
        <v>0</v>
      </c>
      <c r="I1881" s="186">
        <f t="shared" si="88"/>
        <v>0</v>
      </c>
    </row>
    <row r="1882" spans="1:9" s="117" customFormat="1" x14ac:dyDescent="0.25">
      <c r="A1882" s="125" t="s">
        <v>2278</v>
      </c>
      <c r="B1882" s="112">
        <v>1702</v>
      </c>
      <c r="C1882" s="137" t="s">
        <v>3860</v>
      </c>
      <c r="D1882" s="129" t="s">
        <v>2372</v>
      </c>
      <c r="E1882" s="112">
        <v>1</v>
      </c>
      <c r="F1882" s="186"/>
      <c r="G1882" s="189">
        <v>0.19</v>
      </c>
      <c r="H1882" s="191">
        <f t="shared" si="87"/>
        <v>0</v>
      </c>
      <c r="I1882" s="186">
        <f t="shared" si="88"/>
        <v>0</v>
      </c>
    </row>
    <row r="1883" spans="1:9" s="117" customFormat="1" x14ac:dyDescent="0.25">
      <c r="A1883" s="125" t="s">
        <v>2278</v>
      </c>
      <c r="B1883" s="112">
        <v>1703</v>
      </c>
      <c r="C1883" s="137" t="s">
        <v>1668</v>
      </c>
      <c r="D1883" s="129" t="s">
        <v>2372</v>
      </c>
      <c r="E1883" s="112">
        <v>1</v>
      </c>
      <c r="F1883" s="186"/>
      <c r="G1883" s="189">
        <v>0.19</v>
      </c>
      <c r="H1883" s="191">
        <f t="shared" si="87"/>
        <v>0</v>
      </c>
      <c r="I1883" s="186">
        <f t="shared" si="88"/>
        <v>0</v>
      </c>
    </row>
    <row r="1884" spans="1:9" s="117" customFormat="1" x14ac:dyDescent="0.25">
      <c r="A1884" s="125" t="s">
        <v>2278</v>
      </c>
      <c r="B1884" s="112">
        <v>1704</v>
      </c>
      <c r="C1884" s="137" t="s">
        <v>3861</v>
      </c>
      <c r="D1884" s="129" t="s">
        <v>2372</v>
      </c>
      <c r="E1884" s="112">
        <v>1</v>
      </c>
      <c r="F1884" s="186"/>
      <c r="G1884" s="189">
        <v>0.19</v>
      </c>
      <c r="H1884" s="191">
        <f t="shared" si="87"/>
        <v>0</v>
      </c>
      <c r="I1884" s="186">
        <f t="shared" si="88"/>
        <v>0</v>
      </c>
    </row>
    <row r="1885" spans="1:9" s="117" customFormat="1" x14ac:dyDescent="0.25">
      <c r="A1885" s="125" t="s">
        <v>2278</v>
      </c>
      <c r="B1885" s="112">
        <v>1705</v>
      </c>
      <c r="C1885" s="137" t="s">
        <v>1667</v>
      </c>
      <c r="D1885" s="129" t="s">
        <v>2372</v>
      </c>
      <c r="E1885" s="112">
        <v>1</v>
      </c>
      <c r="F1885" s="186"/>
      <c r="G1885" s="189">
        <v>0.19</v>
      </c>
      <c r="H1885" s="191">
        <f t="shared" si="87"/>
        <v>0</v>
      </c>
      <c r="I1885" s="186">
        <f t="shared" si="88"/>
        <v>0</v>
      </c>
    </row>
    <row r="1886" spans="1:9" s="117" customFormat="1" x14ac:dyDescent="0.25">
      <c r="A1886" s="125" t="s">
        <v>2278</v>
      </c>
      <c r="B1886" s="112">
        <v>1706</v>
      </c>
      <c r="C1886" s="137" t="s">
        <v>1924</v>
      </c>
      <c r="D1886" s="129" t="s">
        <v>2372</v>
      </c>
      <c r="E1886" s="112">
        <v>1</v>
      </c>
      <c r="F1886" s="186"/>
      <c r="G1886" s="189">
        <v>0.19</v>
      </c>
      <c r="H1886" s="191">
        <f t="shared" si="87"/>
        <v>0</v>
      </c>
      <c r="I1886" s="186">
        <f t="shared" si="88"/>
        <v>0</v>
      </c>
    </row>
    <row r="1887" spans="1:9" s="117" customFormat="1" x14ac:dyDescent="0.25">
      <c r="A1887" s="125" t="s">
        <v>2278</v>
      </c>
      <c r="B1887" s="112">
        <v>1707</v>
      </c>
      <c r="C1887" s="137" t="s">
        <v>433</v>
      </c>
      <c r="D1887" s="129" t="s">
        <v>2372</v>
      </c>
      <c r="E1887" s="112">
        <v>1</v>
      </c>
      <c r="F1887" s="186"/>
      <c r="G1887" s="189">
        <v>0.19</v>
      </c>
      <c r="H1887" s="191">
        <f t="shared" si="87"/>
        <v>0</v>
      </c>
      <c r="I1887" s="186">
        <f t="shared" si="88"/>
        <v>0</v>
      </c>
    </row>
    <row r="1888" spans="1:9" s="117" customFormat="1" x14ac:dyDescent="0.25">
      <c r="A1888" s="125" t="s">
        <v>2278</v>
      </c>
      <c r="B1888" s="112">
        <v>1708</v>
      </c>
      <c r="C1888" s="137" t="s">
        <v>1012</v>
      </c>
      <c r="D1888" s="129" t="s">
        <v>2372</v>
      </c>
      <c r="E1888" s="112">
        <v>1</v>
      </c>
      <c r="F1888" s="186"/>
      <c r="G1888" s="189">
        <v>0.19</v>
      </c>
      <c r="H1888" s="191">
        <f t="shared" si="87"/>
        <v>0</v>
      </c>
      <c r="I1888" s="186">
        <f t="shared" si="88"/>
        <v>0</v>
      </c>
    </row>
    <row r="1889" spans="1:9" s="117" customFormat="1" x14ac:dyDescent="0.25">
      <c r="A1889" s="125" t="s">
        <v>2278</v>
      </c>
      <c r="B1889" s="112">
        <v>1709</v>
      </c>
      <c r="C1889" s="137" t="s">
        <v>43</v>
      </c>
      <c r="D1889" s="129" t="s">
        <v>2372</v>
      </c>
      <c r="E1889" s="112">
        <v>1</v>
      </c>
      <c r="F1889" s="186"/>
      <c r="G1889" s="189">
        <v>0.19</v>
      </c>
      <c r="H1889" s="191">
        <f t="shared" si="87"/>
        <v>0</v>
      </c>
      <c r="I1889" s="186">
        <f t="shared" si="88"/>
        <v>0</v>
      </c>
    </row>
    <row r="1890" spans="1:9" s="117" customFormat="1" x14ac:dyDescent="0.25">
      <c r="A1890" s="125" t="s">
        <v>2278</v>
      </c>
      <c r="B1890" s="112">
        <v>1710</v>
      </c>
      <c r="C1890" s="137" t="s">
        <v>370</v>
      </c>
      <c r="D1890" s="129" t="s">
        <v>2372</v>
      </c>
      <c r="E1890" s="112">
        <v>1</v>
      </c>
      <c r="F1890" s="186"/>
      <c r="G1890" s="189">
        <v>0.19</v>
      </c>
      <c r="H1890" s="191">
        <f t="shared" si="87"/>
        <v>0</v>
      </c>
      <c r="I1890" s="186">
        <f t="shared" si="88"/>
        <v>0</v>
      </c>
    </row>
    <row r="1891" spans="1:9" s="117" customFormat="1" x14ac:dyDescent="0.25">
      <c r="A1891" s="125" t="s">
        <v>2278</v>
      </c>
      <c r="B1891" s="112">
        <v>1711</v>
      </c>
      <c r="C1891" s="139" t="s">
        <v>48</v>
      </c>
      <c r="D1891" s="129" t="s">
        <v>2372</v>
      </c>
      <c r="E1891" s="112">
        <v>1</v>
      </c>
      <c r="F1891" s="186"/>
      <c r="G1891" s="189">
        <v>0.19</v>
      </c>
      <c r="H1891" s="191">
        <f t="shared" si="87"/>
        <v>0</v>
      </c>
      <c r="I1891" s="186">
        <f t="shared" si="88"/>
        <v>0</v>
      </c>
    </row>
    <row r="1892" spans="1:9" s="184" customFormat="1" x14ac:dyDescent="0.25">
      <c r="A1892" s="169"/>
      <c r="B1892" s="170"/>
      <c r="C1892" s="171" t="s">
        <v>2498</v>
      </c>
      <c r="D1892" s="123"/>
      <c r="E1892" s="172"/>
      <c r="F1892" s="196"/>
      <c r="G1892" s="200"/>
      <c r="H1892" s="196"/>
      <c r="I1892" s="196"/>
    </row>
    <row r="1893" spans="1:9" s="117" customFormat="1" x14ac:dyDescent="0.25">
      <c r="A1893" s="125" t="s">
        <v>2278</v>
      </c>
      <c r="B1893" s="173" t="s">
        <v>3250</v>
      </c>
      <c r="C1893" s="120" t="s">
        <v>2468</v>
      </c>
      <c r="D1893" s="182"/>
      <c r="E1893" s="111"/>
      <c r="F1893" s="191"/>
      <c r="G1893" s="199"/>
      <c r="H1893" s="186"/>
      <c r="I1893" s="186"/>
    </row>
    <row r="1894" spans="1:9" s="117" customFormat="1" x14ac:dyDescent="0.25">
      <c r="A1894" s="125" t="s">
        <v>2278</v>
      </c>
      <c r="B1894" s="173" t="s">
        <v>3250</v>
      </c>
      <c r="C1894" s="120" t="s">
        <v>2480</v>
      </c>
      <c r="D1894" s="182"/>
      <c r="E1894" s="111"/>
      <c r="F1894" s="191"/>
      <c r="G1894" s="199"/>
      <c r="H1894" s="186"/>
      <c r="I1894" s="186"/>
    </row>
    <row r="1895" spans="1:9" s="117" customFormat="1" x14ac:dyDescent="0.25">
      <c r="A1895" s="125" t="s">
        <v>2278</v>
      </c>
      <c r="B1895" s="173" t="s">
        <v>3250</v>
      </c>
      <c r="C1895" s="120" t="s">
        <v>2455</v>
      </c>
      <c r="D1895" s="182"/>
      <c r="E1895" s="111"/>
      <c r="F1895" s="191"/>
      <c r="G1895" s="199"/>
      <c r="H1895" s="186"/>
      <c r="I1895" s="186"/>
    </row>
    <row r="1896" spans="1:9" s="117" customFormat="1" x14ac:dyDescent="0.25">
      <c r="A1896" s="125" t="s">
        <v>2278</v>
      </c>
      <c r="B1896" s="173" t="s">
        <v>3250</v>
      </c>
      <c r="C1896" s="156" t="s">
        <v>431</v>
      </c>
      <c r="D1896" s="182"/>
      <c r="E1896" s="111"/>
      <c r="F1896" s="191"/>
      <c r="G1896" s="199"/>
      <c r="H1896" s="186"/>
      <c r="I1896" s="186"/>
    </row>
    <row r="1897" spans="1:9" s="117" customFormat="1" x14ac:dyDescent="0.25">
      <c r="A1897" s="125" t="s">
        <v>2278</v>
      </c>
      <c r="B1897" s="112">
        <v>1712</v>
      </c>
      <c r="C1897" s="122" t="s">
        <v>3888</v>
      </c>
      <c r="D1897" s="129" t="s">
        <v>2371</v>
      </c>
      <c r="E1897" s="112">
        <v>1</v>
      </c>
      <c r="F1897" s="186"/>
      <c r="G1897" s="189">
        <v>0</v>
      </c>
      <c r="H1897" s="191">
        <f>F1897*G1897</f>
        <v>0</v>
      </c>
      <c r="I1897" s="186">
        <f>(F1897+H1897)</f>
        <v>0</v>
      </c>
    </row>
    <row r="1898" spans="1:9" s="117" customFormat="1" x14ac:dyDescent="0.25">
      <c r="A1898" s="125" t="s">
        <v>2278</v>
      </c>
      <c r="B1898" s="112">
        <v>1713</v>
      </c>
      <c r="C1898" s="122" t="s">
        <v>3353</v>
      </c>
      <c r="D1898" s="129" t="s">
        <v>2371</v>
      </c>
      <c r="E1898" s="112">
        <v>1</v>
      </c>
      <c r="F1898" s="186"/>
      <c r="G1898" s="189">
        <v>0</v>
      </c>
      <c r="H1898" s="191">
        <f>F1898*G1898</f>
        <v>0</v>
      </c>
      <c r="I1898" s="186">
        <f>(F1898+H1898)</f>
        <v>0</v>
      </c>
    </row>
    <row r="1899" spans="1:9" s="117" customFormat="1" x14ac:dyDescent="0.25">
      <c r="A1899" s="125" t="s">
        <v>2278</v>
      </c>
      <c r="B1899" s="112">
        <v>1714</v>
      </c>
      <c r="C1899" s="122" t="s">
        <v>61</v>
      </c>
      <c r="D1899" s="129" t="s">
        <v>2372</v>
      </c>
      <c r="E1899" s="112">
        <v>1</v>
      </c>
      <c r="F1899" s="186"/>
      <c r="G1899" s="189">
        <v>0.19</v>
      </c>
      <c r="H1899" s="191">
        <f t="shared" ref="H1899:H1930" si="89">F1899*G1899</f>
        <v>0</v>
      </c>
      <c r="I1899" s="186">
        <f t="shared" ref="I1899:I1930" si="90">(F1899+H1899)</f>
        <v>0</v>
      </c>
    </row>
    <row r="1900" spans="1:9" s="117" customFormat="1" x14ac:dyDescent="0.25">
      <c r="A1900" s="125" t="s">
        <v>2278</v>
      </c>
      <c r="B1900" s="112">
        <v>1715</v>
      </c>
      <c r="C1900" s="122" t="s">
        <v>150</v>
      </c>
      <c r="D1900" s="129" t="s">
        <v>2372</v>
      </c>
      <c r="E1900" s="112">
        <v>1</v>
      </c>
      <c r="F1900" s="186"/>
      <c r="G1900" s="189">
        <v>0.19</v>
      </c>
      <c r="H1900" s="191">
        <f t="shared" si="89"/>
        <v>0</v>
      </c>
      <c r="I1900" s="186">
        <f t="shared" si="90"/>
        <v>0</v>
      </c>
    </row>
    <row r="1901" spans="1:9" s="117" customFormat="1" x14ac:dyDescent="0.25">
      <c r="A1901" s="125" t="s">
        <v>2278</v>
      </c>
      <c r="B1901" s="112">
        <v>1716</v>
      </c>
      <c r="C1901" s="122" t="s">
        <v>15</v>
      </c>
      <c r="D1901" s="129" t="s">
        <v>2372</v>
      </c>
      <c r="E1901" s="112">
        <v>1</v>
      </c>
      <c r="F1901" s="186"/>
      <c r="G1901" s="189">
        <v>0.19</v>
      </c>
      <c r="H1901" s="191">
        <f t="shared" si="89"/>
        <v>0</v>
      </c>
      <c r="I1901" s="186">
        <f t="shared" si="90"/>
        <v>0</v>
      </c>
    </row>
    <row r="1902" spans="1:9" s="117" customFormat="1" x14ac:dyDescent="0.25">
      <c r="A1902" s="125" t="s">
        <v>2278</v>
      </c>
      <c r="B1902" s="112">
        <v>1717</v>
      </c>
      <c r="C1902" s="122" t="s">
        <v>552</v>
      </c>
      <c r="D1902" s="129" t="s">
        <v>2372</v>
      </c>
      <c r="E1902" s="112">
        <v>1</v>
      </c>
      <c r="F1902" s="186"/>
      <c r="G1902" s="189">
        <v>0.19</v>
      </c>
      <c r="H1902" s="191">
        <f t="shared" si="89"/>
        <v>0</v>
      </c>
      <c r="I1902" s="186">
        <f t="shared" si="90"/>
        <v>0</v>
      </c>
    </row>
    <row r="1903" spans="1:9" s="117" customFormat="1" ht="25" x14ac:dyDescent="0.25">
      <c r="A1903" s="125" t="s">
        <v>2278</v>
      </c>
      <c r="B1903" s="112">
        <v>1718</v>
      </c>
      <c r="C1903" s="113" t="s">
        <v>3729</v>
      </c>
      <c r="D1903" s="129" t="s">
        <v>2372</v>
      </c>
      <c r="E1903" s="112">
        <v>1</v>
      </c>
      <c r="F1903" s="186"/>
      <c r="G1903" s="189">
        <v>0.19</v>
      </c>
      <c r="H1903" s="191">
        <f t="shared" si="89"/>
        <v>0</v>
      </c>
      <c r="I1903" s="186">
        <f t="shared" si="90"/>
        <v>0</v>
      </c>
    </row>
    <row r="1904" spans="1:9" s="117" customFormat="1" x14ac:dyDescent="0.25">
      <c r="A1904" s="125" t="s">
        <v>2278</v>
      </c>
      <c r="B1904" s="112">
        <v>1719</v>
      </c>
      <c r="C1904" s="122" t="s">
        <v>3539</v>
      </c>
      <c r="D1904" s="129" t="s">
        <v>2372</v>
      </c>
      <c r="E1904" s="112">
        <v>1</v>
      </c>
      <c r="F1904" s="186"/>
      <c r="G1904" s="189">
        <v>0.19</v>
      </c>
      <c r="H1904" s="191">
        <f t="shared" si="89"/>
        <v>0</v>
      </c>
      <c r="I1904" s="186">
        <f t="shared" si="90"/>
        <v>0</v>
      </c>
    </row>
    <row r="1905" spans="1:9" s="117" customFormat="1" x14ac:dyDescent="0.25">
      <c r="A1905" s="125" t="s">
        <v>2278</v>
      </c>
      <c r="B1905" s="112">
        <v>1720</v>
      </c>
      <c r="C1905" s="122" t="s">
        <v>3730</v>
      </c>
      <c r="D1905" s="129" t="s">
        <v>2372</v>
      </c>
      <c r="E1905" s="112">
        <v>1</v>
      </c>
      <c r="F1905" s="186"/>
      <c r="G1905" s="189">
        <v>0.19</v>
      </c>
      <c r="H1905" s="191">
        <f t="shared" si="89"/>
        <v>0</v>
      </c>
      <c r="I1905" s="186">
        <f t="shared" si="90"/>
        <v>0</v>
      </c>
    </row>
    <row r="1906" spans="1:9" s="117" customFormat="1" x14ac:dyDescent="0.25">
      <c r="A1906" s="125" t="s">
        <v>2278</v>
      </c>
      <c r="B1906" s="112">
        <v>1721</v>
      </c>
      <c r="C1906" s="122" t="s">
        <v>3156</v>
      </c>
      <c r="D1906" s="129" t="s">
        <v>2372</v>
      </c>
      <c r="E1906" s="112">
        <v>1</v>
      </c>
      <c r="F1906" s="186"/>
      <c r="G1906" s="189">
        <v>0.19</v>
      </c>
      <c r="H1906" s="191">
        <f t="shared" si="89"/>
        <v>0</v>
      </c>
      <c r="I1906" s="186">
        <f t="shared" si="90"/>
        <v>0</v>
      </c>
    </row>
    <row r="1907" spans="1:9" s="117" customFormat="1" x14ac:dyDescent="0.25">
      <c r="A1907" s="125" t="s">
        <v>2278</v>
      </c>
      <c r="B1907" s="112">
        <v>1722</v>
      </c>
      <c r="C1907" s="122" t="s">
        <v>46</v>
      </c>
      <c r="D1907" s="129" t="s">
        <v>3886</v>
      </c>
      <c r="E1907" s="112">
        <v>1</v>
      </c>
      <c r="F1907" s="186"/>
      <c r="G1907" s="189">
        <v>0.19</v>
      </c>
      <c r="H1907" s="191">
        <f t="shared" si="89"/>
        <v>0</v>
      </c>
      <c r="I1907" s="186">
        <f t="shared" si="90"/>
        <v>0</v>
      </c>
    </row>
    <row r="1908" spans="1:9" s="117" customFormat="1" x14ac:dyDescent="0.25">
      <c r="A1908" s="125" t="s">
        <v>2278</v>
      </c>
      <c r="B1908" s="112">
        <v>1723</v>
      </c>
      <c r="C1908" s="122" t="s">
        <v>1220</v>
      </c>
      <c r="D1908" s="129" t="s">
        <v>2372</v>
      </c>
      <c r="E1908" s="112">
        <v>1</v>
      </c>
      <c r="F1908" s="186"/>
      <c r="G1908" s="189">
        <v>0.19</v>
      </c>
      <c r="H1908" s="191">
        <f t="shared" si="89"/>
        <v>0</v>
      </c>
      <c r="I1908" s="186">
        <f t="shared" si="90"/>
        <v>0</v>
      </c>
    </row>
    <row r="1909" spans="1:9" s="117" customFormat="1" x14ac:dyDescent="0.25">
      <c r="A1909" s="125" t="s">
        <v>2278</v>
      </c>
      <c r="B1909" s="112">
        <v>1724</v>
      </c>
      <c r="C1909" s="122" t="s">
        <v>4056</v>
      </c>
      <c r="D1909" s="129" t="s">
        <v>2372</v>
      </c>
      <c r="E1909" s="112">
        <v>1</v>
      </c>
      <c r="F1909" s="186"/>
      <c r="G1909" s="189">
        <v>0.19</v>
      </c>
      <c r="H1909" s="191">
        <f t="shared" si="89"/>
        <v>0</v>
      </c>
      <c r="I1909" s="186">
        <f t="shared" si="90"/>
        <v>0</v>
      </c>
    </row>
    <row r="1910" spans="1:9" s="117" customFormat="1" x14ac:dyDescent="0.25">
      <c r="A1910" s="125" t="s">
        <v>2278</v>
      </c>
      <c r="B1910" s="112">
        <v>1725</v>
      </c>
      <c r="C1910" s="122" t="s">
        <v>3865</v>
      </c>
      <c r="D1910" s="129" t="s">
        <v>2372</v>
      </c>
      <c r="E1910" s="112">
        <v>1</v>
      </c>
      <c r="F1910" s="186"/>
      <c r="G1910" s="189">
        <v>0.19</v>
      </c>
      <c r="H1910" s="191">
        <f t="shared" si="89"/>
        <v>0</v>
      </c>
      <c r="I1910" s="186">
        <f t="shared" si="90"/>
        <v>0</v>
      </c>
    </row>
    <row r="1911" spans="1:9" s="117" customFormat="1" x14ac:dyDescent="0.25">
      <c r="A1911" s="125" t="s">
        <v>2278</v>
      </c>
      <c r="B1911" s="112">
        <v>1726</v>
      </c>
      <c r="C1911" s="122" t="s">
        <v>3858</v>
      </c>
      <c r="D1911" s="129" t="s">
        <v>2372</v>
      </c>
      <c r="E1911" s="112">
        <v>1</v>
      </c>
      <c r="F1911" s="186"/>
      <c r="G1911" s="189">
        <v>0.19</v>
      </c>
      <c r="H1911" s="191">
        <f t="shared" si="89"/>
        <v>0</v>
      </c>
      <c r="I1911" s="186">
        <f t="shared" si="90"/>
        <v>0</v>
      </c>
    </row>
    <row r="1912" spans="1:9" s="117" customFormat="1" x14ac:dyDescent="0.25">
      <c r="A1912" s="125" t="s">
        <v>2278</v>
      </c>
      <c r="B1912" s="112">
        <v>1727</v>
      </c>
      <c r="C1912" s="122" t="s">
        <v>3544</v>
      </c>
      <c r="D1912" s="129" t="s">
        <v>2372</v>
      </c>
      <c r="E1912" s="112">
        <v>1</v>
      </c>
      <c r="F1912" s="186"/>
      <c r="G1912" s="189">
        <v>0.19</v>
      </c>
      <c r="H1912" s="191">
        <f t="shared" si="89"/>
        <v>0</v>
      </c>
      <c r="I1912" s="186">
        <f t="shared" si="90"/>
        <v>0</v>
      </c>
    </row>
    <row r="1913" spans="1:9" s="117" customFormat="1" x14ac:dyDescent="0.25">
      <c r="A1913" s="125" t="s">
        <v>2278</v>
      </c>
      <c r="B1913" s="112">
        <v>1728</v>
      </c>
      <c r="C1913" s="122" t="s">
        <v>3641</v>
      </c>
      <c r="D1913" s="129" t="s">
        <v>2372</v>
      </c>
      <c r="E1913" s="112">
        <v>1</v>
      </c>
      <c r="F1913" s="186"/>
      <c r="G1913" s="189">
        <v>0.19</v>
      </c>
      <c r="H1913" s="191">
        <f t="shared" si="89"/>
        <v>0</v>
      </c>
      <c r="I1913" s="186">
        <f t="shared" si="90"/>
        <v>0</v>
      </c>
    </row>
    <row r="1914" spans="1:9" s="117" customFormat="1" x14ac:dyDescent="0.25">
      <c r="A1914" s="125" t="s">
        <v>2278</v>
      </c>
      <c r="B1914" s="112">
        <v>1729</v>
      </c>
      <c r="C1914" s="122" t="s">
        <v>3859</v>
      </c>
      <c r="D1914" s="129" t="s">
        <v>3886</v>
      </c>
      <c r="E1914" s="112">
        <v>1</v>
      </c>
      <c r="F1914" s="186"/>
      <c r="G1914" s="189">
        <v>0.19</v>
      </c>
      <c r="H1914" s="191">
        <f t="shared" si="89"/>
        <v>0</v>
      </c>
      <c r="I1914" s="186">
        <f t="shared" si="90"/>
        <v>0</v>
      </c>
    </row>
    <row r="1915" spans="1:9" s="117" customFormat="1" x14ac:dyDescent="0.25">
      <c r="A1915" s="125" t="s">
        <v>2278</v>
      </c>
      <c r="B1915" s="112">
        <v>1730</v>
      </c>
      <c r="C1915" s="122" t="s">
        <v>162</v>
      </c>
      <c r="D1915" s="129" t="s">
        <v>3886</v>
      </c>
      <c r="E1915" s="112">
        <v>1</v>
      </c>
      <c r="F1915" s="186"/>
      <c r="G1915" s="189">
        <v>0.19</v>
      </c>
      <c r="H1915" s="191">
        <f t="shared" si="89"/>
        <v>0</v>
      </c>
      <c r="I1915" s="186">
        <f t="shared" si="90"/>
        <v>0</v>
      </c>
    </row>
    <row r="1916" spans="1:9" s="117" customFormat="1" x14ac:dyDescent="0.25">
      <c r="A1916" s="125" t="s">
        <v>2278</v>
      </c>
      <c r="B1916" s="112">
        <v>1731</v>
      </c>
      <c r="C1916" s="137" t="s">
        <v>1923</v>
      </c>
      <c r="D1916" s="129" t="s">
        <v>2372</v>
      </c>
      <c r="E1916" s="112">
        <v>1</v>
      </c>
      <c r="F1916" s="186"/>
      <c r="G1916" s="189">
        <v>0.19</v>
      </c>
      <c r="H1916" s="191">
        <f t="shared" si="89"/>
        <v>0</v>
      </c>
      <c r="I1916" s="186">
        <f t="shared" si="90"/>
        <v>0</v>
      </c>
    </row>
    <row r="1917" spans="1:9" s="117" customFormat="1" x14ac:dyDescent="0.25">
      <c r="A1917" s="125" t="s">
        <v>2278</v>
      </c>
      <c r="B1917" s="112">
        <v>1732</v>
      </c>
      <c r="C1917" s="137" t="s">
        <v>1709</v>
      </c>
      <c r="D1917" s="129" t="s">
        <v>2372</v>
      </c>
      <c r="E1917" s="112">
        <v>1</v>
      </c>
      <c r="F1917" s="186"/>
      <c r="G1917" s="189">
        <v>0.19</v>
      </c>
      <c r="H1917" s="191">
        <f t="shared" si="89"/>
        <v>0</v>
      </c>
      <c r="I1917" s="186">
        <f t="shared" si="90"/>
        <v>0</v>
      </c>
    </row>
    <row r="1918" spans="1:9" s="117" customFormat="1" x14ac:dyDescent="0.25">
      <c r="A1918" s="125" t="s">
        <v>2278</v>
      </c>
      <c r="B1918" s="112">
        <v>1733</v>
      </c>
      <c r="C1918" s="137" t="s">
        <v>4055</v>
      </c>
      <c r="D1918" s="129" t="s">
        <v>2372</v>
      </c>
      <c r="E1918" s="112">
        <v>1</v>
      </c>
      <c r="F1918" s="186"/>
      <c r="G1918" s="189">
        <v>0.19</v>
      </c>
      <c r="H1918" s="191">
        <f t="shared" si="89"/>
        <v>0</v>
      </c>
      <c r="I1918" s="186">
        <f t="shared" si="90"/>
        <v>0</v>
      </c>
    </row>
    <row r="1919" spans="1:9" s="117" customFormat="1" ht="25" x14ac:dyDescent="0.25">
      <c r="A1919" s="125" t="s">
        <v>2278</v>
      </c>
      <c r="B1919" s="112">
        <v>1734</v>
      </c>
      <c r="C1919" s="137" t="s">
        <v>3509</v>
      </c>
      <c r="D1919" s="129" t="s">
        <v>2372</v>
      </c>
      <c r="E1919" s="112">
        <v>1</v>
      </c>
      <c r="F1919" s="186"/>
      <c r="G1919" s="189">
        <v>0.19</v>
      </c>
      <c r="H1919" s="191">
        <f t="shared" si="89"/>
        <v>0</v>
      </c>
      <c r="I1919" s="186">
        <f t="shared" si="90"/>
        <v>0</v>
      </c>
    </row>
    <row r="1920" spans="1:9" s="117" customFormat="1" x14ac:dyDescent="0.25">
      <c r="A1920" s="125" t="s">
        <v>2278</v>
      </c>
      <c r="B1920" s="112">
        <v>1735</v>
      </c>
      <c r="C1920" s="137" t="s">
        <v>2508</v>
      </c>
      <c r="D1920" s="129" t="s">
        <v>2372</v>
      </c>
      <c r="E1920" s="112">
        <v>1</v>
      </c>
      <c r="F1920" s="186"/>
      <c r="G1920" s="189">
        <v>0.19</v>
      </c>
      <c r="H1920" s="191">
        <f t="shared" si="89"/>
        <v>0</v>
      </c>
      <c r="I1920" s="186">
        <f t="shared" si="90"/>
        <v>0</v>
      </c>
    </row>
    <row r="1921" spans="1:9" s="117" customFormat="1" x14ac:dyDescent="0.25">
      <c r="A1921" s="125" t="s">
        <v>2278</v>
      </c>
      <c r="B1921" s="112">
        <v>1736</v>
      </c>
      <c r="C1921" s="137" t="s">
        <v>3860</v>
      </c>
      <c r="D1921" s="129" t="s">
        <v>2372</v>
      </c>
      <c r="E1921" s="112">
        <v>1</v>
      </c>
      <c r="F1921" s="186"/>
      <c r="G1921" s="189">
        <v>0.19</v>
      </c>
      <c r="H1921" s="191">
        <f t="shared" si="89"/>
        <v>0</v>
      </c>
      <c r="I1921" s="186">
        <f t="shared" si="90"/>
        <v>0</v>
      </c>
    </row>
    <row r="1922" spans="1:9" s="117" customFormat="1" x14ac:dyDescent="0.25">
      <c r="A1922" s="125" t="s">
        <v>2278</v>
      </c>
      <c r="B1922" s="112">
        <v>1737</v>
      </c>
      <c r="C1922" s="137" t="s">
        <v>1668</v>
      </c>
      <c r="D1922" s="129" t="s">
        <v>2372</v>
      </c>
      <c r="E1922" s="112">
        <v>1</v>
      </c>
      <c r="F1922" s="186"/>
      <c r="G1922" s="189">
        <v>0.19</v>
      </c>
      <c r="H1922" s="191">
        <f t="shared" si="89"/>
        <v>0</v>
      </c>
      <c r="I1922" s="186">
        <f t="shared" si="90"/>
        <v>0</v>
      </c>
    </row>
    <row r="1923" spans="1:9" s="117" customFormat="1" x14ac:dyDescent="0.25">
      <c r="A1923" s="125" t="s">
        <v>2278</v>
      </c>
      <c r="B1923" s="112">
        <v>1738</v>
      </c>
      <c r="C1923" s="137" t="s">
        <v>3861</v>
      </c>
      <c r="D1923" s="129" t="s">
        <v>2372</v>
      </c>
      <c r="E1923" s="112">
        <v>1</v>
      </c>
      <c r="F1923" s="186"/>
      <c r="G1923" s="189">
        <v>0.19</v>
      </c>
      <c r="H1923" s="191">
        <f t="shared" si="89"/>
        <v>0</v>
      </c>
      <c r="I1923" s="186">
        <f t="shared" si="90"/>
        <v>0</v>
      </c>
    </row>
    <row r="1924" spans="1:9" s="117" customFormat="1" x14ac:dyDescent="0.25">
      <c r="A1924" s="125" t="s">
        <v>2278</v>
      </c>
      <c r="B1924" s="112">
        <v>1739</v>
      </c>
      <c r="C1924" s="137" t="s">
        <v>1667</v>
      </c>
      <c r="D1924" s="129" t="s">
        <v>2372</v>
      </c>
      <c r="E1924" s="112">
        <v>1</v>
      </c>
      <c r="F1924" s="186"/>
      <c r="G1924" s="189">
        <v>0.19</v>
      </c>
      <c r="H1924" s="191">
        <f t="shared" si="89"/>
        <v>0</v>
      </c>
      <c r="I1924" s="186">
        <f t="shared" si="90"/>
        <v>0</v>
      </c>
    </row>
    <row r="1925" spans="1:9" s="117" customFormat="1" x14ac:dyDescent="0.25">
      <c r="A1925" s="125" t="s">
        <v>2278</v>
      </c>
      <c r="B1925" s="112">
        <v>1740</v>
      </c>
      <c r="C1925" s="137" t="s">
        <v>1924</v>
      </c>
      <c r="D1925" s="129" t="s">
        <v>2372</v>
      </c>
      <c r="E1925" s="112">
        <v>1</v>
      </c>
      <c r="F1925" s="186"/>
      <c r="G1925" s="189">
        <v>0.19</v>
      </c>
      <c r="H1925" s="191">
        <f t="shared" si="89"/>
        <v>0</v>
      </c>
      <c r="I1925" s="186">
        <f t="shared" si="90"/>
        <v>0</v>
      </c>
    </row>
    <row r="1926" spans="1:9" s="117" customFormat="1" x14ac:dyDescent="0.25">
      <c r="A1926" s="125" t="s">
        <v>2278</v>
      </c>
      <c r="B1926" s="112">
        <v>1741</v>
      </c>
      <c r="C1926" s="137" t="s">
        <v>433</v>
      </c>
      <c r="D1926" s="129" t="s">
        <v>2372</v>
      </c>
      <c r="E1926" s="112">
        <v>1</v>
      </c>
      <c r="F1926" s="186"/>
      <c r="G1926" s="189">
        <v>0.19</v>
      </c>
      <c r="H1926" s="191">
        <f t="shared" si="89"/>
        <v>0</v>
      </c>
      <c r="I1926" s="186">
        <f t="shared" si="90"/>
        <v>0</v>
      </c>
    </row>
    <row r="1927" spans="1:9" s="117" customFormat="1" x14ac:dyDescent="0.25">
      <c r="A1927" s="125" t="s">
        <v>2278</v>
      </c>
      <c r="B1927" s="112">
        <v>1742</v>
      </c>
      <c r="C1927" s="137" t="s">
        <v>1012</v>
      </c>
      <c r="D1927" s="129" t="s">
        <v>2372</v>
      </c>
      <c r="E1927" s="112">
        <v>1</v>
      </c>
      <c r="F1927" s="186"/>
      <c r="G1927" s="189">
        <v>0.19</v>
      </c>
      <c r="H1927" s="191">
        <f t="shared" si="89"/>
        <v>0</v>
      </c>
      <c r="I1927" s="186">
        <f t="shared" si="90"/>
        <v>0</v>
      </c>
    </row>
    <row r="1928" spans="1:9" s="117" customFormat="1" x14ac:dyDescent="0.25">
      <c r="A1928" s="125" t="s">
        <v>2278</v>
      </c>
      <c r="B1928" s="112">
        <v>1743</v>
      </c>
      <c r="C1928" s="137" t="s">
        <v>43</v>
      </c>
      <c r="D1928" s="129" t="s">
        <v>2372</v>
      </c>
      <c r="E1928" s="112">
        <v>1</v>
      </c>
      <c r="F1928" s="186"/>
      <c r="G1928" s="189">
        <v>0.19</v>
      </c>
      <c r="H1928" s="191">
        <f t="shared" si="89"/>
        <v>0</v>
      </c>
      <c r="I1928" s="186">
        <f t="shared" si="90"/>
        <v>0</v>
      </c>
    </row>
    <row r="1929" spans="1:9" s="117" customFormat="1" x14ac:dyDescent="0.25">
      <c r="A1929" s="125" t="s">
        <v>2278</v>
      </c>
      <c r="B1929" s="112">
        <v>1744</v>
      </c>
      <c r="C1929" s="137" t="s">
        <v>370</v>
      </c>
      <c r="D1929" s="129" t="s">
        <v>2372</v>
      </c>
      <c r="E1929" s="112">
        <v>1</v>
      </c>
      <c r="F1929" s="186"/>
      <c r="G1929" s="189">
        <v>0.19</v>
      </c>
      <c r="H1929" s="191">
        <f t="shared" si="89"/>
        <v>0</v>
      </c>
      <c r="I1929" s="186">
        <f t="shared" si="90"/>
        <v>0</v>
      </c>
    </row>
    <row r="1930" spans="1:9" s="117" customFormat="1" x14ac:dyDescent="0.25">
      <c r="A1930" s="125" t="s">
        <v>2278</v>
      </c>
      <c r="B1930" s="112">
        <v>1745</v>
      </c>
      <c r="C1930" s="139" t="s">
        <v>48</v>
      </c>
      <c r="D1930" s="129" t="s">
        <v>2372</v>
      </c>
      <c r="E1930" s="112">
        <v>1</v>
      </c>
      <c r="F1930" s="186"/>
      <c r="G1930" s="189">
        <v>0.19</v>
      </c>
      <c r="H1930" s="191">
        <f t="shared" si="89"/>
        <v>0</v>
      </c>
      <c r="I1930" s="186">
        <f t="shared" si="90"/>
        <v>0</v>
      </c>
    </row>
    <row r="1931" spans="1:9" s="184" customFormat="1" x14ac:dyDescent="0.25">
      <c r="A1931" s="169"/>
      <c r="B1931" s="170"/>
      <c r="C1931" s="171" t="s">
        <v>2498</v>
      </c>
      <c r="D1931" s="123"/>
      <c r="E1931" s="172"/>
      <c r="F1931" s="196"/>
      <c r="G1931" s="200"/>
      <c r="H1931" s="196"/>
      <c r="I1931" s="196"/>
    </row>
    <row r="1932" spans="1:9" s="117" customFormat="1" x14ac:dyDescent="0.25">
      <c r="A1932" s="125" t="s">
        <v>2278</v>
      </c>
      <c r="B1932" s="173" t="s">
        <v>3250</v>
      </c>
      <c r="C1932" s="120" t="s">
        <v>2468</v>
      </c>
      <c r="D1932" s="182"/>
      <c r="E1932" s="111"/>
      <c r="F1932" s="191"/>
      <c r="G1932" s="199"/>
      <c r="H1932" s="186"/>
      <c r="I1932" s="186"/>
    </row>
    <row r="1933" spans="1:9" s="117" customFormat="1" x14ac:dyDescent="0.25">
      <c r="A1933" s="125" t="s">
        <v>2278</v>
      </c>
      <c r="B1933" s="173" t="s">
        <v>3250</v>
      </c>
      <c r="C1933" s="120" t="s">
        <v>2475</v>
      </c>
      <c r="D1933" s="182"/>
      <c r="E1933" s="111"/>
      <c r="F1933" s="191"/>
      <c r="G1933" s="199"/>
      <c r="H1933" s="186"/>
      <c r="I1933" s="186"/>
    </row>
    <row r="1934" spans="1:9" s="117" customFormat="1" x14ac:dyDescent="0.25">
      <c r="A1934" s="125" t="s">
        <v>2278</v>
      </c>
      <c r="B1934" s="173" t="s">
        <v>3250</v>
      </c>
      <c r="C1934" s="120" t="s">
        <v>2455</v>
      </c>
      <c r="D1934" s="182"/>
      <c r="E1934" s="111"/>
      <c r="F1934" s="191"/>
      <c r="G1934" s="199"/>
      <c r="H1934" s="186"/>
      <c r="I1934" s="186"/>
    </row>
    <row r="1935" spans="1:9" s="117" customFormat="1" x14ac:dyDescent="0.25">
      <c r="A1935" s="125" t="s">
        <v>2278</v>
      </c>
      <c r="B1935" s="173" t="s">
        <v>3250</v>
      </c>
      <c r="C1935" s="156" t="s">
        <v>431</v>
      </c>
      <c r="D1935" s="182"/>
      <c r="E1935" s="111"/>
      <c r="F1935" s="191"/>
      <c r="G1935" s="199"/>
      <c r="H1935" s="186"/>
      <c r="I1935" s="186"/>
    </row>
    <row r="1936" spans="1:9" s="117" customFormat="1" x14ac:dyDescent="0.25">
      <c r="A1936" s="125" t="s">
        <v>2278</v>
      </c>
      <c r="B1936" s="112">
        <v>1746</v>
      </c>
      <c r="C1936" s="122" t="s">
        <v>3888</v>
      </c>
      <c r="D1936" s="129" t="s">
        <v>2371</v>
      </c>
      <c r="E1936" s="112">
        <v>1</v>
      </c>
      <c r="F1936" s="186"/>
      <c r="G1936" s="189">
        <v>0</v>
      </c>
      <c r="H1936" s="191">
        <f>F1936*G1936</f>
        <v>0</v>
      </c>
      <c r="I1936" s="186">
        <f>(F1936+H1936)</f>
        <v>0</v>
      </c>
    </row>
    <row r="1937" spans="1:9" s="117" customFormat="1" x14ac:dyDescent="0.25">
      <c r="A1937" s="125" t="s">
        <v>2278</v>
      </c>
      <c r="B1937" s="112">
        <v>1747</v>
      </c>
      <c r="C1937" s="122" t="s">
        <v>3353</v>
      </c>
      <c r="D1937" s="129" t="s">
        <v>2371</v>
      </c>
      <c r="E1937" s="112">
        <v>1</v>
      </c>
      <c r="F1937" s="186"/>
      <c r="G1937" s="189">
        <v>0</v>
      </c>
      <c r="H1937" s="191">
        <f>F1937*G1937</f>
        <v>0</v>
      </c>
      <c r="I1937" s="186">
        <f>(F1937+H1937)</f>
        <v>0</v>
      </c>
    </row>
    <row r="1938" spans="1:9" s="117" customFormat="1" x14ac:dyDescent="0.25">
      <c r="A1938" s="125" t="s">
        <v>2278</v>
      </c>
      <c r="B1938" s="112">
        <v>1748</v>
      </c>
      <c r="C1938" s="122" t="s">
        <v>61</v>
      </c>
      <c r="D1938" s="129" t="s">
        <v>2372</v>
      </c>
      <c r="E1938" s="112">
        <v>1</v>
      </c>
      <c r="F1938" s="186"/>
      <c r="G1938" s="189">
        <v>0.19</v>
      </c>
      <c r="H1938" s="191">
        <f t="shared" ref="H1938:H1969" si="91">F1938*G1938</f>
        <v>0</v>
      </c>
      <c r="I1938" s="186">
        <f t="shared" ref="I1938:I1969" si="92">(F1938+H1938)</f>
        <v>0</v>
      </c>
    </row>
    <row r="1939" spans="1:9" s="117" customFormat="1" x14ac:dyDescent="0.25">
      <c r="A1939" s="125" t="s">
        <v>2278</v>
      </c>
      <c r="B1939" s="112">
        <v>1749</v>
      </c>
      <c r="C1939" s="122" t="s">
        <v>150</v>
      </c>
      <c r="D1939" s="129" t="s">
        <v>2372</v>
      </c>
      <c r="E1939" s="112">
        <v>1</v>
      </c>
      <c r="F1939" s="186"/>
      <c r="G1939" s="189">
        <v>0.19</v>
      </c>
      <c r="H1939" s="191">
        <f t="shared" si="91"/>
        <v>0</v>
      </c>
      <c r="I1939" s="186">
        <f t="shared" si="92"/>
        <v>0</v>
      </c>
    </row>
    <row r="1940" spans="1:9" s="117" customFormat="1" x14ac:dyDescent="0.25">
      <c r="A1940" s="125" t="s">
        <v>2278</v>
      </c>
      <c r="B1940" s="112">
        <v>1750</v>
      </c>
      <c r="C1940" s="122" t="s">
        <v>15</v>
      </c>
      <c r="D1940" s="129" t="s">
        <v>2372</v>
      </c>
      <c r="E1940" s="112">
        <v>1</v>
      </c>
      <c r="F1940" s="186"/>
      <c r="G1940" s="189">
        <v>0.19</v>
      </c>
      <c r="H1940" s="191">
        <f t="shared" si="91"/>
        <v>0</v>
      </c>
      <c r="I1940" s="186">
        <f t="shared" si="92"/>
        <v>0</v>
      </c>
    </row>
    <row r="1941" spans="1:9" s="117" customFormat="1" x14ac:dyDescent="0.25">
      <c r="A1941" s="125" t="s">
        <v>2278</v>
      </c>
      <c r="B1941" s="112">
        <v>1751</v>
      </c>
      <c r="C1941" s="122" t="s">
        <v>552</v>
      </c>
      <c r="D1941" s="129" t="s">
        <v>2372</v>
      </c>
      <c r="E1941" s="112">
        <v>1</v>
      </c>
      <c r="F1941" s="186"/>
      <c r="G1941" s="189">
        <v>0.19</v>
      </c>
      <c r="H1941" s="191">
        <f t="shared" si="91"/>
        <v>0</v>
      </c>
      <c r="I1941" s="186">
        <f t="shared" si="92"/>
        <v>0</v>
      </c>
    </row>
    <row r="1942" spans="1:9" s="117" customFormat="1" ht="25" x14ac:dyDescent="0.25">
      <c r="A1942" s="125" t="s">
        <v>2278</v>
      </c>
      <c r="B1942" s="112">
        <v>1752</v>
      </c>
      <c r="C1942" s="113" t="s">
        <v>3729</v>
      </c>
      <c r="D1942" s="129" t="s">
        <v>2372</v>
      </c>
      <c r="E1942" s="112">
        <v>1</v>
      </c>
      <c r="F1942" s="186"/>
      <c r="G1942" s="189">
        <v>0.19</v>
      </c>
      <c r="H1942" s="191">
        <f t="shared" si="91"/>
        <v>0</v>
      </c>
      <c r="I1942" s="186">
        <f t="shared" si="92"/>
        <v>0</v>
      </c>
    </row>
    <row r="1943" spans="1:9" s="117" customFormat="1" x14ac:dyDescent="0.25">
      <c r="A1943" s="125" t="s">
        <v>2278</v>
      </c>
      <c r="B1943" s="112">
        <v>1753</v>
      </c>
      <c r="C1943" s="122" t="s">
        <v>3539</v>
      </c>
      <c r="D1943" s="129" t="s">
        <v>2372</v>
      </c>
      <c r="E1943" s="112">
        <v>1</v>
      </c>
      <c r="F1943" s="186"/>
      <c r="G1943" s="189">
        <v>0.19</v>
      </c>
      <c r="H1943" s="191">
        <f t="shared" si="91"/>
        <v>0</v>
      </c>
      <c r="I1943" s="186">
        <f t="shared" si="92"/>
        <v>0</v>
      </c>
    </row>
    <row r="1944" spans="1:9" s="117" customFormat="1" x14ac:dyDescent="0.25">
      <c r="A1944" s="125" t="s">
        <v>2278</v>
      </c>
      <c r="B1944" s="112">
        <v>1754</v>
      </c>
      <c r="C1944" s="122" t="s">
        <v>3730</v>
      </c>
      <c r="D1944" s="129" t="s">
        <v>2372</v>
      </c>
      <c r="E1944" s="112">
        <v>1</v>
      </c>
      <c r="F1944" s="186"/>
      <c r="G1944" s="189">
        <v>0.19</v>
      </c>
      <c r="H1944" s="191">
        <f t="shared" si="91"/>
        <v>0</v>
      </c>
      <c r="I1944" s="186">
        <f t="shared" si="92"/>
        <v>0</v>
      </c>
    </row>
    <row r="1945" spans="1:9" s="117" customFormat="1" x14ac:dyDescent="0.25">
      <c r="A1945" s="125" t="s">
        <v>2278</v>
      </c>
      <c r="B1945" s="112">
        <v>1755</v>
      </c>
      <c r="C1945" s="122" t="s">
        <v>3156</v>
      </c>
      <c r="D1945" s="129" t="s">
        <v>2372</v>
      </c>
      <c r="E1945" s="112">
        <v>1</v>
      </c>
      <c r="F1945" s="186"/>
      <c r="G1945" s="189">
        <v>0.19</v>
      </c>
      <c r="H1945" s="191">
        <f t="shared" si="91"/>
        <v>0</v>
      </c>
      <c r="I1945" s="186">
        <f t="shared" si="92"/>
        <v>0</v>
      </c>
    </row>
    <row r="1946" spans="1:9" s="117" customFormat="1" x14ac:dyDescent="0.25">
      <c r="A1946" s="125" t="s">
        <v>2278</v>
      </c>
      <c r="B1946" s="112">
        <v>1756</v>
      </c>
      <c r="C1946" s="122" t="s">
        <v>46</v>
      </c>
      <c r="D1946" s="129" t="s">
        <v>3886</v>
      </c>
      <c r="E1946" s="112">
        <v>1</v>
      </c>
      <c r="F1946" s="186"/>
      <c r="G1946" s="189">
        <v>0.19</v>
      </c>
      <c r="H1946" s="191">
        <f t="shared" si="91"/>
        <v>0</v>
      </c>
      <c r="I1946" s="186">
        <f t="shared" si="92"/>
        <v>0</v>
      </c>
    </row>
    <row r="1947" spans="1:9" s="117" customFormat="1" x14ac:dyDescent="0.25">
      <c r="A1947" s="125" t="s">
        <v>2278</v>
      </c>
      <c r="B1947" s="112">
        <v>1757</v>
      </c>
      <c r="C1947" s="122" t="s">
        <v>1220</v>
      </c>
      <c r="D1947" s="129" t="s">
        <v>2372</v>
      </c>
      <c r="E1947" s="112">
        <v>1</v>
      </c>
      <c r="F1947" s="186"/>
      <c r="G1947" s="189">
        <v>0.19</v>
      </c>
      <c r="H1947" s="191">
        <f t="shared" si="91"/>
        <v>0</v>
      </c>
      <c r="I1947" s="186">
        <f t="shared" si="92"/>
        <v>0</v>
      </c>
    </row>
    <row r="1948" spans="1:9" s="117" customFormat="1" x14ac:dyDescent="0.25">
      <c r="A1948" s="125" t="s">
        <v>2278</v>
      </c>
      <c r="B1948" s="112">
        <v>1758</v>
      </c>
      <c r="C1948" s="122" t="s">
        <v>4056</v>
      </c>
      <c r="D1948" s="129" t="s">
        <v>2372</v>
      </c>
      <c r="E1948" s="112">
        <v>1</v>
      </c>
      <c r="F1948" s="186"/>
      <c r="G1948" s="189">
        <v>0.19</v>
      </c>
      <c r="H1948" s="191">
        <f t="shared" si="91"/>
        <v>0</v>
      </c>
      <c r="I1948" s="186">
        <f t="shared" si="92"/>
        <v>0</v>
      </c>
    </row>
    <row r="1949" spans="1:9" s="117" customFormat="1" x14ac:dyDescent="0.25">
      <c r="A1949" s="125" t="s">
        <v>2278</v>
      </c>
      <c r="B1949" s="112">
        <v>1759</v>
      </c>
      <c r="C1949" s="122" t="s">
        <v>3865</v>
      </c>
      <c r="D1949" s="129" t="s">
        <v>2372</v>
      </c>
      <c r="E1949" s="112">
        <v>1</v>
      </c>
      <c r="F1949" s="186"/>
      <c r="G1949" s="189">
        <v>0.19</v>
      </c>
      <c r="H1949" s="191">
        <f t="shared" si="91"/>
        <v>0</v>
      </c>
      <c r="I1949" s="186">
        <f t="shared" si="92"/>
        <v>0</v>
      </c>
    </row>
    <row r="1950" spans="1:9" s="117" customFormat="1" x14ac:dyDescent="0.25">
      <c r="A1950" s="125" t="s">
        <v>2278</v>
      </c>
      <c r="B1950" s="112">
        <v>1760</v>
      </c>
      <c r="C1950" s="122" t="s">
        <v>3858</v>
      </c>
      <c r="D1950" s="129" t="s">
        <v>2372</v>
      </c>
      <c r="E1950" s="112">
        <v>1</v>
      </c>
      <c r="F1950" s="186"/>
      <c r="G1950" s="189">
        <v>0.19</v>
      </c>
      <c r="H1950" s="191">
        <f t="shared" si="91"/>
        <v>0</v>
      </c>
      <c r="I1950" s="186">
        <f t="shared" si="92"/>
        <v>0</v>
      </c>
    </row>
    <row r="1951" spans="1:9" s="117" customFormat="1" x14ac:dyDescent="0.25">
      <c r="A1951" s="125" t="s">
        <v>2278</v>
      </c>
      <c r="B1951" s="112">
        <v>1761</v>
      </c>
      <c r="C1951" s="122" t="s">
        <v>3544</v>
      </c>
      <c r="D1951" s="129" t="s">
        <v>2372</v>
      </c>
      <c r="E1951" s="112">
        <v>1</v>
      </c>
      <c r="F1951" s="186"/>
      <c r="G1951" s="189">
        <v>0.19</v>
      </c>
      <c r="H1951" s="191">
        <f t="shared" si="91"/>
        <v>0</v>
      </c>
      <c r="I1951" s="186">
        <f t="shared" si="92"/>
        <v>0</v>
      </c>
    </row>
    <row r="1952" spans="1:9" s="117" customFormat="1" x14ac:dyDescent="0.25">
      <c r="A1952" s="125" t="s">
        <v>2278</v>
      </c>
      <c r="B1952" s="112">
        <v>1762</v>
      </c>
      <c r="C1952" s="122" t="s">
        <v>3641</v>
      </c>
      <c r="D1952" s="129" t="s">
        <v>2372</v>
      </c>
      <c r="E1952" s="112">
        <v>1</v>
      </c>
      <c r="F1952" s="186"/>
      <c r="G1952" s="189">
        <v>0.19</v>
      </c>
      <c r="H1952" s="191">
        <f t="shared" si="91"/>
        <v>0</v>
      </c>
      <c r="I1952" s="186">
        <f t="shared" si="92"/>
        <v>0</v>
      </c>
    </row>
    <row r="1953" spans="1:9" s="117" customFormat="1" x14ac:dyDescent="0.25">
      <c r="A1953" s="125" t="s">
        <v>2278</v>
      </c>
      <c r="B1953" s="112">
        <v>1763</v>
      </c>
      <c r="C1953" s="122" t="s">
        <v>3859</v>
      </c>
      <c r="D1953" s="129" t="s">
        <v>3886</v>
      </c>
      <c r="E1953" s="112">
        <v>1</v>
      </c>
      <c r="F1953" s="186"/>
      <c r="G1953" s="189">
        <v>0.19</v>
      </c>
      <c r="H1953" s="191">
        <f t="shared" si="91"/>
        <v>0</v>
      </c>
      <c r="I1953" s="186">
        <f t="shared" si="92"/>
        <v>0</v>
      </c>
    </row>
    <row r="1954" spans="1:9" s="117" customFormat="1" x14ac:dyDescent="0.25">
      <c r="A1954" s="125" t="s">
        <v>2278</v>
      </c>
      <c r="B1954" s="112">
        <v>1764</v>
      </c>
      <c r="C1954" s="122" t="s">
        <v>162</v>
      </c>
      <c r="D1954" s="129" t="s">
        <v>3886</v>
      </c>
      <c r="E1954" s="112">
        <v>1</v>
      </c>
      <c r="F1954" s="186"/>
      <c r="G1954" s="189">
        <v>0.19</v>
      </c>
      <c r="H1954" s="191">
        <f t="shared" si="91"/>
        <v>0</v>
      </c>
      <c r="I1954" s="186">
        <f t="shared" si="92"/>
        <v>0</v>
      </c>
    </row>
    <row r="1955" spans="1:9" s="117" customFormat="1" x14ac:dyDescent="0.25">
      <c r="A1955" s="125" t="s">
        <v>2278</v>
      </c>
      <c r="B1955" s="112">
        <v>1765</v>
      </c>
      <c r="C1955" s="137" t="s">
        <v>1923</v>
      </c>
      <c r="D1955" s="129" t="s">
        <v>2372</v>
      </c>
      <c r="E1955" s="112">
        <v>1</v>
      </c>
      <c r="F1955" s="186"/>
      <c r="G1955" s="189">
        <v>0.19</v>
      </c>
      <c r="H1955" s="191">
        <f t="shared" si="91"/>
        <v>0</v>
      </c>
      <c r="I1955" s="186">
        <f t="shared" si="92"/>
        <v>0</v>
      </c>
    </row>
    <row r="1956" spans="1:9" s="117" customFormat="1" x14ac:dyDescent="0.25">
      <c r="A1956" s="125" t="s">
        <v>2278</v>
      </c>
      <c r="B1956" s="112">
        <v>1766</v>
      </c>
      <c r="C1956" s="137" t="s">
        <v>1709</v>
      </c>
      <c r="D1956" s="129" t="s">
        <v>2372</v>
      </c>
      <c r="E1956" s="112">
        <v>1</v>
      </c>
      <c r="F1956" s="186"/>
      <c r="G1956" s="189">
        <v>0.19</v>
      </c>
      <c r="H1956" s="191">
        <f t="shared" si="91"/>
        <v>0</v>
      </c>
      <c r="I1956" s="186">
        <f t="shared" si="92"/>
        <v>0</v>
      </c>
    </row>
    <row r="1957" spans="1:9" s="117" customFormat="1" x14ac:dyDescent="0.25">
      <c r="A1957" s="125" t="s">
        <v>2278</v>
      </c>
      <c r="B1957" s="112">
        <v>1767</v>
      </c>
      <c r="C1957" s="137" t="s">
        <v>4055</v>
      </c>
      <c r="D1957" s="129" t="s">
        <v>2372</v>
      </c>
      <c r="E1957" s="112">
        <v>1</v>
      </c>
      <c r="F1957" s="186"/>
      <c r="G1957" s="189">
        <v>0.19</v>
      </c>
      <c r="H1957" s="191">
        <f t="shared" si="91"/>
        <v>0</v>
      </c>
      <c r="I1957" s="186">
        <f t="shared" si="92"/>
        <v>0</v>
      </c>
    </row>
    <row r="1958" spans="1:9" s="117" customFormat="1" ht="25" x14ac:dyDescent="0.25">
      <c r="A1958" s="125" t="s">
        <v>2278</v>
      </c>
      <c r="B1958" s="112">
        <v>1768</v>
      </c>
      <c r="C1958" s="137" t="s">
        <v>3509</v>
      </c>
      <c r="D1958" s="129" t="s">
        <v>2372</v>
      </c>
      <c r="E1958" s="112">
        <v>1</v>
      </c>
      <c r="F1958" s="186"/>
      <c r="G1958" s="189">
        <v>0.19</v>
      </c>
      <c r="H1958" s="191">
        <f t="shared" si="91"/>
        <v>0</v>
      </c>
      <c r="I1958" s="186">
        <f t="shared" si="92"/>
        <v>0</v>
      </c>
    </row>
    <row r="1959" spans="1:9" s="117" customFormat="1" x14ac:dyDescent="0.25">
      <c r="A1959" s="125" t="s">
        <v>2278</v>
      </c>
      <c r="B1959" s="112">
        <v>1769</v>
      </c>
      <c r="C1959" s="137" t="s">
        <v>2508</v>
      </c>
      <c r="D1959" s="129" t="s">
        <v>2372</v>
      </c>
      <c r="E1959" s="112">
        <v>1</v>
      </c>
      <c r="F1959" s="186"/>
      <c r="G1959" s="189">
        <v>0.19</v>
      </c>
      <c r="H1959" s="191">
        <f t="shared" si="91"/>
        <v>0</v>
      </c>
      <c r="I1959" s="186">
        <f t="shared" si="92"/>
        <v>0</v>
      </c>
    </row>
    <row r="1960" spans="1:9" s="117" customFormat="1" x14ac:dyDescent="0.25">
      <c r="A1960" s="125" t="s">
        <v>2278</v>
      </c>
      <c r="B1960" s="112">
        <v>1770</v>
      </c>
      <c r="C1960" s="137" t="s">
        <v>3860</v>
      </c>
      <c r="D1960" s="129" t="s">
        <v>2372</v>
      </c>
      <c r="E1960" s="112">
        <v>1</v>
      </c>
      <c r="F1960" s="186"/>
      <c r="G1960" s="189">
        <v>0.19</v>
      </c>
      <c r="H1960" s="191">
        <f t="shared" si="91"/>
        <v>0</v>
      </c>
      <c r="I1960" s="186">
        <f t="shared" si="92"/>
        <v>0</v>
      </c>
    </row>
    <row r="1961" spans="1:9" s="117" customFormat="1" x14ac:dyDescent="0.25">
      <c r="A1961" s="125" t="s">
        <v>2278</v>
      </c>
      <c r="B1961" s="112">
        <v>1771</v>
      </c>
      <c r="C1961" s="137" t="s">
        <v>1668</v>
      </c>
      <c r="D1961" s="129" t="s">
        <v>2372</v>
      </c>
      <c r="E1961" s="112">
        <v>1</v>
      </c>
      <c r="F1961" s="186"/>
      <c r="G1961" s="189">
        <v>0.19</v>
      </c>
      <c r="H1961" s="191">
        <f t="shared" si="91"/>
        <v>0</v>
      </c>
      <c r="I1961" s="186">
        <f t="shared" si="92"/>
        <v>0</v>
      </c>
    </row>
    <row r="1962" spans="1:9" s="117" customFormat="1" x14ac:dyDescent="0.25">
      <c r="A1962" s="125" t="s">
        <v>2278</v>
      </c>
      <c r="B1962" s="112">
        <v>1772</v>
      </c>
      <c r="C1962" s="137" t="s">
        <v>3861</v>
      </c>
      <c r="D1962" s="129" t="s">
        <v>2372</v>
      </c>
      <c r="E1962" s="112">
        <v>1</v>
      </c>
      <c r="F1962" s="186"/>
      <c r="G1962" s="189">
        <v>0.19</v>
      </c>
      <c r="H1962" s="191">
        <f t="shared" si="91"/>
        <v>0</v>
      </c>
      <c r="I1962" s="186">
        <f t="shared" si="92"/>
        <v>0</v>
      </c>
    </row>
    <row r="1963" spans="1:9" s="117" customFormat="1" x14ac:dyDescent="0.25">
      <c r="A1963" s="125" t="s">
        <v>2278</v>
      </c>
      <c r="B1963" s="112">
        <v>1773</v>
      </c>
      <c r="C1963" s="137" t="s">
        <v>1667</v>
      </c>
      <c r="D1963" s="129" t="s">
        <v>2372</v>
      </c>
      <c r="E1963" s="112">
        <v>1</v>
      </c>
      <c r="F1963" s="186"/>
      <c r="G1963" s="189">
        <v>0.19</v>
      </c>
      <c r="H1963" s="191">
        <f t="shared" si="91"/>
        <v>0</v>
      </c>
      <c r="I1963" s="186">
        <f t="shared" si="92"/>
        <v>0</v>
      </c>
    </row>
    <row r="1964" spans="1:9" s="117" customFormat="1" x14ac:dyDescent="0.25">
      <c r="A1964" s="125" t="s">
        <v>2278</v>
      </c>
      <c r="B1964" s="112">
        <v>1774</v>
      </c>
      <c r="C1964" s="137" t="s">
        <v>1924</v>
      </c>
      <c r="D1964" s="129" t="s">
        <v>2372</v>
      </c>
      <c r="E1964" s="112">
        <v>1</v>
      </c>
      <c r="F1964" s="186"/>
      <c r="G1964" s="189">
        <v>0.19</v>
      </c>
      <c r="H1964" s="191">
        <f t="shared" si="91"/>
        <v>0</v>
      </c>
      <c r="I1964" s="186">
        <f t="shared" si="92"/>
        <v>0</v>
      </c>
    </row>
    <row r="1965" spans="1:9" s="117" customFormat="1" x14ac:dyDescent="0.25">
      <c r="A1965" s="125" t="s">
        <v>2278</v>
      </c>
      <c r="B1965" s="112">
        <v>1775</v>
      </c>
      <c r="C1965" s="137" t="s">
        <v>433</v>
      </c>
      <c r="D1965" s="129" t="s">
        <v>2372</v>
      </c>
      <c r="E1965" s="112">
        <v>1</v>
      </c>
      <c r="F1965" s="186"/>
      <c r="G1965" s="189">
        <v>0.19</v>
      </c>
      <c r="H1965" s="191">
        <f t="shared" si="91"/>
        <v>0</v>
      </c>
      <c r="I1965" s="186">
        <f t="shared" si="92"/>
        <v>0</v>
      </c>
    </row>
    <row r="1966" spans="1:9" s="117" customFormat="1" x14ac:dyDescent="0.25">
      <c r="A1966" s="125" t="s">
        <v>2278</v>
      </c>
      <c r="B1966" s="112">
        <v>1776</v>
      </c>
      <c r="C1966" s="137" t="s">
        <v>1012</v>
      </c>
      <c r="D1966" s="129" t="s">
        <v>2372</v>
      </c>
      <c r="E1966" s="112">
        <v>1</v>
      </c>
      <c r="F1966" s="186"/>
      <c r="G1966" s="189">
        <v>0.19</v>
      </c>
      <c r="H1966" s="191">
        <f t="shared" si="91"/>
        <v>0</v>
      </c>
      <c r="I1966" s="186">
        <f t="shared" si="92"/>
        <v>0</v>
      </c>
    </row>
    <row r="1967" spans="1:9" s="117" customFormat="1" x14ac:dyDescent="0.25">
      <c r="A1967" s="125" t="s">
        <v>2278</v>
      </c>
      <c r="B1967" s="112">
        <v>1777</v>
      </c>
      <c r="C1967" s="137" t="s">
        <v>43</v>
      </c>
      <c r="D1967" s="129" t="s">
        <v>2372</v>
      </c>
      <c r="E1967" s="112">
        <v>1</v>
      </c>
      <c r="F1967" s="186"/>
      <c r="G1967" s="189">
        <v>0.19</v>
      </c>
      <c r="H1967" s="191">
        <f t="shared" si="91"/>
        <v>0</v>
      </c>
      <c r="I1967" s="186">
        <f t="shared" si="92"/>
        <v>0</v>
      </c>
    </row>
    <row r="1968" spans="1:9" s="117" customFormat="1" x14ac:dyDescent="0.25">
      <c r="A1968" s="125" t="s">
        <v>2278</v>
      </c>
      <c r="B1968" s="112">
        <v>1778</v>
      </c>
      <c r="C1968" s="137" t="s">
        <v>370</v>
      </c>
      <c r="D1968" s="129" t="s">
        <v>2372</v>
      </c>
      <c r="E1968" s="112">
        <v>1</v>
      </c>
      <c r="F1968" s="186"/>
      <c r="G1968" s="189">
        <v>0.19</v>
      </c>
      <c r="H1968" s="191">
        <f t="shared" si="91"/>
        <v>0</v>
      </c>
      <c r="I1968" s="186">
        <f t="shared" si="92"/>
        <v>0</v>
      </c>
    </row>
    <row r="1969" spans="1:9" s="117" customFormat="1" x14ac:dyDescent="0.25">
      <c r="A1969" s="125" t="s">
        <v>2278</v>
      </c>
      <c r="B1969" s="112">
        <v>1779</v>
      </c>
      <c r="C1969" s="139" t="s">
        <v>48</v>
      </c>
      <c r="D1969" s="129" t="s">
        <v>2372</v>
      </c>
      <c r="E1969" s="112">
        <v>1</v>
      </c>
      <c r="F1969" s="186"/>
      <c r="G1969" s="189">
        <v>0.19</v>
      </c>
      <c r="H1969" s="191">
        <f t="shared" si="91"/>
        <v>0</v>
      </c>
      <c r="I1969" s="186">
        <f t="shared" si="92"/>
        <v>0</v>
      </c>
    </row>
    <row r="1970" spans="1:9" s="184" customFormat="1" x14ac:dyDescent="0.25">
      <c r="A1970" s="169"/>
      <c r="B1970" s="170"/>
      <c r="C1970" s="171" t="s">
        <v>2498</v>
      </c>
      <c r="D1970" s="123"/>
      <c r="E1970" s="172"/>
      <c r="F1970" s="196"/>
      <c r="G1970" s="200"/>
      <c r="H1970" s="196"/>
      <c r="I1970" s="196"/>
    </row>
    <row r="1971" spans="1:9" s="165" customFormat="1" x14ac:dyDescent="0.25">
      <c r="A1971" s="125" t="s">
        <v>3280</v>
      </c>
      <c r="B1971" s="138" t="s">
        <v>3250</v>
      </c>
      <c r="C1971" s="168" t="s">
        <v>3285</v>
      </c>
      <c r="D1971" s="129"/>
      <c r="E1971" s="115"/>
      <c r="F1971" s="186"/>
      <c r="G1971" s="189"/>
      <c r="H1971" s="186"/>
      <c r="I1971" s="186"/>
    </row>
    <row r="1972" spans="1:9" s="165" customFormat="1" x14ac:dyDescent="0.25">
      <c r="A1972" s="125" t="s">
        <v>3280</v>
      </c>
      <c r="B1972" s="138" t="s">
        <v>3250</v>
      </c>
      <c r="C1972" s="168" t="s">
        <v>4151</v>
      </c>
      <c r="D1972" s="129"/>
      <c r="E1972" s="115"/>
      <c r="F1972" s="186"/>
      <c r="G1972" s="189"/>
      <c r="H1972" s="186"/>
      <c r="I1972" s="186"/>
    </row>
    <row r="1973" spans="1:9" s="165" customFormat="1" x14ac:dyDescent="0.25">
      <c r="A1973" s="125" t="s">
        <v>3280</v>
      </c>
      <c r="B1973" s="138" t="s">
        <v>3250</v>
      </c>
      <c r="C1973" s="168" t="s">
        <v>3287</v>
      </c>
      <c r="D1973" s="129"/>
      <c r="E1973" s="115"/>
      <c r="F1973" s="186"/>
      <c r="G1973" s="189"/>
      <c r="H1973" s="186"/>
      <c r="I1973" s="186"/>
    </row>
    <row r="1974" spans="1:9" s="165" customFormat="1" x14ac:dyDescent="0.25">
      <c r="A1974" s="125" t="s">
        <v>3280</v>
      </c>
      <c r="B1974" s="163">
        <v>1780</v>
      </c>
      <c r="C1974" s="122" t="s">
        <v>3888</v>
      </c>
      <c r="D1974" s="129" t="s">
        <v>2371</v>
      </c>
      <c r="E1974" s="112">
        <v>1</v>
      </c>
      <c r="F1974" s="186"/>
      <c r="G1974" s="189">
        <v>0</v>
      </c>
      <c r="H1974" s="191">
        <f t="shared" ref="H1974:H2037" si="93">F1974*G1974</f>
        <v>0</v>
      </c>
      <c r="I1974" s="186">
        <f t="shared" ref="I1974:I2037" si="94">(F1974+H1974)</f>
        <v>0</v>
      </c>
    </row>
    <row r="1975" spans="1:9" s="165" customFormat="1" x14ac:dyDescent="0.25">
      <c r="A1975" s="125" t="s">
        <v>3280</v>
      </c>
      <c r="B1975" s="163">
        <v>1781</v>
      </c>
      <c r="C1975" s="122" t="s">
        <v>3637</v>
      </c>
      <c r="D1975" s="129" t="s">
        <v>85</v>
      </c>
      <c r="E1975" s="112">
        <v>1</v>
      </c>
      <c r="F1975" s="186"/>
      <c r="G1975" s="189">
        <v>0</v>
      </c>
      <c r="H1975" s="191">
        <f t="shared" si="93"/>
        <v>0</v>
      </c>
      <c r="I1975" s="186">
        <f t="shared" si="94"/>
        <v>0</v>
      </c>
    </row>
    <row r="1976" spans="1:9" s="165" customFormat="1" x14ac:dyDescent="0.25">
      <c r="A1976" s="125" t="s">
        <v>3280</v>
      </c>
      <c r="B1976" s="163">
        <v>1782</v>
      </c>
      <c r="C1976" s="122" t="s">
        <v>3914</v>
      </c>
      <c r="D1976" s="129" t="s">
        <v>2371</v>
      </c>
      <c r="E1976" s="112">
        <v>1</v>
      </c>
      <c r="F1976" s="186"/>
      <c r="G1976" s="189">
        <v>0</v>
      </c>
      <c r="H1976" s="191">
        <f t="shared" si="93"/>
        <v>0</v>
      </c>
      <c r="I1976" s="186">
        <f t="shared" si="94"/>
        <v>0</v>
      </c>
    </row>
    <row r="1977" spans="1:9" s="165" customFormat="1" x14ac:dyDescent="0.25">
      <c r="A1977" s="125" t="s">
        <v>3280</v>
      </c>
      <c r="B1977" s="163">
        <v>1783</v>
      </c>
      <c r="C1977" s="122" t="s">
        <v>3915</v>
      </c>
      <c r="D1977" s="129" t="s">
        <v>85</v>
      </c>
      <c r="E1977" s="112">
        <v>1</v>
      </c>
      <c r="F1977" s="186"/>
      <c r="G1977" s="189">
        <v>0</v>
      </c>
      <c r="H1977" s="191">
        <f t="shared" si="93"/>
        <v>0</v>
      </c>
      <c r="I1977" s="186">
        <f t="shared" si="94"/>
        <v>0</v>
      </c>
    </row>
    <row r="1978" spans="1:9" s="165" customFormat="1" x14ac:dyDescent="0.25">
      <c r="A1978" s="125" t="s">
        <v>3280</v>
      </c>
      <c r="B1978" s="163">
        <v>1784</v>
      </c>
      <c r="C1978" s="122" t="s">
        <v>3353</v>
      </c>
      <c r="D1978" s="129" t="s">
        <v>2371</v>
      </c>
      <c r="E1978" s="112">
        <v>1</v>
      </c>
      <c r="F1978" s="186"/>
      <c r="G1978" s="189">
        <v>0</v>
      </c>
      <c r="H1978" s="191">
        <f t="shared" si="93"/>
        <v>0</v>
      </c>
      <c r="I1978" s="186">
        <f t="shared" si="94"/>
        <v>0</v>
      </c>
    </row>
    <row r="1979" spans="1:9" s="165" customFormat="1" x14ac:dyDescent="0.25">
      <c r="A1979" s="125" t="s">
        <v>3280</v>
      </c>
      <c r="B1979" s="163">
        <v>1785</v>
      </c>
      <c r="C1979" s="122" t="s">
        <v>3458</v>
      </c>
      <c r="D1979" s="129" t="s">
        <v>85</v>
      </c>
      <c r="E1979" s="112">
        <v>1</v>
      </c>
      <c r="F1979" s="186"/>
      <c r="G1979" s="189">
        <v>0</v>
      </c>
      <c r="H1979" s="191">
        <f t="shared" si="93"/>
        <v>0</v>
      </c>
      <c r="I1979" s="186">
        <f t="shared" si="94"/>
        <v>0</v>
      </c>
    </row>
    <row r="1980" spans="1:9" s="165" customFormat="1" x14ac:dyDescent="0.25">
      <c r="A1980" s="125" t="s">
        <v>3280</v>
      </c>
      <c r="B1980" s="163">
        <v>1786</v>
      </c>
      <c r="C1980" s="167" t="s">
        <v>61</v>
      </c>
      <c r="D1980" s="129" t="s">
        <v>2372</v>
      </c>
      <c r="E1980" s="115">
        <v>1</v>
      </c>
      <c r="F1980" s="186"/>
      <c r="G1980" s="189">
        <v>0.19</v>
      </c>
      <c r="H1980" s="191">
        <f t="shared" si="93"/>
        <v>0</v>
      </c>
      <c r="I1980" s="186">
        <f t="shared" si="94"/>
        <v>0</v>
      </c>
    </row>
    <row r="1981" spans="1:9" s="165" customFormat="1" x14ac:dyDescent="0.25">
      <c r="A1981" s="125" t="s">
        <v>3280</v>
      </c>
      <c r="B1981" s="163">
        <v>1787</v>
      </c>
      <c r="C1981" s="167" t="s">
        <v>49</v>
      </c>
      <c r="D1981" s="129" t="s">
        <v>2372</v>
      </c>
      <c r="E1981" s="115">
        <v>1</v>
      </c>
      <c r="F1981" s="186"/>
      <c r="G1981" s="189">
        <v>0.19</v>
      </c>
      <c r="H1981" s="191">
        <f t="shared" si="93"/>
        <v>0</v>
      </c>
      <c r="I1981" s="186">
        <f t="shared" si="94"/>
        <v>0</v>
      </c>
    </row>
    <row r="1982" spans="1:9" s="165" customFormat="1" x14ac:dyDescent="0.25">
      <c r="A1982" s="125" t="s">
        <v>3280</v>
      </c>
      <c r="B1982" s="163">
        <v>1788</v>
      </c>
      <c r="C1982" s="167" t="s">
        <v>3273</v>
      </c>
      <c r="D1982" s="129" t="s">
        <v>2372</v>
      </c>
      <c r="E1982" s="115">
        <v>1</v>
      </c>
      <c r="F1982" s="186"/>
      <c r="G1982" s="189">
        <v>0.19</v>
      </c>
      <c r="H1982" s="191">
        <f t="shared" si="93"/>
        <v>0</v>
      </c>
      <c r="I1982" s="186">
        <f t="shared" si="94"/>
        <v>0</v>
      </c>
    </row>
    <row r="1983" spans="1:9" s="165" customFormat="1" x14ac:dyDescent="0.25">
      <c r="A1983" s="125" t="s">
        <v>3280</v>
      </c>
      <c r="B1983" s="163">
        <v>1789</v>
      </c>
      <c r="C1983" s="167" t="s">
        <v>69</v>
      </c>
      <c r="D1983" s="129" t="s">
        <v>2372</v>
      </c>
      <c r="E1983" s="115">
        <v>1</v>
      </c>
      <c r="F1983" s="186"/>
      <c r="G1983" s="189">
        <v>0.19</v>
      </c>
      <c r="H1983" s="191">
        <f t="shared" si="93"/>
        <v>0</v>
      </c>
      <c r="I1983" s="186">
        <f t="shared" si="94"/>
        <v>0</v>
      </c>
    </row>
    <row r="1984" spans="1:9" s="165" customFormat="1" ht="25" x14ac:dyDescent="0.25">
      <c r="A1984" s="125" t="s">
        <v>3280</v>
      </c>
      <c r="B1984" s="163">
        <v>1790</v>
      </c>
      <c r="C1984" s="137" t="s">
        <v>3509</v>
      </c>
      <c r="D1984" s="129" t="s">
        <v>2372</v>
      </c>
      <c r="E1984" s="115">
        <v>1</v>
      </c>
      <c r="F1984" s="186"/>
      <c r="G1984" s="189">
        <v>0.19</v>
      </c>
      <c r="H1984" s="191">
        <f t="shared" si="93"/>
        <v>0</v>
      </c>
      <c r="I1984" s="186">
        <f t="shared" si="94"/>
        <v>0</v>
      </c>
    </row>
    <row r="1985" spans="1:9" s="165" customFormat="1" x14ac:dyDescent="0.25">
      <c r="A1985" s="125" t="s">
        <v>3280</v>
      </c>
      <c r="B1985" s="163">
        <v>1791</v>
      </c>
      <c r="C1985" s="167" t="s">
        <v>3276</v>
      </c>
      <c r="D1985" s="129" t="s">
        <v>2372</v>
      </c>
      <c r="E1985" s="115">
        <v>1</v>
      </c>
      <c r="F1985" s="186"/>
      <c r="G1985" s="189">
        <v>0.19</v>
      </c>
      <c r="H1985" s="191">
        <f t="shared" si="93"/>
        <v>0</v>
      </c>
      <c r="I1985" s="186">
        <f t="shared" si="94"/>
        <v>0</v>
      </c>
    </row>
    <row r="1986" spans="1:9" s="165" customFormat="1" x14ac:dyDescent="0.25">
      <c r="A1986" s="125" t="s">
        <v>3280</v>
      </c>
      <c r="B1986" s="163">
        <v>1792</v>
      </c>
      <c r="C1986" s="167" t="s">
        <v>3277</v>
      </c>
      <c r="D1986" s="129" t="s">
        <v>2372</v>
      </c>
      <c r="E1986" s="115">
        <v>1</v>
      </c>
      <c r="F1986" s="186"/>
      <c r="G1986" s="189">
        <v>0.19</v>
      </c>
      <c r="H1986" s="191">
        <f t="shared" si="93"/>
        <v>0</v>
      </c>
      <c r="I1986" s="186">
        <f t="shared" si="94"/>
        <v>0</v>
      </c>
    </row>
    <row r="1987" spans="1:9" s="165" customFormat="1" x14ac:dyDescent="0.25">
      <c r="A1987" s="125" t="s">
        <v>3280</v>
      </c>
      <c r="B1987" s="163">
        <v>1793</v>
      </c>
      <c r="C1987" s="167" t="s">
        <v>4106</v>
      </c>
      <c r="D1987" s="129" t="s">
        <v>2372</v>
      </c>
      <c r="E1987" s="115">
        <v>1</v>
      </c>
      <c r="F1987" s="186"/>
      <c r="G1987" s="189">
        <v>0.19</v>
      </c>
      <c r="H1987" s="191">
        <f t="shared" si="93"/>
        <v>0</v>
      </c>
      <c r="I1987" s="186">
        <f t="shared" si="94"/>
        <v>0</v>
      </c>
    </row>
    <row r="1988" spans="1:9" s="165" customFormat="1" x14ac:dyDescent="0.25">
      <c r="A1988" s="125" t="s">
        <v>3280</v>
      </c>
      <c r="B1988" s="163">
        <v>1794</v>
      </c>
      <c r="C1988" s="167" t="s">
        <v>370</v>
      </c>
      <c r="D1988" s="129" t="s">
        <v>2372</v>
      </c>
      <c r="E1988" s="115">
        <v>1</v>
      </c>
      <c r="F1988" s="186"/>
      <c r="G1988" s="189">
        <v>0.19</v>
      </c>
      <c r="H1988" s="191">
        <f t="shared" si="93"/>
        <v>0</v>
      </c>
      <c r="I1988" s="186">
        <f t="shared" si="94"/>
        <v>0</v>
      </c>
    </row>
    <row r="1989" spans="1:9" s="165" customFormat="1" x14ac:dyDescent="0.25">
      <c r="A1989" s="125" t="s">
        <v>3280</v>
      </c>
      <c r="B1989" s="163">
        <v>1795</v>
      </c>
      <c r="C1989" s="167" t="s">
        <v>3268</v>
      </c>
      <c r="D1989" s="129" t="s">
        <v>2372</v>
      </c>
      <c r="E1989" s="115">
        <v>1</v>
      </c>
      <c r="F1989" s="186"/>
      <c r="G1989" s="189">
        <v>0.19</v>
      </c>
      <c r="H1989" s="191">
        <f t="shared" si="93"/>
        <v>0</v>
      </c>
      <c r="I1989" s="186">
        <f t="shared" si="94"/>
        <v>0</v>
      </c>
    </row>
    <row r="1990" spans="1:9" s="165" customFormat="1" x14ac:dyDescent="0.25">
      <c r="A1990" s="125" t="s">
        <v>3280</v>
      </c>
      <c r="B1990" s="163">
        <v>1796</v>
      </c>
      <c r="C1990" s="167" t="s">
        <v>4079</v>
      </c>
      <c r="D1990" s="129" t="s">
        <v>2372</v>
      </c>
      <c r="E1990" s="115">
        <v>1</v>
      </c>
      <c r="F1990" s="186"/>
      <c r="G1990" s="189">
        <v>0.19</v>
      </c>
      <c r="H1990" s="191">
        <f t="shared" si="93"/>
        <v>0</v>
      </c>
      <c r="I1990" s="186">
        <f t="shared" si="94"/>
        <v>0</v>
      </c>
    </row>
    <row r="1991" spans="1:9" s="165" customFormat="1" x14ac:dyDescent="0.25">
      <c r="A1991" s="125" t="s">
        <v>3280</v>
      </c>
      <c r="B1991" s="163">
        <v>1797</v>
      </c>
      <c r="C1991" s="167" t="s">
        <v>2775</v>
      </c>
      <c r="D1991" s="129" t="s">
        <v>2372</v>
      </c>
      <c r="E1991" s="115">
        <v>1</v>
      </c>
      <c r="F1991" s="186"/>
      <c r="G1991" s="189">
        <v>0.19</v>
      </c>
      <c r="H1991" s="191">
        <f t="shared" si="93"/>
        <v>0</v>
      </c>
      <c r="I1991" s="186">
        <f t="shared" si="94"/>
        <v>0</v>
      </c>
    </row>
    <row r="1992" spans="1:9" s="165" customFormat="1" x14ac:dyDescent="0.25">
      <c r="A1992" s="125" t="s">
        <v>3280</v>
      </c>
      <c r="B1992" s="163">
        <v>1798</v>
      </c>
      <c r="C1992" s="167" t="s">
        <v>374</v>
      </c>
      <c r="D1992" s="129" t="s">
        <v>3885</v>
      </c>
      <c r="E1992" s="115">
        <v>1</v>
      </c>
      <c r="F1992" s="186"/>
      <c r="G1992" s="189">
        <v>0.19</v>
      </c>
      <c r="H1992" s="191">
        <f t="shared" si="93"/>
        <v>0</v>
      </c>
      <c r="I1992" s="186">
        <f t="shared" si="94"/>
        <v>0</v>
      </c>
    </row>
    <row r="1993" spans="1:9" s="165" customFormat="1" x14ac:dyDescent="0.25">
      <c r="A1993" s="125" t="s">
        <v>3280</v>
      </c>
      <c r="B1993" s="163">
        <v>1799</v>
      </c>
      <c r="C1993" s="167" t="s">
        <v>3208</v>
      </c>
      <c r="D1993" s="129" t="s">
        <v>2372</v>
      </c>
      <c r="E1993" s="115">
        <v>1</v>
      </c>
      <c r="F1993" s="186"/>
      <c r="G1993" s="189">
        <v>0.19</v>
      </c>
      <c r="H1993" s="191">
        <f t="shared" si="93"/>
        <v>0</v>
      </c>
      <c r="I1993" s="186">
        <f t="shared" si="94"/>
        <v>0</v>
      </c>
    </row>
    <row r="1994" spans="1:9" s="165" customFormat="1" x14ac:dyDescent="0.25">
      <c r="A1994" s="125" t="s">
        <v>3280</v>
      </c>
      <c r="B1994" s="163">
        <v>1800</v>
      </c>
      <c r="C1994" s="167" t="s">
        <v>2846</v>
      </c>
      <c r="D1994" s="129" t="s">
        <v>3885</v>
      </c>
      <c r="E1994" s="115">
        <v>1</v>
      </c>
      <c r="F1994" s="186"/>
      <c r="G1994" s="189">
        <v>0.19</v>
      </c>
      <c r="H1994" s="191">
        <f t="shared" si="93"/>
        <v>0</v>
      </c>
      <c r="I1994" s="186">
        <f t="shared" si="94"/>
        <v>0</v>
      </c>
    </row>
    <row r="1995" spans="1:9" s="165" customFormat="1" ht="25" x14ac:dyDescent="0.25">
      <c r="A1995" s="125" t="s">
        <v>3280</v>
      </c>
      <c r="B1995" s="163">
        <v>1801</v>
      </c>
      <c r="C1995" s="167" t="s">
        <v>4107</v>
      </c>
      <c r="D1995" s="129" t="s">
        <v>2372</v>
      </c>
      <c r="E1995" s="115">
        <v>1</v>
      </c>
      <c r="F1995" s="186"/>
      <c r="G1995" s="189">
        <v>0.19</v>
      </c>
      <c r="H1995" s="191">
        <f t="shared" si="93"/>
        <v>0</v>
      </c>
      <c r="I1995" s="186">
        <f t="shared" si="94"/>
        <v>0</v>
      </c>
    </row>
    <row r="1996" spans="1:9" s="165" customFormat="1" x14ac:dyDescent="0.25">
      <c r="A1996" s="125" t="s">
        <v>3280</v>
      </c>
      <c r="B1996" s="163">
        <v>1802</v>
      </c>
      <c r="C1996" s="167" t="s">
        <v>4062</v>
      </c>
      <c r="D1996" s="129" t="s">
        <v>2372</v>
      </c>
      <c r="E1996" s="115">
        <v>1</v>
      </c>
      <c r="F1996" s="186"/>
      <c r="G1996" s="189">
        <v>0.19</v>
      </c>
      <c r="H1996" s="191">
        <f t="shared" si="93"/>
        <v>0</v>
      </c>
      <c r="I1996" s="186">
        <f t="shared" si="94"/>
        <v>0</v>
      </c>
    </row>
    <row r="1997" spans="1:9" s="165" customFormat="1" x14ac:dyDescent="0.25">
      <c r="A1997" s="125" t="s">
        <v>3280</v>
      </c>
      <c r="B1997" s="163">
        <v>1803</v>
      </c>
      <c r="C1997" s="167" t="s">
        <v>360</v>
      </c>
      <c r="D1997" s="129" t="s">
        <v>2372</v>
      </c>
      <c r="E1997" s="115">
        <v>1</v>
      </c>
      <c r="F1997" s="186"/>
      <c r="G1997" s="189">
        <v>0.19</v>
      </c>
      <c r="H1997" s="191">
        <f t="shared" si="93"/>
        <v>0</v>
      </c>
      <c r="I1997" s="186">
        <f t="shared" si="94"/>
        <v>0</v>
      </c>
    </row>
    <row r="1998" spans="1:9" s="165" customFormat="1" ht="25" x14ac:dyDescent="0.25">
      <c r="A1998" s="125" t="s">
        <v>3280</v>
      </c>
      <c r="B1998" s="163">
        <v>1804</v>
      </c>
      <c r="C1998" s="167" t="s">
        <v>4082</v>
      </c>
      <c r="D1998" s="129" t="s">
        <v>2372</v>
      </c>
      <c r="E1998" s="115">
        <v>1</v>
      </c>
      <c r="F1998" s="186"/>
      <c r="G1998" s="189">
        <v>0.19</v>
      </c>
      <c r="H1998" s="191">
        <f t="shared" si="93"/>
        <v>0</v>
      </c>
      <c r="I1998" s="186">
        <f t="shared" si="94"/>
        <v>0</v>
      </c>
    </row>
    <row r="1999" spans="1:9" s="165" customFormat="1" x14ac:dyDescent="0.25">
      <c r="A1999" s="125" t="s">
        <v>3280</v>
      </c>
      <c r="B1999" s="163">
        <v>1805</v>
      </c>
      <c r="C1999" s="167" t="s">
        <v>406</v>
      </c>
      <c r="D1999" s="129" t="s">
        <v>2372</v>
      </c>
      <c r="E1999" s="115">
        <v>1</v>
      </c>
      <c r="F1999" s="186"/>
      <c r="G1999" s="189">
        <v>0.19</v>
      </c>
      <c r="H1999" s="191">
        <f t="shared" si="93"/>
        <v>0</v>
      </c>
      <c r="I1999" s="186">
        <f t="shared" si="94"/>
        <v>0</v>
      </c>
    </row>
    <row r="2000" spans="1:9" s="165" customFormat="1" ht="25" x14ac:dyDescent="0.25">
      <c r="A2000" s="125" t="s">
        <v>3280</v>
      </c>
      <c r="B2000" s="163">
        <v>1806</v>
      </c>
      <c r="C2000" s="167" t="s">
        <v>3386</v>
      </c>
      <c r="D2000" s="129" t="s">
        <v>2372</v>
      </c>
      <c r="E2000" s="115">
        <v>1</v>
      </c>
      <c r="F2000" s="186"/>
      <c r="G2000" s="189">
        <v>0.19</v>
      </c>
      <c r="H2000" s="191">
        <f t="shared" si="93"/>
        <v>0</v>
      </c>
      <c r="I2000" s="186">
        <f t="shared" si="94"/>
        <v>0</v>
      </c>
    </row>
    <row r="2001" spans="1:9" s="165" customFormat="1" x14ac:dyDescent="0.25">
      <c r="A2001" s="125" t="s">
        <v>3280</v>
      </c>
      <c r="B2001" s="163">
        <v>1807</v>
      </c>
      <c r="C2001" s="167" t="s">
        <v>1016</v>
      </c>
      <c r="D2001" s="129" t="s">
        <v>2372</v>
      </c>
      <c r="E2001" s="115">
        <v>1</v>
      </c>
      <c r="F2001" s="186"/>
      <c r="G2001" s="189">
        <v>0.19</v>
      </c>
      <c r="H2001" s="191">
        <f t="shared" si="93"/>
        <v>0</v>
      </c>
      <c r="I2001" s="186">
        <f t="shared" si="94"/>
        <v>0</v>
      </c>
    </row>
    <row r="2002" spans="1:9" s="165" customFormat="1" x14ac:dyDescent="0.25">
      <c r="A2002" s="125" t="s">
        <v>3280</v>
      </c>
      <c r="B2002" s="163">
        <v>1808</v>
      </c>
      <c r="C2002" s="167" t="s">
        <v>3387</v>
      </c>
      <c r="D2002" s="129" t="s">
        <v>2372</v>
      </c>
      <c r="E2002" s="115">
        <v>1</v>
      </c>
      <c r="F2002" s="186"/>
      <c r="G2002" s="189">
        <v>0.19</v>
      </c>
      <c r="H2002" s="191">
        <f t="shared" si="93"/>
        <v>0</v>
      </c>
      <c r="I2002" s="186">
        <f t="shared" si="94"/>
        <v>0</v>
      </c>
    </row>
    <row r="2003" spans="1:9" s="165" customFormat="1" x14ac:dyDescent="0.25">
      <c r="A2003" s="125" t="s">
        <v>3280</v>
      </c>
      <c r="B2003" s="163">
        <v>1809</v>
      </c>
      <c r="C2003" s="167" t="s">
        <v>3388</v>
      </c>
      <c r="D2003" s="129" t="s">
        <v>2372</v>
      </c>
      <c r="E2003" s="115">
        <v>1</v>
      </c>
      <c r="F2003" s="186"/>
      <c r="G2003" s="189">
        <v>0.19</v>
      </c>
      <c r="H2003" s="191">
        <f t="shared" si="93"/>
        <v>0</v>
      </c>
      <c r="I2003" s="186">
        <f t="shared" si="94"/>
        <v>0</v>
      </c>
    </row>
    <row r="2004" spans="1:9" s="165" customFormat="1" x14ac:dyDescent="0.25">
      <c r="A2004" s="125" t="s">
        <v>3280</v>
      </c>
      <c r="B2004" s="163">
        <v>1810</v>
      </c>
      <c r="C2004" s="167" t="s">
        <v>4108</v>
      </c>
      <c r="D2004" s="129" t="s">
        <v>2372</v>
      </c>
      <c r="E2004" s="115">
        <v>1</v>
      </c>
      <c r="F2004" s="186"/>
      <c r="G2004" s="189">
        <v>0.19</v>
      </c>
      <c r="H2004" s="191">
        <f t="shared" si="93"/>
        <v>0</v>
      </c>
      <c r="I2004" s="186">
        <f t="shared" si="94"/>
        <v>0</v>
      </c>
    </row>
    <row r="2005" spans="1:9" s="165" customFormat="1" x14ac:dyDescent="0.25">
      <c r="A2005" s="125" t="s">
        <v>3280</v>
      </c>
      <c r="B2005" s="163">
        <v>1811</v>
      </c>
      <c r="C2005" s="167" t="s">
        <v>3383</v>
      </c>
      <c r="D2005" s="129" t="s">
        <v>2372</v>
      </c>
      <c r="E2005" s="115">
        <v>1</v>
      </c>
      <c r="F2005" s="186"/>
      <c r="G2005" s="189">
        <v>0.19</v>
      </c>
      <c r="H2005" s="191">
        <f t="shared" si="93"/>
        <v>0</v>
      </c>
      <c r="I2005" s="186">
        <f t="shared" si="94"/>
        <v>0</v>
      </c>
    </row>
    <row r="2006" spans="1:9" s="165" customFormat="1" x14ac:dyDescent="0.25">
      <c r="A2006" s="125" t="s">
        <v>3280</v>
      </c>
      <c r="B2006" s="163">
        <v>1812</v>
      </c>
      <c r="C2006" s="167" t="s">
        <v>4109</v>
      </c>
      <c r="D2006" s="129" t="s">
        <v>2372</v>
      </c>
      <c r="E2006" s="115">
        <v>1</v>
      </c>
      <c r="F2006" s="186"/>
      <c r="G2006" s="189">
        <v>0.19</v>
      </c>
      <c r="H2006" s="191">
        <f t="shared" si="93"/>
        <v>0</v>
      </c>
      <c r="I2006" s="186">
        <f t="shared" si="94"/>
        <v>0</v>
      </c>
    </row>
    <row r="2007" spans="1:9" s="165" customFormat="1" x14ac:dyDescent="0.25">
      <c r="A2007" s="125" t="s">
        <v>3280</v>
      </c>
      <c r="B2007" s="163">
        <v>1813</v>
      </c>
      <c r="C2007" s="167" t="s">
        <v>3890</v>
      </c>
      <c r="D2007" s="129" t="s">
        <v>2372</v>
      </c>
      <c r="E2007" s="115">
        <v>1</v>
      </c>
      <c r="F2007" s="186"/>
      <c r="G2007" s="189">
        <v>0.19</v>
      </c>
      <c r="H2007" s="191">
        <f t="shared" si="93"/>
        <v>0</v>
      </c>
      <c r="I2007" s="186">
        <f t="shared" si="94"/>
        <v>0</v>
      </c>
    </row>
    <row r="2008" spans="1:9" s="165" customFormat="1" x14ac:dyDescent="0.25">
      <c r="A2008" s="125" t="s">
        <v>3280</v>
      </c>
      <c r="B2008" s="163">
        <v>1814</v>
      </c>
      <c r="C2008" s="167" t="s">
        <v>4049</v>
      </c>
      <c r="D2008" s="129" t="s">
        <v>2372</v>
      </c>
      <c r="E2008" s="115">
        <v>1</v>
      </c>
      <c r="F2008" s="186"/>
      <c r="G2008" s="189">
        <v>0.19</v>
      </c>
      <c r="H2008" s="191">
        <f t="shared" si="93"/>
        <v>0</v>
      </c>
      <c r="I2008" s="186">
        <f t="shared" si="94"/>
        <v>0</v>
      </c>
    </row>
    <row r="2009" spans="1:9" s="165" customFormat="1" x14ac:dyDescent="0.25">
      <c r="A2009" s="125" t="s">
        <v>3280</v>
      </c>
      <c r="B2009" s="163">
        <v>1815</v>
      </c>
      <c r="C2009" s="167" t="s">
        <v>4050</v>
      </c>
      <c r="D2009" s="129" t="s">
        <v>2372</v>
      </c>
      <c r="E2009" s="115">
        <v>1</v>
      </c>
      <c r="F2009" s="186"/>
      <c r="G2009" s="189">
        <v>0.19</v>
      </c>
      <c r="H2009" s="191">
        <f t="shared" si="93"/>
        <v>0</v>
      </c>
      <c r="I2009" s="186">
        <f t="shared" si="94"/>
        <v>0</v>
      </c>
    </row>
    <row r="2010" spans="1:9" s="165" customFormat="1" x14ac:dyDescent="0.25">
      <c r="A2010" s="125" t="s">
        <v>3280</v>
      </c>
      <c r="B2010" s="163">
        <v>1816</v>
      </c>
      <c r="C2010" s="167" t="s">
        <v>3535</v>
      </c>
      <c r="D2010" s="129" t="s">
        <v>2372</v>
      </c>
      <c r="E2010" s="115">
        <v>1</v>
      </c>
      <c r="F2010" s="186"/>
      <c r="G2010" s="189">
        <v>0.19</v>
      </c>
      <c r="H2010" s="191">
        <f t="shared" si="93"/>
        <v>0</v>
      </c>
      <c r="I2010" s="186">
        <f t="shared" si="94"/>
        <v>0</v>
      </c>
    </row>
    <row r="2011" spans="1:9" s="165" customFormat="1" x14ac:dyDescent="0.25">
      <c r="A2011" s="125" t="s">
        <v>3280</v>
      </c>
      <c r="B2011" s="163">
        <v>1817</v>
      </c>
      <c r="C2011" s="167" t="s">
        <v>3761</v>
      </c>
      <c r="D2011" s="129" t="s">
        <v>2372</v>
      </c>
      <c r="E2011" s="115">
        <v>1</v>
      </c>
      <c r="F2011" s="186"/>
      <c r="G2011" s="189">
        <v>0.19</v>
      </c>
      <c r="H2011" s="191">
        <f t="shared" si="93"/>
        <v>0</v>
      </c>
      <c r="I2011" s="186">
        <f t="shared" si="94"/>
        <v>0</v>
      </c>
    </row>
    <row r="2012" spans="1:9" s="165" customFormat="1" x14ac:dyDescent="0.25">
      <c r="A2012" s="125" t="s">
        <v>3280</v>
      </c>
      <c r="B2012" s="163">
        <v>1818</v>
      </c>
      <c r="C2012" s="167" t="s">
        <v>4114</v>
      </c>
      <c r="D2012" s="129" t="s">
        <v>2372</v>
      </c>
      <c r="E2012" s="115">
        <v>1</v>
      </c>
      <c r="F2012" s="186"/>
      <c r="G2012" s="189">
        <v>0.19</v>
      </c>
      <c r="H2012" s="191">
        <f t="shared" si="93"/>
        <v>0</v>
      </c>
      <c r="I2012" s="186">
        <f t="shared" si="94"/>
        <v>0</v>
      </c>
    </row>
    <row r="2013" spans="1:9" s="165" customFormat="1" x14ac:dyDescent="0.25">
      <c r="A2013" s="125" t="s">
        <v>3280</v>
      </c>
      <c r="B2013" s="163">
        <v>1819</v>
      </c>
      <c r="C2013" s="167" t="s">
        <v>1377</v>
      </c>
      <c r="D2013" s="129" t="s">
        <v>2372</v>
      </c>
      <c r="E2013" s="115">
        <v>1</v>
      </c>
      <c r="F2013" s="186"/>
      <c r="G2013" s="189">
        <v>0.19</v>
      </c>
      <c r="H2013" s="191">
        <f t="shared" si="93"/>
        <v>0</v>
      </c>
      <c r="I2013" s="186">
        <f t="shared" si="94"/>
        <v>0</v>
      </c>
    </row>
    <row r="2014" spans="1:9" s="165" customFormat="1" x14ac:dyDescent="0.25">
      <c r="A2014" s="125" t="s">
        <v>3280</v>
      </c>
      <c r="B2014" s="163">
        <v>1820</v>
      </c>
      <c r="C2014" s="167" t="s">
        <v>1429</v>
      </c>
      <c r="D2014" s="129" t="s">
        <v>2372</v>
      </c>
      <c r="E2014" s="115">
        <v>1</v>
      </c>
      <c r="F2014" s="186"/>
      <c r="G2014" s="189">
        <v>0.19</v>
      </c>
      <c r="H2014" s="191">
        <f t="shared" si="93"/>
        <v>0</v>
      </c>
      <c r="I2014" s="186">
        <f t="shared" si="94"/>
        <v>0</v>
      </c>
    </row>
    <row r="2015" spans="1:9" s="165" customFormat="1" x14ac:dyDescent="0.25">
      <c r="A2015" s="125" t="s">
        <v>3280</v>
      </c>
      <c r="B2015" s="163">
        <v>1821</v>
      </c>
      <c r="C2015" s="167" t="s">
        <v>1433</v>
      </c>
      <c r="D2015" s="129" t="s">
        <v>2372</v>
      </c>
      <c r="E2015" s="115">
        <v>1</v>
      </c>
      <c r="F2015" s="186"/>
      <c r="G2015" s="189">
        <v>0.19</v>
      </c>
      <c r="H2015" s="191">
        <f t="shared" si="93"/>
        <v>0</v>
      </c>
      <c r="I2015" s="186">
        <f t="shared" si="94"/>
        <v>0</v>
      </c>
    </row>
    <row r="2016" spans="1:9" s="165" customFormat="1" x14ac:dyDescent="0.25">
      <c r="A2016" s="125" t="s">
        <v>3280</v>
      </c>
      <c r="B2016" s="163">
        <v>1822</v>
      </c>
      <c r="C2016" s="167" t="s">
        <v>259</v>
      </c>
      <c r="D2016" s="129" t="s">
        <v>2372</v>
      </c>
      <c r="E2016" s="115">
        <v>1</v>
      </c>
      <c r="F2016" s="186"/>
      <c r="G2016" s="189">
        <v>0.19</v>
      </c>
      <c r="H2016" s="191">
        <f t="shared" si="93"/>
        <v>0</v>
      </c>
      <c r="I2016" s="186">
        <f t="shared" si="94"/>
        <v>0</v>
      </c>
    </row>
    <row r="2017" spans="1:9" s="165" customFormat="1" x14ac:dyDescent="0.25">
      <c r="A2017" s="125" t="s">
        <v>3280</v>
      </c>
      <c r="B2017" s="163">
        <v>1823</v>
      </c>
      <c r="C2017" s="167" t="s">
        <v>4110</v>
      </c>
      <c r="D2017" s="129" t="s">
        <v>2372</v>
      </c>
      <c r="E2017" s="115">
        <v>1</v>
      </c>
      <c r="F2017" s="186"/>
      <c r="G2017" s="189">
        <v>0.19</v>
      </c>
      <c r="H2017" s="191">
        <f t="shared" si="93"/>
        <v>0</v>
      </c>
      <c r="I2017" s="186">
        <f t="shared" si="94"/>
        <v>0</v>
      </c>
    </row>
    <row r="2018" spans="1:9" s="165" customFormat="1" ht="25" x14ac:dyDescent="0.25">
      <c r="A2018" s="125" t="s">
        <v>3280</v>
      </c>
      <c r="B2018" s="163">
        <v>1824</v>
      </c>
      <c r="C2018" s="167" t="s">
        <v>1195</v>
      </c>
      <c r="D2018" s="129" t="s">
        <v>2372</v>
      </c>
      <c r="E2018" s="115">
        <v>1</v>
      </c>
      <c r="F2018" s="186"/>
      <c r="G2018" s="189">
        <v>0.19</v>
      </c>
      <c r="H2018" s="191">
        <f t="shared" si="93"/>
        <v>0</v>
      </c>
      <c r="I2018" s="186">
        <f t="shared" si="94"/>
        <v>0</v>
      </c>
    </row>
    <row r="2019" spans="1:9" s="165" customFormat="1" x14ac:dyDescent="0.25">
      <c r="A2019" s="125" t="s">
        <v>3280</v>
      </c>
      <c r="B2019" s="163">
        <v>1825</v>
      </c>
      <c r="C2019" s="167" t="s">
        <v>4115</v>
      </c>
      <c r="D2019" s="129" t="s">
        <v>2372</v>
      </c>
      <c r="E2019" s="115">
        <v>1</v>
      </c>
      <c r="F2019" s="186"/>
      <c r="G2019" s="189">
        <v>0.19</v>
      </c>
      <c r="H2019" s="191">
        <f t="shared" si="93"/>
        <v>0</v>
      </c>
      <c r="I2019" s="186">
        <f t="shared" si="94"/>
        <v>0</v>
      </c>
    </row>
    <row r="2020" spans="1:9" s="165" customFormat="1" x14ac:dyDescent="0.25">
      <c r="A2020" s="125" t="s">
        <v>3280</v>
      </c>
      <c r="B2020" s="163">
        <v>1826</v>
      </c>
      <c r="C2020" s="167" t="s">
        <v>1193</v>
      </c>
      <c r="D2020" s="129" t="s">
        <v>2372</v>
      </c>
      <c r="E2020" s="115">
        <v>1</v>
      </c>
      <c r="F2020" s="186"/>
      <c r="G2020" s="189">
        <v>0.19</v>
      </c>
      <c r="H2020" s="191">
        <f t="shared" si="93"/>
        <v>0</v>
      </c>
      <c r="I2020" s="186">
        <f t="shared" si="94"/>
        <v>0</v>
      </c>
    </row>
    <row r="2021" spans="1:9" s="165" customFormat="1" x14ac:dyDescent="0.25">
      <c r="A2021" s="125" t="s">
        <v>3280</v>
      </c>
      <c r="B2021" s="163">
        <v>1827</v>
      </c>
      <c r="C2021" s="167" t="s">
        <v>3415</v>
      </c>
      <c r="D2021" s="129" t="s">
        <v>2429</v>
      </c>
      <c r="E2021" s="115">
        <v>1</v>
      </c>
      <c r="F2021" s="186"/>
      <c r="G2021" s="189">
        <v>0</v>
      </c>
      <c r="H2021" s="191">
        <f t="shared" si="93"/>
        <v>0</v>
      </c>
      <c r="I2021" s="186">
        <f t="shared" si="94"/>
        <v>0</v>
      </c>
    </row>
    <row r="2022" spans="1:9" s="165" customFormat="1" x14ac:dyDescent="0.25">
      <c r="A2022" s="125" t="s">
        <v>3280</v>
      </c>
      <c r="B2022" s="163">
        <v>1828</v>
      </c>
      <c r="C2022" s="167" t="s">
        <v>71</v>
      </c>
      <c r="D2022" s="129" t="s">
        <v>2372</v>
      </c>
      <c r="E2022" s="115">
        <v>1</v>
      </c>
      <c r="F2022" s="186"/>
      <c r="G2022" s="189">
        <v>0.19</v>
      </c>
      <c r="H2022" s="191">
        <f t="shared" si="93"/>
        <v>0</v>
      </c>
      <c r="I2022" s="186">
        <f t="shared" si="94"/>
        <v>0</v>
      </c>
    </row>
    <row r="2023" spans="1:9" s="165" customFormat="1" x14ac:dyDescent="0.25">
      <c r="A2023" s="125" t="s">
        <v>3280</v>
      </c>
      <c r="B2023" s="163">
        <v>1829</v>
      </c>
      <c r="C2023" s="167" t="s">
        <v>1375</v>
      </c>
      <c r="D2023" s="129" t="s">
        <v>2372</v>
      </c>
      <c r="E2023" s="115">
        <v>1</v>
      </c>
      <c r="F2023" s="186"/>
      <c r="G2023" s="189">
        <v>0.19</v>
      </c>
      <c r="H2023" s="191">
        <f t="shared" si="93"/>
        <v>0</v>
      </c>
      <c r="I2023" s="186">
        <f t="shared" si="94"/>
        <v>0</v>
      </c>
    </row>
    <row r="2024" spans="1:9" s="165" customFormat="1" x14ac:dyDescent="0.25">
      <c r="A2024" s="125" t="s">
        <v>3280</v>
      </c>
      <c r="B2024" s="163">
        <v>1830</v>
      </c>
      <c r="C2024" s="167" t="s">
        <v>1207</v>
      </c>
      <c r="D2024" s="129" t="s">
        <v>2372</v>
      </c>
      <c r="E2024" s="115">
        <v>1</v>
      </c>
      <c r="F2024" s="186"/>
      <c r="G2024" s="189">
        <v>0.19</v>
      </c>
      <c r="H2024" s="191">
        <f t="shared" si="93"/>
        <v>0</v>
      </c>
      <c r="I2024" s="186">
        <f t="shared" si="94"/>
        <v>0</v>
      </c>
    </row>
    <row r="2025" spans="1:9" s="165" customFormat="1" x14ac:dyDescent="0.25">
      <c r="A2025" s="125" t="s">
        <v>3280</v>
      </c>
      <c r="B2025" s="163">
        <v>1831</v>
      </c>
      <c r="C2025" s="167" t="s">
        <v>1430</v>
      </c>
      <c r="D2025" s="129" t="s">
        <v>2372</v>
      </c>
      <c r="E2025" s="115">
        <v>1</v>
      </c>
      <c r="F2025" s="186"/>
      <c r="G2025" s="189">
        <v>0.19</v>
      </c>
      <c r="H2025" s="191">
        <f t="shared" si="93"/>
        <v>0</v>
      </c>
      <c r="I2025" s="186">
        <f t="shared" si="94"/>
        <v>0</v>
      </c>
    </row>
    <row r="2026" spans="1:9" s="165" customFormat="1" x14ac:dyDescent="0.25">
      <c r="A2026" s="125" t="s">
        <v>3280</v>
      </c>
      <c r="B2026" s="163">
        <v>1832</v>
      </c>
      <c r="C2026" s="167" t="s">
        <v>1434</v>
      </c>
      <c r="D2026" s="129" t="s">
        <v>2372</v>
      </c>
      <c r="E2026" s="115">
        <v>1</v>
      </c>
      <c r="F2026" s="186"/>
      <c r="G2026" s="189">
        <v>0.19</v>
      </c>
      <c r="H2026" s="191">
        <f t="shared" si="93"/>
        <v>0</v>
      </c>
      <c r="I2026" s="186">
        <f t="shared" si="94"/>
        <v>0</v>
      </c>
    </row>
    <row r="2027" spans="1:9" s="165" customFormat="1" x14ac:dyDescent="0.25">
      <c r="A2027" s="125" t="s">
        <v>3280</v>
      </c>
      <c r="B2027" s="163">
        <v>1833</v>
      </c>
      <c r="C2027" s="167" t="s">
        <v>389</v>
      </c>
      <c r="D2027" s="129" t="s">
        <v>2372</v>
      </c>
      <c r="E2027" s="115">
        <v>1</v>
      </c>
      <c r="F2027" s="186"/>
      <c r="G2027" s="189">
        <v>0.19</v>
      </c>
      <c r="H2027" s="191">
        <f t="shared" si="93"/>
        <v>0</v>
      </c>
      <c r="I2027" s="186">
        <f t="shared" si="94"/>
        <v>0</v>
      </c>
    </row>
    <row r="2028" spans="1:9" s="165" customFormat="1" x14ac:dyDescent="0.25">
      <c r="A2028" s="125" t="s">
        <v>3280</v>
      </c>
      <c r="B2028" s="163">
        <v>1834</v>
      </c>
      <c r="C2028" s="167" t="s">
        <v>4111</v>
      </c>
      <c r="D2028" s="129" t="s">
        <v>2372</v>
      </c>
      <c r="E2028" s="115">
        <v>1</v>
      </c>
      <c r="F2028" s="186"/>
      <c r="G2028" s="189">
        <v>0.19</v>
      </c>
      <c r="H2028" s="191">
        <f t="shared" si="93"/>
        <v>0</v>
      </c>
      <c r="I2028" s="186">
        <f t="shared" si="94"/>
        <v>0</v>
      </c>
    </row>
    <row r="2029" spans="1:9" s="165" customFormat="1" x14ac:dyDescent="0.25">
      <c r="A2029" s="125" t="s">
        <v>3280</v>
      </c>
      <c r="B2029" s="163">
        <v>1835</v>
      </c>
      <c r="C2029" s="167" t="s">
        <v>3038</v>
      </c>
      <c r="D2029" s="129" t="s">
        <v>2372</v>
      </c>
      <c r="E2029" s="115">
        <v>1</v>
      </c>
      <c r="F2029" s="186"/>
      <c r="G2029" s="189">
        <v>0.19</v>
      </c>
      <c r="H2029" s="191">
        <f t="shared" si="93"/>
        <v>0</v>
      </c>
      <c r="I2029" s="186">
        <f t="shared" si="94"/>
        <v>0</v>
      </c>
    </row>
    <row r="2030" spans="1:9" s="165" customFormat="1" x14ac:dyDescent="0.25">
      <c r="A2030" s="125" t="s">
        <v>3280</v>
      </c>
      <c r="B2030" s="163">
        <v>1836</v>
      </c>
      <c r="C2030" s="167" t="s">
        <v>3037</v>
      </c>
      <c r="D2030" s="129" t="s">
        <v>2372</v>
      </c>
      <c r="E2030" s="115">
        <v>1</v>
      </c>
      <c r="F2030" s="186"/>
      <c r="G2030" s="189">
        <v>0.19</v>
      </c>
      <c r="H2030" s="191">
        <f t="shared" si="93"/>
        <v>0</v>
      </c>
      <c r="I2030" s="186">
        <f t="shared" si="94"/>
        <v>0</v>
      </c>
    </row>
    <row r="2031" spans="1:9" s="165" customFormat="1" x14ac:dyDescent="0.25">
      <c r="A2031" s="125" t="s">
        <v>3280</v>
      </c>
      <c r="B2031" s="163">
        <v>1837</v>
      </c>
      <c r="C2031" s="167" t="s">
        <v>3039</v>
      </c>
      <c r="D2031" s="129" t="s">
        <v>2372</v>
      </c>
      <c r="E2031" s="115">
        <v>1</v>
      </c>
      <c r="F2031" s="186"/>
      <c r="G2031" s="189">
        <v>0.19</v>
      </c>
      <c r="H2031" s="191">
        <f t="shared" si="93"/>
        <v>0</v>
      </c>
      <c r="I2031" s="186">
        <f t="shared" si="94"/>
        <v>0</v>
      </c>
    </row>
    <row r="2032" spans="1:9" s="165" customFormat="1" x14ac:dyDescent="0.25">
      <c r="A2032" s="125" t="s">
        <v>3280</v>
      </c>
      <c r="B2032" s="163">
        <v>1838</v>
      </c>
      <c r="C2032" s="167" t="s">
        <v>2881</v>
      </c>
      <c r="D2032" s="129" t="s">
        <v>2372</v>
      </c>
      <c r="E2032" s="115">
        <v>4</v>
      </c>
      <c r="F2032" s="186"/>
      <c r="G2032" s="189">
        <v>0.19</v>
      </c>
      <c r="H2032" s="191">
        <f t="shared" si="93"/>
        <v>0</v>
      </c>
      <c r="I2032" s="186">
        <f t="shared" si="94"/>
        <v>0</v>
      </c>
    </row>
    <row r="2033" spans="1:9" s="165" customFormat="1" ht="25" x14ac:dyDescent="0.25">
      <c r="A2033" s="125" t="s">
        <v>3280</v>
      </c>
      <c r="B2033" s="163">
        <v>1839</v>
      </c>
      <c r="C2033" s="167" t="s">
        <v>4112</v>
      </c>
      <c r="D2033" s="129" t="s">
        <v>2372</v>
      </c>
      <c r="E2033" s="115">
        <v>1</v>
      </c>
      <c r="F2033" s="186"/>
      <c r="G2033" s="189">
        <v>0.19</v>
      </c>
      <c r="H2033" s="191">
        <f t="shared" si="93"/>
        <v>0</v>
      </c>
      <c r="I2033" s="186">
        <f t="shared" si="94"/>
        <v>0</v>
      </c>
    </row>
    <row r="2034" spans="1:9" s="165" customFormat="1" ht="50" x14ac:dyDescent="0.25">
      <c r="A2034" s="125" t="s">
        <v>3280</v>
      </c>
      <c r="B2034" s="163">
        <v>1840</v>
      </c>
      <c r="C2034" s="167" t="s">
        <v>4113</v>
      </c>
      <c r="D2034" s="129" t="s">
        <v>2372</v>
      </c>
      <c r="E2034" s="115">
        <v>1</v>
      </c>
      <c r="F2034" s="186"/>
      <c r="G2034" s="189">
        <v>0.19</v>
      </c>
      <c r="H2034" s="191">
        <f t="shared" si="93"/>
        <v>0</v>
      </c>
      <c r="I2034" s="186">
        <f t="shared" si="94"/>
        <v>0</v>
      </c>
    </row>
    <row r="2035" spans="1:9" s="165" customFormat="1" x14ac:dyDescent="0.25">
      <c r="A2035" s="125" t="s">
        <v>3280</v>
      </c>
      <c r="B2035" s="163">
        <v>1841</v>
      </c>
      <c r="C2035" s="167" t="s">
        <v>2805</v>
      </c>
      <c r="D2035" s="129" t="s">
        <v>2372</v>
      </c>
      <c r="E2035" s="115">
        <v>1</v>
      </c>
      <c r="F2035" s="186"/>
      <c r="G2035" s="189">
        <v>0.19</v>
      </c>
      <c r="H2035" s="191">
        <f t="shared" si="93"/>
        <v>0</v>
      </c>
      <c r="I2035" s="186">
        <f t="shared" si="94"/>
        <v>0</v>
      </c>
    </row>
    <row r="2036" spans="1:9" s="165" customFormat="1" x14ac:dyDescent="0.25">
      <c r="A2036" s="125" t="s">
        <v>3280</v>
      </c>
      <c r="B2036" s="163">
        <v>1842</v>
      </c>
      <c r="C2036" s="167" t="s">
        <v>2880</v>
      </c>
      <c r="D2036" s="129" t="s">
        <v>2372</v>
      </c>
      <c r="E2036" s="115">
        <v>1</v>
      </c>
      <c r="F2036" s="186"/>
      <c r="G2036" s="189">
        <v>0.19</v>
      </c>
      <c r="H2036" s="191">
        <f t="shared" si="93"/>
        <v>0</v>
      </c>
      <c r="I2036" s="186">
        <f t="shared" si="94"/>
        <v>0</v>
      </c>
    </row>
    <row r="2037" spans="1:9" s="165" customFormat="1" x14ac:dyDescent="0.25">
      <c r="A2037" s="125" t="s">
        <v>3280</v>
      </c>
      <c r="B2037" s="163">
        <v>1843</v>
      </c>
      <c r="C2037" s="167" t="s">
        <v>3378</v>
      </c>
      <c r="D2037" s="129" t="s">
        <v>2372</v>
      </c>
      <c r="E2037" s="115">
        <v>1</v>
      </c>
      <c r="F2037" s="186"/>
      <c r="G2037" s="189">
        <v>0.19</v>
      </c>
      <c r="H2037" s="191">
        <f t="shared" si="93"/>
        <v>0</v>
      </c>
      <c r="I2037" s="186">
        <f t="shared" si="94"/>
        <v>0</v>
      </c>
    </row>
    <row r="2038" spans="1:9" s="165" customFormat="1" x14ac:dyDescent="0.25">
      <c r="A2038" s="125" t="s">
        <v>3280</v>
      </c>
      <c r="B2038" s="163">
        <v>1844</v>
      </c>
      <c r="C2038" s="167" t="s">
        <v>2125</v>
      </c>
      <c r="D2038" s="129" t="s">
        <v>2372</v>
      </c>
      <c r="E2038" s="115">
        <v>1</v>
      </c>
      <c r="F2038" s="186"/>
      <c r="G2038" s="189">
        <v>0.19</v>
      </c>
      <c r="H2038" s="191">
        <f t="shared" ref="H2038" si="95">F2038*G2038</f>
        <v>0</v>
      </c>
      <c r="I2038" s="186">
        <f t="shared" ref="I2038" si="96">(F2038+H2038)</f>
        <v>0</v>
      </c>
    </row>
    <row r="2039" spans="1:9" s="184" customFormat="1" x14ac:dyDescent="0.25">
      <c r="A2039" s="169"/>
      <c r="B2039" s="170"/>
      <c r="C2039" s="171" t="s">
        <v>2498</v>
      </c>
      <c r="D2039" s="123"/>
      <c r="E2039" s="172"/>
      <c r="F2039" s="196"/>
      <c r="G2039" s="200"/>
      <c r="H2039" s="196"/>
      <c r="I2039" s="196"/>
    </row>
    <row r="2040" spans="1:9" s="165" customFormat="1" x14ac:dyDescent="0.25">
      <c r="A2040" s="125" t="s">
        <v>3280</v>
      </c>
      <c r="B2040" s="138" t="s">
        <v>3250</v>
      </c>
      <c r="C2040" s="168" t="s">
        <v>3285</v>
      </c>
      <c r="D2040" s="129"/>
      <c r="E2040" s="115"/>
      <c r="F2040" s="186"/>
      <c r="G2040" s="189"/>
      <c r="H2040" s="186"/>
      <c r="I2040" s="186"/>
    </row>
    <row r="2041" spans="1:9" s="165" customFormat="1" x14ac:dyDescent="0.25">
      <c r="A2041" s="125" t="s">
        <v>3280</v>
      </c>
      <c r="B2041" s="138" t="s">
        <v>3250</v>
      </c>
      <c r="C2041" s="168" t="s">
        <v>4152</v>
      </c>
      <c r="D2041" s="129"/>
      <c r="E2041" s="115"/>
      <c r="F2041" s="186"/>
      <c r="G2041" s="189"/>
      <c r="H2041" s="186"/>
      <c r="I2041" s="186"/>
    </row>
    <row r="2042" spans="1:9" s="165" customFormat="1" x14ac:dyDescent="0.25">
      <c r="A2042" s="125" t="s">
        <v>3280</v>
      </c>
      <c r="B2042" s="138" t="s">
        <v>3250</v>
      </c>
      <c r="C2042" s="168" t="s">
        <v>3287</v>
      </c>
      <c r="D2042" s="129"/>
      <c r="E2042" s="115"/>
      <c r="F2042" s="186"/>
      <c r="G2042" s="189"/>
      <c r="H2042" s="186"/>
      <c r="I2042" s="186"/>
    </row>
    <row r="2043" spans="1:9" s="165" customFormat="1" x14ac:dyDescent="0.25">
      <c r="A2043" s="125" t="s">
        <v>3280</v>
      </c>
      <c r="B2043" s="163">
        <v>1845</v>
      </c>
      <c r="C2043" s="122" t="s">
        <v>3888</v>
      </c>
      <c r="D2043" s="129" t="s">
        <v>2371</v>
      </c>
      <c r="E2043" s="112">
        <v>1</v>
      </c>
      <c r="F2043" s="186"/>
      <c r="G2043" s="189">
        <v>0</v>
      </c>
      <c r="H2043" s="191">
        <f t="shared" ref="H2043:H2106" si="97">F2043*G2043</f>
        <v>0</v>
      </c>
      <c r="I2043" s="186">
        <f t="shared" ref="I2043:I2106" si="98">(F2043+H2043)</f>
        <v>0</v>
      </c>
    </row>
    <row r="2044" spans="1:9" s="165" customFormat="1" x14ac:dyDescent="0.25">
      <c r="A2044" s="125" t="s">
        <v>3280</v>
      </c>
      <c r="B2044" s="163">
        <v>1846</v>
      </c>
      <c r="C2044" s="122" t="s">
        <v>3637</v>
      </c>
      <c r="D2044" s="129" t="s">
        <v>85</v>
      </c>
      <c r="E2044" s="112">
        <v>1</v>
      </c>
      <c r="F2044" s="186"/>
      <c r="G2044" s="189">
        <v>0</v>
      </c>
      <c r="H2044" s="191">
        <f t="shared" si="97"/>
        <v>0</v>
      </c>
      <c r="I2044" s="186">
        <f t="shared" si="98"/>
        <v>0</v>
      </c>
    </row>
    <row r="2045" spans="1:9" s="165" customFormat="1" x14ac:dyDescent="0.25">
      <c r="A2045" s="125" t="s">
        <v>3280</v>
      </c>
      <c r="B2045" s="163">
        <v>1847</v>
      </c>
      <c r="C2045" s="122" t="s">
        <v>3914</v>
      </c>
      <c r="D2045" s="129" t="s">
        <v>2371</v>
      </c>
      <c r="E2045" s="112">
        <v>1</v>
      </c>
      <c r="F2045" s="186"/>
      <c r="G2045" s="189">
        <v>0</v>
      </c>
      <c r="H2045" s="191">
        <f t="shared" si="97"/>
        <v>0</v>
      </c>
      <c r="I2045" s="186">
        <f t="shared" si="98"/>
        <v>0</v>
      </c>
    </row>
    <row r="2046" spans="1:9" s="165" customFormat="1" x14ac:dyDescent="0.25">
      <c r="A2046" s="125" t="s">
        <v>3280</v>
      </c>
      <c r="B2046" s="163">
        <v>1848</v>
      </c>
      <c r="C2046" s="122" t="s">
        <v>3915</v>
      </c>
      <c r="D2046" s="129" t="s">
        <v>85</v>
      </c>
      <c r="E2046" s="112">
        <v>1</v>
      </c>
      <c r="F2046" s="186"/>
      <c r="G2046" s="189">
        <v>0</v>
      </c>
      <c r="H2046" s="191">
        <f t="shared" si="97"/>
        <v>0</v>
      </c>
      <c r="I2046" s="186">
        <f t="shared" si="98"/>
        <v>0</v>
      </c>
    </row>
    <row r="2047" spans="1:9" s="165" customFormat="1" x14ac:dyDescent="0.25">
      <c r="A2047" s="125" t="s">
        <v>3280</v>
      </c>
      <c r="B2047" s="163">
        <v>1849</v>
      </c>
      <c r="C2047" s="122" t="s">
        <v>3353</v>
      </c>
      <c r="D2047" s="129" t="s">
        <v>2371</v>
      </c>
      <c r="E2047" s="112">
        <v>1</v>
      </c>
      <c r="F2047" s="186"/>
      <c r="G2047" s="189">
        <v>0</v>
      </c>
      <c r="H2047" s="191">
        <f t="shared" si="97"/>
        <v>0</v>
      </c>
      <c r="I2047" s="186">
        <f t="shared" si="98"/>
        <v>0</v>
      </c>
    </row>
    <row r="2048" spans="1:9" s="165" customFormat="1" x14ac:dyDescent="0.25">
      <c r="A2048" s="125" t="s">
        <v>3280</v>
      </c>
      <c r="B2048" s="163">
        <v>1850</v>
      </c>
      <c r="C2048" s="122" t="s">
        <v>3458</v>
      </c>
      <c r="D2048" s="129" t="s">
        <v>85</v>
      </c>
      <c r="E2048" s="112">
        <v>1</v>
      </c>
      <c r="F2048" s="186"/>
      <c r="G2048" s="189">
        <v>0</v>
      </c>
      <c r="H2048" s="191">
        <f t="shared" si="97"/>
        <v>0</v>
      </c>
      <c r="I2048" s="186">
        <f t="shared" si="98"/>
        <v>0</v>
      </c>
    </row>
    <row r="2049" spans="1:9" s="165" customFormat="1" x14ac:dyDescent="0.25">
      <c r="A2049" s="125" t="s">
        <v>3280</v>
      </c>
      <c r="B2049" s="163">
        <v>1851</v>
      </c>
      <c r="C2049" s="167" t="s">
        <v>61</v>
      </c>
      <c r="D2049" s="129" t="s">
        <v>2372</v>
      </c>
      <c r="E2049" s="115">
        <v>1</v>
      </c>
      <c r="F2049" s="186"/>
      <c r="G2049" s="189">
        <v>0.19</v>
      </c>
      <c r="H2049" s="191">
        <f t="shared" si="97"/>
        <v>0</v>
      </c>
      <c r="I2049" s="186">
        <f t="shared" si="98"/>
        <v>0</v>
      </c>
    </row>
    <row r="2050" spans="1:9" s="165" customFormat="1" x14ac:dyDescent="0.25">
      <c r="A2050" s="125" t="s">
        <v>3280</v>
      </c>
      <c r="B2050" s="163">
        <v>1852</v>
      </c>
      <c r="C2050" s="167" t="s">
        <v>49</v>
      </c>
      <c r="D2050" s="129" t="s">
        <v>2372</v>
      </c>
      <c r="E2050" s="115">
        <v>1</v>
      </c>
      <c r="F2050" s="186"/>
      <c r="G2050" s="189">
        <v>0.19</v>
      </c>
      <c r="H2050" s="191">
        <f t="shared" si="97"/>
        <v>0</v>
      </c>
      <c r="I2050" s="186">
        <f t="shared" si="98"/>
        <v>0</v>
      </c>
    </row>
    <row r="2051" spans="1:9" s="165" customFormat="1" x14ac:dyDescent="0.25">
      <c r="A2051" s="125" t="s">
        <v>3280</v>
      </c>
      <c r="B2051" s="163">
        <v>1853</v>
      </c>
      <c r="C2051" s="167" t="s">
        <v>3273</v>
      </c>
      <c r="D2051" s="129" t="s">
        <v>2372</v>
      </c>
      <c r="E2051" s="115">
        <v>1</v>
      </c>
      <c r="F2051" s="186"/>
      <c r="G2051" s="189">
        <v>0.19</v>
      </c>
      <c r="H2051" s="191">
        <f t="shared" si="97"/>
        <v>0</v>
      </c>
      <c r="I2051" s="186">
        <f t="shared" si="98"/>
        <v>0</v>
      </c>
    </row>
    <row r="2052" spans="1:9" s="165" customFormat="1" x14ac:dyDescent="0.25">
      <c r="A2052" s="125" t="s">
        <v>3280</v>
      </c>
      <c r="B2052" s="163">
        <v>1854</v>
      </c>
      <c r="C2052" s="167" t="s">
        <v>69</v>
      </c>
      <c r="D2052" s="129" t="s">
        <v>2372</v>
      </c>
      <c r="E2052" s="115">
        <v>1</v>
      </c>
      <c r="F2052" s="186"/>
      <c r="G2052" s="189">
        <v>0.19</v>
      </c>
      <c r="H2052" s="191">
        <f t="shared" si="97"/>
        <v>0</v>
      </c>
      <c r="I2052" s="186">
        <f t="shared" si="98"/>
        <v>0</v>
      </c>
    </row>
    <row r="2053" spans="1:9" s="165" customFormat="1" ht="25" x14ac:dyDescent="0.25">
      <c r="A2053" s="125" t="s">
        <v>3280</v>
      </c>
      <c r="B2053" s="163">
        <v>1855</v>
      </c>
      <c r="C2053" s="137" t="s">
        <v>3509</v>
      </c>
      <c r="D2053" s="129" t="s">
        <v>2372</v>
      </c>
      <c r="E2053" s="115">
        <v>1</v>
      </c>
      <c r="F2053" s="186"/>
      <c r="G2053" s="189">
        <v>0.19</v>
      </c>
      <c r="H2053" s="191">
        <f t="shared" si="97"/>
        <v>0</v>
      </c>
      <c r="I2053" s="186">
        <f t="shared" si="98"/>
        <v>0</v>
      </c>
    </row>
    <row r="2054" spans="1:9" s="165" customFormat="1" x14ac:dyDescent="0.25">
      <c r="A2054" s="125" t="s">
        <v>3280</v>
      </c>
      <c r="B2054" s="163">
        <v>1856</v>
      </c>
      <c r="C2054" s="167" t="s">
        <v>3276</v>
      </c>
      <c r="D2054" s="129" t="s">
        <v>2372</v>
      </c>
      <c r="E2054" s="115">
        <v>1</v>
      </c>
      <c r="F2054" s="186"/>
      <c r="G2054" s="189">
        <v>0.19</v>
      </c>
      <c r="H2054" s="191">
        <f t="shared" si="97"/>
        <v>0</v>
      </c>
      <c r="I2054" s="186">
        <f t="shared" si="98"/>
        <v>0</v>
      </c>
    </row>
    <row r="2055" spans="1:9" s="165" customFormat="1" x14ac:dyDescent="0.25">
      <c r="A2055" s="125" t="s">
        <v>3280</v>
      </c>
      <c r="B2055" s="163">
        <v>1857</v>
      </c>
      <c r="C2055" s="167" t="s">
        <v>3277</v>
      </c>
      <c r="D2055" s="129" t="s">
        <v>2372</v>
      </c>
      <c r="E2055" s="115">
        <v>1</v>
      </c>
      <c r="F2055" s="186"/>
      <c r="G2055" s="189">
        <v>0.19</v>
      </c>
      <c r="H2055" s="191">
        <f t="shared" si="97"/>
        <v>0</v>
      </c>
      <c r="I2055" s="186">
        <f t="shared" si="98"/>
        <v>0</v>
      </c>
    </row>
    <row r="2056" spans="1:9" s="165" customFormat="1" x14ac:dyDescent="0.25">
      <c r="A2056" s="125" t="s">
        <v>3280</v>
      </c>
      <c r="B2056" s="163">
        <v>1858</v>
      </c>
      <c r="C2056" s="167" t="s">
        <v>4106</v>
      </c>
      <c r="D2056" s="129" t="s">
        <v>2372</v>
      </c>
      <c r="E2056" s="115">
        <v>1</v>
      </c>
      <c r="F2056" s="186"/>
      <c r="G2056" s="189">
        <v>0.19</v>
      </c>
      <c r="H2056" s="191">
        <f t="shared" si="97"/>
        <v>0</v>
      </c>
      <c r="I2056" s="186">
        <f t="shared" si="98"/>
        <v>0</v>
      </c>
    </row>
    <row r="2057" spans="1:9" s="165" customFormat="1" x14ac:dyDescent="0.25">
      <c r="A2057" s="125" t="s">
        <v>3280</v>
      </c>
      <c r="B2057" s="163">
        <v>1859</v>
      </c>
      <c r="C2057" s="167" t="s">
        <v>370</v>
      </c>
      <c r="D2057" s="129" t="s">
        <v>2372</v>
      </c>
      <c r="E2057" s="115">
        <v>1</v>
      </c>
      <c r="F2057" s="186"/>
      <c r="G2057" s="189">
        <v>0.19</v>
      </c>
      <c r="H2057" s="191">
        <f t="shared" si="97"/>
        <v>0</v>
      </c>
      <c r="I2057" s="186">
        <f t="shared" si="98"/>
        <v>0</v>
      </c>
    </row>
    <row r="2058" spans="1:9" s="165" customFormat="1" x14ac:dyDescent="0.25">
      <c r="A2058" s="125" t="s">
        <v>3280</v>
      </c>
      <c r="B2058" s="163">
        <v>1860</v>
      </c>
      <c r="C2058" s="167" t="s">
        <v>3268</v>
      </c>
      <c r="D2058" s="129" t="s">
        <v>2372</v>
      </c>
      <c r="E2058" s="115">
        <v>1</v>
      </c>
      <c r="F2058" s="186"/>
      <c r="G2058" s="189">
        <v>0.19</v>
      </c>
      <c r="H2058" s="191">
        <f t="shared" si="97"/>
        <v>0</v>
      </c>
      <c r="I2058" s="186">
        <f t="shared" si="98"/>
        <v>0</v>
      </c>
    </row>
    <row r="2059" spans="1:9" s="165" customFormat="1" x14ac:dyDescent="0.25">
      <c r="A2059" s="125" t="s">
        <v>3280</v>
      </c>
      <c r="B2059" s="163">
        <v>1861</v>
      </c>
      <c r="C2059" s="167" t="s">
        <v>4079</v>
      </c>
      <c r="D2059" s="129" t="s">
        <v>2372</v>
      </c>
      <c r="E2059" s="115">
        <v>1</v>
      </c>
      <c r="F2059" s="186"/>
      <c r="G2059" s="189">
        <v>0.19</v>
      </c>
      <c r="H2059" s="191">
        <f t="shared" si="97"/>
        <v>0</v>
      </c>
      <c r="I2059" s="186">
        <f t="shared" si="98"/>
        <v>0</v>
      </c>
    </row>
    <row r="2060" spans="1:9" s="165" customFormat="1" x14ac:dyDescent="0.25">
      <c r="A2060" s="125" t="s">
        <v>3280</v>
      </c>
      <c r="B2060" s="163">
        <v>1862</v>
      </c>
      <c r="C2060" s="167" t="s">
        <v>2775</v>
      </c>
      <c r="D2060" s="129" t="s">
        <v>2372</v>
      </c>
      <c r="E2060" s="115">
        <v>1</v>
      </c>
      <c r="F2060" s="186"/>
      <c r="G2060" s="189">
        <v>0.19</v>
      </c>
      <c r="H2060" s="191">
        <f t="shared" si="97"/>
        <v>0</v>
      </c>
      <c r="I2060" s="186">
        <f t="shared" si="98"/>
        <v>0</v>
      </c>
    </row>
    <row r="2061" spans="1:9" s="165" customFormat="1" x14ac:dyDescent="0.25">
      <c r="A2061" s="125" t="s">
        <v>3280</v>
      </c>
      <c r="B2061" s="163">
        <v>1863</v>
      </c>
      <c r="C2061" s="167" t="s">
        <v>374</v>
      </c>
      <c r="D2061" s="129" t="s">
        <v>3885</v>
      </c>
      <c r="E2061" s="115">
        <v>1</v>
      </c>
      <c r="F2061" s="186"/>
      <c r="G2061" s="189">
        <v>0.19</v>
      </c>
      <c r="H2061" s="191">
        <f t="shared" si="97"/>
        <v>0</v>
      </c>
      <c r="I2061" s="186">
        <f t="shared" si="98"/>
        <v>0</v>
      </c>
    </row>
    <row r="2062" spans="1:9" s="165" customFormat="1" x14ac:dyDescent="0.25">
      <c r="A2062" s="125" t="s">
        <v>3280</v>
      </c>
      <c r="B2062" s="163">
        <v>1864</v>
      </c>
      <c r="C2062" s="167" t="s">
        <v>3208</v>
      </c>
      <c r="D2062" s="129" t="s">
        <v>2372</v>
      </c>
      <c r="E2062" s="115">
        <v>1</v>
      </c>
      <c r="F2062" s="186"/>
      <c r="G2062" s="189">
        <v>0.19</v>
      </c>
      <c r="H2062" s="191">
        <f t="shared" si="97"/>
        <v>0</v>
      </c>
      <c r="I2062" s="186">
        <f t="shared" si="98"/>
        <v>0</v>
      </c>
    </row>
    <row r="2063" spans="1:9" s="165" customFormat="1" x14ac:dyDescent="0.25">
      <c r="A2063" s="125" t="s">
        <v>3280</v>
      </c>
      <c r="B2063" s="163">
        <v>1865</v>
      </c>
      <c r="C2063" s="167" t="s">
        <v>2846</v>
      </c>
      <c r="D2063" s="129" t="s">
        <v>3885</v>
      </c>
      <c r="E2063" s="115">
        <v>1</v>
      </c>
      <c r="F2063" s="186"/>
      <c r="G2063" s="189">
        <v>0.19</v>
      </c>
      <c r="H2063" s="191">
        <f t="shared" si="97"/>
        <v>0</v>
      </c>
      <c r="I2063" s="186">
        <f t="shared" si="98"/>
        <v>0</v>
      </c>
    </row>
    <row r="2064" spans="1:9" s="165" customFormat="1" ht="25" x14ac:dyDescent="0.25">
      <c r="A2064" s="125" t="s">
        <v>3280</v>
      </c>
      <c r="B2064" s="163">
        <v>1866</v>
      </c>
      <c r="C2064" s="167" t="s">
        <v>4107</v>
      </c>
      <c r="D2064" s="129" t="s">
        <v>2372</v>
      </c>
      <c r="E2064" s="115">
        <v>1</v>
      </c>
      <c r="F2064" s="186"/>
      <c r="G2064" s="189">
        <v>0.19</v>
      </c>
      <c r="H2064" s="191">
        <f t="shared" si="97"/>
        <v>0</v>
      </c>
      <c r="I2064" s="186">
        <f t="shared" si="98"/>
        <v>0</v>
      </c>
    </row>
    <row r="2065" spans="1:9" s="165" customFormat="1" x14ac:dyDescent="0.25">
      <c r="A2065" s="125" t="s">
        <v>3280</v>
      </c>
      <c r="B2065" s="163">
        <v>1867</v>
      </c>
      <c r="C2065" s="167" t="s">
        <v>4062</v>
      </c>
      <c r="D2065" s="129" t="s">
        <v>2372</v>
      </c>
      <c r="E2065" s="115">
        <v>1</v>
      </c>
      <c r="F2065" s="186"/>
      <c r="G2065" s="189">
        <v>0.19</v>
      </c>
      <c r="H2065" s="191">
        <f t="shared" si="97"/>
        <v>0</v>
      </c>
      <c r="I2065" s="186">
        <f t="shared" si="98"/>
        <v>0</v>
      </c>
    </row>
    <row r="2066" spans="1:9" s="165" customFormat="1" x14ac:dyDescent="0.25">
      <c r="A2066" s="125" t="s">
        <v>3280</v>
      </c>
      <c r="B2066" s="163">
        <v>1868</v>
      </c>
      <c r="C2066" s="167" t="s">
        <v>360</v>
      </c>
      <c r="D2066" s="129" t="s">
        <v>2372</v>
      </c>
      <c r="E2066" s="115">
        <v>1</v>
      </c>
      <c r="F2066" s="186"/>
      <c r="G2066" s="189">
        <v>0.19</v>
      </c>
      <c r="H2066" s="191">
        <f t="shared" si="97"/>
        <v>0</v>
      </c>
      <c r="I2066" s="186">
        <f t="shared" si="98"/>
        <v>0</v>
      </c>
    </row>
    <row r="2067" spans="1:9" s="165" customFormat="1" ht="25" x14ac:dyDescent="0.25">
      <c r="A2067" s="125" t="s">
        <v>3280</v>
      </c>
      <c r="B2067" s="163">
        <v>1869</v>
      </c>
      <c r="C2067" s="167" t="s">
        <v>4082</v>
      </c>
      <c r="D2067" s="129" t="s">
        <v>2372</v>
      </c>
      <c r="E2067" s="115">
        <v>1</v>
      </c>
      <c r="F2067" s="186"/>
      <c r="G2067" s="189">
        <v>0.19</v>
      </c>
      <c r="H2067" s="191">
        <f t="shared" si="97"/>
        <v>0</v>
      </c>
      <c r="I2067" s="186">
        <f t="shared" si="98"/>
        <v>0</v>
      </c>
    </row>
    <row r="2068" spans="1:9" s="165" customFormat="1" x14ac:dyDescent="0.25">
      <c r="A2068" s="125" t="s">
        <v>3280</v>
      </c>
      <c r="B2068" s="163">
        <v>1870</v>
      </c>
      <c r="C2068" s="167" t="s">
        <v>406</v>
      </c>
      <c r="D2068" s="129" t="s">
        <v>2372</v>
      </c>
      <c r="E2068" s="115">
        <v>1</v>
      </c>
      <c r="F2068" s="186"/>
      <c r="G2068" s="189">
        <v>0.19</v>
      </c>
      <c r="H2068" s="191">
        <f t="shared" si="97"/>
        <v>0</v>
      </c>
      <c r="I2068" s="186">
        <f t="shared" si="98"/>
        <v>0</v>
      </c>
    </row>
    <row r="2069" spans="1:9" s="165" customFormat="1" ht="25" x14ac:dyDescent="0.25">
      <c r="A2069" s="125" t="s">
        <v>3280</v>
      </c>
      <c r="B2069" s="163">
        <v>1871</v>
      </c>
      <c r="C2069" s="167" t="s">
        <v>3386</v>
      </c>
      <c r="D2069" s="129" t="s">
        <v>2372</v>
      </c>
      <c r="E2069" s="115">
        <v>1</v>
      </c>
      <c r="F2069" s="186"/>
      <c r="G2069" s="189">
        <v>0.19</v>
      </c>
      <c r="H2069" s="191">
        <f t="shared" si="97"/>
        <v>0</v>
      </c>
      <c r="I2069" s="186">
        <f t="shared" si="98"/>
        <v>0</v>
      </c>
    </row>
    <row r="2070" spans="1:9" s="165" customFormat="1" x14ac:dyDescent="0.25">
      <c r="A2070" s="125" t="s">
        <v>3280</v>
      </c>
      <c r="B2070" s="163">
        <v>1872</v>
      </c>
      <c r="C2070" s="167" t="s">
        <v>1016</v>
      </c>
      <c r="D2070" s="129" t="s">
        <v>2372</v>
      </c>
      <c r="E2070" s="115">
        <v>1</v>
      </c>
      <c r="F2070" s="186"/>
      <c r="G2070" s="189">
        <v>0.19</v>
      </c>
      <c r="H2070" s="191">
        <f t="shared" si="97"/>
        <v>0</v>
      </c>
      <c r="I2070" s="186">
        <f t="shared" si="98"/>
        <v>0</v>
      </c>
    </row>
    <row r="2071" spans="1:9" s="165" customFormat="1" x14ac:dyDescent="0.25">
      <c r="A2071" s="125" t="s">
        <v>3280</v>
      </c>
      <c r="B2071" s="163">
        <v>1873</v>
      </c>
      <c r="C2071" s="167" t="s">
        <v>3387</v>
      </c>
      <c r="D2071" s="129" t="s">
        <v>2372</v>
      </c>
      <c r="E2071" s="115">
        <v>1</v>
      </c>
      <c r="F2071" s="186"/>
      <c r="G2071" s="189">
        <v>0.19</v>
      </c>
      <c r="H2071" s="191">
        <f t="shared" si="97"/>
        <v>0</v>
      </c>
      <c r="I2071" s="186">
        <f t="shared" si="98"/>
        <v>0</v>
      </c>
    </row>
    <row r="2072" spans="1:9" s="165" customFormat="1" x14ac:dyDescent="0.25">
      <c r="A2072" s="125" t="s">
        <v>3280</v>
      </c>
      <c r="B2072" s="163">
        <v>1874</v>
      </c>
      <c r="C2072" s="167" t="s">
        <v>3388</v>
      </c>
      <c r="D2072" s="129" t="s">
        <v>2372</v>
      </c>
      <c r="E2072" s="115">
        <v>1</v>
      </c>
      <c r="F2072" s="186"/>
      <c r="G2072" s="189">
        <v>0.19</v>
      </c>
      <c r="H2072" s="191">
        <f t="shared" si="97"/>
        <v>0</v>
      </c>
      <c r="I2072" s="186">
        <f t="shared" si="98"/>
        <v>0</v>
      </c>
    </row>
    <row r="2073" spans="1:9" s="165" customFormat="1" x14ac:dyDescent="0.25">
      <c r="A2073" s="125" t="s">
        <v>3280</v>
      </c>
      <c r="B2073" s="163">
        <v>1875</v>
      </c>
      <c r="C2073" s="167" t="s">
        <v>4108</v>
      </c>
      <c r="D2073" s="129" t="s">
        <v>2372</v>
      </c>
      <c r="E2073" s="115">
        <v>1</v>
      </c>
      <c r="F2073" s="186"/>
      <c r="G2073" s="189">
        <v>0.19</v>
      </c>
      <c r="H2073" s="191">
        <f t="shared" si="97"/>
        <v>0</v>
      </c>
      <c r="I2073" s="186">
        <f t="shared" si="98"/>
        <v>0</v>
      </c>
    </row>
    <row r="2074" spans="1:9" s="165" customFormat="1" x14ac:dyDescent="0.25">
      <c r="A2074" s="125" t="s">
        <v>3280</v>
      </c>
      <c r="B2074" s="163">
        <v>1876</v>
      </c>
      <c r="C2074" s="167" t="s">
        <v>3383</v>
      </c>
      <c r="D2074" s="129" t="s">
        <v>2372</v>
      </c>
      <c r="E2074" s="115">
        <v>1</v>
      </c>
      <c r="F2074" s="186"/>
      <c r="G2074" s="189">
        <v>0.19</v>
      </c>
      <c r="H2074" s="191">
        <f t="shared" si="97"/>
        <v>0</v>
      </c>
      <c r="I2074" s="186">
        <f t="shared" si="98"/>
        <v>0</v>
      </c>
    </row>
    <row r="2075" spans="1:9" s="165" customFormat="1" x14ac:dyDescent="0.25">
      <c r="A2075" s="125" t="s">
        <v>3280</v>
      </c>
      <c r="B2075" s="163">
        <v>1877</v>
      </c>
      <c r="C2075" s="167" t="s">
        <v>4109</v>
      </c>
      <c r="D2075" s="129" t="s">
        <v>2372</v>
      </c>
      <c r="E2075" s="115">
        <v>1</v>
      </c>
      <c r="F2075" s="186"/>
      <c r="G2075" s="189">
        <v>0.19</v>
      </c>
      <c r="H2075" s="191">
        <f t="shared" si="97"/>
        <v>0</v>
      </c>
      <c r="I2075" s="186">
        <f t="shared" si="98"/>
        <v>0</v>
      </c>
    </row>
    <row r="2076" spans="1:9" s="165" customFormat="1" x14ac:dyDescent="0.25">
      <c r="A2076" s="125" t="s">
        <v>3280</v>
      </c>
      <c r="B2076" s="163">
        <v>1878</v>
      </c>
      <c r="C2076" s="167" t="s">
        <v>3890</v>
      </c>
      <c r="D2076" s="129" t="s">
        <v>2372</v>
      </c>
      <c r="E2076" s="115">
        <v>1</v>
      </c>
      <c r="F2076" s="186"/>
      <c r="G2076" s="189">
        <v>0.19</v>
      </c>
      <c r="H2076" s="191">
        <f t="shared" si="97"/>
        <v>0</v>
      </c>
      <c r="I2076" s="186">
        <f t="shared" si="98"/>
        <v>0</v>
      </c>
    </row>
    <row r="2077" spans="1:9" s="165" customFormat="1" x14ac:dyDescent="0.25">
      <c r="A2077" s="125" t="s">
        <v>3280</v>
      </c>
      <c r="B2077" s="163">
        <v>1879</v>
      </c>
      <c r="C2077" s="167" t="s">
        <v>4049</v>
      </c>
      <c r="D2077" s="129" t="s">
        <v>2372</v>
      </c>
      <c r="E2077" s="115">
        <v>1</v>
      </c>
      <c r="F2077" s="186"/>
      <c r="G2077" s="189">
        <v>0.19</v>
      </c>
      <c r="H2077" s="191">
        <f t="shared" si="97"/>
        <v>0</v>
      </c>
      <c r="I2077" s="186">
        <f t="shared" si="98"/>
        <v>0</v>
      </c>
    </row>
    <row r="2078" spans="1:9" s="165" customFormat="1" x14ac:dyDescent="0.25">
      <c r="A2078" s="125" t="s">
        <v>3280</v>
      </c>
      <c r="B2078" s="163">
        <v>1880</v>
      </c>
      <c r="C2078" s="167" t="s">
        <v>4050</v>
      </c>
      <c r="D2078" s="129" t="s">
        <v>2372</v>
      </c>
      <c r="E2078" s="115">
        <v>1</v>
      </c>
      <c r="F2078" s="186"/>
      <c r="G2078" s="189">
        <v>0.19</v>
      </c>
      <c r="H2078" s="191">
        <f t="shared" si="97"/>
        <v>0</v>
      </c>
      <c r="I2078" s="186">
        <f t="shared" si="98"/>
        <v>0</v>
      </c>
    </row>
    <row r="2079" spans="1:9" s="165" customFormat="1" x14ac:dyDescent="0.25">
      <c r="A2079" s="125" t="s">
        <v>3280</v>
      </c>
      <c r="B2079" s="163">
        <v>1881</v>
      </c>
      <c r="C2079" s="167" t="s">
        <v>3535</v>
      </c>
      <c r="D2079" s="129" t="s">
        <v>2372</v>
      </c>
      <c r="E2079" s="115">
        <v>1</v>
      </c>
      <c r="F2079" s="186"/>
      <c r="G2079" s="189">
        <v>0.19</v>
      </c>
      <c r="H2079" s="191">
        <f t="shared" si="97"/>
        <v>0</v>
      </c>
      <c r="I2079" s="186">
        <f t="shared" si="98"/>
        <v>0</v>
      </c>
    </row>
    <row r="2080" spans="1:9" s="165" customFormat="1" x14ac:dyDescent="0.25">
      <c r="A2080" s="125" t="s">
        <v>3280</v>
      </c>
      <c r="B2080" s="163">
        <v>1882</v>
      </c>
      <c r="C2080" s="167" t="s">
        <v>3761</v>
      </c>
      <c r="D2080" s="129" t="s">
        <v>2372</v>
      </c>
      <c r="E2080" s="115">
        <v>1</v>
      </c>
      <c r="F2080" s="186"/>
      <c r="G2080" s="189">
        <v>0.19</v>
      </c>
      <c r="H2080" s="191">
        <f t="shared" si="97"/>
        <v>0</v>
      </c>
      <c r="I2080" s="186">
        <f t="shared" si="98"/>
        <v>0</v>
      </c>
    </row>
    <row r="2081" spans="1:9" s="165" customFormat="1" x14ac:dyDescent="0.25">
      <c r="A2081" s="125" t="s">
        <v>3280</v>
      </c>
      <c r="B2081" s="163">
        <v>1883</v>
      </c>
      <c r="C2081" s="167" t="s">
        <v>4114</v>
      </c>
      <c r="D2081" s="129" t="s">
        <v>2372</v>
      </c>
      <c r="E2081" s="115">
        <v>1</v>
      </c>
      <c r="F2081" s="186"/>
      <c r="G2081" s="189">
        <v>0.19</v>
      </c>
      <c r="H2081" s="191">
        <f t="shared" si="97"/>
        <v>0</v>
      </c>
      <c r="I2081" s="186">
        <f t="shared" si="98"/>
        <v>0</v>
      </c>
    </row>
    <row r="2082" spans="1:9" s="165" customFormat="1" x14ac:dyDescent="0.25">
      <c r="A2082" s="125" t="s">
        <v>3280</v>
      </c>
      <c r="B2082" s="163">
        <v>1884</v>
      </c>
      <c r="C2082" s="167" t="s">
        <v>1377</v>
      </c>
      <c r="D2082" s="129" t="s">
        <v>2372</v>
      </c>
      <c r="E2082" s="115">
        <v>1</v>
      </c>
      <c r="F2082" s="186"/>
      <c r="G2082" s="189">
        <v>0.19</v>
      </c>
      <c r="H2082" s="191">
        <f t="shared" si="97"/>
        <v>0</v>
      </c>
      <c r="I2082" s="186">
        <f t="shared" si="98"/>
        <v>0</v>
      </c>
    </row>
    <row r="2083" spans="1:9" s="165" customFormat="1" x14ac:dyDescent="0.25">
      <c r="A2083" s="125" t="s">
        <v>3280</v>
      </c>
      <c r="B2083" s="163">
        <v>1885</v>
      </c>
      <c r="C2083" s="167" t="s">
        <v>1429</v>
      </c>
      <c r="D2083" s="129" t="s">
        <v>2372</v>
      </c>
      <c r="E2083" s="115">
        <v>1</v>
      </c>
      <c r="F2083" s="186"/>
      <c r="G2083" s="189">
        <v>0.19</v>
      </c>
      <c r="H2083" s="191">
        <f t="shared" si="97"/>
        <v>0</v>
      </c>
      <c r="I2083" s="186">
        <f t="shared" si="98"/>
        <v>0</v>
      </c>
    </row>
    <row r="2084" spans="1:9" s="165" customFormat="1" x14ac:dyDescent="0.25">
      <c r="A2084" s="125" t="s">
        <v>3280</v>
      </c>
      <c r="B2084" s="163">
        <v>1886</v>
      </c>
      <c r="C2084" s="167" t="s">
        <v>1433</v>
      </c>
      <c r="D2084" s="129" t="s">
        <v>2372</v>
      </c>
      <c r="E2084" s="115">
        <v>1</v>
      </c>
      <c r="F2084" s="186"/>
      <c r="G2084" s="189">
        <v>0.19</v>
      </c>
      <c r="H2084" s="191">
        <f t="shared" si="97"/>
        <v>0</v>
      </c>
      <c r="I2084" s="186">
        <f t="shared" si="98"/>
        <v>0</v>
      </c>
    </row>
    <row r="2085" spans="1:9" s="165" customFormat="1" x14ac:dyDescent="0.25">
      <c r="A2085" s="125" t="s">
        <v>3280</v>
      </c>
      <c r="B2085" s="163">
        <v>1887</v>
      </c>
      <c r="C2085" s="167" t="s">
        <v>259</v>
      </c>
      <c r="D2085" s="129" t="s">
        <v>2372</v>
      </c>
      <c r="E2085" s="115">
        <v>1</v>
      </c>
      <c r="F2085" s="186"/>
      <c r="G2085" s="189">
        <v>0.19</v>
      </c>
      <c r="H2085" s="191">
        <f t="shared" si="97"/>
        <v>0</v>
      </c>
      <c r="I2085" s="186">
        <f t="shared" si="98"/>
        <v>0</v>
      </c>
    </row>
    <row r="2086" spans="1:9" s="165" customFormat="1" x14ac:dyDescent="0.25">
      <c r="A2086" s="125" t="s">
        <v>3280</v>
      </c>
      <c r="B2086" s="163">
        <v>1888</v>
      </c>
      <c r="C2086" s="167" t="s">
        <v>4110</v>
      </c>
      <c r="D2086" s="129" t="s">
        <v>2372</v>
      </c>
      <c r="E2086" s="115">
        <v>1</v>
      </c>
      <c r="F2086" s="186"/>
      <c r="G2086" s="189">
        <v>0.19</v>
      </c>
      <c r="H2086" s="191">
        <f t="shared" si="97"/>
        <v>0</v>
      </c>
      <c r="I2086" s="186">
        <f t="shared" si="98"/>
        <v>0</v>
      </c>
    </row>
    <row r="2087" spans="1:9" s="165" customFormat="1" ht="25" x14ac:dyDescent="0.25">
      <c r="A2087" s="125" t="s">
        <v>3280</v>
      </c>
      <c r="B2087" s="163">
        <v>1889</v>
      </c>
      <c r="C2087" s="167" t="s">
        <v>1195</v>
      </c>
      <c r="D2087" s="129" t="s">
        <v>2372</v>
      </c>
      <c r="E2087" s="115">
        <v>1</v>
      </c>
      <c r="F2087" s="186"/>
      <c r="G2087" s="189">
        <v>0.19</v>
      </c>
      <c r="H2087" s="191">
        <f t="shared" si="97"/>
        <v>0</v>
      </c>
      <c r="I2087" s="186">
        <f t="shared" si="98"/>
        <v>0</v>
      </c>
    </row>
    <row r="2088" spans="1:9" s="165" customFormat="1" x14ac:dyDescent="0.25">
      <c r="A2088" s="125" t="s">
        <v>3280</v>
      </c>
      <c r="B2088" s="163">
        <v>1890</v>
      </c>
      <c r="C2088" s="167" t="s">
        <v>4115</v>
      </c>
      <c r="D2088" s="129" t="s">
        <v>2372</v>
      </c>
      <c r="E2088" s="115">
        <v>1</v>
      </c>
      <c r="F2088" s="186"/>
      <c r="G2088" s="189">
        <v>0.19</v>
      </c>
      <c r="H2088" s="191">
        <f t="shared" si="97"/>
        <v>0</v>
      </c>
      <c r="I2088" s="186">
        <f t="shared" si="98"/>
        <v>0</v>
      </c>
    </row>
    <row r="2089" spans="1:9" s="165" customFormat="1" x14ac:dyDescent="0.25">
      <c r="A2089" s="125" t="s">
        <v>3280</v>
      </c>
      <c r="B2089" s="163">
        <v>1891</v>
      </c>
      <c r="C2089" s="167" t="s">
        <v>1193</v>
      </c>
      <c r="D2089" s="129" t="s">
        <v>2372</v>
      </c>
      <c r="E2089" s="115">
        <v>1</v>
      </c>
      <c r="F2089" s="186"/>
      <c r="G2089" s="189">
        <v>0.19</v>
      </c>
      <c r="H2089" s="191">
        <f t="shared" si="97"/>
        <v>0</v>
      </c>
      <c r="I2089" s="186">
        <f t="shared" si="98"/>
        <v>0</v>
      </c>
    </row>
    <row r="2090" spans="1:9" s="165" customFormat="1" x14ac:dyDescent="0.25">
      <c r="A2090" s="125" t="s">
        <v>3280</v>
      </c>
      <c r="B2090" s="163">
        <v>1892</v>
      </c>
      <c r="C2090" s="167" t="s">
        <v>3415</v>
      </c>
      <c r="D2090" s="129" t="s">
        <v>2429</v>
      </c>
      <c r="E2090" s="115">
        <v>1</v>
      </c>
      <c r="F2090" s="186"/>
      <c r="G2090" s="189">
        <v>0</v>
      </c>
      <c r="H2090" s="191">
        <f t="shared" si="97"/>
        <v>0</v>
      </c>
      <c r="I2090" s="186">
        <f t="shared" si="98"/>
        <v>0</v>
      </c>
    </row>
    <row r="2091" spans="1:9" s="165" customFormat="1" x14ac:dyDescent="0.25">
      <c r="A2091" s="125" t="s">
        <v>3280</v>
      </c>
      <c r="B2091" s="163">
        <v>1893</v>
      </c>
      <c r="C2091" s="167" t="s">
        <v>71</v>
      </c>
      <c r="D2091" s="129" t="s">
        <v>2372</v>
      </c>
      <c r="E2091" s="115">
        <v>1</v>
      </c>
      <c r="F2091" s="186"/>
      <c r="G2091" s="189">
        <v>0.19</v>
      </c>
      <c r="H2091" s="191">
        <f t="shared" si="97"/>
        <v>0</v>
      </c>
      <c r="I2091" s="186">
        <f t="shared" si="98"/>
        <v>0</v>
      </c>
    </row>
    <row r="2092" spans="1:9" s="165" customFormat="1" x14ac:dyDescent="0.25">
      <c r="A2092" s="125" t="s">
        <v>3280</v>
      </c>
      <c r="B2092" s="163">
        <v>1894</v>
      </c>
      <c r="C2092" s="167" t="s">
        <v>1375</v>
      </c>
      <c r="D2092" s="129" t="s">
        <v>2372</v>
      </c>
      <c r="E2092" s="115">
        <v>1</v>
      </c>
      <c r="F2092" s="186"/>
      <c r="G2092" s="189">
        <v>0.19</v>
      </c>
      <c r="H2092" s="191">
        <f t="shared" si="97"/>
        <v>0</v>
      </c>
      <c r="I2092" s="186">
        <f t="shared" si="98"/>
        <v>0</v>
      </c>
    </row>
    <row r="2093" spans="1:9" s="165" customFormat="1" x14ac:dyDescent="0.25">
      <c r="A2093" s="125" t="s">
        <v>3280</v>
      </c>
      <c r="B2093" s="163">
        <v>1895</v>
      </c>
      <c r="C2093" s="167" t="s">
        <v>1207</v>
      </c>
      <c r="D2093" s="129" t="s">
        <v>2372</v>
      </c>
      <c r="E2093" s="115">
        <v>1</v>
      </c>
      <c r="F2093" s="186"/>
      <c r="G2093" s="189">
        <v>0.19</v>
      </c>
      <c r="H2093" s="191">
        <f t="shared" si="97"/>
        <v>0</v>
      </c>
      <c r="I2093" s="186">
        <f t="shared" si="98"/>
        <v>0</v>
      </c>
    </row>
    <row r="2094" spans="1:9" s="165" customFormat="1" x14ac:dyDescent="0.25">
      <c r="A2094" s="125" t="s">
        <v>3280</v>
      </c>
      <c r="B2094" s="163">
        <v>1896</v>
      </c>
      <c r="C2094" s="167" t="s">
        <v>1430</v>
      </c>
      <c r="D2094" s="129" t="s">
        <v>2372</v>
      </c>
      <c r="E2094" s="115">
        <v>1</v>
      </c>
      <c r="F2094" s="186"/>
      <c r="G2094" s="189">
        <v>0.19</v>
      </c>
      <c r="H2094" s="191">
        <f t="shared" si="97"/>
        <v>0</v>
      </c>
      <c r="I2094" s="186">
        <f t="shared" si="98"/>
        <v>0</v>
      </c>
    </row>
    <row r="2095" spans="1:9" s="165" customFormat="1" x14ac:dyDescent="0.25">
      <c r="A2095" s="125" t="s">
        <v>3280</v>
      </c>
      <c r="B2095" s="163">
        <v>1897</v>
      </c>
      <c r="C2095" s="167" t="s">
        <v>1434</v>
      </c>
      <c r="D2095" s="129" t="s">
        <v>2372</v>
      </c>
      <c r="E2095" s="115">
        <v>1</v>
      </c>
      <c r="F2095" s="186"/>
      <c r="G2095" s="189">
        <v>0.19</v>
      </c>
      <c r="H2095" s="191">
        <f t="shared" si="97"/>
        <v>0</v>
      </c>
      <c r="I2095" s="186">
        <f t="shared" si="98"/>
        <v>0</v>
      </c>
    </row>
    <row r="2096" spans="1:9" s="165" customFormat="1" x14ac:dyDescent="0.25">
      <c r="A2096" s="125" t="s">
        <v>3280</v>
      </c>
      <c r="B2096" s="163">
        <v>1898</v>
      </c>
      <c r="C2096" s="167" t="s">
        <v>389</v>
      </c>
      <c r="D2096" s="129" t="s">
        <v>2372</v>
      </c>
      <c r="E2096" s="115">
        <v>1</v>
      </c>
      <c r="F2096" s="186"/>
      <c r="G2096" s="189">
        <v>0.19</v>
      </c>
      <c r="H2096" s="191">
        <f t="shared" si="97"/>
        <v>0</v>
      </c>
      <c r="I2096" s="186">
        <f t="shared" si="98"/>
        <v>0</v>
      </c>
    </row>
    <row r="2097" spans="1:9" s="165" customFormat="1" x14ac:dyDescent="0.25">
      <c r="A2097" s="125" t="s">
        <v>3280</v>
      </c>
      <c r="B2097" s="163">
        <v>1899</v>
      </c>
      <c r="C2097" s="167" t="s">
        <v>4111</v>
      </c>
      <c r="D2097" s="129" t="s">
        <v>2372</v>
      </c>
      <c r="E2097" s="115">
        <v>1</v>
      </c>
      <c r="F2097" s="186"/>
      <c r="G2097" s="189">
        <v>0.19</v>
      </c>
      <c r="H2097" s="191">
        <f t="shared" si="97"/>
        <v>0</v>
      </c>
      <c r="I2097" s="186">
        <f t="shared" si="98"/>
        <v>0</v>
      </c>
    </row>
    <row r="2098" spans="1:9" s="165" customFormat="1" x14ac:dyDescent="0.25">
      <c r="A2098" s="125" t="s">
        <v>3280</v>
      </c>
      <c r="B2098" s="163">
        <v>1900</v>
      </c>
      <c r="C2098" s="167" t="s">
        <v>3038</v>
      </c>
      <c r="D2098" s="129" t="s">
        <v>2372</v>
      </c>
      <c r="E2098" s="115">
        <v>1</v>
      </c>
      <c r="F2098" s="186"/>
      <c r="G2098" s="189">
        <v>0.19</v>
      </c>
      <c r="H2098" s="191">
        <f t="shared" si="97"/>
        <v>0</v>
      </c>
      <c r="I2098" s="186">
        <f t="shared" si="98"/>
        <v>0</v>
      </c>
    </row>
    <row r="2099" spans="1:9" s="165" customFormat="1" x14ac:dyDescent="0.25">
      <c r="A2099" s="125" t="s">
        <v>3280</v>
      </c>
      <c r="B2099" s="163">
        <v>1901</v>
      </c>
      <c r="C2099" s="167" t="s">
        <v>3037</v>
      </c>
      <c r="D2099" s="129" t="s">
        <v>2372</v>
      </c>
      <c r="E2099" s="115">
        <v>1</v>
      </c>
      <c r="F2099" s="186"/>
      <c r="G2099" s="189">
        <v>0.19</v>
      </c>
      <c r="H2099" s="191">
        <f t="shared" si="97"/>
        <v>0</v>
      </c>
      <c r="I2099" s="186">
        <f t="shared" si="98"/>
        <v>0</v>
      </c>
    </row>
    <row r="2100" spans="1:9" s="165" customFormat="1" x14ac:dyDescent="0.25">
      <c r="A2100" s="125" t="s">
        <v>3280</v>
      </c>
      <c r="B2100" s="163">
        <v>1902</v>
      </c>
      <c r="C2100" s="167" t="s">
        <v>3039</v>
      </c>
      <c r="D2100" s="129" t="s">
        <v>2372</v>
      </c>
      <c r="E2100" s="115">
        <v>1</v>
      </c>
      <c r="F2100" s="186"/>
      <c r="G2100" s="189">
        <v>0.19</v>
      </c>
      <c r="H2100" s="191">
        <f t="shared" si="97"/>
        <v>0</v>
      </c>
      <c r="I2100" s="186">
        <f t="shared" si="98"/>
        <v>0</v>
      </c>
    </row>
    <row r="2101" spans="1:9" s="165" customFormat="1" x14ac:dyDescent="0.25">
      <c r="A2101" s="125" t="s">
        <v>3280</v>
      </c>
      <c r="B2101" s="163">
        <v>1903</v>
      </c>
      <c r="C2101" s="167" t="s">
        <v>2881</v>
      </c>
      <c r="D2101" s="129" t="s">
        <v>2372</v>
      </c>
      <c r="E2101" s="115">
        <v>4</v>
      </c>
      <c r="F2101" s="186"/>
      <c r="G2101" s="189">
        <v>0.19</v>
      </c>
      <c r="H2101" s="191">
        <f t="shared" si="97"/>
        <v>0</v>
      </c>
      <c r="I2101" s="186">
        <f t="shared" si="98"/>
        <v>0</v>
      </c>
    </row>
    <row r="2102" spans="1:9" s="165" customFormat="1" ht="25" x14ac:dyDescent="0.25">
      <c r="A2102" s="125" t="s">
        <v>3280</v>
      </c>
      <c r="B2102" s="163">
        <v>1904</v>
      </c>
      <c r="C2102" s="167" t="s">
        <v>4112</v>
      </c>
      <c r="D2102" s="129" t="s">
        <v>2372</v>
      </c>
      <c r="E2102" s="115">
        <v>1</v>
      </c>
      <c r="F2102" s="186"/>
      <c r="G2102" s="189">
        <v>0.19</v>
      </c>
      <c r="H2102" s="191">
        <f t="shared" si="97"/>
        <v>0</v>
      </c>
      <c r="I2102" s="186">
        <f t="shared" si="98"/>
        <v>0</v>
      </c>
    </row>
    <row r="2103" spans="1:9" s="165" customFormat="1" ht="50" x14ac:dyDescent="0.25">
      <c r="A2103" s="125" t="s">
        <v>3280</v>
      </c>
      <c r="B2103" s="163">
        <v>1905</v>
      </c>
      <c r="C2103" s="167" t="s">
        <v>4113</v>
      </c>
      <c r="D2103" s="129" t="s">
        <v>2372</v>
      </c>
      <c r="E2103" s="115">
        <v>1</v>
      </c>
      <c r="F2103" s="186"/>
      <c r="G2103" s="189">
        <v>0.19</v>
      </c>
      <c r="H2103" s="191">
        <f t="shared" si="97"/>
        <v>0</v>
      </c>
      <c r="I2103" s="186">
        <f t="shared" si="98"/>
        <v>0</v>
      </c>
    </row>
    <row r="2104" spans="1:9" s="165" customFormat="1" x14ac:dyDescent="0.25">
      <c r="A2104" s="125" t="s">
        <v>3280</v>
      </c>
      <c r="B2104" s="163">
        <v>1906</v>
      </c>
      <c r="C2104" s="167" t="s">
        <v>2805</v>
      </c>
      <c r="D2104" s="129" t="s">
        <v>2372</v>
      </c>
      <c r="E2104" s="115">
        <v>1</v>
      </c>
      <c r="F2104" s="186"/>
      <c r="G2104" s="189">
        <v>0.19</v>
      </c>
      <c r="H2104" s="191">
        <f t="shared" si="97"/>
        <v>0</v>
      </c>
      <c r="I2104" s="186">
        <f t="shared" si="98"/>
        <v>0</v>
      </c>
    </row>
    <row r="2105" spans="1:9" s="165" customFormat="1" x14ac:dyDescent="0.25">
      <c r="A2105" s="125" t="s">
        <v>3280</v>
      </c>
      <c r="B2105" s="163">
        <v>1907</v>
      </c>
      <c r="C2105" s="167" t="s">
        <v>2880</v>
      </c>
      <c r="D2105" s="129" t="s">
        <v>2372</v>
      </c>
      <c r="E2105" s="115">
        <v>1</v>
      </c>
      <c r="F2105" s="186"/>
      <c r="G2105" s="189">
        <v>0.19</v>
      </c>
      <c r="H2105" s="191">
        <f t="shared" si="97"/>
        <v>0</v>
      </c>
      <c r="I2105" s="186">
        <f t="shared" si="98"/>
        <v>0</v>
      </c>
    </row>
    <row r="2106" spans="1:9" s="165" customFormat="1" x14ac:dyDescent="0.25">
      <c r="A2106" s="125" t="s">
        <v>3280</v>
      </c>
      <c r="B2106" s="163">
        <v>1908</v>
      </c>
      <c r="C2106" s="167" t="s">
        <v>3378</v>
      </c>
      <c r="D2106" s="129" t="s">
        <v>2372</v>
      </c>
      <c r="E2106" s="115">
        <v>1</v>
      </c>
      <c r="F2106" s="186"/>
      <c r="G2106" s="189">
        <v>0.19</v>
      </c>
      <c r="H2106" s="191">
        <f t="shared" si="97"/>
        <v>0</v>
      </c>
      <c r="I2106" s="186">
        <f t="shared" si="98"/>
        <v>0</v>
      </c>
    </row>
    <row r="2107" spans="1:9" s="165" customFormat="1" x14ac:dyDescent="0.25">
      <c r="A2107" s="125" t="s">
        <v>3280</v>
      </c>
      <c r="B2107" s="163">
        <v>1909</v>
      </c>
      <c r="C2107" s="167" t="s">
        <v>2125</v>
      </c>
      <c r="D2107" s="129" t="s">
        <v>2372</v>
      </c>
      <c r="E2107" s="115">
        <v>1</v>
      </c>
      <c r="F2107" s="186"/>
      <c r="G2107" s="189">
        <v>0.19</v>
      </c>
      <c r="H2107" s="191">
        <f t="shared" ref="H2107" si="99">F2107*G2107</f>
        <v>0</v>
      </c>
      <c r="I2107" s="186">
        <f t="shared" ref="I2107" si="100">(F2107+H2107)</f>
        <v>0</v>
      </c>
    </row>
    <row r="2108" spans="1:9" s="184" customFormat="1" x14ac:dyDescent="0.25">
      <c r="A2108" s="169"/>
      <c r="B2108" s="170"/>
      <c r="C2108" s="171" t="s">
        <v>2498</v>
      </c>
      <c r="D2108" s="123"/>
      <c r="E2108" s="172"/>
      <c r="F2108" s="196"/>
      <c r="G2108" s="200"/>
      <c r="H2108" s="196"/>
      <c r="I2108" s="196"/>
    </row>
    <row r="2109" spans="1:9" s="165" customFormat="1" x14ac:dyDescent="0.25">
      <c r="A2109" s="125" t="s">
        <v>3280</v>
      </c>
      <c r="B2109" s="138" t="s">
        <v>3250</v>
      </c>
      <c r="C2109" s="168" t="s">
        <v>3285</v>
      </c>
      <c r="D2109" s="129"/>
      <c r="E2109" s="115"/>
      <c r="F2109" s="186"/>
      <c r="G2109" s="189"/>
      <c r="H2109" s="186"/>
      <c r="I2109" s="186"/>
    </row>
    <row r="2110" spans="1:9" s="165" customFormat="1" x14ac:dyDescent="0.25">
      <c r="A2110" s="125" t="s">
        <v>3280</v>
      </c>
      <c r="B2110" s="138" t="s">
        <v>3250</v>
      </c>
      <c r="C2110" s="168" t="s">
        <v>4153</v>
      </c>
      <c r="D2110" s="129"/>
      <c r="E2110" s="115"/>
      <c r="F2110" s="186"/>
      <c r="G2110" s="189"/>
      <c r="H2110" s="186"/>
      <c r="I2110" s="186"/>
    </row>
    <row r="2111" spans="1:9" s="165" customFormat="1" x14ac:dyDescent="0.25">
      <c r="A2111" s="125" t="s">
        <v>3280</v>
      </c>
      <c r="B2111" s="138" t="s">
        <v>3250</v>
      </c>
      <c r="C2111" s="168" t="s">
        <v>3287</v>
      </c>
      <c r="D2111" s="129"/>
      <c r="E2111" s="115"/>
      <c r="F2111" s="186"/>
      <c r="G2111" s="189"/>
      <c r="H2111" s="186"/>
      <c r="I2111" s="186"/>
    </row>
    <row r="2112" spans="1:9" s="165" customFormat="1" x14ac:dyDescent="0.25">
      <c r="A2112" s="125" t="s">
        <v>3280</v>
      </c>
      <c r="B2112" s="163">
        <v>1910</v>
      </c>
      <c r="C2112" s="122" t="s">
        <v>3888</v>
      </c>
      <c r="D2112" s="129" t="s">
        <v>2371</v>
      </c>
      <c r="E2112" s="112">
        <v>1</v>
      </c>
      <c r="F2112" s="186"/>
      <c r="G2112" s="189">
        <v>0</v>
      </c>
      <c r="H2112" s="191">
        <f t="shared" ref="H2112:H2175" si="101">F2112*G2112</f>
        <v>0</v>
      </c>
      <c r="I2112" s="186">
        <f t="shared" ref="I2112:I2175" si="102">(F2112+H2112)</f>
        <v>0</v>
      </c>
    </row>
    <row r="2113" spans="1:9" s="165" customFormat="1" x14ac:dyDescent="0.25">
      <c r="A2113" s="125" t="s">
        <v>3280</v>
      </c>
      <c r="B2113" s="163">
        <v>1911</v>
      </c>
      <c r="C2113" s="122" t="s">
        <v>3637</v>
      </c>
      <c r="D2113" s="129" t="s">
        <v>85</v>
      </c>
      <c r="E2113" s="112">
        <v>1</v>
      </c>
      <c r="F2113" s="186"/>
      <c r="G2113" s="189">
        <v>0</v>
      </c>
      <c r="H2113" s="191">
        <f t="shared" si="101"/>
        <v>0</v>
      </c>
      <c r="I2113" s="186">
        <f t="shared" si="102"/>
        <v>0</v>
      </c>
    </row>
    <row r="2114" spans="1:9" s="165" customFormat="1" x14ac:dyDescent="0.25">
      <c r="A2114" s="125" t="s">
        <v>3280</v>
      </c>
      <c r="B2114" s="163">
        <v>1912</v>
      </c>
      <c r="C2114" s="122" t="s">
        <v>3914</v>
      </c>
      <c r="D2114" s="129" t="s">
        <v>2371</v>
      </c>
      <c r="E2114" s="112">
        <v>1</v>
      </c>
      <c r="F2114" s="186"/>
      <c r="G2114" s="189">
        <v>0</v>
      </c>
      <c r="H2114" s="191">
        <f t="shared" si="101"/>
        <v>0</v>
      </c>
      <c r="I2114" s="186">
        <f t="shared" si="102"/>
        <v>0</v>
      </c>
    </row>
    <row r="2115" spans="1:9" s="165" customFormat="1" x14ac:dyDescent="0.25">
      <c r="A2115" s="125" t="s">
        <v>3280</v>
      </c>
      <c r="B2115" s="163">
        <v>1913</v>
      </c>
      <c r="C2115" s="122" t="s">
        <v>3915</v>
      </c>
      <c r="D2115" s="129" t="s">
        <v>85</v>
      </c>
      <c r="E2115" s="112">
        <v>1</v>
      </c>
      <c r="F2115" s="186"/>
      <c r="G2115" s="189">
        <v>0</v>
      </c>
      <c r="H2115" s="191">
        <f t="shared" si="101"/>
        <v>0</v>
      </c>
      <c r="I2115" s="186">
        <f t="shared" si="102"/>
        <v>0</v>
      </c>
    </row>
    <row r="2116" spans="1:9" s="165" customFormat="1" x14ac:dyDescent="0.25">
      <c r="A2116" s="125" t="s">
        <v>3280</v>
      </c>
      <c r="B2116" s="163">
        <v>1914</v>
      </c>
      <c r="C2116" s="122" t="s">
        <v>3353</v>
      </c>
      <c r="D2116" s="129" t="s">
        <v>2371</v>
      </c>
      <c r="E2116" s="112">
        <v>1</v>
      </c>
      <c r="F2116" s="186"/>
      <c r="G2116" s="189">
        <v>0</v>
      </c>
      <c r="H2116" s="191">
        <f t="shared" si="101"/>
        <v>0</v>
      </c>
      <c r="I2116" s="186">
        <f t="shared" si="102"/>
        <v>0</v>
      </c>
    </row>
    <row r="2117" spans="1:9" s="165" customFormat="1" x14ac:dyDescent="0.25">
      <c r="A2117" s="125" t="s">
        <v>3280</v>
      </c>
      <c r="B2117" s="163">
        <v>1915</v>
      </c>
      <c r="C2117" s="122" t="s">
        <v>3458</v>
      </c>
      <c r="D2117" s="129" t="s">
        <v>85</v>
      </c>
      <c r="E2117" s="112">
        <v>1</v>
      </c>
      <c r="F2117" s="186"/>
      <c r="G2117" s="189">
        <v>0</v>
      </c>
      <c r="H2117" s="191">
        <f t="shared" si="101"/>
        <v>0</v>
      </c>
      <c r="I2117" s="186">
        <f t="shared" si="102"/>
        <v>0</v>
      </c>
    </row>
    <row r="2118" spans="1:9" s="165" customFormat="1" x14ac:dyDescent="0.25">
      <c r="A2118" s="125" t="s">
        <v>3280</v>
      </c>
      <c r="B2118" s="163">
        <v>1916</v>
      </c>
      <c r="C2118" s="167" t="s">
        <v>61</v>
      </c>
      <c r="D2118" s="129" t="s">
        <v>2372</v>
      </c>
      <c r="E2118" s="115">
        <v>1</v>
      </c>
      <c r="F2118" s="186"/>
      <c r="G2118" s="189">
        <v>0.19</v>
      </c>
      <c r="H2118" s="191">
        <f t="shared" si="101"/>
        <v>0</v>
      </c>
      <c r="I2118" s="186">
        <f t="shared" si="102"/>
        <v>0</v>
      </c>
    </row>
    <row r="2119" spans="1:9" s="165" customFormat="1" x14ac:dyDescent="0.25">
      <c r="A2119" s="125" t="s">
        <v>3280</v>
      </c>
      <c r="B2119" s="163">
        <v>1917</v>
      </c>
      <c r="C2119" s="167" t="s">
        <v>49</v>
      </c>
      <c r="D2119" s="129" t="s">
        <v>2372</v>
      </c>
      <c r="E2119" s="115">
        <v>1</v>
      </c>
      <c r="F2119" s="186"/>
      <c r="G2119" s="189">
        <v>0.19</v>
      </c>
      <c r="H2119" s="191">
        <f t="shared" si="101"/>
        <v>0</v>
      </c>
      <c r="I2119" s="186">
        <f t="shared" si="102"/>
        <v>0</v>
      </c>
    </row>
    <row r="2120" spans="1:9" s="165" customFormat="1" x14ac:dyDescent="0.25">
      <c r="A2120" s="125" t="s">
        <v>3280</v>
      </c>
      <c r="B2120" s="163">
        <v>1918</v>
      </c>
      <c r="C2120" s="167" t="s">
        <v>3273</v>
      </c>
      <c r="D2120" s="129" t="s">
        <v>2372</v>
      </c>
      <c r="E2120" s="115">
        <v>1</v>
      </c>
      <c r="F2120" s="186"/>
      <c r="G2120" s="189">
        <v>0.19</v>
      </c>
      <c r="H2120" s="191">
        <f t="shared" si="101"/>
        <v>0</v>
      </c>
      <c r="I2120" s="186">
        <f t="shared" si="102"/>
        <v>0</v>
      </c>
    </row>
    <row r="2121" spans="1:9" s="165" customFormat="1" x14ac:dyDescent="0.25">
      <c r="A2121" s="125" t="s">
        <v>3280</v>
      </c>
      <c r="B2121" s="163">
        <v>1919</v>
      </c>
      <c r="C2121" s="167" t="s">
        <v>69</v>
      </c>
      <c r="D2121" s="129" t="s">
        <v>2372</v>
      </c>
      <c r="E2121" s="115">
        <v>1</v>
      </c>
      <c r="F2121" s="186"/>
      <c r="G2121" s="189">
        <v>0.19</v>
      </c>
      <c r="H2121" s="191">
        <f t="shared" si="101"/>
        <v>0</v>
      </c>
      <c r="I2121" s="186">
        <f t="shared" si="102"/>
        <v>0</v>
      </c>
    </row>
    <row r="2122" spans="1:9" s="165" customFormat="1" ht="25" x14ac:dyDescent="0.25">
      <c r="A2122" s="125" t="s">
        <v>3280</v>
      </c>
      <c r="B2122" s="163">
        <v>1920</v>
      </c>
      <c r="C2122" s="137" t="s">
        <v>3509</v>
      </c>
      <c r="D2122" s="129" t="s">
        <v>2372</v>
      </c>
      <c r="E2122" s="115">
        <v>1</v>
      </c>
      <c r="F2122" s="186"/>
      <c r="G2122" s="189">
        <v>0.19</v>
      </c>
      <c r="H2122" s="191">
        <f t="shared" si="101"/>
        <v>0</v>
      </c>
      <c r="I2122" s="186">
        <f t="shared" si="102"/>
        <v>0</v>
      </c>
    </row>
    <row r="2123" spans="1:9" s="165" customFormat="1" x14ac:dyDescent="0.25">
      <c r="A2123" s="125" t="s">
        <v>3280</v>
      </c>
      <c r="B2123" s="163">
        <v>1921</v>
      </c>
      <c r="C2123" s="167" t="s">
        <v>3276</v>
      </c>
      <c r="D2123" s="129" t="s">
        <v>2372</v>
      </c>
      <c r="E2123" s="115">
        <v>1</v>
      </c>
      <c r="F2123" s="186"/>
      <c r="G2123" s="189">
        <v>0.19</v>
      </c>
      <c r="H2123" s="191">
        <f t="shared" si="101"/>
        <v>0</v>
      </c>
      <c r="I2123" s="186">
        <f t="shared" si="102"/>
        <v>0</v>
      </c>
    </row>
    <row r="2124" spans="1:9" s="165" customFormat="1" x14ac:dyDescent="0.25">
      <c r="A2124" s="125" t="s">
        <v>3280</v>
      </c>
      <c r="B2124" s="163">
        <v>1922</v>
      </c>
      <c r="C2124" s="167" t="s">
        <v>3277</v>
      </c>
      <c r="D2124" s="129" t="s">
        <v>2372</v>
      </c>
      <c r="E2124" s="115">
        <v>1</v>
      </c>
      <c r="F2124" s="186"/>
      <c r="G2124" s="189">
        <v>0.19</v>
      </c>
      <c r="H2124" s="191">
        <f t="shared" si="101"/>
        <v>0</v>
      </c>
      <c r="I2124" s="186">
        <f t="shared" si="102"/>
        <v>0</v>
      </c>
    </row>
    <row r="2125" spans="1:9" s="165" customFormat="1" x14ac:dyDescent="0.25">
      <c r="A2125" s="125" t="s">
        <v>3280</v>
      </c>
      <c r="B2125" s="163">
        <v>1923</v>
      </c>
      <c r="C2125" s="167" t="s">
        <v>4106</v>
      </c>
      <c r="D2125" s="129" t="s">
        <v>2372</v>
      </c>
      <c r="E2125" s="115">
        <v>1</v>
      </c>
      <c r="F2125" s="186"/>
      <c r="G2125" s="189">
        <v>0.19</v>
      </c>
      <c r="H2125" s="191">
        <f t="shared" si="101"/>
        <v>0</v>
      </c>
      <c r="I2125" s="186">
        <f t="shared" si="102"/>
        <v>0</v>
      </c>
    </row>
    <row r="2126" spans="1:9" s="165" customFormat="1" x14ac:dyDescent="0.25">
      <c r="A2126" s="125" t="s">
        <v>3280</v>
      </c>
      <c r="B2126" s="163">
        <v>1924</v>
      </c>
      <c r="C2126" s="167" t="s">
        <v>370</v>
      </c>
      <c r="D2126" s="129" t="s">
        <v>2372</v>
      </c>
      <c r="E2126" s="115">
        <v>1</v>
      </c>
      <c r="F2126" s="186"/>
      <c r="G2126" s="189">
        <v>0.19</v>
      </c>
      <c r="H2126" s="191">
        <f t="shared" si="101"/>
        <v>0</v>
      </c>
      <c r="I2126" s="186">
        <f t="shared" si="102"/>
        <v>0</v>
      </c>
    </row>
    <row r="2127" spans="1:9" s="165" customFormat="1" x14ac:dyDescent="0.25">
      <c r="A2127" s="125" t="s">
        <v>3280</v>
      </c>
      <c r="B2127" s="163">
        <v>1925</v>
      </c>
      <c r="C2127" s="167" t="s">
        <v>3268</v>
      </c>
      <c r="D2127" s="129" t="s">
        <v>2372</v>
      </c>
      <c r="E2127" s="115">
        <v>1</v>
      </c>
      <c r="F2127" s="186"/>
      <c r="G2127" s="189">
        <v>0.19</v>
      </c>
      <c r="H2127" s="191">
        <f t="shared" si="101"/>
        <v>0</v>
      </c>
      <c r="I2127" s="186">
        <f t="shared" si="102"/>
        <v>0</v>
      </c>
    </row>
    <row r="2128" spans="1:9" s="165" customFormat="1" x14ac:dyDescent="0.25">
      <c r="A2128" s="125" t="s">
        <v>3280</v>
      </c>
      <c r="B2128" s="163">
        <v>1926</v>
      </c>
      <c r="C2128" s="167" t="s">
        <v>4079</v>
      </c>
      <c r="D2128" s="129" t="s">
        <v>2372</v>
      </c>
      <c r="E2128" s="115">
        <v>1</v>
      </c>
      <c r="F2128" s="186"/>
      <c r="G2128" s="189">
        <v>0.19</v>
      </c>
      <c r="H2128" s="191">
        <f t="shared" si="101"/>
        <v>0</v>
      </c>
      <c r="I2128" s="186">
        <f t="shared" si="102"/>
        <v>0</v>
      </c>
    </row>
    <row r="2129" spans="1:9" s="165" customFormat="1" x14ac:dyDescent="0.25">
      <c r="A2129" s="125" t="s">
        <v>3280</v>
      </c>
      <c r="B2129" s="163">
        <v>1927</v>
      </c>
      <c r="C2129" s="167" t="s">
        <v>2775</v>
      </c>
      <c r="D2129" s="129" t="s">
        <v>2372</v>
      </c>
      <c r="E2129" s="115">
        <v>1</v>
      </c>
      <c r="F2129" s="186"/>
      <c r="G2129" s="189">
        <v>0.19</v>
      </c>
      <c r="H2129" s="191">
        <f t="shared" si="101"/>
        <v>0</v>
      </c>
      <c r="I2129" s="186">
        <f t="shared" si="102"/>
        <v>0</v>
      </c>
    </row>
    <row r="2130" spans="1:9" s="165" customFormat="1" x14ac:dyDescent="0.25">
      <c r="A2130" s="125" t="s">
        <v>3280</v>
      </c>
      <c r="B2130" s="163">
        <v>1928</v>
      </c>
      <c r="C2130" s="167" t="s">
        <v>374</v>
      </c>
      <c r="D2130" s="129" t="s">
        <v>3885</v>
      </c>
      <c r="E2130" s="115">
        <v>1</v>
      </c>
      <c r="F2130" s="186"/>
      <c r="G2130" s="189">
        <v>0.19</v>
      </c>
      <c r="H2130" s="191">
        <f t="shared" si="101"/>
        <v>0</v>
      </c>
      <c r="I2130" s="186">
        <f t="shared" si="102"/>
        <v>0</v>
      </c>
    </row>
    <row r="2131" spans="1:9" s="165" customFormat="1" x14ac:dyDescent="0.25">
      <c r="A2131" s="125" t="s">
        <v>3280</v>
      </c>
      <c r="B2131" s="163">
        <v>1929</v>
      </c>
      <c r="C2131" s="167" t="s">
        <v>3208</v>
      </c>
      <c r="D2131" s="129" t="s">
        <v>2372</v>
      </c>
      <c r="E2131" s="115">
        <v>1</v>
      </c>
      <c r="F2131" s="186"/>
      <c r="G2131" s="189">
        <v>0.19</v>
      </c>
      <c r="H2131" s="191">
        <f t="shared" si="101"/>
        <v>0</v>
      </c>
      <c r="I2131" s="186">
        <f t="shared" si="102"/>
        <v>0</v>
      </c>
    </row>
    <row r="2132" spans="1:9" s="165" customFormat="1" x14ac:dyDescent="0.25">
      <c r="A2132" s="125" t="s">
        <v>3280</v>
      </c>
      <c r="B2132" s="163">
        <v>1930</v>
      </c>
      <c r="C2132" s="167" t="s">
        <v>2846</v>
      </c>
      <c r="D2132" s="129" t="s">
        <v>3885</v>
      </c>
      <c r="E2132" s="115">
        <v>1</v>
      </c>
      <c r="F2132" s="186"/>
      <c r="G2132" s="189">
        <v>0.19</v>
      </c>
      <c r="H2132" s="191">
        <f t="shared" si="101"/>
        <v>0</v>
      </c>
      <c r="I2132" s="186">
        <f t="shared" si="102"/>
        <v>0</v>
      </c>
    </row>
    <row r="2133" spans="1:9" s="165" customFormat="1" ht="25" x14ac:dyDescent="0.25">
      <c r="A2133" s="125" t="s">
        <v>3280</v>
      </c>
      <c r="B2133" s="163">
        <v>1931</v>
      </c>
      <c r="C2133" s="167" t="s">
        <v>4107</v>
      </c>
      <c r="D2133" s="129" t="s">
        <v>2372</v>
      </c>
      <c r="E2133" s="115">
        <v>1</v>
      </c>
      <c r="F2133" s="186"/>
      <c r="G2133" s="189">
        <v>0.19</v>
      </c>
      <c r="H2133" s="191">
        <f t="shared" si="101"/>
        <v>0</v>
      </c>
      <c r="I2133" s="186">
        <f t="shared" si="102"/>
        <v>0</v>
      </c>
    </row>
    <row r="2134" spans="1:9" s="165" customFormat="1" x14ac:dyDescent="0.25">
      <c r="A2134" s="125" t="s">
        <v>3280</v>
      </c>
      <c r="B2134" s="163">
        <v>1932</v>
      </c>
      <c r="C2134" s="167" t="s">
        <v>4062</v>
      </c>
      <c r="D2134" s="129" t="s">
        <v>2372</v>
      </c>
      <c r="E2134" s="115">
        <v>1</v>
      </c>
      <c r="F2134" s="186"/>
      <c r="G2134" s="189">
        <v>0.19</v>
      </c>
      <c r="H2134" s="191">
        <f t="shared" si="101"/>
        <v>0</v>
      </c>
      <c r="I2134" s="186">
        <f t="shared" si="102"/>
        <v>0</v>
      </c>
    </row>
    <row r="2135" spans="1:9" s="165" customFormat="1" x14ac:dyDescent="0.25">
      <c r="A2135" s="125" t="s">
        <v>3280</v>
      </c>
      <c r="B2135" s="163">
        <v>1933</v>
      </c>
      <c r="C2135" s="167" t="s">
        <v>360</v>
      </c>
      <c r="D2135" s="129" t="s">
        <v>2372</v>
      </c>
      <c r="E2135" s="115">
        <v>1</v>
      </c>
      <c r="F2135" s="186"/>
      <c r="G2135" s="189">
        <v>0.19</v>
      </c>
      <c r="H2135" s="191">
        <f t="shared" si="101"/>
        <v>0</v>
      </c>
      <c r="I2135" s="186">
        <f t="shared" si="102"/>
        <v>0</v>
      </c>
    </row>
    <row r="2136" spans="1:9" s="165" customFormat="1" ht="25" x14ac:dyDescent="0.25">
      <c r="A2136" s="125" t="s">
        <v>3280</v>
      </c>
      <c r="B2136" s="163">
        <v>1934</v>
      </c>
      <c r="C2136" s="167" t="s">
        <v>4082</v>
      </c>
      <c r="D2136" s="129" t="s">
        <v>2372</v>
      </c>
      <c r="E2136" s="115">
        <v>1</v>
      </c>
      <c r="F2136" s="186"/>
      <c r="G2136" s="189">
        <v>0.19</v>
      </c>
      <c r="H2136" s="191">
        <f t="shared" si="101"/>
        <v>0</v>
      </c>
      <c r="I2136" s="186">
        <f t="shared" si="102"/>
        <v>0</v>
      </c>
    </row>
    <row r="2137" spans="1:9" s="165" customFormat="1" x14ac:dyDescent="0.25">
      <c r="A2137" s="125" t="s">
        <v>3280</v>
      </c>
      <c r="B2137" s="163">
        <v>1935</v>
      </c>
      <c r="C2137" s="167" t="s">
        <v>406</v>
      </c>
      <c r="D2137" s="129" t="s">
        <v>2372</v>
      </c>
      <c r="E2137" s="115">
        <v>1</v>
      </c>
      <c r="F2137" s="186"/>
      <c r="G2137" s="189">
        <v>0.19</v>
      </c>
      <c r="H2137" s="191">
        <f t="shared" si="101"/>
        <v>0</v>
      </c>
      <c r="I2137" s="186">
        <f t="shared" si="102"/>
        <v>0</v>
      </c>
    </row>
    <row r="2138" spans="1:9" s="165" customFormat="1" ht="25" x14ac:dyDescent="0.25">
      <c r="A2138" s="125" t="s">
        <v>3280</v>
      </c>
      <c r="B2138" s="163">
        <v>1936</v>
      </c>
      <c r="C2138" s="167" t="s">
        <v>3386</v>
      </c>
      <c r="D2138" s="129" t="s">
        <v>2372</v>
      </c>
      <c r="E2138" s="115">
        <v>1</v>
      </c>
      <c r="F2138" s="186"/>
      <c r="G2138" s="189">
        <v>0.19</v>
      </c>
      <c r="H2138" s="191">
        <f t="shared" si="101"/>
        <v>0</v>
      </c>
      <c r="I2138" s="186">
        <f t="shared" si="102"/>
        <v>0</v>
      </c>
    </row>
    <row r="2139" spans="1:9" s="165" customFormat="1" x14ac:dyDescent="0.25">
      <c r="A2139" s="125" t="s">
        <v>3280</v>
      </c>
      <c r="B2139" s="163">
        <v>1937</v>
      </c>
      <c r="C2139" s="167" t="s">
        <v>1016</v>
      </c>
      <c r="D2139" s="129" t="s">
        <v>2372</v>
      </c>
      <c r="E2139" s="115">
        <v>1</v>
      </c>
      <c r="F2139" s="186"/>
      <c r="G2139" s="189">
        <v>0.19</v>
      </c>
      <c r="H2139" s="191">
        <f t="shared" si="101"/>
        <v>0</v>
      </c>
      <c r="I2139" s="186">
        <f t="shared" si="102"/>
        <v>0</v>
      </c>
    </row>
    <row r="2140" spans="1:9" s="165" customFormat="1" x14ac:dyDescent="0.25">
      <c r="A2140" s="125" t="s">
        <v>3280</v>
      </c>
      <c r="B2140" s="163">
        <v>1938</v>
      </c>
      <c r="C2140" s="167" t="s">
        <v>3387</v>
      </c>
      <c r="D2140" s="129" t="s">
        <v>2372</v>
      </c>
      <c r="E2140" s="115">
        <v>1</v>
      </c>
      <c r="F2140" s="186"/>
      <c r="G2140" s="189">
        <v>0.19</v>
      </c>
      <c r="H2140" s="191">
        <f t="shared" si="101"/>
        <v>0</v>
      </c>
      <c r="I2140" s="186">
        <f t="shared" si="102"/>
        <v>0</v>
      </c>
    </row>
    <row r="2141" spans="1:9" s="165" customFormat="1" x14ac:dyDescent="0.25">
      <c r="A2141" s="125" t="s">
        <v>3280</v>
      </c>
      <c r="B2141" s="163">
        <v>1939</v>
      </c>
      <c r="C2141" s="167" t="s">
        <v>3388</v>
      </c>
      <c r="D2141" s="129" t="s">
        <v>2372</v>
      </c>
      <c r="E2141" s="115">
        <v>1</v>
      </c>
      <c r="F2141" s="186"/>
      <c r="G2141" s="189">
        <v>0.19</v>
      </c>
      <c r="H2141" s="191">
        <f t="shared" si="101"/>
        <v>0</v>
      </c>
      <c r="I2141" s="186">
        <f t="shared" si="102"/>
        <v>0</v>
      </c>
    </row>
    <row r="2142" spans="1:9" s="165" customFormat="1" x14ac:dyDescent="0.25">
      <c r="A2142" s="125" t="s">
        <v>3280</v>
      </c>
      <c r="B2142" s="163">
        <v>1940</v>
      </c>
      <c r="C2142" s="167" t="s">
        <v>4108</v>
      </c>
      <c r="D2142" s="129" t="s">
        <v>2372</v>
      </c>
      <c r="E2142" s="115">
        <v>1</v>
      </c>
      <c r="F2142" s="186"/>
      <c r="G2142" s="189">
        <v>0.19</v>
      </c>
      <c r="H2142" s="191">
        <f t="shared" si="101"/>
        <v>0</v>
      </c>
      <c r="I2142" s="186">
        <f t="shared" si="102"/>
        <v>0</v>
      </c>
    </row>
    <row r="2143" spans="1:9" s="165" customFormat="1" x14ac:dyDescent="0.25">
      <c r="A2143" s="125" t="s">
        <v>3280</v>
      </c>
      <c r="B2143" s="163">
        <v>1941</v>
      </c>
      <c r="C2143" s="167" t="s">
        <v>3383</v>
      </c>
      <c r="D2143" s="129" t="s">
        <v>2372</v>
      </c>
      <c r="E2143" s="115">
        <v>1</v>
      </c>
      <c r="F2143" s="186"/>
      <c r="G2143" s="189">
        <v>0.19</v>
      </c>
      <c r="H2143" s="191">
        <f t="shared" si="101"/>
        <v>0</v>
      </c>
      <c r="I2143" s="186">
        <f t="shared" si="102"/>
        <v>0</v>
      </c>
    </row>
    <row r="2144" spans="1:9" s="165" customFormat="1" x14ac:dyDescent="0.25">
      <c r="A2144" s="125" t="s">
        <v>3280</v>
      </c>
      <c r="B2144" s="163">
        <v>1942</v>
      </c>
      <c r="C2144" s="167" t="s">
        <v>4109</v>
      </c>
      <c r="D2144" s="129" t="s">
        <v>2372</v>
      </c>
      <c r="E2144" s="115">
        <v>1</v>
      </c>
      <c r="F2144" s="186"/>
      <c r="G2144" s="189">
        <v>0.19</v>
      </c>
      <c r="H2144" s="191">
        <f t="shared" si="101"/>
        <v>0</v>
      </c>
      <c r="I2144" s="186">
        <f t="shared" si="102"/>
        <v>0</v>
      </c>
    </row>
    <row r="2145" spans="1:9" s="165" customFormat="1" x14ac:dyDescent="0.25">
      <c r="A2145" s="125" t="s">
        <v>3280</v>
      </c>
      <c r="B2145" s="163">
        <v>1943</v>
      </c>
      <c r="C2145" s="167" t="s">
        <v>3890</v>
      </c>
      <c r="D2145" s="129" t="s">
        <v>2372</v>
      </c>
      <c r="E2145" s="115">
        <v>1</v>
      </c>
      <c r="F2145" s="186"/>
      <c r="G2145" s="189">
        <v>0.19</v>
      </c>
      <c r="H2145" s="191">
        <f t="shared" si="101"/>
        <v>0</v>
      </c>
      <c r="I2145" s="186">
        <f t="shared" si="102"/>
        <v>0</v>
      </c>
    </row>
    <row r="2146" spans="1:9" s="165" customFormat="1" x14ac:dyDescent="0.25">
      <c r="A2146" s="125" t="s">
        <v>3280</v>
      </c>
      <c r="B2146" s="163">
        <v>1944</v>
      </c>
      <c r="C2146" s="167" t="s">
        <v>4049</v>
      </c>
      <c r="D2146" s="129" t="s">
        <v>2372</v>
      </c>
      <c r="E2146" s="115">
        <v>1</v>
      </c>
      <c r="F2146" s="186"/>
      <c r="G2146" s="189">
        <v>0.19</v>
      </c>
      <c r="H2146" s="191">
        <f t="shared" si="101"/>
        <v>0</v>
      </c>
      <c r="I2146" s="186">
        <f t="shared" si="102"/>
        <v>0</v>
      </c>
    </row>
    <row r="2147" spans="1:9" s="165" customFormat="1" x14ac:dyDescent="0.25">
      <c r="A2147" s="125" t="s">
        <v>3280</v>
      </c>
      <c r="B2147" s="163">
        <v>1945</v>
      </c>
      <c r="C2147" s="167" t="s">
        <v>4050</v>
      </c>
      <c r="D2147" s="129" t="s">
        <v>2372</v>
      </c>
      <c r="E2147" s="115">
        <v>1</v>
      </c>
      <c r="F2147" s="186"/>
      <c r="G2147" s="189">
        <v>0.19</v>
      </c>
      <c r="H2147" s="191">
        <f t="shared" si="101"/>
        <v>0</v>
      </c>
      <c r="I2147" s="186">
        <f t="shared" si="102"/>
        <v>0</v>
      </c>
    </row>
    <row r="2148" spans="1:9" s="165" customFormat="1" x14ac:dyDescent="0.25">
      <c r="A2148" s="125" t="s">
        <v>3280</v>
      </c>
      <c r="B2148" s="163">
        <v>1946</v>
      </c>
      <c r="C2148" s="167" t="s">
        <v>3535</v>
      </c>
      <c r="D2148" s="129" t="s">
        <v>2372</v>
      </c>
      <c r="E2148" s="115">
        <v>1</v>
      </c>
      <c r="F2148" s="186"/>
      <c r="G2148" s="189">
        <v>0.19</v>
      </c>
      <c r="H2148" s="191">
        <f t="shared" si="101"/>
        <v>0</v>
      </c>
      <c r="I2148" s="186">
        <f t="shared" si="102"/>
        <v>0</v>
      </c>
    </row>
    <row r="2149" spans="1:9" s="165" customFormat="1" x14ac:dyDescent="0.25">
      <c r="A2149" s="125" t="s">
        <v>3280</v>
      </c>
      <c r="B2149" s="163">
        <v>1947</v>
      </c>
      <c r="C2149" s="167" t="s">
        <v>3761</v>
      </c>
      <c r="D2149" s="129" t="s">
        <v>2372</v>
      </c>
      <c r="E2149" s="115">
        <v>1</v>
      </c>
      <c r="F2149" s="186"/>
      <c r="G2149" s="189">
        <v>0.19</v>
      </c>
      <c r="H2149" s="191">
        <f t="shared" si="101"/>
        <v>0</v>
      </c>
      <c r="I2149" s="186">
        <f t="shared" si="102"/>
        <v>0</v>
      </c>
    </row>
    <row r="2150" spans="1:9" s="165" customFormat="1" x14ac:dyDescent="0.25">
      <c r="A2150" s="125" t="s">
        <v>3280</v>
      </c>
      <c r="B2150" s="163">
        <v>1948</v>
      </c>
      <c r="C2150" s="167" t="s">
        <v>4114</v>
      </c>
      <c r="D2150" s="129" t="s">
        <v>2372</v>
      </c>
      <c r="E2150" s="115">
        <v>1</v>
      </c>
      <c r="F2150" s="186"/>
      <c r="G2150" s="189">
        <v>0.19</v>
      </c>
      <c r="H2150" s="191">
        <f t="shared" si="101"/>
        <v>0</v>
      </c>
      <c r="I2150" s="186">
        <f t="shared" si="102"/>
        <v>0</v>
      </c>
    </row>
    <row r="2151" spans="1:9" s="165" customFormat="1" x14ac:dyDescent="0.25">
      <c r="A2151" s="125" t="s">
        <v>3280</v>
      </c>
      <c r="B2151" s="163">
        <v>1949</v>
      </c>
      <c r="C2151" s="167" t="s">
        <v>1377</v>
      </c>
      <c r="D2151" s="129" t="s">
        <v>2372</v>
      </c>
      <c r="E2151" s="115">
        <v>1</v>
      </c>
      <c r="F2151" s="186"/>
      <c r="G2151" s="189">
        <v>0.19</v>
      </c>
      <c r="H2151" s="191">
        <f t="shared" si="101"/>
        <v>0</v>
      </c>
      <c r="I2151" s="186">
        <f t="shared" si="102"/>
        <v>0</v>
      </c>
    </row>
    <row r="2152" spans="1:9" s="165" customFormat="1" x14ac:dyDescent="0.25">
      <c r="A2152" s="125" t="s">
        <v>3280</v>
      </c>
      <c r="B2152" s="163">
        <v>1950</v>
      </c>
      <c r="C2152" s="167" t="s">
        <v>1429</v>
      </c>
      <c r="D2152" s="129" t="s">
        <v>2372</v>
      </c>
      <c r="E2152" s="115">
        <v>1</v>
      </c>
      <c r="F2152" s="186"/>
      <c r="G2152" s="189">
        <v>0.19</v>
      </c>
      <c r="H2152" s="191">
        <f t="shared" si="101"/>
        <v>0</v>
      </c>
      <c r="I2152" s="186">
        <f t="shared" si="102"/>
        <v>0</v>
      </c>
    </row>
    <row r="2153" spans="1:9" s="165" customFormat="1" x14ac:dyDescent="0.25">
      <c r="A2153" s="125" t="s">
        <v>3280</v>
      </c>
      <c r="B2153" s="163">
        <v>1951</v>
      </c>
      <c r="C2153" s="167" t="s">
        <v>1433</v>
      </c>
      <c r="D2153" s="129" t="s">
        <v>2372</v>
      </c>
      <c r="E2153" s="115">
        <v>1</v>
      </c>
      <c r="F2153" s="186"/>
      <c r="G2153" s="189">
        <v>0.19</v>
      </c>
      <c r="H2153" s="191">
        <f t="shared" si="101"/>
        <v>0</v>
      </c>
      <c r="I2153" s="186">
        <f t="shared" si="102"/>
        <v>0</v>
      </c>
    </row>
    <row r="2154" spans="1:9" s="165" customFormat="1" x14ac:dyDescent="0.25">
      <c r="A2154" s="125" t="s">
        <v>3280</v>
      </c>
      <c r="B2154" s="163">
        <v>1952</v>
      </c>
      <c r="C2154" s="167" t="s">
        <v>259</v>
      </c>
      <c r="D2154" s="129" t="s">
        <v>2372</v>
      </c>
      <c r="E2154" s="115">
        <v>1</v>
      </c>
      <c r="F2154" s="186"/>
      <c r="G2154" s="189">
        <v>0.19</v>
      </c>
      <c r="H2154" s="191">
        <f t="shared" si="101"/>
        <v>0</v>
      </c>
      <c r="I2154" s="186">
        <f t="shared" si="102"/>
        <v>0</v>
      </c>
    </row>
    <row r="2155" spans="1:9" s="165" customFormat="1" x14ac:dyDescent="0.25">
      <c r="A2155" s="125" t="s">
        <v>3280</v>
      </c>
      <c r="B2155" s="163">
        <v>1953</v>
      </c>
      <c r="C2155" s="167" t="s">
        <v>4110</v>
      </c>
      <c r="D2155" s="129" t="s">
        <v>2372</v>
      </c>
      <c r="E2155" s="115">
        <v>1</v>
      </c>
      <c r="F2155" s="186"/>
      <c r="G2155" s="189">
        <v>0.19</v>
      </c>
      <c r="H2155" s="191">
        <f t="shared" si="101"/>
        <v>0</v>
      </c>
      <c r="I2155" s="186">
        <f t="shared" si="102"/>
        <v>0</v>
      </c>
    </row>
    <row r="2156" spans="1:9" s="165" customFormat="1" ht="25" x14ac:dyDescent="0.25">
      <c r="A2156" s="125" t="s">
        <v>3280</v>
      </c>
      <c r="B2156" s="163">
        <v>1954</v>
      </c>
      <c r="C2156" s="167" t="s">
        <v>1195</v>
      </c>
      <c r="D2156" s="129" t="s">
        <v>2372</v>
      </c>
      <c r="E2156" s="115">
        <v>1</v>
      </c>
      <c r="F2156" s="186"/>
      <c r="G2156" s="189">
        <v>0.19</v>
      </c>
      <c r="H2156" s="191">
        <f t="shared" si="101"/>
        <v>0</v>
      </c>
      <c r="I2156" s="186">
        <f t="shared" si="102"/>
        <v>0</v>
      </c>
    </row>
    <row r="2157" spans="1:9" s="165" customFormat="1" x14ac:dyDescent="0.25">
      <c r="A2157" s="125" t="s">
        <v>3280</v>
      </c>
      <c r="B2157" s="163">
        <v>1955</v>
      </c>
      <c r="C2157" s="167" t="s">
        <v>4115</v>
      </c>
      <c r="D2157" s="129" t="s">
        <v>2372</v>
      </c>
      <c r="E2157" s="115">
        <v>1</v>
      </c>
      <c r="F2157" s="186"/>
      <c r="G2157" s="189">
        <v>0.19</v>
      </c>
      <c r="H2157" s="191">
        <f t="shared" si="101"/>
        <v>0</v>
      </c>
      <c r="I2157" s="186">
        <f t="shared" si="102"/>
        <v>0</v>
      </c>
    </row>
    <row r="2158" spans="1:9" s="165" customFormat="1" x14ac:dyDescent="0.25">
      <c r="A2158" s="125" t="s">
        <v>3280</v>
      </c>
      <c r="B2158" s="163">
        <v>1956</v>
      </c>
      <c r="C2158" s="167" t="s">
        <v>1193</v>
      </c>
      <c r="D2158" s="129" t="s">
        <v>2372</v>
      </c>
      <c r="E2158" s="115">
        <v>1</v>
      </c>
      <c r="F2158" s="186"/>
      <c r="G2158" s="189">
        <v>0.19</v>
      </c>
      <c r="H2158" s="191">
        <f t="shared" si="101"/>
        <v>0</v>
      </c>
      <c r="I2158" s="186">
        <f t="shared" si="102"/>
        <v>0</v>
      </c>
    </row>
    <row r="2159" spans="1:9" s="165" customFormat="1" x14ac:dyDescent="0.25">
      <c r="A2159" s="125" t="s">
        <v>3280</v>
      </c>
      <c r="B2159" s="163">
        <v>1957</v>
      </c>
      <c r="C2159" s="167" t="s">
        <v>3415</v>
      </c>
      <c r="D2159" s="129" t="s">
        <v>2429</v>
      </c>
      <c r="E2159" s="115">
        <v>1</v>
      </c>
      <c r="F2159" s="186"/>
      <c r="G2159" s="189">
        <v>0</v>
      </c>
      <c r="H2159" s="191">
        <f t="shared" si="101"/>
        <v>0</v>
      </c>
      <c r="I2159" s="186">
        <f t="shared" si="102"/>
        <v>0</v>
      </c>
    </row>
    <row r="2160" spans="1:9" s="165" customFormat="1" x14ac:dyDescent="0.25">
      <c r="A2160" s="125" t="s">
        <v>3280</v>
      </c>
      <c r="B2160" s="163">
        <v>1958</v>
      </c>
      <c r="C2160" s="167" t="s">
        <v>71</v>
      </c>
      <c r="D2160" s="129" t="s">
        <v>2372</v>
      </c>
      <c r="E2160" s="115">
        <v>1</v>
      </c>
      <c r="F2160" s="186"/>
      <c r="G2160" s="189">
        <v>0.19</v>
      </c>
      <c r="H2160" s="191">
        <f t="shared" si="101"/>
        <v>0</v>
      </c>
      <c r="I2160" s="186">
        <f t="shared" si="102"/>
        <v>0</v>
      </c>
    </row>
    <row r="2161" spans="1:9" s="165" customFormat="1" x14ac:dyDescent="0.25">
      <c r="A2161" s="125" t="s">
        <v>3280</v>
      </c>
      <c r="B2161" s="163">
        <v>1959</v>
      </c>
      <c r="C2161" s="167" t="s">
        <v>1375</v>
      </c>
      <c r="D2161" s="129" t="s">
        <v>2372</v>
      </c>
      <c r="E2161" s="115">
        <v>1</v>
      </c>
      <c r="F2161" s="186"/>
      <c r="G2161" s="189">
        <v>0.19</v>
      </c>
      <c r="H2161" s="191">
        <f t="shared" si="101"/>
        <v>0</v>
      </c>
      <c r="I2161" s="186">
        <f t="shared" si="102"/>
        <v>0</v>
      </c>
    </row>
    <row r="2162" spans="1:9" s="165" customFormat="1" x14ac:dyDescent="0.25">
      <c r="A2162" s="125" t="s">
        <v>3280</v>
      </c>
      <c r="B2162" s="163">
        <v>1960</v>
      </c>
      <c r="C2162" s="167" t="s">
        <v>1207</v>
      </c>
      <c r="D2162" s="129" t="s">
        <v>2372</v>
      </c>
      <c r="E2162" s="115">
        <v>1</v>
      </c>
      <c r="F2162" s="186"/>
      <c r="G2162" s="189">
        <v>0.19</v>
      </c>
      <c r="H2162" s="191">
        <f t="shared" si="101"/>
        <v>0</v>
      </c>
      <c r="I2162" s="186">
        <f t="shared" si="102"/>
        <v>0</v>
      </c>
    </row>
    <row r="2163" spans="1:9" s="165" customFormat="1" x14ac:dyDescent="0.25">
      <c r="A2163" s="125" t="s">
        <v>3280</v>
      </c>
      <c r="B2163" s="163">
        <v>1961</v>
      </c>
      <c r="C2163" s="167" t="s">
        <v>1430</v>
      </c>
      <c r="D2163" s="129" t="s">
        <v>2372</v>
      </c>
      <c r="E2163" s="115">
        <v>1</v>
      </c>
      <c r="F2163" s="186"/>
      <c r="G2163" s="189">
        <v>0.19</v>
      </c>
      <c r="H2163" s="191">
        <f t="shared" si="101"/>
        <v>0</v>
      </c>
      <c r="I2163" s="186">
        <f t="shared" si="102"/>
        <v>0</v>
      </c>
    </row>
    <row r="2164" spans="1:9" s="165" customFormat="1" x14ac:dyDescent="0.25">
      <c r="A2164" s="125" t="s">
        <v>3280</v>
      </c>
      <c r="B2164" s="163">
        <v>1962</v>
      </c>
      <c r="C2164" s="167" t="s">
        <v>1434</v>
      </c>
      <c r="D2164" s="129" t="s">
        <v>2372</v>
      </c>
      <c r="E2164" s="115">
        <v>1</v>
      </c>
      <c r="F2164" s="186"/>
      <c r="G2164" s="189">
        <v>0.19</v>
      </c>
      <c r="H2164" s="191">
        <f t="shared" si="101"/>
        <v>0</v>
      </c>
      <c r="I2164" s="186">
        <f t="shared" si="102"/>
        <v>0</v>
      </c>
    </row>
    <row r="2165" spans="1:9" s="165" customFormat="1" x14ac:dyDescent="0.25">
      <c r="A2165" s="125" t="s">
        <v>3280</v>
      </c>
      <c r="B2165" s="163">
        <v>1963</v>
      </c>
      <c r="C2165" s="167" t="s">
        <v>389</v>
      </c>
      <c r="D2165" s="129" t="s">
        <v>2372</v>
      </c>
      <c r="E2165" s="115">
        <v>1</v>
      </c>
      <c r="F2165" s="186"/>
      <c r="G2165" s="189">
        <v>0.19</v>
      </c>
      <c r="H2165" s="191">
        <f t="shared" si="101"/>
        <v>0</v>
      </c>
      <c r="I2165" s="186">
        <f t="shared" si="102"/>
        <v>0</v>
      </c>
    </row>
    <row r="2166" spans="1:9" s="165" customFormat="1" x14ac:dyDescent="0.25">
      <c r="A2166" s="125" t="s">
        <v>3280</v>
      </c>
      <c r="B2166" s="163">
        <v>1964</v>
      </c>
      <c r="C2166" s="167" t="s">
        <v>4111</v>
      </c>
      <c r="D2166" s="129" t="s">
        <v>2372</v>
      </c>
      <c r="E2166" s="115">
        <v>1</v>
      </c>
      <c r="F2166" s="186"/>
      <c r="G2166" s="189">
        <v>0.19</v>
      </c>
      <c r="H2166" s="191">
        <f t="shared" si="101"/>
        <v>0</v>
      </c>
      <c r="I2166" s="186">
        <f t="shared" si="102"/>
        <v>0</v>
      </c>
    </row>
    <row r="2167" spans="1:9" s="165" customFormat="1" x14ac:dyDescent="0.25">
      <c r="A2167" s="125" t="s">
        <v>3280</v>
      </c>
      <c r="B2167" s="163">
        <v>1965</v>
      </c>
      <c r="C2167" s="167" t="s">
        <v>3038</v>
      </c>
      <c r="D2167" s="129" t="s">
        <v>2372</v>
      </c>
      <c r="E2167" s="115">
        <v>1</v>
      </c>
      <c r="F2167" s="186"/>
      <c r="G2167" s="189">
        <v>0.19</v>
      </c>
      <c r="H2167" s="191">
        <f t="shared" si="101"/>
        <v>0</v>
      </c>
      <c r="I2167" s="186">
        <f t="shared" si="102"/>
        <v>0</v>
      </c>
    </row>
    <row r="2168" spans="1:9" s="165" customFormat="1" x14ac:dyDescent="0.25">
      <c r="A2168" s="125" t="s">
        <v>3280</v>
      </c>
      <c r="B2168" s="163">
        <v>1966</v>
      </c>
      <c r="C2168" s="167" t="s">
        <v>3037</v>
      </c>
      <c r="D2168" s="129" t="s">
        <v>2372</v>
      </c>
      <c r="E2168" s="115">
        <v>1</v>
      </c>
      <c r="F2168" s="186"/>
      <c r="G2168" s="189">
        <v>0.19</v>
      </c>
      <c r="H2168" s="191">
        <f t="shared" si="101"/>
        <v>0</v>
      </c>
      <c r="I2168" s="186">
        <f t="shared" si="102"/>
        <v>0</v>
      </c>
    </row>
    <row r="2169" spans="1:9" s="165" customFormat="1" x14ac:dyDescent="0.25">
      <c r="A2169" s="125" t="s">
        <v>3280</v>
      </c>
      <c r="B2169" s="163">
        <v>1967</v>
      </c>
      <c r="C2169" s="167" t="s">
        <v>3039</v>
      </c>
      <c r="D2169" s="129" t="s">
        <v>2372</v>
      </c>
      <c r="E2169" s="115">
        <v>1</v>
      </c>
      <c r="F2169" s="186"/>
      <c r="G2169" s="189">
        <v>0.19</v>
      </c>
      <c r="H2169" s="191">
        <f t="shared" si="101"/>
        <v>0</v>
      </c>
      <c r="I2169" s="186">
        <f t="shared" si="102"/>
        <v>0</v>
      </c>
    </row>
    <row r="2170" spans="1:9" s="165" customFormat="1" x14ac:dyDescent="0.25">
      <c r="A2170" s="125" t="s">
        <v>3280</v>
      </c>
      <c r="B2170" s="163">
        <v>1968</v>
      </c>
      <c r="C2170" s="167" t="s">
        <v>2881</v>
      </c>
      <c r="D2170" s="129" t="s">
        <v>2372</v>
      </c>
      <c r="E2170" s="115">
        <v>4</v>
      </c>
      <c r="F2170" s="186"/>
      <c r="G2170" s="189">
        <v>0.19</v>
      </c>
      <c r="H2170" s="191">
        <f t="shared" si="101"/>
        <v>0</v>
      </c>
      <c r="I2170" s="186">
        <f t="shared" si="102"/>
        <v>0</v>
      </c>
    </row>
    <row r="2171" spans="1:9" s="165" customFormat="1" ht="25" x14ac:dyDescent="0.25">
      <c r="A2171" s="125" t="s">
        <v>3280</v>
      </c>
      <c r="B2171" s="163">
        <v>1969</v>
      </c>
      <c r="C2171" s="167" t="s">
        <v>4112</v>
      </c>
      <c r="D2171" s="129" t="s">
        <v>2372</v>
      </c>
      <c r="E2171" s="115">
        <v>1</v>
      </c>
      <c r="F2171" s="186"/>
      <c r="G2171" s="189">
        <v>0.19</v>
      </c>
      <c r="H2171" s="191">
        <f t="shared" si="101"/>
        <v>0</v>
      </c>
      <c r="I2171" s="186">
        <f t="shared" si="102"/>
        <v>0</v>
      </c>
    </row>
    <row r="2172" spans="1:9" s="165" customFormat="1" ht="50" x14ac:dyDescent="0.25">
      <c r="A2172" s="125" t="s">
        <v>3280</v>
      </c>
      <c r="B2172" s="163">
        <v>1970</v>
      </c>
      <c r="C2172" s="167" t="s">
        <v>4113</v>
      </c>
      <c r="D2172" s="129" t="s">
        <v>2372</v>
      </c>
      <c r="E2172" s="115">
        <v>1</v>
      </c>
      <c r="F2172" s="186"/>
      <c r="G2172" s="189">
        <v>0.19</v>
      </c>
      <c r="H2172" s="191">
        <f t="shared" si="101"/>
        <v>0</v>
      </c>
      <c r="I2172" s="186">
        <f t="shared" si="102"/>
        <v>0</v>
      </c>
    </row>
    <row r="2173" spans="1:9" s="165" customFormat="1" x14ac:dyDescent="0.25">
      <c r="A2173" s="125" t="s">
        <v>3280</v>
      </c>
      <c r="B2173" s="163">
        <v>1971</v>
      </c>
      <c r="C2173" s="167" t="s">
        <v>2805</v>
      </c>
      <c r="D2173" s="129" t="s">
        <v>2372</v>
      </c>
      <c r="E2173" s="115">
        <v>1</v>
      </c>
      <c r="F2173" s="186"/>
      <c r="G2173" s="189">
        <v>0.19</v>
      </c>
      <c r="H2173" s="191">
        <f t="shared" si="101"/>
        <v>0</v>
      </c>
      <c r="I2173" s="186">
        <f t="shared" si="102"/>
        <v>0</v>
      </c>
    </row>
    <row r="2174" spans="1:9" s="165" customFormat="1" x14ac:dyDescent="0.25">
      <c r="A2174" s="125" t="s">
        <v>3280</v>
      </c>
      <c r="B2174" s="163">
        <v>1972</v>
      </c>
      <c r="C2174" s="167" t="s">
        <v>2880</v>
      </c>
      <c r="D2174" s="129" t="s">
        <v>2372</v>
      </c>
      <c r="E2174" s="115">
        <v>1</v>
      </c>
      <c r="F2174" s="186"/>
      <c r="G2174" s="189">
        <v>0.19</v>
      </c>
      <c r="H2174" s="191">
        <f t="shared" si="101"/>
        <v>0</v>
      </c>
      <c r="I2174" s="186">
        <f t="shared" si="102"/>
        <v>0</v>
      </c>
    </row>
    <row r="2175" spans="1:9" s="165" customFormat="1" x14ac:dyDescent="0.25">
      <c r="A2175" s="125" t="s">
        <v>3280</v>
      </c>
      <c r="B2175" s="163">
        <v>1973</v>
      </c>
      <c r="C2175" s="167" t="s">
        <v>3378</v>
      </c>
      <c r="D2175" s="129" t="s">
        <v>2372</v>
      </c>
      <c r="E2175" s="115">
        <v>1</v>
      </c>
      <c r="F2175" s="186"/>
      <c r="G2175" s="189">
        <v>0.19</v>
      </c>
      <c r="H2175" s="191">
        <f t="shared" si="101"/>
        <v>0</v>
      </c>
      <c r="I2175" s="186">
        <f t="shared" si="102"/>
        <v>0</v>
      </c>
    </row>
    <row r="2176" spans="1:9" s="165" customFormat="1" x14ac:dyDescent="0.25">
      <c r="A2176" s="125" t="s">
        <v>3280</v>
      </c>
      <c r="B2176" s="163">
        <v>1974</v>
      </c>
      <c r="C2176" s="167" t="s">
        <v>2125</v>
      </c>
      <c r="D2176" s="129" t="s">
        <v>2372</v>
      </c>
      <c r="E2176" s="115">
        <v>1</v>
      </c>
      <c r="F2176" s="186"/>
      <c r="G2176" s="189">
        <v>0.19</v>
      </c>
      <c r="H2176" s="191">
        <f t="shared" ref="H2176" si="103">F2176*G2176</f>
        <v>0</v>
      </c>
      <c r="I2176" s="186">
        <f t="shared" ref="I2176" si="104">(F2176+H2176)</f>
        <v>0</v>
      </c>
    </row>
    <row r="2177" spans="1:9" s="184" customFormat="1" x14ac:dyDescent="0.25">
      <c r="A2177" s="169"/>
      <c r="B2177" s="170"/>
      <c r="C2177" s="171" t="s">
        <v>2498</v>
      </c>
      <c r="D2177" s="123"/>
      <c r="E2177" s="172"/>
      <c r="F2177" s="196"/>
      <c r="G2177" s="200"/>
      <c r="H2177" s="196"/>
      <c r="I2177" s="196"/>
    </row>
    <row r="2178" spans="1:9" s="165" customFormat="1" x14ac:dyDescent="0.25">
      <c r="A2178" s="125" t="s">
        <v>3280</v>
      </c>
      <c r="B2178" s="138" t="s">
        <v>3250</v>
      </c>
      <c r="C2178" s="168" t="s">
        <v>3285</v>
      </c>
      <c r="D2178" s="129"/>
      <c r="E2178" s="115"/>
      <c r="F2178" s="186"/>
      <c r="G2178" s="189"/>
      <c r="H2178" s="186"/>
      <c r="I2178" s="186"/>
    </row>
    <row r="2179" spans="1:9" s="165" customFormat="1" x14ac:dyDescent="0.25">
      <c r="A2179" s="125" t="s">
        <v>3280</v>
      </c>
      <c r="B2179" s="138" t="s">
        <v>3250</v>
      </c>
      <c r="C2179" s="168" t="s">
        <v>3286</v>
      </c>
      <c r="D2179" s="129"/>
      <c r="E2179" s="115"/>
      <c r="F2179" s="186"/>
      <c r="G2179" s="189"/>
      <c r="H2179" s="186"/>
      <c r="I2179" s="186"/>
    </row>
    <row r="2180" spans="1:9" s="165" customFormat="1" x14ac:dyDescent="0.25">
      <c r="A2180" s="125" t="s">
        <v>3280</v>
      </c>
      <c r="B2180" s="138" t="s">
        <v>3250</v>
      </c>
      <c r="C2180" s="168" t="s">
        <v>3287</v>
      </c>
      <c r="D2180" s="129"/>
      <c r="E2180" s="115"/>
      <c r="F2180" s="186"/>
      <c r="G2180" s="189"/>
      <c r="H2180" s="186"/>
      <c r="I2180" s="186"/>
    </row>
    <row r="2181" spans="1:9" s="165" customFormat="1" x14ac:dyDescent="0.25">
      <c r="A2181" s="125" t="s">
        <v>3280</v>
      </c>
      <c r="B2181" s="163">
        <v>1975</v>
      </c>
      <c r="C2181" s="122" t="s">
        <v>3888</v>
      </c>
      <c r="D2181" s="129" t="s">
        <v>2371</v>
      </c>
      <c r="E2181" s="112">
        <v>1</v>
      </c>
      <c r="F2181" s="186"/>
      <c r="G2181" s="189">
        <v>0</v>
      </c>
      <c r="H2181" s="191">
        <f t="shared" ref="H2181:H2212" si="105">F2181*G2181</f>
        <v>0</v>
      </c>
      <c r="I2181" s="186">
        <f t="shared" ref="I2181:I2212" si="106">(F2181+H2181)</f>
        <v>0</v>
      </c>
    </row>
    <row r="2182" spans="1:9" s="165" customFormat="1" x14ac:dyDescent="0.25">
      <c r="A2182" s="125" t="s">
        <v>3280</v>
      </c>
      <c r="B2182" s="163">
        <v>1976</v>
      </c>
      <c r="C2182" s="122" t="s">
        <v>3637</v>
      </c>
      <c r="D2182" s="129" t="s">
        <v>85</v>
      </c>
      <c r="E2182" s="112">
        <v>1</v>
      </c>
      <c r="F2182" s="186"/>
      <c r="G2182" s="189">
        <v>0</v>
      </c>
      <c r="H2182" s="191">
        <f t="shared" si="105"/>
        <v>0</v>
      </c>
      <c r="I2182" s="186">
        <f t="shared" si="106"/>
        <v>0</v>
      </c>
    </row>
    <row r="2183" spans="1:9" s="165" customFormat="1" x14ac:dyDescent="0.25">
      <c r="A2183" s="125" t="s">
        <v>3280</v>
      </c>
      <c r="B2183" s="163">
        <v>1977</v>
      </c>
      <c r="C2183" s="122" t="s">
        <v>3914</v>
      </c>
      <c r="D2183" s="129" t="s">
        <v>2371</v>
      </c>
      <c r="E2183" s="112">
        <v>1</v>
      </c>
      <c r="F2183" s="186"/>
      <c r="G2183" s="189">
        <v>0</v>
      </c>
      <c r="H2183" s="191">
        <f t="shared" si="105"/>
        <v>0</v>
      </c>
      <c r="I2183" s="186">
        <f t="shared" si="106"/>
        <v>0</v>
      </c>
    </row>
    <row r="2184" spans="1:9" s="165" customFormat="1" x14ac:dyDescent="0.25">
      <c r="A2184" s="125" t="s">
        <v>3280</v>
      </c>
      <c r="B2184" s="163">
        <v>1978</v>
      </c>
      <c r="C2184" s="122" t="s">
        <v>3915</v>
      </c>
      <c r="D2184" s="129" t="s">
        <v>85</v>
      </c>
      <c r="E2184" s="112">
        <v>1</v>
      </c>
      <c r="F2184" s="186"/>
      <c r="G2184" s="189">
        <v>0</v>
      </c>
      <c r="H2184" s="191">
        <f t="shared" si="105"/>
        <v>0</v>
      </c>
      <c r="I2184" s="186">
        <f t="shared" si="106"/>
        <v>0</v>
      </c>
    </row>
    <row r="2185" spans="1:9" s="165" customFormat="1" x14ac:dyDescent="0.25">
      <c r="A2185" s="125" t="s">
        <v>3280</v>
      </c>
      <c r="B2185" s="163">
        <v>1979</v>
      </c>
      <c r="C2185" s="122" t="s">
        <v>3353</v>
      </c>
      <c r="D2185" s="129" t="s">
        <v>2371</v>
      </c>
      <c r="E2185" s="112">
        <v>1</v>
      </c>
      <c r="F2185" s="186"/>
      <c r="G2185" s="189">
        <v>0</v>
      </c>
      <c r="H2185" s="191">
        <f t="shared" si="105"/>
        <v>0</v>
      </c>
      <c r="I2185" s="186">
        <f t="shared" si="106"/>
        <v>0</v>
      </c>
    </row>
    <row r="2186" spans="1:9" s="165" customFormat="1" x14ac:dyDescent="0.25">
      <c r="A2186" s="125" t="s">
        <v>3280</v>
      </c>
      <c r="B2186" s="163">
        <v>1980</v>
      </c>
      <c r="C2186" s="122" t="s">
        <v>3458</v>
      </c>
      <c r="D2186" s="129" t="s">
        <v>85</v>
      </c>
      <c r="E2186" s="112">
        <v>1</v>
      </c>
      <c r="F2186" s="186"/>
      <c r="G2186" s="189">
        <v>0</v>
      </c>
      <c r="H2186" s="191">
        <f t="shared" si="105"/>
        <v>0</v>
      </c>
      <c r="I2186" s="186">
        <f t="shared" si="106"/>
        <v>0</v>
      </c>
    </row>
    <row r="2187" spans="1:9" s="165" customFormat="1" x14ac:dyDescent="0.25">
      <c r="A2187" s="125" t="s">
        <v>3280</v>
      </c>
      <c r="B2187" s="163">
        <v>1981</v>
      </c>
      <c r="C2187" s="167" t="s">
        <v>61</v>
      </c>
      <c r="D2187" s="129" t="s">
        <v>2372</v>
      </c>
      <c r="E2187" s="115">
        <v>1</v>
      </c>
      <c r="F2187" s="186"/>
      <c r="G2187" s="189">
        <v>0.19</v>
      </c>
      <c r="H2187" s="191">
        <f t="shared" si="105"/>
        <v>0</v>
      </c>
      <c r="I2187" s="186">
        <f t="shared" si="106"/>
        <v>0</v>
      </c>
    </row>
    <row r="2188" spans="1:9" s="165" customFormat="1" x14ac:dyDescent="0.25">
      <c r="A2188" s="125" t="s">
        <v>3280</v>
      </c>
      <c r="B2188" s="163">
        <v>1982</v>
      </c>
      <c r="C2188" s="167" t="s">
        <v>49</v>
      </c>
      <c r="D2188" s="129" t="s">
        <v>2372</v>
      </c>
      <c r="E2188" s="115">
        <v>1</v>
      </c>
      <c r="F2188" s="186"/>
      <c r="G2188" s="189">
        <v>0.19</v>
      </c>
      <c r="H2188" s="191">
        <f t="shared" si="105"/>
        <v>0</v>
      </c>
      <c r="I2188" s="186">
        <f t="shared" si="106"/>
        <v>0</v>
      </c>
    </row>
    <row r="2189" spans="1:9" s="165" customFormat="1" x14ac:dyDescent="0.25">
      <c r="A2189" s="125" t="s">
        <v>3280</v>
      </c>
      <c r="B2189" s="163">
        <v>1983</v>
      </c>
      <c r="C2189" s="167" t="s">
        <v>3273</v>
      </c>
      <c r="D2189" s="129" t="s">
        <v>2372</v>
      </c>
      <c r="E2189" s="115">
        <v>1</v>
      </c>
      <c r="F2189" s="186"/>
      <c r="G2189" s="189">
        <v>0.19</v>
      </c>
      <c r="H2189" s="191">
        <f t="shared" si="105"/>
        <v>0</v>
      </c>
      <c r="I2189" s="186">
        <f t="shared" si="106"/>
        <v>0</v>
      </c>
    </row>
    <row r="2190" spans="1:9" s="165" customFormat="1" x14ac:dyDescent="0.25">
      <c r="A2190" s="125" t="s">
        <v>3280</v>
      </c>
      <c r="B2190" s="163">
        <v>1984</v>
      </c>
      <c r="C2190" s="167" t="s">
        <v>69</v>
      </c>
      <c r="D2190" s="129" t="s">
        <v>2372</v>
      </c>
      <c r="E2190" s="115">
        <v>1</v>
      </c>
      <c r="F2190" s="186"/>
      <c r="G2190" s="189">
        <v>0.19</v>
      </c>
      <c r="H2190" s="191">
        <f t="shared" si="105"/>
        <v>0</v>
      </c>
      <c r="I2190" s="186">
        <f t="shared" si="106"/>
        <v>0</v>
      </c>
    </row>
    <row r="2191" spans="1:9" s="165" customFormat="1" ht="25" x14ac:dyDescent="0.25">
      <c r="A2191" s="125" t="s">
        <v>3280</v>
      </c>
      <c r="B2191" s="163">
        <v>1985</v>
      </c>
      <c r="C2191" s="137" t="s">
        <v>3509</v>
      </c>
      <c r="D2191" s="129" t="s">
        <v>2372</v>
      </c>
      <c r="E2191" s="115">
        <v>1</v>
      </c>
      <c r="F2191" s="186"/>
      <c r="G2191" s="189">
        <v>0.19</v>
      </c>
      <c r="H2191" s="191">
        <f t="shared" si="105"/>
        <v>0</v>
      </c>
      <c r="I2191" s="186">
        <f t="shared" si="106"/>
        <v>0</v>
      </c>
    </row>
    <row r="2192" spans="1:9" s="165" customFormat="1" x14ac:dyDescent="0.25">
      <c r="A2192" s="125" t="s">
        <v>3280</v>
      </c>
      <c r="B2192" s="163">
        <v>1986</v>
      </c>
      <c r="C2192" s="167" t="s">
        <v>3276</v>
      </c>
      <c r="D2192" s="129" t="s">
        <v>2372</v>
      </c>
      <c r="E2192" s="115">
        <v>1</v>
      </c>
      <c r="F2192" s="186"/>
      <c r="G2192" s="189">
        <v>0.19</v>
      </c>
      <c r="H2192" s="191">
        <f t="shared" si="105"/>
        <v>0</v>
      </c>
      <c r="I2192" s="186">
        <f t="shared" si="106"/>
        <v>0</v>
      </c>
    </row>
    <row r="2193" spans="1:9" s="165" customFormat="1" x14ac:dyDescent="0.25">
      <c r="A2193" s="125" t="s">
        <v>3280</v>
      </c>
      <c r="B2193" s="163">
        <v>1987</v>
      </c>
      <c r="C2193" s="167" t="s">
        <v>3277</v>
      </c>
      <c r="D2193" s="129" t="s">
        <v>2372</v>
      </c>
      <c r="E2193" s="115">
        <v>1</v>
      </c>
      <c r="F2193" s="186"/>
      <c r="G2193" s="189">
        <v>0.19</v>
      </c>
      <c r="H2193" s="191">
        <f t="shared" si="105"/>
        <v>0</v>
      </c>
      <c r="I2193" s="186">
        <f t="shared" si="106"/>
        <v>0</v>
      </c>
    </row>
    <row r="2194" spans="1:9" s="165" customFormat="1" x14ac:dyDescent="0.25">
      <c r="A2194" s="125" t="s">
        <v>3280</v>
      </c>
      <c r="B2194" s="163">
        <v>1988</v>
      </c>
      <c r="C2194" s="167" t="s">
        <v>4106</v>
      </c>
      <c r="D2194" s="129" t="s">
        <v>2372</v>
      </c>
      <c r="E2194" s="115">
        <v>1</v>
      </c>
      <c r="F2194" s="186"/>
      <c r="G2194" s="189">
        <v>0.19</v>
      </c>
      <c r="H2194" s="191">
        <f t="shared" si="105"/>
        <v>0</v>
      </c>
      <c r="I2194" s="186">
        <f t="shared" si="106"/>
        <v>0</v>
      </c>
    </row>
    <row r="2195" spans="1:9" s="165" customFormat="1" x14ac:dyDescent="0.25">
      <c r="A2195" s="125" t="s">
        <v>3280</v>
      </c>
      <c r="B2195" s="163">
        <v>1989</v>
      </c>
      <c r="C2195" s="167" t="s">
        <v>370</v>
      </c>
      <c r="D2195" s="129" t="s">
        <v>2372</v>
      </c>
      <c r="E2195" s="115">
        <v>1</v>
      </c>
      <c r="F2195" s="186"/>
      <c r="G2195" s="189">
        <v>0.19</v>
      </c>
      <c r="H2195" s="191">
        <f t="shared" si="105"/>
        <v>0</v>
      </c>
      <c r="I2195" s="186">
        <f t="shared" si="106"/>
        <v>0</v>
      </c>
    </row>
    <row r="2196" spans="1:9" s="165" customFormat="1" x14ac:dyDescent="0.25">
      <c r="A2196" s="125" t="s">
        <v>3280</v>
      </c>
      <c r="B2196" s="163">
        <v>1990</v>
      </c>
      <c r="C2196" s="167" t="s">
        <v>3268</v>
      </c>
      <c r="D2196" s="129" t="s">
        <v>2372</v>
      </c>
      <c r="E2196" s="115">
        <v>1</v>
      </c>
      <c r="F2196" s="186"/>
      <c r="G2196" s="189">
        <v>0.19</v>
      </c>
      <c r="H2196" s="191">
        <f t="shared" si="105"/>
        <v>0</v>
      </c>
      <c r="I2196" s="186">
        <f t="shared" si="106"/>
        <v>0</v>
      </c>
    </row>
    <row r="2197" spans="1:9" s="165" customFormat="1" x14ac:dyDescent="0.25">
      <c r="A2197" s="125" t="s">
        <v>3280</v>
      </c>
      <c r="B2197" s="163">
        <v>1991</v>
      </c>
      <c r="C2197" s="167" t="s">
        <v>4079</v>
      </c>
      <c r="D2197" s="129" t="s">
        <v>2372</v>
      </c>
      <c r="E2197" s="115">
        <v>1</v>
      </c>
      <c r="F2197" s="186"/>
      <c r="G2197" s="189">
        <v>0.19</v>
      </c>
      <c r="H2197" s="191">
        <f t="shared" si="105"/>
        <v>0</v>
      </c>
      <c r="I2197" s="186">
        <f t="shared" si="106"/>
        <v>0</v>
      </c>
    </row>
    <row r="2198" spans="1:9" s="165" customFormat="1" x14ac:dyDescent="0.25">
      <c r="A2198" s="125" t="s">
        <v>3280</v>
      </c>
      <c r="B2198" s="163">
        <v>1992</v>
      </c>
      <c r="C2198" s="167" t="s">
        <v>2775</v>
      </c>
      <c r="D2198" s="129" t="s">
        <v>2372</v>
      </c>
      <c r="E2198" s="115">
        <v>1</v>
      </c>
      <c r="F2198" s="186"/>
      <c r="G2198" s="189">
        <v>0.19</v>
      </c>
      <c r="H2198" s="191">
        <f t="shared" si="105"/>
        <v>0</v>
      </c>
      <c r="I2198" s="186">
        <f t="shared" si="106"/>
        <v>0</v>
      </c>
    </row>
    <row r="2199" spans="1:9" s="165" customFormat="1" x14ac:dyDescent="0.25">
      <c r="A2199" s="125" t="s">
        <v>3280</v>
      </c>
      <c r="B2199" s="163">
        <v>1993</v>
      </c>
      <c r="C2199" s="167" t="s">
        <v>374</v>
      </c>
      <c r="D2199" s="129" t="s">
        <v>3885</v>
      </c>
      <c r="E2199" s="115">
        <v>1</v>
      </c>
      <c r="F2199" s="186"/>
      <c r="G2199" s="189">
        <v>0.19</v>
      </c>
      <c r="H2199" s="191">
        <f t="shared" si="105"/>
        <v>0</v>
      </c>
      <c r="I2199" s="186">
        <f t="shared" si="106"/>
        <v>0</v>
      </c>
    </row>
    <row r="2200" spans="1:9" s="165" customFormat="1" x14ac:dyDescent="0.25">
      <c r="A2200" s="125" t="s">
        <v>3280</v>
      </c>
      <c r="B2200" s="163">
        <v>1994</v>
      </c>
      <c r="C2200" s="167" t="s">
        <v>3208</v>
      </c>
      <c r="D2200" s="129" t="s">
        <v>2372</v>
      </c>
      <c r="E2200" s="115">
        <v>1</v>
      </c>
      <c r="F2200" s="186"/>
      <c r="G2200" s="189">
        <v>0.19</v>
      </c>
      <c r="H2200" s="191">
        <f t="shared" si="105"/>
        <v>0</v>
      </c>
      <c r="I2200" s="186">
        <f t="shared" si="106"/>
        <v>0</v>
      </c>
    </row>
    <row r="2201" spans="1:9" s="165" customFormat="1" x14ac:dyDescent="0.25">
      <c r="A2201" s="125" t="s">
        <v>3280</v>
      </c>
      <c r="B2201" s="163">
        <v>1995</v>
      </c>
      <c r="C2201" s="167" t="s">
        <v>2846</v>
      </c>
      <c r="D2201" s="129" t="s">
        <v>3885</v>
      </c>
      <c r="E2201" s="115">
        <v>1</v>
      </c>
      <c r="F2201" s="186"/>
      <c r="G2201" s="189">
        <v>0.19</v>
      </c>
      <c r="H2201" s="191">
        <f t="shared" si="105"/>
        <v>0</v>
      </c>
      <c r="I2201" s="186">
        <f t="shared" si="106"/>
        <v>0</v>
      </c>
    </row>
    <row r="2202" spans="1:9" s="165" customFormat="1" ht="25" x14ac:dyDescent="0.25">
      <c r="A2202" s="125" t="s">
        <v>3280</v>
      </c>
      <c r="B2202" s="163">
        <v>1996</v>
      </c>
      <c r="C2202" s="167" t="s">
        <v>4107</v>
      </c>
      <c r="D2202" s="129" t="s">
        <v>2372</v>
      </c>
      <c r="E2202" s="115">
        <v>1</v>
      </c>
      <c r="F2202" s="186"/>
      <c r="G2202" s="189">
        <v>0.19</v>
      </c>
      <c r="H2202" s="191">
        <f t="shared" si="105"/>
        <v>0</v>
      </c>
      <c r="I2202" s="186">
        <f t="shared" si="106"/>
        <v>0</v>
      </c>
    </row>
    <row r="2203" spans="1:9" s="165" customFormat="1" x14ac:dyDescent="0.25">
      <c r="A2203" s="125" t="s">
        <v>3280</v>
      </c>
      <c r="B2203" s="163">
        <v>1997</v>
      </c>
      <c r="C2203" s="167" t="s">
        <v>4062</v>
      </c>
      <c r="D2203" s="129" t="s">
        <v>2372</v>
      </c>
      <c r="E2203" s="115">
        <v>1</v>
      </c>
      <c r="F2203" s="186"/>
      <c r="G2203" s="189">
        <v>0.19</v>
      </c>
      <c r="H2203" s="191">
        <f t="shared" si="105"/>
        <v>0</v>
      </c>
      <c r="I2203" s="186">
        <f t="shared" si="106"/>
        <v>0</v>
      </c>
    </row>
    <row r="2204" spans="1:9" s="165" customFormat="1" x14ac:dyDescent="0.25">
      <c r="A2204" s="125" t="s">
        <v>3280</v>
      </c>
      <c r="B2204" s="163">
        <v>1998</v>
      </c>
      <c r="C2204" s="167" t="s">
        <v>360</v>
      </c>
      <c r="D2204" s="129" t="s">
        <v>2372</v>
      </c>
      <c r="E2204" s="115">
        <v>1</v>
      </c>
      <c r="F2204" s="186"/>
      <c r="G2204" s="189">
        <v>0.19</v>
      </c>
      <c r="H2204" s="191">
        <f t="shared" si="105"/>
        <v>0</v>
      </c>
      <c r="I2204" s="186">
        <f t="shared" si="106"/>
        <v>0</v>
      </c>
    </row>
    <row r="2205" spans="1:9" s="165" customFormat="1" ht="25" x14ac:dyDescent="0.25">
      <c r="A2205" s="125" t="s">
        <v>3280</v>
      </c>
      <c r="B2205" s="163">
        <v>1999</v>
      </c>
      <c r="C2205" s="167" t="s">
        <v>4082</v>
      </c>
      <c r="D2205" s="129" t="s">
        <v>2372</v>
      </c>
      <c r="E2205" s="115">
        <v>1</v>
      </c>
      <c r="F2205" s="186"/>
      <c r="G2205" s="189">
        <v>0.19</v>
      </c>
      <c r="H2205" s="191">
        <f t="shared" si="105"/>
        <v>0</v>
      </c>
      <c r="I2205" s="186">
        <f t="shared" si="106"/>
        <v>0</v>
      </c>
    </row>
    <row r="2206" spans="1:9" s="165" customFormat="1" x14ac:dyDescent="0.25">
      <c r="A2206" s="125" t="s">
        <v>3280</v>
      </c>
      <c r="B2206" s="163">
        <v>2000</v>
      </c>
      <c r="C2206" s="167" t="s">
        <v>406</v>
      </c>
      <c r="D2206" s="129" t="s">
        <v>2372</v>
      </c>
      <c r="E2206" s="115">
        <v>1</v>
      </c>
      <c r="F2206" s="186"/>
      <c r="G2206" s="189">
        <v>0.19</v>
      </c>
      <c r="H2206" s="191">
        <f t="shared" si="105"/>
        <v>0</v>
      </c>
      <c r="I2206" s="186">
        <f t="shared" si="106"/>
        <v>0</v>
      </c>
    </row>
    <row r="2207" spans="1:9" s="165" customFormat="1" ht="25" x14ac:dyDescent="0.25">
      <c r="A2207" s="125" t="s">
        <v>3280</v>
      </c>
      <c r="B2207" s="163">
        <v>2001</v>
      </c>
      <c r="C2207" s="167" t="s">
        <v>3386</v>
      </c>
      <c r="D2207" s="129" t="s">
        <v>2372</v>
      </c>
      <c r="E2207" s="115">
        <v>1</v>
      </c>
      <c r="F2207" s="186"/>
      <c r="G2207" s="189">
        <v>0.19</v>
      </c>
      <c r="H2207" s="191">
        <f t="shared" si="105"/>
        <v>0</v>
      </c>
      <c r="I2207" s="186">
        <f t="shared" si="106"/>
        <v>0</v>
      </c>
    </row>
    <row r="2208" spans="1:9" s="165" customFormat="1" x14ac:dyDescent="0.25">
      <c r="A2208" s="125" t="s">
        <v>3280</v>
      </c>
      <c r="B2208" s="163">
        <v>2002</v>
      </c>
      <c r="C2208" s="167" t="s">
        <v>1016</v>
      </c>
      <c r="D2208" s="129" t="s">
        <v>2372</v>
      </c>
      <c r="E2208" s="115">
        <v>1</v>
      </c>
      <c r="F2208" s="186"/>
      <c r="G2208" s="189">
        <v>0.19</v>
      </c>
      <c r="H2208" s="191">
        <f t="shared" si="105"/>
        <v>0</v>
      </c>
      <c r="I2208" s="186">
        <f t="shared" si="106"/>
        <v>0</v>
      </c>
    </row>
    <row r="2209" spans="1:9" s="165" customFormat="1" x14ac:dyDescent="0.25">
      <c r="A2209" s="125" t="s">
        <v>3280</v>
      </c>
      <c r="B2209" s="163">
        <v>2003</v>
      </c>
      <c r="C2209" s="167" t="s">
        <v>3387</v>
      </c>
      <c r="D2209" s="129" t="s">
        <v>2372</v>
      </c>
      <c r="E2209" s="115">
        <v>1</v>
      </c>
      <c r="F2209" s="186"/>
      <c r="G2209" s="189">
        <v>0.19</v>
      </c>
      <c r="H2209" s="191">
        <f t="shared" si="105"/>
        <v>0</v>
      </c>
      <c r="I2209" s="186">
        <f t="shared" si="106"/>
        <v>0</v>
      </c>
    </row>
    <row r="2210" spans="1:9" s="165" customFormat="1" x14ac:dyDescent="0.25">
      <c r="A2210" s="125" t="s">
        <v>3280</v>
      </c>
      <c r="B2210" s="163">
        <v>2004</v>
      </c>
      <c r="C2210" s="167" t="s">
        <v>3388</v>
      </c>
      <c r="D2210" s="129" t="s">
        <v>2372</v>
      </c>
      <c r="E2210" s="115">
        <v>1</v>
      </c>
      <c r="F2210" s="186"/>
      <c r="G2210" s="189">
        <v>0.19</v>
      </c>
      <c r="H2210" s="191">
        <f t="shared" si="105"/>
        <v>0</v>
      </c>
      <c r="I2210" s="186">
        <f t="shared" si="106"/>
        <v>0</v>
      </c>
    </row>
    <row r="2211" spans="1:9" s="165" customFormat="1" x14ac:dyDescent="0.25">
      <c r="A2211" s="125" t="s">
        <v>3280</v>
      </c>
      <c r="B2211" s="163">
        <v>2005</v>
      </c>
      <c r="C2211" s="167" t="s">
        <v>4108</v>
      </c>
      <c r="D2211" s="129" t="s">
        <v>2372</v>
      </c>
      <c r="E2211" s="115">
        <v>1</v>
      </c>
      <c r="F2211" s="186"/>
      <c r="G2211" s="189">
        <v>0.19</v>
      </c>
      <c r="H2211" s="191">
        <f t="shared" si="105"/>
        <v>0</v>
      </c>
      <c r="I2211" s="186">
        <f t="shared" si="106"/>
        <v>0</v>
      </c>
    </row>
    <row r="2212" spans="1:9" s="165" customFormat="1" x14ac:dyDescent="0.25">
      <c r="A2212" s="125" t="s">
        <v>3280</v>
      </c>
      <c r="B2212" s="163">
        <v>2006</v>
      </c>
      <c r="C2212" s="167" t="s">
        <v>3383</v>
      </c>
      <c r="D2212" s="129" t="s">
        <v>2372</v>
      </c>
      <c r="E2212" s="115">
        <v>1</v>
      </c>
      <c r="F2212" s="186"/>
      <c r="G2212" s="189">
        <v>0.19</v>
      </c>
      <c r="H2212" s="191">
        <f t="shared" si="105"/>
        <v>0</v>
      </c>
      <c r="I2212" s="186">
        <f t="shared" si="106"/>
        <v>0</v>
      </c>
    </row>
    <row r="2213" spans="1:9" s="165" customFormat="1" x14ac:dyDescent="0.25">
      <c r="A2213" s="125" t="s">
        <v>3280</v>
      </c>
      <c r="B2213" s="163">
        <v>2007</v>
      </c>
      <c r="C2213" s="167" t="s">
        <v>4109</v>
      </c>
      <c r="D2213" s="129" t="s">
        <v>2372</v>
      </c>
      <c r="E2213" s="115">
        <v>1</v>
      </c>
      <c r="F2213" s="186"/>
      <c r="G2213" s="189">
        <v>0.19</v>
      </c>
      <c r="H2213" s="191">
        <f t="shared" ref="H2213:H2244" si="107">F2213*G2213</f>
        <v>0</v>
      </c>
      <c r="I2213" s="186">
        <f t="shared" ref="I2213:I2244" si="108">(F2213+H2213)</f>
        <v>0</v>
      </c>
    </row>
    <row r="2214" spans="1:9" s="165" customFormat="1" x14ac:dyDescent="0.25">
      <c r="A2214" s="125" t="s">
        <v>3280</v>
      </c>
      <c r="B2214" s="163">
        <v>2008</v>
      </c>
      <c r="C2214" s="167" t="s">
        <v>3890</v>
      </c>
      <c r="D2214" s="129" t="s">
        <v>2372</v>
      </c>
      <c r="E2214" s="115">
        <v>1</v>
      </c>
      <c r="F2214" s="186"/>
      <c r="G2214" s="189">
        <v>0.19</v>
      </c>
      <c r="H2214" s="191">
        <f t="shared" si="107"/>
        <v>0</v>
      </c>
      <c r="I2214" s="186">
        <f t="shared" si="108"/>
        <v>0</v>
      </c>
    </row>
    <row r="2215" spans="1:9" s="165" customFormat="1" x14ac:dyDescent="0.25">
      <c r="A2215" s="125" t="s">
        <v>3280</v>
      </c>
      <c r="B2215" s="163">
        <v>2009</v>
      </c>
      <c r="C2215" s="167" t="s">
        <v>4049</v>
      </c>
      <c r="D2215" s="129" t="s">
        <v>2372</v>
      </c>
      <c r="E2215" s="115">
        <v>1</v>
      </c>
      <c r="F2215" s="186"/>
      <c r="G2215" s="189">
        <v>0.19</v>
      </c>
      <c r="H2215" s="191">
        <f t="shared" si="107"/>
        <v>0</v>
      </c>
      <c r="I2215" s="186">
        <f t="shared" si="108"/>
        <v>0</v>
      </c>
    </row>
    <row r="2216" spans="1:9" s="165" customFormat="1" x14ac:dyDescent="0.25">
      <c r="A2216" s="125" t="s">
        <v>3280</v>
      </c>
      <c r="B2216" s="163">
        <v>2010</v>
      </c>
      <c r="C2216" s="167" t="s">
        <v>4050</v>
      </c>
      <c r="D2216" s="129" t="s">
        <v>2372</v>
      </c>
      <c r="E2216" s="115">
        <v>1</v>
      </c>
      <c r="F2216" s="186"/>
      <c r="G2216" s="189">
        <v>0.19</v>
      </c>
      <c r="H2216" s="191">
        <f t="shared" si="107"/>
        <v>0</v>
      </c>
      <c r="I2216" s="186">
        <f t="shared" si="108"/>
        <v>0</v>
      </c>
    </row>
    <row r="2217" spans="1:9" s="165" customFormat="1" x14ac:dyDescent="0.25">
      <c r="A2217" s="125" t="s">
        <v>3280</v>
      </c>
      <c r="B2217" s="163">
        <v>2011</v>
      </c>
      <c r="C2217" s="167" t="s">
        <v>3535</v>
      </c>
      <c r="D2217" s="129" t="s">
        <v>2372</v>
      </c>
      <c r="E2217" s="115">
        <v>1</v>
      </c>
      <c r="F2217" s="186"/>
      <c r="G2217" s="189">
        <v>0.19</v>
      </c>
      <c r="H2217" s="191">
        <f t="shared" si="107"/>
        <v>0</v>
      </c>
      <c r="I2217" s="186">
        <f t="shared" si="108"/>
        <v>0</v>
      </c>
    </row>
    <row r="2218" spans="1:9" s="165" customFormat="1" x14ac:dyDescent="0.25">
      <c r="A2218" s="125" t="s">
        <v>3280</v>
      </c>
      <c r="B2218" s="163">
        <v>2012</v>
      </c>
      <c r="C2218" s="167" t="s">
        <v>3761</v>
      </c>
      <c r="D2218" s="129" t="s">
        <v>2372</v>
      </c>
      <c r="E2218" s="115">
        <v>1</v>
      </c>
      <c r="F2218" s="186"/>
      <c r="G2218" s="189">
        <v>0.19</v>
      </c>
      <c r="H2218" s="191">
        <f t="shared" si="107"/>
        <v>0</v>
      </c>
      <c r="I2218" s="186">
        <f t="shared" si="108"/>
        <v>0</v>
      </c>
    </row>
    <row r="2219" spans="1:9" s="165" customFormat="1" x14ac:dyDescent="0.25">
      <c r="A2219" s="125" t="s">
        <v>3280</v>
      </c>
      <c r="B2219" s="163">
        <v>2013</v>
      </c>
      <c r="C2219" s="167" t="s">
        <v>4114</v>
      </c>
      <c r="D2219" s="129" t="s">
        <v>2372</v>
      </c>
      <c r="E2219" s="115">
        <v>1</v>
      </c>
      <c r="F2219" s="186"/>
      <c r="G2219" s="189">
        <v>0.19</v>
      </c>
      <c r="H2219" s="191">
        <f t="shared" si="107"/>
        <v>0</v>
      </c>
      <c r="I2219" s="186">
        <f t="shared" si="108"/>
        <v>0</v>
      </c>
    </row>
    <row r="2220" spans="1:9" s="165" customFormat="1" x14ac:dyDescent="0.25">
      <c r="A2220" s="125" t="s">
        <v>3280</v>
      </c>
      <c r="B2220" s="163">
        <v>2014</v>
      </c>
      <c r="C2220" s="167" t="s">
        <v>1377</v>
      </c>
      <c r="D2220" s="129" t="s">
        <v>2372</v>
      </c>
      <c r="E2220" s="115">
        <v>1</v>
      </c>
      <c r="F2220" s="186"/>
      <c r="G2220" s="189">
        <v>0.19</v>
      </c>
      <c r="H2220" s="191">
        <f t="shared" si="107"/>
        <v>0</v>
      </c>
      <c r="I2220" s="186">
        <f t="shared" si="108"/>
        <v>0</v>
      </c>
    </row>
    <row r="2221" spans="1:9" s="165" customFormat="1" x14ac:dyDescent="0.25">
      <c r="A2221" s="125" t="s">
        <v>3280</v>
      </c>
      <c r="B2221" s="163">
        <v>2015</v>
      </c>
      <c r="C2221" s="167" t="s">
        <v>1429</v>
      </c>
      <c r="D2221" s="129" t="s">
        <v>2372</v>
      </c>
      <c r="E2221" s="115">
        <v>1</v>
      </c>
      <c r="F2221" s="186"/>
      <c r="G2221" s="189">
        <v>0.19</v>
      </c>
      <c r="H2221" s="191">
        <f t="shared" si="107"/>
        <v>0</v>
      </c>
      <c r="I2221" s="186">
        <f t="shared" si="108"/>
        <v>0</v>
      </c>
    </row>
    <row r="2222" spans="1:9" s="165" customFormat="1" x14ac:dyDescent="0.25">
      <c r="A2222" s="125" t="s">
        <v>3280</v>
      </c>
      <c r="B2222" s="163">
        <v>2016</v>
      </c>
      <c r="C2222" s="167" t="s">
        <v>1433</v>
      </c>
      <c r="D2222" s="129" t="s">
        <v>2372</v>
      </c>
      <c r="E2222" s="115">
        <v>1</v>
      </c>
      <c r="F2222" s="186"/>
      <c r="G2222" s="189">
        <v>0.19</v>
      </c>
      <c r="H2222" s="191">
        <f t="shared" si="107"/>
        <v>0</v>
      </c>
      <c r="I2222" s="186">
        <f t="shared" si="108"/>
        <v>0</v>
      </c>
    </row>
    <row r="2223" spans="1:9" s="165" customFormat="1" x14ac:dyDescent="0.25">
      <c r="A2223" s="125" t="s">
        <v>3280</v>
      </c>
      <c r="B2223" s="163">
        <v>2017</v>
      </c>
      <c r="C2223" s="167" t="s">
        <v>259</v>
      </c>
      <c r="D2223" s="129" t="s">
        <v>2372</v>
      </c>
      <c r="E2223" s="115">
        <v>1</v>
      </c>
      <c r="F2223" s="186"/>
      <c r="G2223" s="189">
        <v>0.19</v>
      </c>
      <c r="H2223" s="191">
        <f t="shared" si="107"/>
        <v>0</v>
      </c>
      <c r="I2223" s="186">
        <f t="shared" si="108"/>
        <v>0</v>
      </c>
    </row>
    <row r="2224" spans="1:9" s="165" customFormat="1" x14ac:dyDescent="0.25">
      <c r="A2224" s="125" t="s">
        <v>3280</v>
      </c>
      <c r="B2224" s="163">
        <v>2018</v>
      </c>
      <c r="C2224" s="167" t="s">
        <v>4110</v>
      </c>
      <c r="D2224" s="129" t="s">
        <v>2372</v>
      </c>
      <c r="E2224" s="115">
        <v>1</v>
      </c>
      <c r="F2224" s="186"/>
      <c r="G2224" s="189">
        <v>0.19</v>
      </c>
      <c r="H2224" s="191">
        <f t="shared" si="107"/>
        <v>0</v>
      </c>
      <c r="I2224" s="186">
        <f t="shared" si="108"/>
        <v>0</v>
      </c>
    </row>
    <row r="2225" spans="1:9" s="165" customFormat="1" ht="25" x14ac:dyDescent="0.25">
      <c r="A2225" s="125" t="s">
        <v>3280</v>
      </c>
      <c r="B2225" s="163">
        <v>2019</v>
      </c>
      <c r="C2225" s="167" t="s">
        <v>1195</v>
      </c>
      <c r="D2225" s="129" t="s">
        <v>2372</v>
      </c>
      <c r="E2225" s="115">
        <v>1</v>
      </c>
      <c r="F2225" s="186"/>
      <c r="G2225" s="189">
        <v>0.19</v>
      </c>
      <c r="H2225" s="191">
        <f t="shared" si="107"/>
        <v>0</v>
      </c>
      <c r="I2225" s="186">
        <f t="shared" si="108"/>
        <v>0</v>
      </c>
    </row>
    <row r="2226" spans="1:9" s="165" customFormat="1" x14ac:dyDescent="0.25">
      <c r="A2226" s="125" t="s">
        <v>3280</v>
      </c>
      <c r="B2226" s="163">
        <v>2020</v>
      </c>
      <c r="C2226" s="167" t="s">
        <v>4115</v>
      </c>
      <c r="D2226" s="129" t="s">
        <v>2372</v>
      </c>
      <c r="E2226" s="115">
        <v>1</v>
      </c>
      <c r="F2226" s="186"/>
      <c r="G2226" s="189">
        <v>0.19</v>
      </c>
      <c r="H2226" s="191">
        <f t="shared" si="107"/>
        <v>0</v>
      </c>
      <c r="I2226" s="186">
        <f t="shared" si="108"/>
        <v>0</v>
      </c>
    </row>
    <row r="2227" spans="1:9" s="165" customFormat="1" x14ac:dyDescent="0.25">
      <c r="A2227" s="125" t="s">
        <v>3280</v>
      </c>
      <c r="B2227" s="163">
        <v>2021</v>
      </c>
      <c r="C2227" s="167" t="s">
        <v>1193</v>
      </c>
      <c r="D2227" s="129" t="s">
        <v>2372</v>
      </c>
      <c r="E2227" s="115">
        <v>1</v>
      </c>
      <c r="F2227" s="186"/>
      <c r="G2227" s="189">
        <v>0.19</v>
      </c>
      <c r="H2227" s="191">
        <f t="shared" si="107"/>
        <v>0</v>
      </c>
      <c r="I2227" s="186">
        <f t="shared" si="108"/>
        <v>0</v>
      </c>
    </row>
    <row r="2228" spans="1:9" s="165" customFormat="1" x14ac:dyDescent="0.25">
      <c r="A2228" s="125" t="s">
        <v>3280</v>
      </c>
      <c r="B2228" s="163">
        <v>2022</v>
      </c>
      <c r="C2228" s="167" t="s">
        <v>3415</v>
      </c>
      <c r="D2228" s="129" t="s">
        <v>2429</v>
      </c>
      <c r="E2228" s="115">
        <v>1</v>
      </c>
      <c r="F2228" s="186"/>
      <c r="G2228" s="189">
        <v>0</v>
      </c>
      <c r="H2228" s="191">
        <f t="shared" si="107"/>
        <v>0</v>
      </c>
      <c r="I2228" s="186">
        <f t="shared" si="108"/>
        <v>0</v>
      </c>
    </row>
    <row r="2229" spans="1:9" s="165" customFormat="1" x14ac:dyDescent="0.25">
      <c r="A2229" s="125" t="s">
        <v>3280</v>
      </c>
      <c r="B2229" s="163">
        <v>2023</v>
      </c>
      <c r="C2229" s="167" t="s">
        <v>71</v>
      </c>
      <c r="D2229" s="129" t="s">
        <v>2372</v>
      </c>
      <c r="E2229" s="115">
        <v>1</v>
      </c>
      <c r="F2229" s="186"/>
      <c r="G2229" s="189">
        <v>0.19</v>
      </c>
      <c r="H2229" s="191">
        <f t="shared" si="107"/>
        <v>0</v>
      </c>
      <c r="I2229" s="186">
        <f t="shared" si="108"/>
        <v>0</v>
      </c>
    </row>
    <row r="2230" spans="1:9" s="165" customFormat="1" x14ac:dyDescent="0.25">
      <c r="A2230" s="125" t="s">
        <v>3280</v>
      </c>
      <c r="B2230" s="163">
        <v>2024</v>
      </c>
      <c r="C2230" s="167" t="s">
        <v>1375</v>
      </c>
      <c r="D2230" s="129" t="s">
        <v>2372</v>
      </c>
      <c r="E2230" s="115">
        <v>1</v>
      </c>
      <c r="F2230" s="186"/>
      <c r="G2230" s="189">
        <v>0.19</v>
      </c>
      <c r="H2230" s="191">
        <f t="shared" si="107"/>
        <v>0</v>
      </c>
      <c r="I2230" s="186">
        <f t="shared" si="108"/>
        <v>0</v>
      </c>
    </row>
    <row r="2231" spans="1:9" s="165" customFormat="1" x14ac:dyDescent="0.25">
      <c r="A2231" s="125" t="s">
        <v>3280</v>
      </c>
      <c r="B2231" s="163">
        <v>2025</v>
      </c>
      <c r="C2231" s="167" t="s">
        <v>1207</v>
      </c>
      <c r="D2231" s="129" t="s">
        <v>2372</v>
      </c>
      <c r="E2231" s="115">
        <v>1</v>
      </c>
      <c r="F2231" s="186"/>
      <c r="G2231" s="189">
        <v>0.19</v>
      </c>
      <c r="H2231" s="191">
        <f t="shared" si="107"/>
        <v>0</v>
      </c>
      <c r="I2231" s="186">
        <f t="shared" si="108"/>
        <v>0</v>
      </c>
    </row>
    <row r="2232" spans="1:9" s="165" customFormat="1" x14ac:dyDescent="0.25">
      <c r="A2232" s="125" t="s">
        <v>3280</v>
      </c>
      <c r="B2232" s="163">
        <v>2026</v>
      </c>
      <c r="C2232" s="167" t="s">
        <v>1430</v>
      </c>
      <c r="D2232" s="129" t="s">
        <v>2372</v>
      </c>
      <c r="E2232" s="115">
        <v>1</v>
      </c>
      <c r="F2232" s="186"/>
      <c r="G2232" s="189">
        <v>0.19</v>
      </c>
      <c r="H2232" s="191">
        <f t="shared" si="107"/>
        <v>0</v>
      </c>
      <c r="I2232" s="186">
        <f t="shared" si="108"/>
        <v>0</v>
      </c>
    </row>
    <row r="2233" spans="1:9" s="165" customFormat="1" x14ac:dyDescent="0.25">
      <c r="A2233" s="125" t="s">
        <v>3280</v>
      </c>
      <c r="B2233" s="163">
        <v>2027</v>
      </c>
      <c r="C2233" s="167" t="s">
        <v>1434</v>
      </c>
      <c r="D2233" s="129" t="s">
        <v>2372</v>
      </c>
      <c r="E2233" s="115">
        <v>1</v>
      </c>
      <c r="F2233" s="186"/>
      <c r="G2233" s="189">
        <v>0.19</v>
      </c>
      <c r="H2233" s="191">
        <f t="shared" si="107"/>
        <v>0</v>
      </c>
      <c r="I2233" s="186">
        <f t="shared" si="108"/>
        <v>0</v>
      </c>
    </row>
    <row r="2234" spans="1:9" s="165" customFormat="1" x14ac:dyDescent="0.25">
      <c r="A2234" s="125" t="s">
        <v>3280</v>
      </c>
      <c r="B2234" s="163">
        <v>2028</v>
      </c>
      <c r="C2234" s="167" t="s">
        <v>389</v>
      </c>
      <c r="D2234" s="129" t="s">
        <v>2372</v>
      </c>
      <c r="E2234" s="115">
        <v>1</v>
      </c>
      <c r="F2234" s="186"/>
      <c r="G2234" s="189">
        <v>0.19</v>
      </c>
      <c r="H2234" s="191">
        <f t="shared" si="107"/>
        <v>0</v>
      </c>
      <c r="I2234" s="186">
        <f t="shared" si="108"/>
        <v>0</v>
      </c>
    </row>
    <row r="2235" spans="1:9" s="165" customFormat="1" x14ac:dyDescent="0.25">
      <c r="A2235" s="125" t="s">
        <v>3280</v>
      </c>
      <c r="B2235" s="163">
        <v>2029</v>
      </c>
      <c r="C2235" s="167" t="s">
        <v>4111</v>
      </c>
      <c r="D2235" s="129" t="s">
        <v>2372</v>
      </c>
      <c r="E2235" s="115">
        <v>1</v>
      </c>
      <c r="F2235" s="186"/>
      <c r="G2235" s="189">
        <v>0.19</v>
      </c>
      <c r="H2235" s="191">
        <f t="shared" si="107"/>
        <v>0</v>
      </c>
      <c r="I2235" s="186">
        <f t="shared" si="108"/>
        <v>0</v>
      </c>
    </row>
    <row r="2236" spans="1:9" s="165" customFormat="1" x14ac:dyDescent="0.25">
      <c r="A2236" s="125" t="s">
        <v>3280</v>
      </c>
      <c r="B2236" s="163">
        <v>2030</v>
      </c>
      <c r="C2236" s="167" t="s">
        <v>3038</v>
      </c>
      <c r="D2236" s="129" t="s">
        <v>2372</v>
      </c>
      <c r="E2236" s="115">
        <v>1</v>
      </c>
      <c r="F2236" s="186"/>
      <c r="G2236" s="189">
        <v>0.19</v>
      </c>
      <c r="H2236" s="191">
        <f t="shared" si="107"/>
        <v>0</v>
      </c>
      <c r="I2236" s="186">
        <f t="shared" si="108"/>
        <v>0</v>
      </c>
    </row>
    <row r="2237" spans="1:9" s="165" customFormat="1" x14ac:dyDescent="0.25">
      <c r="A2237" s="125" t="s">
        <v>3280</v>
      </c>
      <c r="B2237" s="163">
        <v>2031</v>
      </c>
      <c r="C2237" s="167" t="s">
        <v>3037</v>
      </c>
      <c r="D2237" s="129" t="s">
        <v>2372</v>
      </c>
      <c r="E2237" s="115">
        <v>1</v>
      </c>
      <c r="F2237" s="186"/>
      <c r="G2237" s="189">
        <v>0.19</v>
      </c>
      <c r="H2237" s="191">
        <f t="shared" si="107"/>
        <v>0</v>
      </c>
      <c r="I2237" s="186">
        <f t="shared" si="108"/>
        <v>0</v>
      </c>
    </row>
    <row r="2238" spans="1:9" s="165" customFormat="1" x14ac:dyDescent="0.25">
      <c r="A2238" s="125" t="s">
        <v>3280</v>
      </c>
      <c r="B2238" s="163">
        <v>2032</v>
      </c>
      <c r="C2238" s="167" t="s">
        <v>3039</v>
      </c>
      <c r="D2238" s="129" t="s">
        <v>2372</v>
      </c>
      <c r="E2238" s="115">
        <v>1</v>
      </c>
      <c r="F2238" s="186"/>
      <c r="G2238" s="189">
        <v>0.19</v>
      </c>
      <c r="H2238" s="191">
        <f t="shared" si="107"/>
        <v>0</v>
      </c>
      <c r="I2238" s="186">
        <f t="shared" si="108"/>
        <v>0</v>
      </c>
    </row>
    <row r="2239" spans="1:9" s="165" customFormat="1" x14ac:dyDescent="0.25">
      <c r="A2239" s="125" t="s">
        <v>3280</v>
      </c>
      <c r="B2239" s="163">
        <v>2033</v>
      </c>
      <c r="C2239" s="167" t="s">
        <v>2881</v>
      </c>
      <c r="D2239" s="129" t="s">
        <v>2372</v>
      </c>
      <c r="E2239" s="115">
        <v>4</v>
      </c>
      <c r="F2239" s="186"/>
      <c r="G2239" s="189">
        <v>0.19</v>
      </c>
      <c r="H2239" s="191">
        <f t="shared" si="107"/>
        <v>0</v>
      </c>
      <c r="I2239" s="186">
        <f t="shared" si="108"/>
        <v>0</v>
      </c>
    </row>
    <row r="2240" spans="1:9" s="165" customFormat="1" ht="25" x14ac:dyDescent="0.25">
      <c r="A2240" s="125" t="s">
        <v>3280</v>
      </c>
      <c r="B2240" s="163">
        <v>2034</v>
      </c>
      <c r="C2240" s="167" t="s">
        <v>4112</v>
      </c>
      <c r="D2240" s="129" t="s">
        <v>2372</v>
      </c>
      <c r="E2240" s="115">
        <v>1</v>
      </c>
      <c r="F2240" s="186"/>
      <c r="G2240" s="189">
        <v>0.19</v>
      </c>
      <c r="H2240" s="191">
        <f t="shared" si="107"/>
        <v>0</v>
      </c>
      <c r="I2240" s="186">
        <f t="shared" si="108"/>
        <v>0</v>
      </c>
    </row>
    <row r="2241" spans="1:9" s="165" customFormat="1" ht="50" x14ac:dyDescent="0.25">
      <c r="A2241" s="125" t="s">
        <v>3280</v>
      </c>
      <c r="B2241" s="163">
        <v>2035</v>
      </c>
      <c r="C2241" s="167" t="s">
        <v>4113</v>
      </c>
      <c r="D2241" s="129" t="s">
        <v>2372</v>
      </c>
      <c r="E2241" s="115">
        <v>1</v>
      </c>
      <c r="F2241" s="186"/>
      <c r="G2241" s="189">
        <v>0.19</v>
      </c>
      <c r="H2241" s="191">
        <f t="shared" si="107"/>
        <v>0</v>
      </c>
      <c r="I2241" s="186">
        <f t="shared" si="108"/>
        <v>0</v>
      </c>
    </row>
    <row r="2242" spans="1:9" s="165" customFormat="1" x14ac:dyDescent="0.25">
      <c r="A2242" s="125" t="s">
        <v>3280</v>
      </c>
      <c r="B2242" s="163">
        <v>2036</v>
      </c>
      <c r="C2242" s="167" t="s">
        <v>2805</v>
      </c>
      <c r="D2242" s="129" t="s">
        <v>2372</v>
      </c>
      <c r="E2242" s="115">
        <v>1</v>
      </c>
      <c r="F2242" s="186"/>
      <c r="G2242" s="189">
        <v>0.19</v>
      </c>
      <c r="H2242" s="191">
        <f t="shared" si="107"/>
        <v>0</v>
      </c>
      <c r="I2242" s="186">
        <f t="shared" si="108"/>
        <v>0</v>
      </c>
    </row>
    <row r="2243" spans="1:9" s="165" customFormat="1" x14ac:dyDescent="0.25">
      <c r="A2243" s="125" t="s">
        <v>3280</v>
      </c>
      <c r="B2243" s="163">
        <v>2037</v>
      </c>
      <c r="C2243" s="167" t="s">
        <v>2880</v>
      </c>
      <c r="D2243" s="129" t="s">
        <v>2372</v>
      </c>
      <c r="E2243" s="115">
        <v>1</v>
      </c>
      <c r="F2243" s="186"/>
      <c r="G2243" s="189">
        <v>0.19</v>
      </c>
      <c r="H2243" s="191">
        <f t="shared" si="107"/>
        <v>0</v>
      </c>
      <c r="I2243" s="186">
        <f t="shared" si="108"/>
        <v>0</v>
      </c>
    </row>
    <row r="2244" spans="1:9" s="165" customFormat="1" x14ac:dyDescent="0.25">
      <c r="A2244" s="125" t="s">
        <v>3280</v>
      </c>
      <c r="B2244" s="163">
        <v>2038</v>
      </c>
      <c r="C2244" s="167" t="s">
        <v>3378</v>
      </c>
      <c r="D2244" s="129" t="s">
        <v>2372</v>
      </c>
      <c r="E2244" s="115">
        <v>1</v>
      </c>
      <c r="F2244" s="186"/>
      <c r="G2244" s="189">
        <v>0.19</v>
      </c>
      <c r="H2244" s="191">
        <f t="shared" si="107"/>
        <v>0</v>
      </c>
      <c r="I2244" s="186">
        <f t="shared" si="108"/>
        <v>0</v>
      </c>
    </row>
    <row r="2245" spans="1:9" s="165" customFormat="1" x14ac:dyDescent="0.25">
      <c r="A2245" s="125" t="s">
        <v>3280</v>
      </c>
      <c r="B2245" s="163">
        <v>2039</v>
      </c>
      <c r="C2245" s="167" t="s">
        <v>2125</v>
      </c>
      <c r="D2245" s="129" t="s">
        <v>2372</v>
      </c>
      <c r="E2245" s="115">
        <v>1</v>
      </c>
      <c r="F2245" s="186"/>
      <c r="G2245" s="189">
        <v>0.19</v>
      </c>
      <c r="H2245" s="191">
        <f t="shared" ref="H2245" si="109">F2245*G2245</f>
        <v>0</v>
      </c>
      <c r="I2245" s="186">
        <f t="shared" ref="I2245" si="110">(F2245+H2245)</f>
        <v>0</v>
      </c>
    </row>
    <row r="2246" spans="1:9" s="184" customFormat="1" x14ac:dyDescent="0.25">
      <c r="A2246" s="169"/>
      <c r="B2246" s="170"/>
      <c r="C2246" s="171" t="s">
        <v>2498</v>
      </c>
      <c r="D2246" s="123"/>
      <c r="E2246" s="172"/>
      <c r="F2246" s="196"/>
      <c r="G2246" s="200"/>
      <c r="H2246" s="196"/>
      <c r="I2246" s="196"/>
    </row>
    <row r="2247" spans="1:9" s="165" customFormat="1" x14ac:dyDescent="0.25">
      <c r="A2247" s="125" t="s">
        <v>3280</v>
      </c>
      <c r="B2247" s="138" t="s">
        <v>3250</v>
      </c>
      <c r="C2247" s="168" t="s">
        <v>3285</v>
      </c>
      <c r="D2247" s="129"/>
      <c r="E2247" s="115"/>
      <c r="F2247" s="186"/>
      <c r="G2247" s="189"/>
      <c r="H2247" s="186"/>
      <c r="I2247" s="186"/>
    </row>
    <row r="2248" spans="1:9" s="165" customFormat="1" x14ac:dyDescent="0.25">
      <c r="A2248" s="125" t="s">
        <v>3280</v>
      </c>
      <c r="B2248" s="138" t="s">
        <v>3250</v>
      </c>
      <c r="C2248" s="168" t="s">
        <v>3288</v>
      </c>
      <c r="D2248" s="129"/>
      <c r="E2248" s="115"/>
      <c r="F2248" s="186"/>
      <c r="G2248" s="189"/>
      <c r="H2248" s="186"/>
      <c r="I2248" s="186"/>
    </row>
    <row r="2249" spans="1:9" s="165" customFormat="1" x14ac:dyDescent="0.25">
      <c r="A2249" s="125" t="s">
        <v>3280</v>
      </c>
      <c r="B2249" s="138" t="s">
        <v>3250</v>
      </c>
      <c r="C2249" s="168" t="s">
        <v>3287</v>
      </c>
      <c r="D2249" s="129"/>
      <c r="E2249" s="115"/>
      <c r="F2249" s="186"/>
      <c r="G2249" s="189"/>
      <c r="H2249" s="186"/>
      <c r="I2249" s="186"/>
    </row>
    <row r="2250" spans="1:9" s="165" customFormat="1" x14ac:dyDescent="0.25">
      <c r="A2250" s="125" t="s">
        <v>3280</v>
      </c>
      <c r="B2250" s="163">
        <v>2040</v>
      </c>
      <c r="C2250" s="122" t="s">
        <v>3888</v>
      </c>
      <c r="D2250" s="129" t="s">
        <v>2371</v>
      </c>
      <c r="E2250" s="112">
        <v>1</v>
      </c>
      <c r="F2250" s="186"/>
      <c r="G2250" s="189">
        <v>0</v>
      </c>
      <c r="H2250" s="191">
        <f t="shared" ref="H2250:H2313" si="111">F2250*G2250</f>
        <v>0</v>
      </c>
      <c r="I2250" s="186">
        <f t="shared" ref="I2250:I2313" si="112">(F2250+H2250)</f>
        <v>0</v>
      </c>
    </row>
    <row r="2251" spans="1:9" s="165" customFormat="1" x14ac:dyDescent="0.25">
      <c r="A2251" s="125" t="s">
        <v>3280</v>
      </c>
      <c r="B2251" s="163">
        <v>2041</v>
      </c>
      <c r="C2251" s="122" t="s">
        <v>3637</v>
      </c>
      <c r="D2251" s="129" t="s">
        <v>85</v>
      </c>
      <c r="E2251" s="112">
        <v>1</v>
      </c>
      <c r="F2251" s="186"/>
      <c r="G2251" s="189">
        <v>0</v>
      </c>
      <c r="H2251" s="191">
        <f t="shared" si="111"/>
        <v>0</v>
      </c>
      <c r="I2251" s="186">
        <f t="shared" si="112"/>
        <v>0</v>
      </c>
    </row>
    <row r="2252" spans="1:9" s="165" customFormat="1" x14ac:dyDescent="0.25">
      <c r="A2252" s="125" t="s">
        <v>3280</v>
      </c>
      <c r="B2252" s="163">
        <v>2042</v>
      </c>
      <c r="C2252" s="122" t="s">
        <v>3914</v>
      </c>
      <c r="D2252" s="129" t="s">
        <v>2371</v>
      </c>
      <c r="E2252" s="112">
        <v>1</v>
      </c>
      <c r="F2252" s="186"/>
      <c r="G2252" s="189">
        <v>0</v>
      </c>
      <c r="H2252" s="191">
        <f t="shared" si="111"/>
        <v>0</v>
      </c>
      <c r="I2252" s="186">
        <f t="shared" si="112"/>
        <v>0</v>
      </c>
    </row>
    <row r="2253" spans="1:9" s="165" customFormat="1" x14ac:dyDescent="0.25">
      <c r="A2253" s="125" t="s">
        <v>3280</v>
      </c>
      <c r="B2253" s="163">
        <v>2043</v>
      </c>
      <c r="C2253" s="122" t="s">
        <v>3915</v>
      </c>
      <c r="D2253" s="129" t="s">
        <v>85</v>
      </c>
      <c r="E2253" s="112">
        <v>1</v>
      </c>
      <c r="F2253" s="186"/>
      <c r="G2253" s="189">
        <v>0</v>
      </c>
      <c r="H2253" s="191">
        <f t="shared" si="111"/>
        <v>0</v>
      </c>
      <c r="I2253" s="186">
        <f t="shared" si="112"/>
        <v>0</v>
      </c>
    </row>
    <row r="2254" spans="1:9" s="165" customFormat="1" x14ac:dyDescent="0.25">
      <c r="A2254" s="125" t="s">
        <v>3280</v>
      </c>
      <c r="B2254" s="163">
        <v>2044</v>
      </c>
      <c r="C2254" s="122" t="s">
        <v>3353</v>
      </c>
      <c r="D2254" s="129" t="s">
        <v>2371</v>
      </c>
      <c r="E2254" s="112">
        <v>1</v>
      </c>
      <c r="F2254" s="186"/>
      <c r="G2254" s="189">
        <v>0</v>
      </c>
      <c r="H2254" s="191">
        <f t="shared" si="111"/>
        <v>0</v>
      </c>
      <c r="I2254" s="186">
        <f t="shared" si="112"/>
        <v>0</v>
      </c>
    </row>
    <row r="2255" spans="1:9" s="165" customFormat="1" x14ac:dyDescent="0.25">
      <c r="A2255" s="125" t="s">
        <v>3280</v>
      </c>
      <c r="B2255" s="163">
        <v>2045</v>
      </c>
      <c r="C2255" s="122" t="s">
        <v>3458</v>
      </c>
      <c r="D2255" s="129" t="s">
        <v>85</v>
      </c>
      <c r="E2255" s="112">
        <v>1</v>
      </c>
      <c r="F2255" s="186"/>
      <c r="G2255" s="189">
        <v>0</v>
      </c>
      <c r="H2255" s="191">
        <f t="shared" si="111"/>
        <v>0</v>
      </c>
      <c r="I2255" s="186">
        <f t="shared" si="112"/>
        <v>0</v>
      </c>
    </row>
    <row r="2256" spans="1:9" s="165" customFormat="1" x14ac:dyDescent="0.25">
      <c r="A2256" s="125" t="s">
        <v>3280</v>
      </c>
      <c r="B2256" s="163">
        <v>2046</v>
      </c>
      <c r="C2256" s="167" t="s">
        <v>61</v>
      </c>
      <c r="D2256" s="129" t="s">
        <v>2372</v>
      </c>
      <c r="E2256" s="115">
        <v>1</v>
      </c>
      <c r="F2256" s="186"/>
      <c r="G2256" s="189">
        <v>0.19</v>
      </c>
      <c r="H2256" s="191">
        <f t="shared" si="111"/>
        <v>0</v>
      </c>
      <c r="I2256" s="186">
        <f t="shared" si="112"/>
        <v>0</v>
      </c>
    </row>
    <row r="2257" spans="1:9" s="165" customFormat="1" x14ac:dyDescent="0.25">
      <c r="A2257" s="125" t="s">
        <v>3280</v>
      </c>
      <c r="B2257" s="163">
        <v>2047</v>
      </c>
      <c r="C2257" s="167" t="s">
        <v>49</v>
      </c>
      <c r="D2257" s="129" t="s">
        <v>2372</v>
      </c>
      <c r="E2257" s="115">
        <v>1</v>
      </c>
      <c r="F2257" s="186"/>
      <c r="G2257" s="189">
        <v>0.19</v>
      </c>
      <c r="H2257" s="191">
        <f t="shared" si="111"/>
        <v>0</v>
      </c>
      <c r="I2257" s="186">
        <f t="shared" si="112"/>
        <v>0</v>
      </c>
    </row>
    <row r="2258" spans="1:9" s="165" customFormat="1" x14ac:dyDescent="0.25">
      <c r="A2258" s="125" t="s">
        <v>3280</v>
      </c>
      <c r="B2258" s="163">
        <v>2048</v>
      </c>
      <c r="C2258" s="167" t="s">
        <v>3273</v>
      </c>
      <c r="D2258" s="129" t="s">
        <v>2372</v>
      </c>
      <c r="E2258" s="115">
        <v>1</v>
      </c>
      <c r="F2258" s="186"/>
      <c r="G2258" s="189">
        <v>0.19</v>
      </c>
      <c r="H2258" s="191">
        <f t="shared" si="111"/>
        <v>0</v>
      </c>
      <c r="I2258" s="186">
        <f t="shared" si="112"/>
        <v>0</v>
      </c>
    </row>
    <row r="2259" spans="1:9" s="165" customFormat="1" x14ac:dyDescent="0.25">
      <c r="A2259" s="125" t="s">
        <v>3280</v>
      </c>
      <c r="B2259" s="163">
        <v>2049</v>
      </c>
      <c r="C2259" s="167" t="s">
        <v>69</v>
      </c>
      <c r="D2259" s="129" t="s">
        <v>2372</v>
      </c>
      <c r="E2259" s="115">
        <v>1</v>
      </c>
      <c r="F2259" s="186"/>
      <c r="G2259" s="189">
        <v>0.19</v>
      </c>
      <c r="H2259" s="191">
        <f t="shared" si="111"/>
        <v>0</v>
      </c>
      <c r="I2259" s="186">
        <f t="shared" si="112"/>
        <v>0</v>
      </c>
    </row>
    <row r="2260" spans="1:9" s="165" customFormat="1" ht="25" x14ac:dyDescent="0.25">
      <c r="A2260" s="125" t="s">
        <v>3280</v>
      </c>
      <c r="B2260" s="163">
        <v>2050</v>
      </c>
      <c r="C2260" s="137" t="s">
        <v>3509</v>
      </c>
      <c r="D2260" s="129" t="s">
        <v>2372</v>
      </c>
      <c r="E2260" s="115">
        <v>1</v>
      </c>
      <c r="F2260" s="186"/>
      <c r="G2260" s="189">
        <v>0.19</v>
      </c>
      <c r="H2260" s="191">
        <f t="shared" si="111"/>
        <v>0</v>
      </c>
      <c r="I2260" s="186">
        <f t="shared" si="112"/>
        <v>0</v>
      </c>
    </row>
    <row r="2261" spans="1:9" s="165" customFormat="1" x14ac:dyDescent="0.25">
      <c r="A2261" s="125" t="s">
        <v>3280</v>
      </c>
      <c r="B2261" s="163">
        <v>2051</v>
      </c>
      <c r="C2261" s="167" t="s">
        <v>3276</v>
      </c>
      <c r="D2261" s="129" t="s">
        <v>2372</v>
      </c>
      <c r="E2261" s="115">
        <v>1</v>
      </c>
      <c r="F2261" s="186"/>
      <c r="G2261" s="189">
        <v>0.19</v>
      </c>
      <c r="H2261" s="191">
        <f t="shared" si="111"/>
        <v>0</v>
      </c>
      <c r="I2261" s="186">
        <f t="shared" si="112"/>
        <v>0</v>
      </c>
    </row>
    <row r="2262" spans="1:9" s="165" customFormat="1" x14ac:dyDescent="0.25">
      <c r="A2262" s="125" t="s">
        <v>3280</v>
      </c>
      <c r="B2262" s="163">
        <v>2052</v>
      </c>
      <c r="C2262" s="167" t="s">
        <v>3277</v>
      </c>
      <c r="D2262" s="129" t="s">
        <v>2372</v>
      </c>
      <c r="E2262" s="115">
        <v>1</v>
      </c>
      <c r="F2262" s="186"/>
      <c r="G2262" s="189">
        <v>0.19</v>
      </c>
      <c r="H2262" s="191">
        <f t="shared" si="111"/>
        <v>0</v>
      </c>
      <c r="I2262" s="186">
        <f t="shared" si="112"/>
        <v>0</v>
      </c>
    </row>
    <row r="2263" spans="1:9" s="165" customFormat="1" x14ac:dyDescent="0.25">
      <c r="A2263" s="125" t="s">
        <v>3280</v>
      </c>
      <c r="B2263" s="163">
        <v>2053</v>
      </c>
      <c r="C2263" s="167" t="s">
        <v>4106</v>
      </c>
      <c r="D2263" s="129" t="s">
        <v>2372</v>
      </c>
      <c r="E2263" s="115">
        <v>1</v>
      </c>
      <c r="F2263" s="186"/>
      <c r="G2263" s="189">
        <v>0.19</v>
      </c>
      <c r="H2263" s="191">
        <f t="shared" si="111"/>
        <v>0</v>
      </c>
      <c r="I2263" s="186">
        <f t="shared" si="112"/>
        <v>0</v>
      </c>
    </row>
    <row r="2264" spans="1:9" s="165" customFormat="1" x14ac:dyDescent="0.25">
      <c r="A2264" s="125" t="s">
        <v>3280</v>
      </c>
      <c r="B2264" s="163">
        <v>2054</v>
      </c>
      <c r="C2264" s="167" t="s">
        <v>370</v>
      </c>
      <c r="D2264" s="129" t="s">
        <v>2372</v>
      </c>
      <c r="E2264" s="115">
        <v>1</v>
      </c>
      <c r="F2264" s="186"/>
      <c r="G2264" s="189">
        <v>0.19</v>
      </c>
      <c r="H2264" s="191">
        <f t="shared" si="111"/>
        <v>0</v>
      </c>
      <c r="I2264" s="186">
        <f t="shared" si="112"/>
        <v>0</v>
      </c>
    </row>
    <row r="2265" spans="1:9" s="165" customFormat="1" x14ac:dyDescent="0.25">
      <c r="A2265" s="125" t="s">
        <v>3280</v>
      </c>
      <c r="B2265" s="163">
        <v>2055</v>
      </c>
      <c r="C2265" s="167" t="s">
        <v>3268</v>
      </c>
      <c r="D2265" s="129" t="s">
        <v>2372</v>
      </c>
      <c r="E2265" s="115">
        <v>1</v>
      </c>
      <c r="F2265" s="186"/>
      <c r="G2265" s="189">
        <v>0.19</v>
      </c>
      <c r="H2265" s="191">
        <f t="shared" si="111"/>
        <v>0</v>
      </c>
      <c r="I2265" s="186">
        <f t="shared" si="112"/>
        <v>0</v>
      </c>
    </row>
    <row r="2266" spans="1:9" s="165" customFormat="1" x14ac:dyDescent="0.25">
      <c r="A2266" s="125" t="s">
        <v>3280</v>
      </c>
      <c r="B2266" s="163">
        <v>2056</v>
      </c>
      <c r="C2266" s="167" t="s">
        <v>4079</v>
      </c>
      <c r="D2266" s="129" t="s">
        <v>2372</v>
      </c>
      <c r="E2266" s="115">
        <v>1</v>
      </c>
      <c r="F2266" s="186"/>
      <c r="G2266" s="189">
        <v>0.19</v>
      </c>
      <c r="H2266" s="191">
        <f t="shared" si="111"/>
        <v>0</v>
      </c>
      <c r="I2266" s="186">
        <f t="shared" si="112"/>
        <v>0</v>
      </c>
    </row>
    <row r="2267" spans="1:9" s="165" customFormat="1" x14ac:dyDescent="0.25">
      <c r="A2267" s="125" t="s">
        <v>3280</v>
      </c>
      <c r="B2267" s="163">
        <v>2057</v>
      </c>
      <c r="C2267" s="167" t="s">
        <v>2775</v>
      </c>
      <c r="D2267" s="129" t="s">
        <v>2372</v>
      </c>
      <c r="E2267" s="115">
        <v>1</v>
      </c>
      <c r="F2267" s="186"/>
      <c r="G2267" s="189">
        <v>0.19</v>
      </c>
      <c r="H2267" s="191">
        <f t="shared" si="111"/>
        <v>0</v>
      </c>
      <c r="I2267" s="186">
        <f t="shared" si="112"/>
        <v>0</v>
      </c>
    </row>
    <row r="2268" spans="1:9" s="165" customFormat="1" x14ac:dyDescent="0.25">
      <c r="A2268" s="125" t="s">
        <v>3280</v>
      </c>
      <c r="B2268" s="163">
        <v>2058</v>
      </c>
      <c r="C2268" s="167" t="s">
        <v>374</v>
      </c>
      <c r="D2268" s="129" t="s">
        <v>3885</v>
      </c>
      <c r="E2268" s="115">
        <v>1</v>
      </c>
      <c r="F2268" s="186"/>
      <c r="G2268" s="189">
        <v>0.19</v>
      </c>
      <c r="H2268" s="191">
        <f t="shared" si="111"/>
        <v>0</v>
      </c>
      <c r="I2268" s="186">
        <f t="shared" si="112"/>
        <v>0</v>
      </c>
    </row>
    <row r="2269" spans="1:9" s="165" customFormat="1" x14ac:dyDescent="0.25">
      <c r="A2269" s="125" t="s">
        <v>3280</v>
      </c>
      <c r="B2269" s="163">
        <v>2059</v>
      </c>
      <c r="C2269" s="167" t="s">
        <v>3208</v>
      </c>
      <c r="D2269" s="129" t="s">
        <v>2372</v>
      </c>
      <c r="E2269" s="115">
        <v>1</v>
      </c>
      <c r="F2269" s="186"/>
      <c r="G2269" s="189">
        <v>0.19</v>
      </c>
      <c r="H2269" s="191">
        <f t="shared" si="111"/>
        <v>0</v>
      </c>
      <c r="I2269" s="186">
        <f t="shared" si="112"/>
        <v>0</v>
      </c>
    </row>
    <row r="2270" spans="1:9" s="165" customFormat="1" x14ac:dyDescent="0.25">
      <c r="A2270" s="125" t="s">
        <v>3280</v>
      </c>
      <c r="B2270" s="163">
        <v>2060</v>
      </c>
      <c r="C2270" s="167" t="s">
        <v>2846</v>
      </c>
      <c r="D2270" s="129" t="s">
        <v>3885</v>
      </c>
      <c r="E2270" s="115">
        <v>1</v>
      </c>
      <c r="F2270" s="186"/>
      <c r="G2270" s="189">
        <v>0.19</v>
      </c>
      <c r="H2270" s="191">
        <f t="shared" si="111"/>
        <v>0</v>
      </c>
      <c r="I2270" s="186">
        <f t="shared" si="112"/>
        <v>0</v>
      </c>
    </row>
    <row r="2271" spans="1:9" s="165" customFormat="1" ht="25" x14ac:dyDescent="0.25">
      <c r="A2271" s="125" t="s">
        <v>3280</v>
      </c>
      <c r="B2271" s="163">
        <v>2061</v>
      </c>
      <c r="C2271" s="167" t="s">
        <v>4107</v>
      </c>
      <c r="D2271" s="129" t="s">
        <v>2372</v>
      </c>
      <c r="E2271" s="115">
        <v>1</v>
      </c>
      <c r="F2271" s="186"/>
      <c r="G2271" s="189">
        <v>0.19</v>
      </c>
      <c r="H2271" s="191">
        <f t="shared" si="111"/>
        <v>0</v>
      </c>
      <c r="I2271" s="186">
        <f t="shared" si="112"/>
        <v>0</v>
      </c>
    </row>
    <row r="2272" spans="1:9" s="165" customFormat="1" x14ac:dyDescent="0.25">
      <c r="A2272" s="125" t="s">
        <v>3280</v>
      </c>
      <c r="B2272" s="163">
        <v>2062</v>
      </c>
      <c r="C2272" s="167" t="s">
        <v>4062</v>
      </c>
      <c r="D2272" s="129" t="s">
        <v>2372</v>
      </c>
      <c r="E2272" s="115">
        <v>1</v>
      </c>
      <c r="F2272" s="186"/>
      <c r="G2272" s="189">
        <v>0.19</v>
      </c>
      <c r="H2272" s="191">
        <f t="shared" si="111"/>
        <v>0</v>
      </c>
      <c r="I2272" s="186">
        <f t="shared" si="112"/>
        <v>0</v>
      </c>
    </row>
    <row r="2273" spans="1:9" s="165" customFormat="1" x14ac:dyDescent="0.25">
      <c r="A2273" s="125" t="s">
        <v>3280</v>
      </c>
      <c r="B2273" s="163">
        <v>2063</v>
      </c>
      <c r="C2273" s="167" t="s">
        <v>360</v>
      </c>
      <c r="D2273" s="129" t="s">
        <v>2372</v>
      </c>
      <c r="E2273" s="115">
        <v>1</v>
      </c>
      <c r="F2273" s="186"/>
      <c r="G2273" s="189">
        <v>0.19</v>
      </c>
      <c r="H2273" s="191">
        <f t="shared" si="111"/>
        <v>0</v>
      </c>
      <c r="I2273" s="186">
        <f t="shared" si="112"/>
        <v>0</v>
      </c>
    </row>
    <row r="2274" spans="1:9" s="165" customFormat="1" ht="25" x14ac:dyDescent="0.25">
      <c r="A2274" s="125" t="s">
        <v>3280</v>
      </c>
      <c r="B2274" s="163">
        <v>2064</v>
      </c>
      <c r="C2274" s="167" t="s">
        <v>4082</v>
      </c>
      <c r="D2274" s="129" t="s">
        <v>2372</v>
      </c>
      <c r="E2274" s="115">
        <v>1</v>
      </c>
      <c r="F2274" s="186"/>
      <c r="G2274" s="189">
        <v>0.19</v>
      </c>
      <c r="H2274" s="191">
        <f t="shared" si="111"/>
        <v>0</v>
      </c>
      <c r="I2274" s="186">
        <f t="shared" si="112"/>
        <v>0</v>
      </c>
    </row>
    <row r="2275" spans="1:9" s="165" customFormat="1" x14ac:dyDescent="0.25">
      <c r="A2275" s="125" t="s">
        <v>3280</v>
      </c>
      <c r="B2275" s="163">
        <v>2065</v>
      </c>
      <c r="C2275" s="167" t="s">
        <v>406</v>
      </c>
      <c r="D2275" s="129" t="s">
        <v>2372</v>
      </c>
      <c r="E2275" s="115">
        <v>1</v>
      </c>
      <c r="F2275" s="186"/>
      <c r="G2275" s="189">
        <v>0.19</v>
      </c>
      <c r="H2275" s="191">
        <f t="shared" si="111"/>
        <v>0</v>
      </c>
      <c r="I2275" s="186">
        <f t="shared" si="112"/>
        <v>0</v>
      </c>
    </row>
    <row r="2276" spans="1:9" s="165" customFormat="1" ht="25" x14ac:dyDescent="0.25">
      <c r="A2276" s="125" t="s">
        <v>3280</v>
      </c>
      <c r="B2276" s="163">
        <v>2066</v>
      </c>
      <c r="C2276" s="167" t="s">
        <v>3386</v>
      </c>
      <c r="D2276" s="129" t="s">
        <v>2372</v>
      </c>
      <c r="E2276" s="115">
        <v>1</v>
      </c>
      <c r="F2276" s="186"/>
      <c r="G2276" s="189">
        <v>0.19</v>
      </c>
      <c r="H2276" s="191">
        <f t="shared" si="111"/>
        <v>0</v>
      </c>
      <c r="I2276" s="186">
        <f t="shared" si="112"/>
        <v>0</v>
      </c>
    </row>
    <row r="2277" spans="1:9" s="165" customFormat="1" x14ac:dyDescent="0.25">
      <c r="A2277" s="125" t="s">
        <v>3280</v>
      </c>
      <c r="B2277" s="163">
        <v>2067</v>
      </c>
      <c r="C2277" s="167" t="s">
        <v>1016</v>
      </c>
      <c r="D2277" s="129" t="s">
        <v>2372</v>
      </c>
      <c r="E2277" s="115">
        <v>1</v>
      </c>
      <c r="F2277" s="186"/>
      <c r="G2277" s="189">
        <v>0.19</v>
      </c>
      <c r="H2277" s="191">
        <f t="shared" si="111"/>
        <v>0</v>
      </c>
      <c r="I2277" s="186">
        <f t="shared" si="112"/>
        <v>0</v>
      </c>
    </row>
    <row r="2278" spans="1:9" s="165" customFormat="1" x14ac:dyDescent="0.25">
      <c r="A2278" s="125" t="s">
        <v>3280</v>
      </c>
      <c r="B2278" s="163">
        <v>2068</v>
      </c>
      <c r="C2278" s="167" t="s">
        <v>3387</v>
      </c>
      <c r="D2278" s="129" t="s">
        <v>2372</v>
      </c>
      <c r="E2278" s="115">
        <v>1</v>
      </c>
      <c r="F2278" s="186"/>
      <c r="G2278" s="189">
        <v>0.19</v>
      </c>
      <c r="H2278" s="191">
        <f t="shared" si="111"/>
        <v>0</v>
      </c>
      <c r="I2278" s="186">
        <f t="shared" si="112"/>
        <v>0</v>
      </c>
    </row>
    <row r="2279" spans="1:9" s="165" customFormat="1" x14ac:dyDescent="0.25">
      <c r="A2279" s="125" t="s">
        <v>3280</v>
      </c>
      <c r="B2279" s="163">
        <v>2069</v>
      </c>
      <c r="C2279" s="167" t="s">
        <v>3388</v>
      </c>
      <c r="D2279" s="129" t="s">
        <v>2372</v>
      </c>
      <c r="E2279" s="115">
        <v>1</v>
      </c>
      <c r="F2279" s="186"/>
      <c r="G2279" s="189">
        <v>0.19</v>
      </c>
      <c r="H2279" s="191">
        <f t="shared" si="111"/>
        <v>0</v>
      </c>
      <c r="I2279" s="186">
        <f t="shared" si="112"/>
        <v>0</v>
      </c>
    </row>
    <row r="2280" spans="1:9" s="165" customFormat="1" x14ac:dyDescent="0.25">
      <c r="A2280" s="125" t="s">
        <v>3280</v>
      </c>
      <c r="B2280" s="163">
        <v>2070</v>
      </c>
      <c r="C2280" s="167" t="s">
        <v>4108</v>
      </c>
      <c r="D2280" s="129" t="s">
        <v>2372</v>
      </c>
      <c r="E2280" s="115">
        <v>1</v>
      </c>
      <c r="F2280" s="186"/>
      <c r="G2280" s="189">
        <v>0.19</v>
      </c>
      <c r="H2280" s="191">
        <f t="shared" si="111"/>
        <v>0</v>
      </c>
      <c r="I2280" s="186">
        <f t="shared" si="112"/>
        <v>0</v>
      </c>
    </row>
    <row r="2281" spans="1:9" s="165" customFormat="1" x14ac:dyDescent="0.25">
      <c r="A2281" s="125" t="s">
        <v>3280</v>
      </c>
      <c r="B2281" s="163">
        <v>2071</v>
      </c>
      <c r="C2281" s="167" t="s">
        <v>3383</v>
      </c>
      <c r="D2281" s="129" t="s">
        <v>2372</v>
      </c>
      <c r="E2281" s="115">
        <v>1</v>
      </c>
      <c r="F2281" s="186"/>
      <c r="G2281" s="189">
        <v>0.19</v>
      </c>
      <c r="H2281" s="191">
        <f t="shared" si="111"/>
        <v>0</v>
      </c>
      <c r="I2281" s="186">
        <f t="shared" si="112"/>
        <v>0</v>
      </c>
    </row>
    <row r="2282" spans="1:9" s="165" customFormat="1" x14ac:dyDescent="0.25">
      <c r="A2282" s="125" t="s">
        <v>3280</v>
      </c>
      <c r="B2282" s="163">
        <v>2072</v>
      </c>
      <c r="C2282" s="167" t="s">
        <v>4109</v>
      </c>
      <c r="D2282" s="129" t="s">
        <v>2372</v>
      </c>
      <c r="E2282" s="115">
        <v>1</v>
      </c>
      <c r="F2282" s="186"/>
      <c r="G2282" s="189">
        <v>0.19</v>
      </c>
      <c r="H2282" s="191">
        <f t="shared" si="111"/>
        <v>0</v>
      </c>
      <c r="I2282" s="186">
        <f t="shared" si="112"/>
        <v>0</v>
      </c>
    </row>
    <row r="2283" spans="1:9" s="165" customFormat="1" x14ac:dyDescent="0.25">
      <c r="A2283" s="125" t="s">
        <v>3280</v>
      </c>
      <c r="B2283" s="163">
        <v>2073</v>
      </c>
      <c r="C2283" s="167" t="s">
        <v>3890</v>
      </c>
      <c r="D2283" s="129" t="s">
        <v>2372</v>
      </c>
      <c r="E2283" s="115">
        <v>1</v>
      </c>
      <c r="F2283" s="186"/>
      <c r="G2283" s="189">
        <v>0.19</v>
      </c>
      <c r="H2283" s="191">
        <f t="shared" si="111"/>
        <v>0</v>
      </c>
      <c r="I2283" s="186">
        <f t="shared" si="112"/>
        <v>0</v>
      </c>
    </row>
    <row r="2284" spans="1:9" s="165" customFormat="1" x14ac:dyDescent="0.25">
      <c r="A2284" s="125" t="s">
        <v>3280</v>
      </c>
      <c r="B2284" s="163">
        <v>2074</v>
      </c>
      <c r="C2284" s="167" t="s">
        <v>4049</v>
      </c>
      <c r="D2284" s="129" t="s">
        <v>2372</v>
      </c>
      <c r="E2284" s="115">
        <v>1</v>
      </c>
      <c r="F2284" s="186"/>
      <c r="G2284" s="189">
        <v>0.19</v>
      </c>
      <c r="H2284" s="191">
        <f t="shared" si="111"/>
        <v>0</v>
      </c>
      <c r="I2284" s="186">
        <f t="shared" si="112"/>
        <v>0</v>
      </c>
    </row>
    <row r="2285" spans="1:9" s="165" customFormat="1" x14ac:dyDescent="0.25">
      <c r="A2285" s="125" t="s">
        <v>3280</v>
      </c>
      <c r="B2285" s="163">
        <v>2075</v>
      </c>
      <c r="C2285" s="167" t="s">
        <v>4050</v>
      </c>
      <c r="D2285" s="129" t="s">
        <v>2372</v>
      </c>
      <c r="E2285" s="115">
        <v>1</v>
      </c>
      <c r="F2285" s="186"/>
      <c r="G2285" s="189">
        <v>0.19</v>
      </c>
      <c r="H2285" s="191">
        <f t="shared" si="111"/>
        <v>0</v>
      </c>
      <c r="I2285" s="186">
        <f t="shared" si="112"/>
        <v>0</v>
      </c>
    </row>
    <row r="2286" spans="1:9" s="165" customFormat="1" x14ac:dyDescent="0.25">
      <c r="A2286" s="125" t="s">
        <v>3280</v>
      </c>
      <c r="B2286" s="163">
        <v>2076</v>
      </c>
      <c r="C2286" s="167" t="s">
        <v>3535</v>
      </c>
      <c r="D2286" s="129" t="s">
        <v>2372</v>
      </c>
      <c r="E2286" s="115">
        <v>1</v>
      </c>
      <c r="F2286" s="186"/>
      <c r="G2286" s="189">
        <v>0.19</v>
      </c>
      <c r="H2286" s="191">
        <f t="shared" si="111"/>
        <v>0</v>
      </c>
      <c r="I2286" s="186">
        <f t="shared" si="112"/>
        <v>0</v>
      </c>
    </row>
    <row r="2287" spans="1:9" s="165" customFormat="1" x14ac:dyDescent="0.25">
      <c r="A2287" s="125" t="s">
        <v>3280</v>
      </c>
      <c r="B2287" s="163">
        <v>2077</v>
      </c>
      <c r="C2287" s="167" t="s">
        <v>3761</v>
      </c>
      <c r="D2287" s="129" t="s">
        <v>2372</v>
      </c>
      <c r="E2287" s="115">
        <v>1</v>
      </c>
      <c r="F2287" s="186"/>
      <c r="G2287" s="189">
        <v>0.19</v>
      </c>
      <c r="H2287" s="191">
        <f t="shared" si="111"/>
        <v>0</v>
      </c>
      <c r="I2287" s="186">
        <f t="shared" si="112"/>
        <v>0</v>
      </c>
    </row>
    <row r="2288" spans="1:9" s="165" customFormat="1" x14ac:dyDescent="0.25">
      <c r="A2288" s="125" t="s">
        <v>3280</v>
      </c>
      <c r="B2288" s="163">
        <v>2078</v>
      </c>
      <c r="C2288" s="167" t="s">
        <v>4114</v>
      </c>
      <c r="D2288" s="129" t="s">
        <v>2372</v>
      </c>
      <c r="E2288" s="115">
        <v>1</v>
      </c>
      <c r="F2288" s="186"/>
      <c r="G2288" s="189">
        <v>0.19</v>
      </c>
      <c r="H2288" s="191">
        <f t="shared" si="111"/>
        <v>0</v>
      </c>
      <c r="I2288" s="186">
        <f t="shared" si="112"/>
        <v>0</v>
      </c>
    </row>
    <row r="2289" spans="1:9" s="165" customFormat="1" x14ac:dyDescent="0.25">
      <c r="A2289" s="125" t="s">
        <v>3280</v>
      </c>
      <c r="B2289" s="163">
        <v>2079</v>
      </c>
      <c r="C2289" s="167" t="s">
        <v>1377</v>
      </c>
      <c r="D2289" s="129" t="s">
        <v>2372</v>
      </c>
      <c r="E2289" s="115">
        <v>1</v>
      </c>
      <c r="F2289" s="186"/>
      <c r="G2289" s="189">
        <v>0.19</v>
      </c>
      <c r="H2289" s="191">
        <f t="shared" si="111"/>
        <v>0</v>
      </c>
      <c r="I2289" s="186">
        <f t="shared" si="112"/>
        <v>0</v>
      </c>
    </row>
    <row r="2290" spans="1:9" s="165" customFormat="1" x14ac:dyDescent="0.25">
      <c r="A2290" s="125" t="s">
        <v>3280</v>
      </c>
      <c r="B2290" s="163">
        <v>2080</v>
      </c>
      <c r="C2290" s="167" t="s">
        <v>1429</v>
      </c>
      <c r="D2290" s="129" t="s">
        <v>2372</v>
      </c>
      <c r="E2290" s="115">
        <v>1</v>
      </c>
      <c r="F2290" s="186"/>
      <c r="G2290" s="189">
        <v>0.19</v>
      </c>
      <c r="H2290" s="191">
        <f t="shared" si="111"/>
        <v>0</v>
      </c>
      <c r="I2290" s="186">
        <f t="shared" si="112"/>
        <v>0</v>
      </c>
    </row>
    <row r="2291" spans="1:9" s="165" customFormat="1" x14ac:dyDescent="0.25">
      <c r="A2291" s="125" t="s">
        <v>3280</v>
      </c>
      <c r="B2291" s="163">
        <v>2081</v>
      </c>
      <c r="C2291" s="167" t="s">
        <v>1433</v>
      </c>
      <c r="D2291" s="129" t="s">
        <v>2372</v>
      </c>
      <c r="E2291" s="115">
        <v>1</v>
      </c>
      <c r="F2291" s="186"/>
      <c r="G2291" s="189">
        <v>0.19</v>
      </c>
      <c r="H2291" s="191">
        <f t="shared" si="111"/>
        <v>0</v>
      </c>
      <c r="I2291" s="186">
        <f t="shared" si="112"/>
        <v>0</v>
      </c>
    </row>
    <row r="2292" spans="1:9" s="165" customFormat="1" x14ac:dyDescent="0.25">
      <c r="A2292" s="125" t="s">
        <v>3280</v>
      </c>
      <c r="B2292" s="163">
        <v>2082</v>
      </c>
      <c r="C2292" s="167" t="s">
        <v>259</v>
      </c>
      <c r="D2292" s="129" t="s">
        <v>2372</v>
      </c>
      <c r="E2292" s="115">
        <v>1</v>
      </c>
      <c r="F2292" s="186"/>
      <c r="G2292" s="189">
        <v>0.19</v>
      </c>
      <c r="H2292" s="191">
        <f t="shared" si="111"/>
        <v>0</v>
      </c>
      <c r="I2292" s="186">
        <f t="shared" si="112"/>
        <v>0</v>
      </c>
    </row>
    <row r="2293" spans="1:9" s="165" customFormat="1" x14ac:dyDescent="0.25">
      <c r="A2293" s="125" t="s">
        <v>3280</v>
      </c>
      <c r="B2293" s="163">
        <v>2083</v>
      </c>
      <c r="C2293" s="167" t="s">
        <v>4110</v>
      </c>
      <c r="D2293" s="129" t="s">
        <v>2372</v>
      </c>
      <c r="E2293" s="115">
        <v>1</v>
      </c>
      <c r="F2293" s="186"/>
      <c r="G2293" s="189">
        <v>0.19</v>
      </c>
      <c r="H2293" s="191">
        <f t="shared" si="111"/>
        <v>0</v>
      </c>
      <c r="I2293" s="186">
        <f t="shared" si="112"/>
        <v>0</v>
      </c>
    </row>
    <row r="2294" spans="1:9" s="165" customFormat="1" ht="25" x14ac:dyDescent="0.25">
      <c r="A2294" s="125" t="s">
        <v>3280</v>
      </c>
      <c r="B2294" s="163">
        <v>2084</v>
      </c>
      <c r="C2294" s="167" t="s">
        <v>1195</v>
      </c>
      <c r="D2294" s="129" t="s">
        <v>2372</v>
      </c>
      <c r="E2294" s="115">
        <v>1</v>
      </c>
      <c r="F2294" s="186"/>
      <c r="G2294" s="189">
        <v>0.19</v>
      </c>
      <c r="H2294" s="191">
        <f t="shared" si="111"/>
        <v>0</v>
      </c>
      <c r="I2294" s="186">
        <f t="shared" si="112"/>
        <v>0</v>
      </c>
    </row>
    <row r="2295" spans="1:9" s="165" customFormat="1" x14ac:dyDescent="0.25">
      <c r="A2295" s="125" t="s">
        <v>3280</v>
      </c>
      <c r="B2295" s="163">
        <v>2085</v>
      </c>
      <c r="C2295" s="167" t="s">
        <v>4115</v>
      </c>
      <c r="D2295" s="129" t="s">
        <v>2372</v>
      </c>
      <c r="E2295" s="115">
        <v>1</v>
      </c>
      <c r="F2295" s="186"/>
      <c r="G2295" s="189">
        <v>0.19</v>
      </c>
      <c r="H2295" s="191">
        <f t="shared" si="111"/>
        <v>0</v>
      </c>
      <c r="I2295" s="186">
        <f t="shared" si="112"/>
        <v>0</v>
      </c>
    </row>
    <row r="2296" spans="1:9" s="165" customFormat="1" x14ac:dyDescent="0.25">
      <c r="A2296" s="125" t="s">
        <v>3280</v>
      </c>
      <c r="B2296" s="163">
        <v>2086</v>
      </c>
      <c r="C2296" s="167" t="s">
        <v>1193</v>
      </c>
      <c r="D2296" s="129" t="s">
        <v>2372</v>
      </c>
      <c r="E2296" s="115">
        <v>1</v>
      </c>
      <c r="F2296" s="186"/>
      <c r="G2296" s="189">
        <v>0.19</v>
      </c>
      <c r="H2296" s="191">
        <f t="shared" si="111"/>
        <v>0</v>
      </c>
      <c r="I2296" s="186">
        <f t="shared" si="112"/>
        <v>0</v>
      </c>
    </row>
    <row r="2297" spans="1:9" s="165" customFormat="1" x14ac:dyDescent="0.25">
      <c r="A2297" s="125" t="s">
        <v>3280</v>
      </c>
      <c r="B2297" s="163">
        <v>2087</v>
      </c>
      <c r="C2297" s="167" t="s">
        <v>3415</v>
      </c>
      <c r="D2297" s="129" t="s">
        <v>2429</v>
      </c>
      <c r="E2297" s="115">
        <v>1</v>
      </c>
      <c r="F2297" s="186"/>
      <c r="G2297" s="189">
        <v>0</v>
      </c>
      <c r="H2297" s="191">
        <f t="shared" si="111"/>
        <v>0</v>
      </c>
      <c r="I2297" s="186">
        <f t="shared" si="112"/>
        <v>0</v>
      </c>
    </row>
    <row r="2298" spans="1:9" s="165" customFormat="1" x14ac:dyDescent="0.25">
      <c r="A2298" s="125" t="s">
        <v>3280</v>
      </c>
      <c r="B2298" s="163">
        <v>2088</v>
      </c>
      <c r="C2298" s="167" t="s">
        <v>71</v>
      </c>
      <c r="D2298" s="129" t="s">
        <v>2372</v>
      </c>
      <c r="E2298" s="115">
        <v>1</v>
      </c>
      <c r="F2298" s="186"/>
      <c r="G2298" s="189">
        <v>0.19</v>
      </c>
      <c r="H2298" s="191">
        <f t="shared" si="111"/>
        <v>0</v>
      </c>
      <c r="I2298" s="186">
        <f t="shared" si="112"/>
        <v>0</v>
      </c>
    </row>
    <row r="2299" spans="1:9" s="165" customFormat="1" x14ac:dyDescent="0.25">
      <c r="A2299" s="125" t="s">
        <v>3280</v>
      </c>
      <c r="B2299" s="163">
        <v>2089</v>
      </c>
      <c r="C2299" s="167" t="s">
        <v>1375</v>
      </c>
      <c r="D2299" s="129" t="s">
        <v>2372</v>
      </c>
      <c r="E2299" s="115">
        <v>1</v>
      </c>
      <c r="F2299" s="186"/>
      <c r="G2299" s="189">
        <v>0.19</v>
      </c>
      <c r="H2299" s="191">
        <f t="shared" si="111"/>
        <v>0</v>
      </c>
      <c r="I2299" s="186">
        <f t="shared" si="112"/>
        <v>0</v>
      </c>
    </row>
    <row r="2300" spans="1:9" s="165" customFormat="1" x14ac:dyDescent="0.25">
      <c r="A2300" s="125" t="s">
        <v>3280</v>
      </c>
      <c r="B2300" s="163">
        <v>2090</v>
      </c>
      <c r="C2300" s="167" t="s">
        <v>1207</v>
      </c>
      <c r="D2300" s="129" t="s">
        <v>2372</v>
      </c>
      <c r="E2300" s="115">
        <v>1</v>
      </c>
      <c r="F2300" s="186"/>
      <c r="G2300" s="189">
        <v>0.19</v>
      </c>
      <c r="H2300" s="191">
        <f t="shared" si="111"/>
        <v>0</v>
      </c>
      <c r="I2300" s="186">
        <f t="shared" si="112"/>
        <v>0</v>
      </c>
    </row>
    <row r="2301" spans="1:9" s="165" customFormat="1" x14ac:dyDescent="0.25">
      <c r="A2301" s="125" t="s">
        <v>3280</v>
      </c>
      <c r="B2301" s="163">
        <v>2091</v>
      </c>
      <c r="C2301" s="167" t="s">
        <v>1430</v>
      </c>
      <c r="D2301" s="129" t="s">
        <v>2372</v>
      </c>
      <c r="E2301" s="115">
        <v>1</v>
      </c>
      <c r="F2301" s="186"/>
      <c r="G2301" s="189">
        <v>0.19</v>
      </c>
      <c r="H2301" s="191">
        <f t="shared" si="111"/>
        <v>0</v>
      </c>
      <c r="I2301" s="186">
        <f t="shared" si="112"/>
        <v>0</v>
      </c>
    </row>
    <row r="2302" spans="1:9" s="165" customFormat="1" x14ac:dyDescent="0.25">
      <c r="A2302" s="125" t="s">
        <v>3280</v>
      </c>
      <c r="B2302" s="163">
        <v>2092</v>
      </c>
      <c r="C2302" s="167" t="s">
        <v>1434</v>
      </c>
      <c r="D2302" s="129" t="s">
        <v>2372</v>
      </c>
      <c r="E2302" s="115">
        <v>1</v>
      </c>
      <c r="F2302" s="186"/>
      <c r="G2302" s="189">
        <v>0.19</v>
      </c>
      <c r="H2302" s="191">
        <f t="shared" si="111"/>
        <v>0</v>
      </c>
      <c r="I2302" s="186">
        <f t="shared" si="112"/>
        <v>0</v>
      </c>
    </row>
    <row r="2303" spans="1:9" s="165" customFormat="1" x14ac:dyDescent="0.25">
      <c r="A2303" s="125" t="s">
        <v>3280</v>
      </c>
      <c r="B2303" s="163">
        <v>2093</v>
      </c>
      <c r="C2303" s="167" t="s">
        <v>389</v>
      </c>
      <c r="D2303" s="129" t="s">
        <v>2372</v>
      </c>
      <c r="E2303" s="115">
        <v>1</v>
      </c>
      <c r="F2303" s="186"/>
      <c r="G2303" s="189">
        <v>0.19</v>
      </c>
      <c r="H2303" s="191">
        <f t="shared" si="111"/>
        <v>0</v>
      </c>
      <c r="I2303" s="186">
        <f t="shared" si="112"/>
        <v>0</v>
      </c>
    </row>
    <row r="2304" spans="1:9" s="165" customFormat="1" x14ac:dyDescent="0.25">
      <c r="A2304" s="125" t="s">
        <v>3280</v>
      </c>
      <c r="B2304" s="163">
        <v>2094</v>
      </c>
      <c r="C2304" s="167" t="s">
        <v>4111</v>
      </c>
      <c r="D2304" s="129" t="s">
        <v>2372</v>
      </c>
      <c r="E2304" s="115">
        <v>1</v>
      </c>
      <c r="F2304" s="186"/>
      <c r="G2304" s="189">
        <v>0.19</v>
      </c>
      <c r="H2304" s="191">
        <f t="shared" si="111"/>
        <v>0</v>
      </c>
      <c r="I2304" s="186">
        <f t="shared" si="112"/>
        <v>0</v>
      </c>
    </row>
    <row r="2305" spans="1:9" s="165" customFormat="1" x14ac:dyDescent="0.25">
      <c r="A2305" s="125" t="s">
        <v>3280</v>
      </c>
      <c r="B2305" s="163">
        <v>2095</v>
      </c>
      <c r="C2305" s="167" t="s">
        <v>3038</v>
      </c>
      <c r="D2305" s="129" t="s">
        <v>2372</v>
      </c>
      <c r="E2305" s="115">
        <v>1</v>
      </c>
      <c r="F2305" s="186"/>
      <c r="G2305" s="189">
        <v>0.19</v>
      </c>
      <c r="H2305" s="191">
        <f t="shared" si="111"/>
        <v>0</v>
      </c>
      <c r="I2305" s="186">
        <f t="shared" si="112"/>
        <v>0</v>
      </c>
    </row>
    <row r="2306" spans="1:9" s="165" customFormat="1" x14ac:dyDescent="0.25">
      <c r="A2306" s="125" t="s">
        <v>3280</v>
      </c>
      <c r="B2306" s="163">
        <v>2096</v>
      </c>
      <c r="C2306" s="167" t="s">
        <v>3037</v>
      </c>
      <c r="D2306" s="129" t="s">
        <v>2372</v>
      </c>
      <c r="E2306" s="115">
        <v>1</v>
      </c>
      <c r="F2306" s="186"/>
      <c r="G2306" s="189">
        <v>0.19</v>
      </c>
      <c r="H2306" s="191">
        <f t="shared" si="111"/>
        <v>0</v>
      </c>
      <c r="I2306" s="186">
        <f t="shared" si="112"/>
        <v>0</v>
      </c>
    </row>
    <row r="2307" spans="1:9" s="165" customFormat="1" x14ac:dyDescent="0.25">
      <c r="A2307" s="125" t="s">
        <v>3280</v>
      </c>
      <c r="B2307" s="163">
        <v>2097</v>
      </c>
      <c r="C2307" s="167" t="s">
        <v>3039</v>
      </c>
      <c r="D2307" s="129" t="s">
        <v>2372</v>
      </c>
      <c r="E2307" s="115">
        <v>1</v>
      </c>
      <c r="F2307" s="186"/>
      <c r="G2307" s="189">
        <v>0.19</v>
      </c>
      <c r="H2307" s="191">
        <f t="shared" si="111"/>
        <v>0</v>
      </c>
      <c r="I2307" s="186">
        <f t="shared" si="112"/>
        <v>0</v>
      </c>
    </row>
    <row r="2308" spans="1:9" s="165" customFormat="1" x14ac:dyDescent="0.25">
      <c r="A2308" s="125" t="s">
        <v>3280</v>
      </c>
      <c r="B2308" s="163">
        <v>2098</v>
      </c>
      <c r="C2308" s="167" t="s">
        <v>2881</v>
      </c>
      <c r="D2308" s="129" t="s">
        <v>2372</v>
      </c>
      <c r="E2308" s="115">
        <v>4</v>
      </c>
      <c r="F2308" s="186"/>
      <c r="G2308" s="189">
        <v>0.19</v>
      </c>
      <c r="H2308" s="191">
        <f t="shared" si="111"/>
        <v>0</v>
      </c>
      <c r="I2308" s="186">
        <f t="shared" si="112"/>
        <v>0</v>
      </c>
    </row>
    <row r="2309" spans="1:9" s="165" customFormat="1" ht="25" x14ac:dyDescent="0.25">
      <c r="A2309" s="125" t="s">
        <v>3280</v>
      </c>
      <c r="B2309" s="163">
        <v>2099</v>
      </c>
      <c r="C2309" s="167" t="s">
        <v>4112</v>
      </c>
      <c r="D2309" s="129" t="s">
        <v>2372</v>
      </c>
      <c r="E2309" s="115">
        <v>1</v>
      </c>
      <c r="F2309" s="186"/>
      <c r="G2309" s="189">
        <v>0.19</v>
      </c>
      <c r="H2309" s="191">
        <f t="shared" si="111"/>
        <v>0</v>
      </c>
      <c r="I2309" s="186">
        <f t="shared" si="112"/>
        <v>0</v>
      </c>
    </row>
    <row r="2310" spans="1:9" s="165" customFormat="1" ht="50" x14ac:dyDescent="0.25">
      <c r="A2310" s="125" t="s">
        <v>3280</v>
      </c>
      <c r="B2310" s="163">
        <v>2100</v>
      </c>
      <c r="C2310" s="167" t="s">
        <v>4113</v>
      </c>
      <c r="D2310" s="129" t="s">
        <v>2372</v>
      </c>
      <c r="E2310" s="115">
        <v>1</v>
      </c>
      <c r="F2310" s="186"/>
      <c r="G2310" s="189">
        <v>0.19</v>
      </c>
      <c r="H2310" s="191">
        <f t="shared" si="111"/>
        <v>0</v>
      </c>
      <c r="I2310" s="186">
        <f t="shared" si="112"/>
        <v>0</v>
      </c>
    </row>
    <row r="2311" spans="1:9" s="165" customFormat="1" x14ac:dyDescent="0.25">
      <c r="A2311" s="125" t="s">
        <v>3280</v>
      </c>
      <c r="B2311" s="163">
        <v>2101</v>
      </c>
      <c r="C2311" s="167" t="s">
        <v>2805</v>
      </c>
      <c r="D2311" s="129" t="s">
        <v>2372</v>
      </c>
      <c r="E2311" s="115">
        <v>1</v>
      </c>
      <c r="F2311" s="186"/>
      <c r="G2311" s="189">
        <v>0.19</v>
      </c>
      <c r="H2311" s="191">
        <f t="shared" si="111"/>
        <v>0</v>
      </c>
      <c r="I2311" s="186">
        <f t="shared" si="112"/>
        <v>0</v>
      </c>
    </row>
    <row r="2312" spans="1:9" s="165" customFormat="1" x14ac:dyDescent="0.25">
      <c r="A2312" s="125" t="s">
        <v>3280</v>
      </c>
      <c r="B2312" s="163">
        <v>2102</v>
      </c>
      <c r="C2312" s="167" t="s">
        <v>2880</v>
      </c>
      <c r="D2312" s="129" t="s">
        <v>2372</v>
      </c>
      <c r="E2312" s="115">
        <v>1</v>
      </c>
      <c r="F2312" s="186"/>
      <c r="G2312" s="189">
        <v>0.19</v>
      </c>
      <c r="H2312" s="191">
        <f t="shared" si="111"/>
        <v>0</v>
      </c>
      <c r="I2312" s="186">
        <f t="shared" si="112"/>
        <v>0</v>
      </c>
    </row>
    <row r="2313" spans="1:9" s="165" customFormat="1" x14ac:dyDescent="0.25">
      <c r="A2313" s="125" t="s">
        <v>3280</v>
      </c>
      <c r="B2313" s="163">
        <v>2103</v>
      </c>
      <c r="C2313" s="167" t="s">
        <v>3378</v>
      </c>
      <c r="D2313" s="129" t="s">
        <v>2372</v>
      </c>
      <c r="E2313" s="115">
        <v>1</v>
      </c>
      <c r="F2313" s="186"/>
      <c r="G2313" s="189">
        <v>0.19</v>
      </c>
      <c r="H2313" s="191">
        <f t="shared" si="111"/>
        <v>0</v>
      </c>
      <c r="I2313" s="186">
        <f t="shared" si="112"/>
        <v>0</v>
      </c>
    </row>
    <row r="2314" spans="1:9" s="165" customFormat="1" x14ac:dyDescent="0.25">
      <c r="A2314" s="125" t="s">
        <v>3280</v>
      </c>
      <c r="B2314" s="163">
        <v>2104</v>
      </c>
      <c r="C2314" s="167" t="s">
        <v>2125</v>
      </c>
      <c r="D2314" s="129" t="s">
        <v>2372</v>
      </c>
      <c r="E2314" s="115">
        <v>1</v>
      </c>
      <c r="F2314" s="186"/>
      <c r="G2314" s="189">
        <v>0.19</v>
      </c>
      <c r="H2314" s="191">
        <f t="shared" ref="H2314" si="113">F2314*G2314</f>
        <v>0</v>
      </c>
      <c r="I2314" s="186">
        <f t="shared" ref="I2314" si="114">(F2314+H2314)</f>
        <v>0</v>
      </c>
    </row>
    <row r="2315" spans="1:9" s="184" customFormat="1" x14ac:dyDescent="0.25">
      <c r="A2315" s="169"/>
      <c r="B2315" s="170"/>
      <c r="C2315" s="171" t="s">
        <v>2498</v>
      </c>
      <c r="D2315" s="123"/>
      <c r="E2315" s="172"/>
      <c r="F2315" s="196"/>
      <c r="G2315" s="200"/>
      <c r="H2315" s="196"/>
      <c r="I2315" s="196"/>
    </row>
    <row r="2316" spans="1:9" s="165" customFormat="1" x14ac:dyDescent="0.25">
      <c r="A2316" s="125" t="s">
        <v>3264</v>
      </c>
      <c r="B2316" s="138" t="s">
        <v>3250</v>
      </c>
      <c r="C2316" s="168" t="s">
        <v>3278</v>
      </c>
      <c r="D2316" s="129"/>
      <c r="E2316" s="115"/>
      <c r="F2316" s="197"/>
      <c r="G2316" s="201"/>
      <c r="H2316" s="197"/>
      <c r="I2316" s="197"/>
    </row>
    <row r="2317" spans="1:9" s="165" customFormat="1" x14ac:dyDescent="0.25">
      <c r="A2317" s="125" t="s">
        <v>3264</v>
      </c>
      <c r="B2317" s="138" t="s">
        <v>3250</v>
      </c>
      <c r="C2317" s="168" t="s">
        <v>3279</v>
      </c>
      <c r="D2317" s="129"/>
      <c r="E2317" s="115"/>
      <c r="F2317" s="197"/>
      <c r="G2317" s="201"/>
      <c r="H2317" s="197"/>
      <c r="I2317" s="197"/>
    </row>
    <row r="2318" spans="1:9" s="165" customFormat="1" x14ac:dyDescent="0.25">
      <c r="A2318" s="125" t="s">
        <v>3264</v>
      </c>
      <c r="B2318" s="163">
        <v>2105</v>
      </c>
      <c r="C2318" s="122" t="s">
        <v>3888</v>
      </c>
      <c r="D2318" s="129" t="s">
        <v>2371</v>
      </c>
      <c r="E2318" s="112">
        <v>1</v>
      </c>
      <c r="F2318" s="186"/>
      <c r="G2318" s="189">
        <v>0</v>
      </c>
      <c r="H2318" s="191">
        <f t="shared" ref="H2318:H2381" si="115">F2318*G2318</f>
        <v>0</v>
      </c>
      <c r="I2318" s="186">
        <f t="shared" ref="I2318:I2381" si="116">(F2318+H2318)</f>
        <v>0</v>
      </c>
    </row>
    <row r="2319" spans="1:9" s="165" customFormat="1" x14ac:dyDescent="0.25">
      <c r="A2319" s="125" t="s">
        <v>3264</v>
      </c>
      <c r="B2319" s="163">
        <v>2106</v>
      </c>
      <c r="C2319" s="122" t="s">
        <v>3637</v>
      </c>
      <c r="D2319" s="129" t="s">
        <v>85</v>
      </c>
      <c r="E2319" s="112">
        <v>1</v>
      </c>
      <c r="F2319" s="186"/>
      <c r="G2319" s="189">
        <v>0</v>
      </c>
      <c r="H2319" s="191">
        <f t="shared" si="115"/>
        <v>0</v>
      </c>
      <c r="I2319" s="186">
        <f t="shared" si="116"/>
        <v>0</v>
      </c>
    </row>
    <row r="2320" spans="1:9" s="165" customFormat="1" x14ac:dyDescent="0.25">
      <c r="A2320" s="125" t="s">
        <v>3264</v>
      </c>
      <c r="B2320" s="163">
        <v>2107</v>
      </c>
      <c r="C2320" s="122" t="s">
        <v>3914</v>
      </c>
      <c r="D2320" s="129" t="s">
        <v>2371</v>
      </c>
      <c r="E2320" s="112">
        <v>1</v>
      </c>
      <c r="F2320" s="186"/>
      <c r="G2320" s="189">
        <v>0</v>
      </c>
      <c r="H2320" s="191">
        <f t="shared" si="115"/>
        <v>0</v>
      </c>
      <c r="I2320" s="186">
        <f t="shared" si="116"/>
        <v>0</v>
      </c>
    </row>
    <row r="2321" spans="1:9" s="165" customFormat="1" x14ac:dyDescent="0.25">
      <c r="A2321" s="125" t="s">
        <v>3264</v>
      </c>
      <c r="B2321" s="163">
        <v>2108</v>
      </c>
      <c r="C2321" s="122" t="s">
        <v>3915</v>
      </c>
      <c r="D2321" s="129" t="s">
        <v>85</v>
      </c>
      <c r="E2321" s="112">
        <v>1</v>
      </c>
      <c r="F2321" s="186"/>
      <c r="G2321" s="189">
        <v>0</v>
      </c>
      <c r="H2321" s="191">
        <f t="shared" si="115"/>
        <v>0</v>
      </c>
      <c r="I2321" s="186">
        <f t="shared" si="116"/>
        <v>0</v>
      </c>
    </row>
    <row r="2322" spans="1:9" s="165" customFormat="1" x14ac:dyDescent="0.25">
      <c r="A2322" s="125" t="s">
        <v>3264</v>
      </c>
      <c r="B2322" s="163">
        <v>2109</v>
      </c>
      <c r="C2322" s="122" t="s">
        <v>3353</v>
      </c>
      <c r="D2322" s="129" t="s">
        <v>2371</v>
      </c>
      <c r="E2322" s="112">
        <v>1</v>
      </c>
      <c r="F2322" s="186"/>
      <c r="G2322" s="189">
        <v>0</v>
      </c>
      <c r="H2322" s="191">
        <f t="shared" si="115"/>
        <v>0</v>
      </c>
      <c r="I2322" s="186">
        <f t="shared" si="116"/>
        <v>0</v>
      </c>
    </row>
    <row r="2323" spans="1:9" s="165" customFormat="1" x14ac:dyDescent="0.25">
      <c r="A2323" s="125" t="s">
        <v>3264</v>
      </c>
      <c r="B2323" s="163">
        <v>2110</v>
      </c>
      <c r="C2323" s="122" t="s">
        <v>3458</v>
      </c>
      <c r="D2323" s="129" t="s">
        <v>85</v>
      </c>
      <c r="E2323" s="112">
        <v>1</v>
      </c>
      <c r="F2323" s="186"/>
      <c r="G2323" s="189">
        <v>0</v>
      </c>
      <c r="H2323" s="191">
        <f t="shared" si="115"/>
        <v>0</v>
      </c>
      <c r="I2323" s="186">
        <f t="shared" si="116"/>
        <v>0</v>
      </c>
    </row>
    <row r="2324" spans="1:9" s="165" customFormat="1" x14ac:dyDescent="0.25">
      <c r="A2324" s="125" t="s">
        <v>3264</v>
      </c>
      <c r="B2324" s="163">
        <v>2111</v>
      </c>
      <c r="C2324" s="167" t="s">
        <v>61</v>
      </c>
      <c r="D2324" s="129" t="s">
        <v>2372</v>
      </c>
      <c r="E2324" s="115">
        <v>1</v>
      </c>
      <c r="F2324" s="186"/>
      <c r="G2324" s="189">
        <v>0.19</v>
      </c>
      <c r="H2324" s="191">
        <f t="shared" si="115"/>
        <v>0</v>
      </c>
      <c r="I2324" s="186">
        <f t="shared" si="116"/>
        <v>0</v>
      </c>
    </row>
    <row r="2325" spans="1:9" s="165" customFormat="1" x14ac:dyDescent="0.25">
      <c r="A2325" s="125" t="s">
        <v>3264</v>
      </c>
      <c r="B2325" s="163">
        <v>2112</v>
      </c>
      <c r="C2325" s="167" t="s">
        <v>49</v>
      </c>
      <c r="D2325" s="129" t="s">
        <v>2372</v>
      </c>
      <c r="E2325" s="115">
        <v>1</v>
      </c>
      <c r="F2325" s="186"/>
      <c r="G2325" s="189">
        <v>0.19</v>
      </c>
      <c r="H2325" s="191">
        <f t="shared" si="115"/>
        <v>0</v>
      </c>
      <c r="I2325" s="186">
        <f t="shared" si="116"/>
        <v>0</v>
      </c>
    </row>
    <row r="2326" spans="1:9" s="165" customFormat="1" x14ac:dyDescent="0.25">
      <c r="A2326" s="125" t="s">
        <v>3264</v>
      </c>
      <c r="B2326" s="163">
        <v>2113</v>
      </c>
      <c r="C2326" s="167" t="s">
        <v>3273</v>
      </c>
      <c r="D2326" s="129" t="s">
        <v>2372</v>
      </c>
      <c r="E2326" s="115">
        <v>1</v>
      </c>
      <c r="F2326" s="186"/>
      <c r="G2326" s="189">
        <v>0.19</v>
      </c>
      <c r="H2326" s="191">
        <f t="shared" si="115"/>
        <v>0</v>
      </c>
      <c r="I2326" s="186">
        <f t="shared" si="116"/>
        <v>0</v>
      </c>
    </row>
    <row r="2327" spans="1:9" s="165" customFormat="1" x14ac:dyDescent="0.25">
      <c r="A2327" s="125" t="s">
        <v>3264</v>
      </c>
      <c r="B2327" s="163">
        <v>2114</v>
      </c>
      <c r="C2327" s="167" t="s">
        <v>69</v>
      </c>
      <c r="D2327" s="129" t="s">
        <v>2372</v>
      </c>
      <c r="E2327" s="115">
        <v>1</v>
      </c>
      <c r="F2327" s="186"/>
      <c r="G2327" s="189">
        <v>0.19</v>
      </c>
      <c r="H2327" s="191">
        <f t="shared" si="115"/>
        <v>0</v>
      </c>
      <c r="I2327" s="186">
        <f t="shared" si="116"/>
        <v>0</v>
      </c>
    </row>
    <row r="2328" spans="1:9" s="165" customFormat="1" ht="25" x14ac:dyDescent="0.25">
      <c r="A2328" s="125" t="s">
        <v>3264</v>
      </c>
      <c r="B2328" s="163">
        <v>2115</v>
      </c>
      <c r="C2328" s="137" t="s">
        <v>3509</v>
      </c>
      <c r="D2328" s="129" t="s">
        <v>2372</v>
      </c>
      <c r="E2328" s="115">
        <v>1</v>
      </c>
      <c r="F2328" s="186"/>
      <c r="G2328" s="189">
        <v>0.19</v>
      </c>
      <c r="H2328" s="191">
        <f t="shared" si="115"/>
        <v>0</v>
      </c>
      <c r="I2328" s="186">
        <f t="shared" si="116"/>
        <v>0</v>
      </c>
    </row>
    <row r="2329" spans="1:9" s="165" customFormat="1" x14ac:dyDescent="0.25">
      <c r="A2329" s="125" t="s">
        <v>3264</v>
      </c>
      <c r="B2329" s="163">
        <v>2116</v>
      </c>
      <c r="C2329" s="167" t="s">
        <v>3276</v>
      </c>
      <c r="D2329" s="129" t="s">
        <v>2372</v>
      </c>
      <c r="E2329" s="115">
        <v>1</v>
      </c>
      <c r="F2329" s="186"/>
      <c r="G2329" s="189">
        <v>0.19</v>
      </c>
      <c r="H2329" s="191">
        <f t="shared" si="115"/>
        <v>0</v>
      </c>
      <c r="I2329" s="186">
        <f t="shared" si="116"/>
        <v>0</v>
      </c>
    </row>
    <row r="2330" spans="1:9" s="165" customFormat="1" x14ac:dyDescent="0.25">
      <c r="A2330" s="125" t="s">
        <v>3264</v>
      </c>
      <c r="B2330" s="163">
        <v>2117</v>
      </c>
      <c r="C2330" s="167" t="s">
        <v>3277</v>
      </c>
      <c r="D2330" s="129" t="s">
        <v>2372</v>
      </c>
      <c r="E2330" s="115">
        <v>1</v>
      </c>
      <c r="F2330" s="186"/>
      <c r="G2330" s="189">
        <v>0.19</v>
      </c>
      <c r="H2330" s="191">
        <f t="shared" si="115"/>
        <v>0</v>
      </c>
      <c r="I2330" s="186">
        <f t="shared" si="116"/>
        <v>0</v>
      </c>
    </row>
    <row r="2331" spans="1:9" s="165" customFormat="1" x14ac:dyDescent="0.25">
      <c r="A2331" s="125" t="s">
        <v>3264</v>
      </c>
      <c r="B2331" s="163">
        <v>2118</v>
      </c>
      <c r="C2331" s="167" t="s">
        <v>4106</v>
      </c>
      <c r="D2331" s="129" t="s">
        <v>2372</v>
      </c>
      <c r="E2331" s="115">
        <v>1</v>
      </c>
      <c r="F2331" s="186"/>
      <c r="G2331" s="189">
        <v>0.19</v>
      </c>
      <c r="H2331" s="191">
        <f t="shared" si="115"/>
        <v>0</v>
      </c>
      <c r="I2331" s="186">
        <f t="shared" si="116"/>
        <v>0</v>
      </c>
    </row>
    <row r="2332" spans="1:9" s="165" customFormat="1" x14ac:dyDescent="0.25">
      <c r="A2332" s="125" t="s">
        <v>3264</v>
      </c>
      <c r="B2332" s="163">
        <v>2119</v>
      </c>
      <c r="C2332" s="167" t="s">
        <v>370</v>
      </c>
      <c r="D2332" s="129" t="s">
        <v>2372</v>
      </c>
      <c r="E2332" s="115">
        <v>1</v>
      </c>
      <c r="F2332" s="186"/>
      <c r="G2332" s="189">
        <v>0.19</v>
      </c>
      <c r="H2332" s="191">
        <f t="shared" si="115"/>
        <v>0</v>
      </c>
      <c r="I2332" s="186">
        <f t="shared" si="116"/>
        <v>0</v>
      </c>
    </row>
    <row r="2333" spans="1:9" s="165" customFormat="1" x14ac:dyDescent="0.25">
      <c r="A2333" s="125" t="s">
        <v>3264</v>
      </c>
      <c r="B2333" s="163">
        <v>2120</v>
      </c>
      <c r="C2333" s="167" t="s">
        <v>3268</v>
      </c>
      <c r="D2333" s="129" t="s">
        <v>2372</v>
      </c>
      <c r="E2333" s="115">
        <v>1</v>
      </c>
      <c r="F2333" s="186"/>
      <c r="G2333" s="189">
        <v>0.19</v>
      </c>
      <c r="H2333" s="191">
        <f t="shared" si="115"/>
        <v>0</v>
      </c>
      <c r="I2333" s="186">
        <f t="shared" si="116"/>
        <v>0</v>
      </c>
    </row>
    <row r="2334" spans="1:9" s="165" customFormat="1" x14ac:dyDescent="0.25">
      <c r="A2334" s="125" t="s">
        <v>3264</v>
      </c>
      <c r="B2334" s="163">
        <v>2121</v>
      </c>
      <c r="C2334" s="167" t="s">
        <v>4079</v>
      </c>
      <c r="D2334" s="129" t="s">
        <v>2372</v>
      </c>
      <c r="E2334" s="115">
        <v>1</v>
      </c>
      <c r="F2334" s="186"/>
      <c r="G2334" s="189">
        <v>0.19</v>
      </c>
      <c r="H2334" s="191">
        <f t="shared" si="115"/>
        <v>0</v>
      </c>
      <c r="I2334" s="186">
        <f t="shared" si="116"/>
        <v>0</v>
      </c>
    </row>
    <row r="2335" spans="1:9" s="165" customFormat="1" x14ac:dyDescent="0.25">
      <c r="A2335" s="125" t="s">
        <v>3264</v>
      </c>
      <c r="B2335" s="163">
        <v>2122</v>
      </c>
      <c r="C2335" s="167" t="s">
        <v>2775</v>
      </c>
      <c r="D2335" s="129" t="s">
        <v>2372</v>
      </c>
      <c r="E2335" s="115">
        <v>1</v>
      </c>
      <c r="F2335" s="186"/>
      <c r="G2335" s="189">
        <v>0.19</v>
      </c>
      <c r="H2335" s="191">
        <f t="shared" si="115"/>
        <v>0</v>
      </c>
      <c r="I2335" s="186">
        <f t="shared" si="116"/>
        <v>0</v>
      </c>
    </row>
    <row r="2336" spans="1:9" s="165" customFormat="1" x14ac:dyDescent="0.25">
      <c r="A2336" s="125" t="s">
        <v>3264</v>
      </c>
      <c r="B2336" s="163">
        <v>2123</v>
      </c>
      <c r="C2336" s="167" t="s">
        <v>374</v>
      </c>
      <c r="D2336" s="129" t="s">
        <v>3885</v>
      </c>
      <c r="E2336" s="115">
        <v>1</v>
      </c>
      <c r="F2336" s="186"/>
      <c r="G2336" s="189">
        <v>0.19</v>
      </c>
      <c r="H2336" s="191">
        <f t="shared" si="115"/>
        <v>0</v>
      </c>
      <c r="I2336" s="186">
        <f t="shared" si="116"/>
        <v>0</v>
      </c>
    </row>
    <row r="2337" spans="1:9" s="165" customFormat="1" x14ac:dyDescent="0.25">
      <c r="A2337" s="125" t="s">
        <v>3264</v>
      </c>
      <c r="B2337" s="163">
        <v>2124</v>
      </c>
      <c r="C2337" s="167" t="s">
        <v>3208</v>
      </c>
      <c r="D2337" s="129" t="s">
        <v>2372</v>
      </c>
      <c r="E2337" s="115">
        <v>1</v>
      </c>
      <c r="F2337" s="186"/>
      <c r="G2337" s="189">
        <v>0.19</v>
      </c>
      <c r="H2337" s="191">
        <f t="shared" si="115"/>
        <v>0</v>
      </c>
      <c r="I2337" s="186">
        <f t="shared" si="116"/>
        <v>0</v>
      </c>
    </row>
    <row r="2338" spans="1:9" s="165" customFormat="1" x14ac:dyDescent="0.25">
      <c r="A2338" s="125" t="s">
        <v>3264</v>
      </c>
      <c r="B2338" s="163">
        <v>2125</v>
      </c>
      <c r="C2338" s="167" t="s">
        <v>2846</v>
      </c>
      <c r="D2338" s="129" t="s">
        <v>3885</v>
      </c>
      <c r="E2338" s="115">
        <v>1</v>
      </c>
      <c r="F2338" s="186"/>
      <c r="G2338" s="189">
        <v>0.19</v>
      </c>
      <c r="H2338" s="191">
        <f t="shared" si="115"/>
        <v>0</v>
      </c>
      <c r="I2338" s="186">
        <f t="shared" si="116"/>
        <v>0</v>
      </c>
    </row>
    <row r="2339" spans="1:9" s="165" customFormat="1" ht="25" x14ac:dyDescent="0.25">
      <c r="A2339" s="125" t="s">
        <v>3264</v>
      </c>
      <c r="B2339" s="163">
        <v>2126</v>
      </c>
      <c r="C2339" s="167" t="s">
        <v>4107</v>
      </c>
      <c r="D2339" s="129" t="s">
        <v>2372</v>
      </c>
      <c r="E2339" s="115">
        <v>1</v>
      </c>
      <c r="F2339" s="186"/>
      <c r="G2339" s="189">
        <v>0.19</v>
      </c>
      <c r="H2339" s="191">
        <f t="shared" si="115"/>
        <v>0</v>
      </c>
      <c r="I2339" s="186">
        <f t="shared" si="116"/>
        <v>0</v>
      </c>
    </row>
    <row r="2340" spans="1:9" s="165" customFormat="1" x14ac:dyDescent="0.25">
      <c r="A2340" s="125" t="s">
        <v>3264</v>
      </c>
      <c r="B2340" s="163">
        <v>2127</v>
      </c>
      <c r="C2340" s="167" t="s">
        <v>4062</v>
      </c>
      <c r="D2340" s="129" t="s">
        <v>2372</v>
      </c>
      <c r="E2340" s="115">
        <v>1</v>
      </c>
      <c r="F2340" s="186"/>
      <c r="G2340" s="189">
        <v>0.19</v>
      </c>
      <c r="H2340" s="191">
        <f t="shared" si="115"/>
        <v>0</v>
      </c>
      <c r="I2340" s="186">
        <f t="shared" si="116"/>
        <v>0</v>
      </c>
    </row>
    <row r="2341" spans="1:9" s="165" customFormat="1" x14ac:dyDescent="0.25">
      <c r="A2341" s="125" t="s">
        <v>3264</v>
      </c>
      <c r="B2341" s="163">
        <v>2128</v>
      </c>
      <c r="C2341" s="167" t="s">
        <v>360</v>
      </c>
      <c r="D2341" s="129" t="s">
        <v>2372</v>
      </c>
      <c r="E2341" s="115">
        <v>1</v>
      </c>
      <c r="F2341" s="186"/>
      <c r="G2341" s="189">
        <v>0.19</v>
      </c>
      <c r="H2341" s="191">
        <f t="shared" si="115"/>
        <v>0</v>
      </c>
      <c r="I2341" s="186">
        <f t="shared" si="116"/>
        <v>0</v>
      </c>
    </row>
    <row r="2342" spans="1:9" s="165" customFormat="1" ht="25" x14ac:dyDescent="0.25">
      <c r="A2342" s="125" t="s">
        <v>3264</v>
      </c>
      <c r="B2342" s="163">
        <v>2129</v>
      </c>
      <c r="C2342" s="167" t="s">
        <v>4082</v>
      </c>
      <c r="D2342" s="129" t="s">
        <v>2372</v>
      </c>
      <c r="E2342" s="115">
        <v>1</v>
      </c>
      <c r="F2342" s="186"/>
      <c r="G2342" s="189">
        <v>0.19</v>
      </c>
      <c r="H2342" s="191">
        <f t="shared" si="115"/>
        <v>0</v>
      </c>
      <c r="I2342" s="186">
        <f t="shared" si="116"/>
        <v>0</v>
      </c>
    </row>
    <row r="2343" spans="1:9" s="165" customFormat="1" x14ac:dyDescent="0.25">
      <c r="A2343" s="125" t="s">
        <v>3264</v>
      </c>
      <c r="B2343" s="163">
        <v>2130</v>
      </c>
      <c r="C2343" s="167" t="s">
        <v>406</v>
      </c>
      <c r="D2343" s="129" t="s">
        <v>2372</v>
      </c>
      <c r="E2343" s="115">
        <v>1</v>
      </c>
      <c r="F2343" s="186"/>
      <c r="G2343" s="189">
        <v>0.19</v>
      </c>
      <c r="H2343" s="191">
        <f t="shared" si="115"/>
        <v>0</v>
      </c>
      <c r="I2343" s="186">
        <f t="shared" si="116"/>
        <v>0</v>
      </c>
    </row>
    <row r="2344" spans="1:9" s="165" customFormat="1" ht="25" x14ac:dyDescent="0.25">
      <c r="A2344" s="125" t="s">
        <v>3264</v>
      </c>
      <c r="B2344" s="163">
        <v>2131</v>
      </c>
      <c r="C2344" s="167" t="s">
        <v>3386</v>
      </c>
      <c r="D2344" s="129" t="s">
        <v>2372</v>
      </c>
      <c r="E2344" s="115">
        <v>1</v>
      </c>
      <c r="F2344" s="186"/>
      <c r="G2344" s="189">
        <v>0.19</v>
      </c>
      <c r="H2344" s="191">
        <f t="shared" si="115"/>
        <v>0</v>
      </c>
      <c r="I2344" s="186">
        <f t="shared" si="116"/>
        <v>0</v>
      </c>
    </row>
    <row r="2345" spans="1:9" s="165" customFormat="1" x14ac:dyDescent="0.25">
      <c r="A2345" s="125" t="s">
        <v>3264</v>
      </c>
      <c r="B2345" s="163">
        <v>2132</v>
      </c>
      <c r="C2345" s="167" t="s">
        <v>1016</v>
      </c>
      <c r="D2345" s="129" t="s">
        <v>2372</v>
      </c>
      <c r="E2345" s="115">
        <v>1</v>
      </c>
      <c r="F2345" s="186"/>
      <c r="G2345" s="189">
        <v>0.19</v>
      </c>
      <c r="H2345" s="191">
        <f t="shared" si="115"/>
        <v>0</v>
      </c>
      <c r="I2345" s="186">
        <f t="shared" si="116"/>
        <v>0</v>
      </c>
    </row>
    <row r="2346" spans="1:9" s="165" customFormat="1" x14ac:dyDescent="0.25">
      <c r="A2346" s="125" t="s">
        <v>3264</v>
      </c>
      <c r="B2346" s="163">
        <v>2133</v>
      </c>
      <c r="C2346" s="167" t="s">
        <v>3387</v>
      </c>
      <c r="D2346" s="129" t="s">
        <v>2372</v>
      </c>
      <c r="E2346" s="115">
        <v>1</v>
      </c>
      <c r="F2346" s="186"/>
      <c r="G2346" s="189">
        <v>0.19</v>
      </c>
      <c r="H2346" s="191">
        <f t="shared" si="115"/>
        <v>0</v>
      </c>
      <c r="I2346" s="186">
        <f t="shared" si="116"/>
        <v>0</v>
      </c>
    </row>
    <row r="2347" spans="1:9" s="165" customFormat="1" x14ac:dyDescent="0.25">
      <c r="A2347" s="125" t="s">
        <v>3264</v>
      </c>
      <c r="B2347" s="163">
        <v>2134</v>
      </c>
      <c r="C2347" s="167" t="s">
        <v>3388</v>
      </c>
      <c r="D2347" s="129" t="s">
        <v>2372</v>
      </c>
      <c r="E2347" s="115">
        <v>1</v>
      </c>
      <c r="F2347" s="186"/>
      <c r="G2347" s="189">
        <v>0.19</v>
      </c>
      <c r="H2347" s="191">
        <f t="shared" si="115"/>
        <v>0</v>
      </c>
      <c r="I2347" s="186">
        <f t="shared" si="116"/>
        <v>0</v>
      </c>
    </row>
    <row r="2348" spans="1:9" s="165" customFormat="1" x14ac:dyDescent="0.25">
      <c r="A2348" s="125" t="s">
        <v>3264</v>
      </c>
      <c r="B2348" s="163">
        <v>2135</v>
      </c>
      <c r="C2348" s="167" t="s">
        <v>4108</v>
      </c>
      <c r="D2348" s="129" t="s">
        <v>2372</v>
      </c>
      <c r="E2348" s="115">
        <v>1</v>
      </c>
      <c r="F2348" s="186"/>
      <c r="G2348" s="189">
        <v>0.19</v>
      </c>
      <c r="H2348" s="191">
        <f t="shared" si="115"/>
        <v>0</v>
      </c>
      <c r="I2348" s="186">
        <f t="shared" si="116"/>
        <v>0</v>
      </c>
    </row>
    <row r="2349" spans="1:9" s="165" customFormat="1" x14ac:dyDescent="0.25">
      <c r="A2349" s="125" t="s">
        <v>3264</v>
      </c>
      <c r="B2349" s="163">
        <v>2136</v>
      </c>
      <c r="C2349" s="167" t="s">
        <v>3383</v>
      </c>
      <c r="D2349" s="129" t="s">
        <v>2372</v>
      </c>
      <c r="E2349" s="115">
        <v>1</v>
      </c>
      <c r="F2349" s="186"/>
      <c r="G2349" s="189">
        <v>0.19</v>
      </c>
      <c r="H2349" s="191">
        <f t="shared" si="115"/>
        <v>0</v>
      </c>
      <c r="I2349" s="186">
        <f t="shared" si="116"/>
        <v>0</v>
      </c>
    </row>
    <row r="2350" spans="1:9" s="165" customFormat="1" x14ac:dyDescent="0.25">
      <c r="A2350" s="125" t="s">
        <v>3264</v>
      </c>
      <c r="B2350" s="163">
        <v>2137</v>
      </c>
      <c r="C2350" s="167" t="s">
        <v>4109</v>
      </c>
      <c r="D2350" s="129" t="s">
        <v>2372</v>
      </c>
      <c r="E2350" s="115">
        <v>1</v>
      </c>
      <c r="F2350" s="186"/>
      <c r="G2350" s="189">
        <v>0.19</v>
      </c>
      <c r="H2350" s="191">
        <f t="shared" si="115"/>
        <v>0</v>
      </c>
      <c r="I2350" s="186">
        <f t="shared" si="116"/>
        <v>0</v>
      </c>
    </row>
    <row r="2351" spans="1:9" s="165" customFormat="1" x14ac:dyDescent="0.25">
      <c r="A2351" s="125" t="s">
        <v>3264</v>
      </c>
      <c r="B2351" s="163">
        <v>2138</v>
      </c>
      <c r="C2351" s="167" t="s">
        <v>3890</v>
      </c>
      <c r="D2351" s="129" t="s">
        <v>2372</v>
      </c>
      <c r="E2351" s="115">
        <v>1</v>
      </c>
      <c r="F2351" s="186"/>
      <c r="G2351" s="189">
        <v>0.19</v>
      </c>
      <c r="H2351" s="191">
        <f t="shared" si="115"/>
        <v>0</v>
      </c>
      <c r="I2351" s="186">
        <f t="shared" si="116"/>
        <v>0</v>
      </c>
    </row>
    <row r="2352" spans="1:9" s="165" customFormat="1" x14ac:dyDescent="0.25">
      <c r="A2352" s="125" t="s">
        <v>3264</v>
      </c>
      <c r="B2352" s="163">
        <v>2139</v>
      </c>
      <c r="C2352" s="167" t="s">
        <v>4049</v>
      </c>
      <c r="D2352" s="129" t="s">
        <v>2372</v>
      </c>
      <c r="E2352" s="115">
        <v>1</v>
      </c>
      <c r="F2352" s="186"/>
      <c r="G2352" s="189">
        <v>0.19</v>
      </c>
      <c r="H2352" s="191">
        <f t="shared" si="115"/>
        <v>0</v>
      </c>
      <c r="I2352" s="186">
        <f t="shared" si="116"/>
        <v>0</v>
      </c>
    </row>
    <row r="2353" spans="1:9" s="165" customFormat="1" x14ac:dyDescent="0.25">
      <c r="A2353" s="125" t="s">
        <v>3264</v>
      </c>
      <c r="B2353" s="163">
        <v>2140</v>
      </c>
      <c r="C2353" s="167" t="s">
        <v>4050</v>
      </c>
      <c r="D2353" s="129" t="s">
        <v>2372</v>
      </c>
      <c r="E2353" s="115">
        <v>1</v>
      </c>
      <c r="F2353" s="186"/>
      <c r="G2353" s="189">
        <v>0.19</v>
      </c>
      <c r="H2353" s="191">
        <f t="shared" si="115"/>
        <v>0</v>
      </c>
      <c r="I2353" s="186">
        <f t="shared" si="116"/>
        <v>0</v>
      </c>
    </row>
    <row r="2354" spans="1:9" s="165" customFormat="1" x14ac:dyDescent="0.25">
      <c r="A2354" s="125" t="s">
        <v>3264</v>
      </c>
      <c r="B2354" s="163">
        <v>2141</v>
      </c>
      <c r="C2354" s="167" t="s">
        <v>3535</v>
      </c>
      <c r="D2354" s="129" t="s">
        <v>2372</v>
      </c>
      <c r="E2354" s="115">
        <v>1</v>
      </c>
      <c r="F2354" s="186"/>
      <c r="G2354" s="189">
        <v>0.19</v>
      </c>
      <c r="H2354" s="191">
        <f t="shared" si="115"/>
        <v>0</v>
      </c>
      <c r="I2354" s="186">
        <f t="shared" si="116"/>
        <v>0</v>
      </c>
    </row>
    <row r="2355" spans="1:9" s="165" customFormat="1" x14ac:dyDescent="0.25">
      <c r="A2355" s="125" t="s">
        <v>3264</v>
      </c>
      <c r="B2355" s="163">
        <v>2142</v>
      </c>
      <c r="C2355" s="167" t="s">
        <v>3761</v>
      </c>
      <c r="D2355" s="129" t="s">
        <v>2372</v>
      </c>
      <c r="E2355" s="115">
        <v>1</v>
      </c>
      <c r="F2355" s="186"/>
      <c r="G2355" s="189">
        <v>0.19</v>
      </c>
      <c r="H2355" s="191">
        <f t="shared" si="115"/>
        <v>0</v>
      </c>
      <c r="I2355" s="186">
        <f t="shared" si="116"/>
        <v>0</v>
      </c>
    </row>
    <row r="2356" spans="1:9" s="165" customFormat="1" x14ac:dyDescent="0.25">
      <c r="A2356" s="125" t="s">
        <v>3264</v>
      </c>
      <c r="B2356" s="163">
        <v>2143</v>
      </c>
      <c r="C2356" s="167" t="s">
        <v>4114</v>
      </c>
      <c r="D2356" s="129" t="s">
        <v>2372</v>
      </c>
      <c r="E2356" s="115">
        <v>1</v>
      </c>
      <c r="F2356" s="186"/>
      <c r="G2356" s="189">
        <v>0.19</v>
      </c>
      <c r="H2356" s="191">
        <f t="shared" si="115"/>
        <v>0</v>
      </c>
      <c r="I2356" s="186">
        <f t="shared" si="116"/>
        <v>0</v>
      </c>
    </row>
    <row r="2357" spans="1:9" s="165" customFormat="1" x14ac:dyDescent="0.25">
      <c r="A2357" s="125" t="s">
        <v>3264</v>
      </c>
      <c r="B2357" s="163">
        <v>2144</v>
      </c>
      <c r="C2357" s="167" t="s">
        <v>1377</v>
      </c>
      <c r="D2357" s="129" t="s">
        <v>2372</v>
      </c>
      <c r="E2357" s="115">
        <v>1</v>
      </c>
      <c r="F2357" s="186"/>
      <c r="G2357" s="189">
        <v>0.19</v>
      </c>
      <c r="H2357" s="191">
        <f t="shared" si="115"/>
        <v>0</v>
      </c>
      <c r="I2357" s="186">
        <f t="shared" si="116"/>
        <v>0</v>
      </c>
    </row>
    <row r="2358" spans="1:9" s="165" customFormat="1" x14ac:dyDescent="0.25">
      <c r="A2358" s="125" t="s">
        <v>3264</v>
      </c>
      <c r="B2358" s="163">
        <v>2145</v>
      </c>
      <c r="C2358" s="167" t="s">
        <v>1429</v>
      </c>
      <c r="D2358" s="129" t="s">
        <v>2372</v>
      </c>
      <c r="E2358" s="115">
        <v>1</v>
      </c>
      <c r="F2358" s="186"/>
      <c r="G2358" s="189">
        <v>0.19</v>
      </c>
      <c r="H2358" s="191">
        <f t="shared" si="115"/>
        <v>0</v>
      </c>
      <c r="I2358" s="186">
        <f t="shared" si="116"/>
        <v>0</v>
      </c>
    </row>
    <row r="2359" spans="1:9" s="165" customFormat="1" x14ac:dyDescent="0.25">
      <c r="A2359" s="125" t="s">
        <v>3264</v>
      </c>
      <c r="B2359" s="163">
        <v>2146</v>
      </c>
      <c r="C2359" s="167" t="s">
        <v>1433</v>
      </c>
      <c r="D2359" s="129" t="s">
        <v>2372</v>
      </c>
      <c r="E2359" s="115">
        <v>1</v>
      </c>
      <c r="F2359" s="186"/>
      <c r="G2359" s="189">
        <v>0.19</v>
      </c>
      <c r="H2359" s="191">
        <f t="shared" si="115"/>
        <v>0</v>
      </c>
      <c r="I2359" s="186">
        <f t="shared" si="116"/>
        <v>0</v>
      </c>
    </row>
    <row r="2360" spans="1:9" s="165" customFormat="1" x14ac:dyDescent="0.25">
      <c r="A2360" s="125" t="s">
        <v>3264</v>
      </c>
      <c r="B2360" s="163">
        <v>2147</v>
      </c>
      <c r="C2360" s="167" t="s">
        <v>259</v>
      </c>
      <c r="D2360" s="129" t="s">
        <v>2372</v>
      </c>
      <c r="E2360" s="115">
        <v>1</v>
      </c>
      <c r="F2360" s="186"/>
      <c r="G2360" s="189">
        <v>0.19</v>
      </c>
      <c r="H2360" s="191">
        <f t="shared" si="115"/>
        <v>0</v>
      </c>
      <c r="I2360" s="186">
        <f t="shared" si="116"/>
        <v>0</v>
      </c>
    </row>
    <row r="2361" spans="1:9" s="165" customFormat="1" x14ac:dyDescent="0.25">
      <c r="A2361" s="125" t="s">
        <v>3264</v>
      </c>
      <c r="B2361" s="163">
        <v>2148</v>
      </c>
      <c r="C2361" s="167" t="s">
        <v>4110</v>
      </c>
      <c r="D2361" s="129" t="s">
        <v>2372</v>
      </c>
      <c r="E2361" s="115">
        <v>1</v>
      </c>
      <c r="F2361" s="186"/>
      <c r="G2361" s="189">
        <v>0.19</v>
      </c>
      <c r="H2361" s="191">
        <f t="shared" si="115"/>
        <v>0</v>
      </c>
      <c r="I2361" s="186">
        <f t="shared" si="116"/>
        <v>0</v>
      </c>
    </row>
    <row r="2362" spans="1:9" s="165" customFormat="1" ht="25" x14ac:dyDescent="0.25">
      <c r="A2362" s="125" t="s">
        <v>3264</v>
      </c>
      <c r="B2362" s="163">
        <v>2149</v>
      </c>
      <c r="C2362" s="167" t="s">
        <v>1195</v>
      </c>
      <c r="D2362" s="129" t="s">
        <v>2372</v>
      </c>
      <c r="E2362" s="115">
        <v>1</v>
      </c>
      <c r="F2362" s="186"/>
      <c r="G2362" s="189">
        <v>0.19</v>
      </c>
      <c r="H2362" s="191">
        <f t="shared" si="115"/>
        <v>0</v>
      </c>
      <c r="I2362" s="186">
        <f t="shared" si="116"/>
        <v>0</v>
      </c>
    </row>
    <row r="2363" spans="1:9" s="165" customFormat="1" x14ac:dyDescent="0.25">
      <c r="A2363" s="125" t="s">
        <v>3264</v>
      </c>
      <c r="B2363" s="163">
        <v>2150</v>
      </c>
      <c r="C2363" s="167" t="s">
        <v>4115</v>
      </c>
      <c r="D2363" s="129" t="s">
        <v>2372</v>
      </c>
      <c r="E2363" s="115">
        <v>1</v>
      </c>
      <c r="F2363" s="186"/>
      <c r="G2363" s="189">
        <v>0.19</v>
      </c>
      <c r="H2363" s="191">
        <f t="shared" si="115"/>
        <v>0</v>
      </c>
      <c r="I2363" s="186">
        <f t="shared" si="116"/>
        <v>0</v>
      </c>
    </row>
    <row r="2364" spans="1:9" s="165" customFormat="1" x14ac:dyDescent="0.25">
      <c r="A2364" s="125" t="s">
        <v>3264</v>
      </c>
      <c r="B2364" s="163">
        <v>2151</v>
      </c>
      <c r="C2364" s="167" t="s">
        <v>1193</v>
      </c>
      <c r="D2364" s="129" t="s">
        <v>2372</v>
      </c>
      <c r="E2364" s="115">
        <v>1</v>
      </c>
      <c r="F2364" s="186"/>
      <c r="G2364" s="189">
        <v>0.19</v>
      </c>
      <c r="H2364" s="191">
        <f t="shared" si="115"/>
        <v>0</v>
      </c>
      <c r="I2364" s="186">
        <f t="shared" si="116"/>
        <v>0</v>
      </c>
    </row>
    <row r="2365" spans="1:9" s="165" customFormat="1" x14ac:dyDescent="0.25">
      <c r="A2365" s="125" t="s">
        <v>3264</v>
      </c>
      <c r="B2365" s="163">
        <v>2152</v>
      </c>
      <c r="C2365" s="167" t="s">
        <v>3415</v>
      </c>
      <c r="D2365" s="129" t="s">
        <v>2429</v>
      </c>
      <c r="E2365" s="115">
        <v>1</v>
      </c>
      <c r="F2365" s="186"/>
      <c r="G2365" s="189">
        <v>0</v>
      </c>
      <c r="H2365" s="191">
        <f t="shared" si="115"/>
        <v>0</v>
      </c>
      <c r="I2365" s="186">
        <f t="shared" si="116"/>
        <v>0</v>
      </c>
    </row>
    <row r="2366" spans="1:9" s="165" customFormat="1" x14ac:dyDescent="0.25">
      <c r="A2366" s="125" t="s">
        <v>3264</v>
      </c>
      <c r="B2366" s="163">
        <v>2153</v>
      </c>
      <c r="C2366" s="167" t="s">
        <v>71</v>
      </c>
      <c r="D2366" s="129" t="s">
        <v>2372</v>
      </c>
      <c r="E2366" s="115">
        <v>1</v>
      </c>
      <c r="F2366" s="186"/>
      <c r="G2366" s="189">
        <v>0.19</v>
      </c>
      <c r="H2366" s="191">
        <f t="shared" si="115"/>
        <v>0</v>
      </c>
      <c r="I2366" s="186">
        <f t="shared" si="116"/>
        <v>0</v>
      </c>
    </row>
    <row r="2367" spans="1:9" s="165" customFormat="1" x14ac:dyDescent="0.25">
      <c r="A2367" s="125" t="s">
        <v>3264</v>
      </c>
      <c r="B2367" s="163">
        <v>2154</v>
      </c>
      <c r="C2367" s="167" t="s">
        <v>1375</v>
      </c>
      <c r="D2367" s="129" t="s">
        <v>2372</v>
      </c>
      <c r="E2367" s="115">
        <v>1</v>
      </c>
      <c r="F2367" s="186"/>
      <c r="G2367" s="189">
        <v>0.19</v>
      </c>
      <c r="H2367" s="191">
        <f t="shared" si="115"/>
        <v>0</v>
      </c>
      <c r="I2367" s="186">
        <f t="shared" si="116"/>
        <v>0</v>
      </c>
    </row>
    <row r="2368" spans="1:9" s="165" customFormat="1" x14ac:dyDescent="0.25">
      <c r="A2368" s="125" t="s">
        <v>3264</v>
      </c>
      <c r="B2368" s="163">
        <v>2155</v>
      </c>
      <c r="C2368" s="167" t="s">
        <v>1207</v>
      </c>
      <c r="D2368" s="129" t="s">
        <v>2372</v>
      </c>
      <c r="E2368" s="115">
        <v>1</v>
      </c>
      <c r="F2368" s="186"/>
      <c r="G2368" s="189">
        <v>0.19</v>
      </c>
      <c r="H2368" s="191">
        <f t="shared" si="115"/>
        <v>0</v>
      </c>
      <c r="I2368" s="186">
        <f t="shared" si="116"/>
        <v>0</v>
      </c>
    </row>
    <row r="2369" spans="1:9" s="165" customFormat="1" x14ac:dyDescent="0.25">
      <c r="A2369" s="125" t="s">
        <v>3264</v>
      </c>
      <c r="B2369" s="163">
        <v>2156</v>
      </c>
      <c r="C2369" s="167" t="s">
        <v>1430</v>
      </c>
      <c r="D2369" s="129" t="s">
        <v>2372</v>
      </c>
      <c r="E2369" s="115">
        <v>1</v>
      </c>
      <c r="F2369" s="186"/>
      <c r="G2369" s="189">
        <v>0.19</v>
      </c>
      <c r="H2369" s="191">
        <f t="shared" si="115"/>
        <v>0</v>
      </c>
      <c r="I2369" s="186">
        <f t="shared" si="116"/>
        <v>0</v>
      </c>
    </row>
    <row r="2370" spans="1:9" s="165" customFormat="1" x14ac:dyDescent="0.25">
      <c r="A2370" s="125" t="s">
        <v>3264</v>
      </c>
      <c r="B2370" s="163">
        <v>2157</v>
      </c>
      <c r="C2370" s="167" t="s">
        <v>1434</v>
      </c>
      <c r="D2370" s="129" t="s">
        <v>2372</v>
      </c>
      <c r="E2370" s="115">
        <v>1</v>
      </c>
      <c r="F2370" s="186"/>
      <c r="G2370" s="189">
        <v>0.19</v>
      </c>
      <c r="H2370" s="191">
        <f t="shared" si="115"/>
        <v>0</v>
      </c>
      <c r="I2370" s="186">
        <f t="shared" si="116"/>
        <v>0</v>
      </c>
    </row>
    <row r="2371" spans="1:9" s="165" customFormat="1" x14ac:dyDescent="0.25">
      <c r="A2371" s="125" t="s">
        <v>3264</v>
      </c>
      <c r="B2371" s="163">
        <v>2158</v>
      </c>
      <c r="C2371" s="167" t="s">
        <v>389</v>
      </c>
      <c r="D2371" s="129" t="s">
        <v>2372</v>
      </c>
      <c r="E2371" s="115">
        <v>1</v>
      </c>
      <c r="F2371" s="186"/>
      <c r="G2371" s="189">
        <v>0.19</v>
      </c>
      <c r="H2371" s="191">
        <f t="shared" si="115"/>
        <v>0</v>
      </c>
      <c r="I2371" s="186">
        <f t="shared" si="116"/>
        <v>0</v>
      </c>
    </row>
    <row r="2372" spans="1:9" s="165" customFormat="1" x14ac:dyDescent="0.25">
      <c r="A2372" s="125" t="s">
        <v>3264</v>
      </c>
      <c r="B2372" s="163">
        <v>2159</v>
      </c>
      <c r="C2372" s="167" t="s">
        <v>4111</v>
      </c>
      <c r="D2372" s="129" t="s">
        <v>2372</v>
      </c>
      <c r="E2372" s="115">
        <v>1</v>
      </c>
      <c r="F2372" s="186"/>
      <c r="G2372" s="189">
        <v>0.19</v>
      </c>
      <c r="H2372" s="191">
        <f t="shared" si="115"/>
        <v>0</v>
      </c>
      <c r="I2372" s="186">
        <f t="shared" si="116"/>
        <v>0</v>
      </c>
    </row>
    <row r="2373" spans="1:9" s="165" customFormat="1" x14ac:dyDescent="0.25">
      <c r="A2373" s="125" t="s">
        <v>3264</v>
      </c>
      <c r="B2373" s="163">
        <v>2160</v>
      </c>
      <c r="C2373" s="167" t="s">
        <v>3038</v>
      </c>
      <c r="D2373" s="129" t="s">
        <v>2372</v>
      </c>
      <c r="E2373" s="115">
        <v>1</v>
      </c>
      <c r="F2373" s="186"/>
      <c r="G2373" s="189">
        <v>0.19</v>
      </c>
      <c r="H2373" s="191">
        <f t="shared" si="115"/>
        <v>0</v>
      </c>
      <c r="I2373" s="186">
        <f t="shared" si="116"/>
        <v>0</v>
      </c>
    </row>
    <row r="2374" spans="1:9" s="165" customFormat="1" x14ac:dyDescent="0.25">
      <c r="A2374" s="125" t="s">
        <v>3264</v>
      </c>
      <c r="B2374" s="163">
        <v>2161</v>
      </c>
      <c r="C2374" s="167" t="s">
        <v>3037</v>
      </c>
      <c r="D2374" s="129" t="s">
        <v>2372</v>
      </c>
      <c r="E2374" s="115">
        <v>1</v>
      </c>
      <c r="F2374" s="186"/>
      <c r="G2374" s="189">
        <v>0.19</v>
      </c>
      <c r="H2374" s="191">
        <f t="shared" si="115"/>
        <v>0</v>
      </c>
      <c r="I2374" s="186">
        <f t="shared" si="116"/>
        <v>0</v>
      </c>
    </row>
    <row r="2375" spans="1:9" s="165" customFormat="1" x14ac:dyDescent="0.25">
      <c r="A2375" s="125" t="s">
        <v>3264</v>
      </c>
      <c r="B2375" s="163">
        <v>2162</v>
      </c>
      <c r="C2375" s="167" t="s">
        <v>3039</v>
      </c>
      <c r="D2375" s="129" t="s">
        <v>2372</v>
      </c>
      <c r="E2375" s="115">
        <v>1</v>
      </c>
      <c r="F2375" s="186"/>
      <c r="G2375" s="189">
        <v>0.19</v>
      </c>
      <c r="H2375" s="191">
        <f t="shared" si="115"/>
        <v>0</v>
      </c>
      <c r="I2375" s="186">
        <f t="shared" si="116"/>
        <v>0</v>
      </c>
    </row>
    <row r="2376" spans="1:9" s="165" customFormat="1" x14ac:dyDescent="0.25">
      <c r="A2376" s="125" t="s">
        <v>3264</v>
      </c>
      <c r="B2376" s="163">
        <v>2163</v>
      </c>
      <c r="C2376" s="167" t="s">
        <v>2881</v>
      </c>
      <c r="D2376" s="129" t="s">
        <v>2372</v>
      </c>
      <c r="E2376" s="115">
        <v>4</v>
      </c>
      <c r="F2376" s="186"/>
      <c r="G2376" s="189">
        <v>0.19</v>
      </c>
      <c r="H2376" s="191">
        <f t="shared" si="115"/>
        <v>0</v>
      </c>
      <c r="I2376" s="186">
        <f t="shared" si="116"/>
        <v>0</v>
      </c>
    </row>
    <row r="2377" spans="1:9" s="165" customFormat="1" ht="25" x14ac:dyDescent="0.25">
      <c r="A2377" s="125" t="s">
        <v>3264</v>
      </c>
      <c r="B2377" s="163">
        <v>2164</v>
      </c>
      <c r="C2377" s="167" t="s">
        <v>4112</v>
      </c>
      <c r="D2377" s="129" t="s">
        <v>2372</v>
      </c>
      <c r="E2377" s="115">
        <v>1</v>
      </c>
      <c r="F2377" s="186"/>
      <c r="G2377" s="189">
        <v>0.19</v>
      </c>
      <c r="H2377" s="191">
        <f t="shared" si="115"/>
        <v>0</v>
      </c>
      <c r="I2377" s="186">
        <f t="shared" si="116"/>
        <v>0</v>
      </c>
    </row>
    <row r="2378" spans="1:9" s="165" customFormat="1" ht="50" x14ac:dyDescent="0.25">
      <c r="A2378" s="125" t="s">
        <v>3264</v>
      </c>
      <c r="B2378" s="163">
        <v>2165</v>
      </c>
      <c r="C2378" s="167" t="s">
        <v>4113</v>
      </c>
      <c r="D2378" s="129" t="s">
        <v>2372</v>
      </c>
      <c r="E2378" s="115">
        <v>1</v>
      </c>
      <c r="F2378" s="186"/>
      <c r="G2378" s="189">
        <v>0.19</v>
      </c>
      <c r="H2378" s="191">
        <f t="shared" si="115"/>
        <v>0</v>
      </c>
      <c r="I2378" s="186">
        <f t="shared" si="116"/>
        <v>0</v>
      </c>
    </row>
    <row r="2379" spans="1:9" s="165" customFormat="1" x14ac:dyDescent="0.25">
      <c r="A2379" s="125" t="s">
        <v>3264</v>
      </c>
      <c r="B2379" s="163">
        <v>2166</v>
      </c>
      <c r="C2379" s="167" t="s">
        <v>2805</v>
      </c>
      <c r="D2379" s="129" t="s">
        <v>2372</v>
      </c>
      <c r="E2379" s="115">
        <v>1</v>
      </c>
      <c r="F2379" s="186"/>
      <c r="G2379" s="189">
        <v>0.19</v>
      </c>
      <c r="H2379" s="191">
        <f t="shared" si="115"/>
        <v>0</v>
      </c>
      <c r="I2379" s="186">
        <f t="shared" si="116"/>
        <v>0</v>
      </c>
    </row>
    <row r="2380" spans="1:9" s="165" customFormat="1" x14ac:dyDescent="0.25">
      <c r="A2380" s="125" t="s">
        <v>3264</v>
      </c>
      <c r="B2380" s="163">
        <v>2167</v>
      </c>
      <c r="C2380" s="167" t="s">
        <v>2880</v>
      </c>
      <c r="D2380" s="129" t="s">
        <v>2372</v>
      </c>
      <c r="E2380" s="115">
        <v>1</v>
      </c>
      <c r="F2380" s="186"/>
      <c r="G2380" s="189">
        <v>0.19</v>
      </c>
      <c r="H2380" s="191">
        <f t="shared" si="115"/>
        <v>0</v>
      </c>
      <c r="I2380" s="186">
        <f t="shared" si="116"/>
        <v>0</v>
      </c>
    </row>
    <row r="2381" spans="1:9" s="165" customFormat="1" x14ac:dyDescent="0.25">
      <c r="A2381" s="125" t="s">
        <v>3264</v>
      </c>
      <c r="B2381" s="163">
        <v>2168</v>
      </c>
      <c r="C2381" s="167" t="s">
        <v>3378</v>
      </c>
      <c r="D2381" s="129" t="s">
        <v>2372</v>
      </c>
      <c r="E2381" s="115">
        <v>1</v>
      </c>
      <c r="F2381" s="186"/>
      <c r="G2381" s="189">
        <v>0.19</v>
      </c>
      <c r="H2381" s="191">
        <f t="shared" si="115"/>
        <v>0</v>
      </c>
      <c r="I2381" s="186">
        <f t="shared" si="116"/>
        <v>0</v>
      </c>
    </row>
    <row r="2382" spans="1:9" s="165" customFormat="1" x14ac:dyDescent="0.25">
      <c r="A2382" s="125" t="s">
        <v>3264</v>
      </c>
      <c r="B2382" s="163">
        <v>2169</v>
      </c>
      <c r="C2382" s="167" t="s">
        <v>2125</v>
      </c>
      <c r="D2382" s="129" t="s">
        <v>2372</v>
      </c>
      <c r="E2382" s="115">
        <v>1</v>
      </c>
      <c r="F2382" s="186"/>
      <c r="G2382" s="189">
        <v>0.19</v>
      </c>
      <c r="H2382" s="191">
        <f t="shared" ref="H2382" si="117">F2382*G2382</f>
        <v>0</v>
      </c>
      <c r="I2382" s="186">
        <f t="shared" ref="I2382" si="118">(F2382+H2382)</f>
        <v>0</v>
      </c>
    </row>
    <row r="2383" spans="1:9" s="184" customFormat="1" x14ac:dyDescent="0.25">
      <c r="A2383" s="169"/>
      <c r="B2383" s="170"/>
      <c r="C2383" s="171" t="s">
        <v>2498</v>
      </c>
      <c r="D2383" s="123"/>
      <c r="E2383" s="172"/>
      <c r="F2383" s="196"/>
      <c r="G2383" s="200"/>
      <c r="H2383" s="196"/>
      <c r="I2383" s="196"/>
    </row>
    <row r="2384" spans="1:9" s="117" customFormat="1" x14ac:dyDescent="0.25">
      <c r="A2384" s="125" t="s">
        <v>2221</v>
      </c>
      <c r="B2384" s="173" t="s">
        <v>3250</v>
      </c>
      <c r="C2384" s="120" t="s">
        <v>4123</v>
      </c>
      <c r="D2384" s="182"/>
      <c r="E2384" s="111"/>
      <c r="F2384" s="191"/>
      <c r="G2384" s="199"/>
      <c r="H2384" s="186"/>
      <c r="I2384" s="186"/>
    </row>
    <row r="2385" spans="1:9" s="117" customFormat="1" x14ac:dyDescent="0.25">
      <c r="A2385" s="125" t="s">
        <v>2221</v>
      </c>
      <c r="B2385" s="173" t="s">
        <v>3250</v>
      </c>
      <c r="C2385" s="120" t="s">
        <v>4124</v>
      </c>
      <c r="D2385" s="182"/>
      <c r="E2385" s="111"/>
      <c r="F2385" s="191"/>
      <c r="G2385" s="199"/>
      <c r="H2385" s="186"/>
      <c r="I2385" s="186"/>
    </row>
    <row r="2386" spans="1:9" s="117" customFormat="1" x14ac:dyDescent="0.25">
      <c r="A2386" s="125" t="s">
        <v>2221</v>
      </c>
      <c r="B2386" s="173" t="s">
        <v>3250</v>
      </c>
      <c r="C2386" s="120" t="s">
        <v>2428</v>
      </c>
      <c r="D2386" s="182"/>
      <c r="E2386" s="111"/>
      <c r="F2386" s="191"/>
      <c r="G2386" s="199"/>
      <c r="H2386" s="186"/>
      <c r="I2386" s="186"/>
    </row>
    <row r="2387" spans="1:9" s="117" customFormat="1" x14ac:dyDescent="0.25">
      <c r="A2387" s="125" t="s">
        <v>2221</v>
      </c>
      <c r="B2387" s="173" t="s">
        <v>3250</v>
      </c>
      <c r="C2387" s="156" t="s">
        <v>431</v>
      </c>
      <c r="D2387" s="182"/>
      <c r="E2387" s="111"/>
      <c r="F2387" s="191"/>
      <c r="G2387" s="199"/>
      <c r="H2387" s="186"/>
      <c r="I2387" s="186"/>
    </row>
    <row r="2388" spans="1:9" s="184" customFormat="1" x14ac:dyDescent="0.25">
      <c r="A2388" s="125" t="s">
        <v>2186</v>
      </c>
      <c r="B2388" s="112">
        <v>2170</v>
      </c>
      <c r="C2388" s="122" t="s">
        <v>3888</v>
      </c>
      <c r="D2388" s="129" t="s">
        <v>2371</v>
      </c>
      <c r="E2388" s="112">
        <v>1</v>
      </c>
      <c r="F2388" s="186"/>
      <c r="G2388" s="189">
        <v>0</v>
      </c>
      <c r="H2388" s="191">
        <f>F2388*G2388</f>
        <v>0</v>
      </c>
      <c r="I2388" s="186">
        <f>(F2388+H2388)</f>
        <v>0</v>
      </c>
    </row>
    <row r="2389" spans="1:9" s="184" customFormat="1" x14ac:dyDescent="0.25">
      <c r="A2389" s="125" t="s">
        <v>2186</v>
      </c>
      <c r="B2389" s="112">
        <v>2171</v>
      </c>
      <c r="C2389" s="122" t="s">
        <v>3353</v>
      </c>
      <c r="D2389" s="129" t="s">
        <v>2371</v>
      </c>
      <c r="E2389" s="112">
        <v>1</v>
      </c>
      <c r="F2389" s="186"/>
      <c r="G2389" s="189">
        <v>0</v>
      </c>
      <c r="H2389" s="191">
        <f>F2389*G2389</f>
        <v>0</v>
      </c>
      <c r="I2389" s="186">
        <f>(F2389+H2389)</f>
        <v>0</v>
      </c>
    </row>
    <row r="2390" spans="1:9" s="184" customFormat="1" x14ac:dyDescent="0.25">
      <c r="A2390" s="125" t="s">
        <v>2186</v>
      </c>
      <c r="B2390" s="112">
        <v>2172</v>
      </c>
      <c r="C2390" s="127" t="s">
        <v>61</v>
      </c>
      <c r="D2390" s="129" t="s">
        <v>2372</v>
      </c>
      <c r="E2390" s="115">
        <v>1</v>
      </c>
      <c r="F2390" s="186"/>
      <c r="G2390" s="189">
        <v>0.19</v>
      </c>
      <c r="H2390" s="191">
        <f t="shared" ref="H2390:H2436" si="119">F2390*G2390</f>
        <v>0</v>
      </c>
      <c r="I2390" s="186">
        <f t="shared" ref="I2390:I2436" si="120">(F2390+H2390)</f>
        <v>0</v>
      </c>
    </row>
    <row r="2391" spans="1:9" s="184" customFormat="1" x14ac:dyDescent="0.25">
      <c r="A2391" s="125" t="s">
        <v>2186</v>
      </c>
      <c r="B2391" s="112">
        <v>2173</v>
      </c>
      <c r="C2391" s="127" t="s">
        <v>150</v>
      </c>
      <c r="D2391" s="129" t="s">
        <v>2372</v>
      </c>
      <c r="E2391" s="115">
        <v>1</v>
      </c>
      <c r="F2391" s="186"/>
      <c r="G2391" s="189">
        <v>0.19</v>
      </c>
      <c r="H2391" s="191">
        <f t="shared" si="119"/>
        <v>0</v>
      </c>
      <c r="I2391" s="186">
        <f t="shared" si="120"/>
        <v>0</v>
      </c>
    </row>
    <row r="2392" spans="1:9" s="184" customFormat="1" x14ac:dyDescent="0.25">
      <c r="A2392" s="125" t="s">
        <v>2186</v>
      </c>
      <c r="B2392" s="112">
        <v>2174</v>
      </c>
      <c r="C2392" s="122" t="s">
        <v>64</v>
      </c>
      <c r="D2392" s="129" t="s">
        <v>2372</v>
      </c>
      <c r="E2392" s="112">
        <v>1</v>
      </c>
      <c r="F2392" s="186"/>
      <c r="G2392" s="189">
        <v>0.19</v>
      </c>
      <c r="H2392" s="191">
        <f t="shared" si="119"/>
        <v>0</v>
      </c>
      <c r="I2392" s="186">
        <f t="shared" si="120"/>
        <v>0</v>
      </c>
    </row>
    <row r="2393" spans="1:9" s="184" customFormat="1" x14ac:dyDescent="0.25">
      <c r="A2393" s="125" t="s">
        <v>2186</v>
      </c>
      <c r="B2393" s="112">
        <v>2175</v>
      </c>
      <c r="C2393" s="122" t="s">
        <v>15</v>
      </c>
      <c r="D2393" s="129" t="s">
        <v>2372</v>
      </c>
      <c r="E2393" s="112">
        <v>1</v>
      </c>
      <c r="F2393" s="186"/>
      <c r="G2393" s="189">
        <v>0.19</v>
      </c>
      <c r="H2393" s="191">
        <f t="shared" si="119"/>
        <v>0</v>
      </c>
      <c r="I2393" s="186">
        <f t="shared" si="120"/>
        <v>0</v>
      </c>
    </row>
    <row r="2394" spans="1:9" s="184" customFormat="1" x14ac:dyDescent="0.25">
      <c r="A2394" s="125" t="s">
        <v>2186</v>
      </c>
      <c r="B2394" s="112">
        <v>2176</v>
      </c>
      <c r="C2394" s="122" t="s">
        <v>552</v>
      </c>
      <c r="D2394" s="129" t="s">
        <v>2372</v>
      </c>
      <c r="E2394" s="112">
        <v>1</v>
      </c>
      <c r="F2394" s="186"/>
      <c r="G2394" s="189">
        <v>0.19</v>
      </c>
      <c r="H2394" s="191">
        <f t="shared" si="119"/>
        <v>0</v>
      </c>
      <c r="I2394" s="186">
        <f t="shared" si="120"/>
        <v>0</v>
      </c>
    </row>
    <row r="2395" spans="1:9" s="184" customFormat="1" ht="25" x14ac:dyDescent="0.25">
      <c r="A2395" s="125" t="s">
        <v>2186</v>
      </c>
      <c r="B2395" s="112">
        <v>2177</v>
      </c>
      <c r="C2395" s="113" t="s">
        <v>3533</v>
      </c>
      <c r="D2395" s="129" t="s">
        <v>2372</v>
      </c>
      <c r="E2395" s="112">
        <v>1</v>
      </c>
      <c r="F2395" s="186"/>
      <c r="G2395" s="189">
        <v>0.19</v>
      </c>
      <c r="H2395" s="191">
        <f t="shared" si="119"/>
        <v>0</v>
      </c>
      <c r="I2395" s="186">
        <f t="shared" si="120"/>
        <v>0</v>
      </c>
    </row>
    <row r="2396" spans="1:9" s="184" customFormat="1" x14ac:dyDescent="0.25">
      <c r="A2396" s="125" t="s">
        <v>2186</v>
      </c>
      <c r="B2396" s="112">
        <v>2178</v>
      </c>
      <c r="C2396" s="122" t="s">
        <v>3413</v>
      </c>
      <c r="D2396" s="129" t="s">
        <v>85</v>
      </c>
      <c r="E2396" s="112">
        <v>1</v>
      </c>
      <c r="F2396" s="186"/>
      <c r="G2396" s="189">
        <v>0.19</v>
      </c>
      <c r="H2396" s="191">
        <f t="shared" si="119"/>
        <v>0</v>
      </c>
      <c r="I2396" s="186">
        <f t="shared" si="120"/>
        <v>0</v>
      </c>
    </row>
    <row r="2397" spans="1:9" s="184" customFormat="1" x14ac:dyDescent="0.25">
      <c r="A2397" s="125" t="s">
        <v>2186</v>
      </c>
      <c r="B2397" s="112">
        <v>2179</v>
      </c>
      <c r="C2397" s="122" t="s">
        <v>3928</v>
      </c>
      <c r="D2397" s="129" t="s">
        <v>2372</v>
      </c>
      <c r="E2397" s="112">
        <v>1</v>
      </c>
      <c r="F2397" s="186"/>
      <c r="G2397" s="189">
        <v>0.19</v>
      </c>
      <c r="H2397" s="191">
        <f t="shared" si="119"/>
        <v>0</v>
      </c>
      <c r="I2397" s="186">
        <f t="shared" si="120"/>
        <v>0</v>
      </c>
    </row>
    <row r="2398" spans="1:9" s="184" customFormat="1" x14ac:dyDescent="0.25">
      <c r="A2398" s="125" t="s">
        <v>2186</v>
      </c>
      <c r="B2398" s="112">
        <v>2180</v>
      </c>
      <c r="C2398" s="122" t="s">
        <v>1220</v>
      </c>
      <c r="D2398" s="129" t="s">
        <v>2372</v>
      </c>
      <c r="E2398" s="112">
        <v>1</v>
      </c>
      <c r="F2398" s="186"/>
      <c r="G2398" s="189">
        <v>0.19</v>
      </c>
      <c r="H2398" s="191">
        <f t="shared" si="119"/>
        <v>0</v>
      </c>
      <c r="I2398" s="186">
        <f t="shared" si="120"/>
        <v>0</v>
      </c>
    </row>
    <row r="2399" spans="1:9" s="184" customFormat="1" x14ac:dyDescent="0.25">
      <c r="A2399" s="125" t="s">
        <v>2186</v>
      </c>
      <c r="B2399" s="112">
        <v>2181</v>
      </c>
      <c r="C2399" s="122" t="s">
        <v>3733</v>
      </c>
      <c r="D2399" s="129" t="s">
        <v>2372</v>
      </c>
      <c r="E2399" s="112">
        <v>1</v>
      </c>
      <c r="F2399" s="186"/>
      <c r="G2399" s="189">
        <v>0.19</v>
      </c>
      <c r="H2399" s="191">
        <f t="shared" si="119"/>
        <v>0</v>
      </c>
      <c r="I2399" s="186">
        <f t="shared" si="120"/>
        <v>0</v>
      </c>
    </row>
    <row r="2400" spans="1:9" s="184" customFormat="1" x14ac:dyDescent="0.25">
      <c r="A2400" s="125" t="s">
        <v>2186</v>
      </c>
      <c r="B2400" s="112">
        <v>2182</v>
      </c>
      <c r="C2400" s="122" t="s">
        <v>869</v>
      </c>
      <c r="D2400" s="129" t="s">
        <v>2372</v>
      </c>
      <c r="E2400" s="112">
        <v>1</v>
      </c>
      <c r="F2400" s="186"/>
      <c r="G2400" s="189">
        <v>0.19</v>
      </c>
      <c r="H2400" s="191">
        <f t="shared" si="119"/>
        <v>0</v>
      </c>
      <c r="I2400" s="186">
        <f t="shared" si="120"/>
        <v>0</v>
      </c>
    </row>
    <row r="2401" spans="1:9" s="184" customFormat="1" x14ac:dyDescent="0.25">
      <c r="A2401" s="125" t="s">
        <v>2186</v>
      </c>
      <c r="B2401" s="112">
        <v>2183</v>
      </c>
      <c r="C2401" s="122" t="s">
        <v>3539</v>
      </c>
      <c r="D2401" s="129" t="s">
        <v>2372</v>
      </c>
      <c r="E2401" s="112">
        <v>1</v>
      </c>
      <c r="F2401" s="186"/>
      <c r="G2401" s="189">
        <v>0.19</v>
      </c>
      <c r="H2401" s="191">
        <f t="shared" si="119"/>
        <v>0</v>
      </c>
      <c r="I2401" s="186">
        <f t="shared" si="120"/>
        <v>0</v>
      </c>
    </row>
    <row r="2402" spans="1:9" s="184" customFormat="1" x14ac:dyDescent="0.25">
      <c r="A2402" s="125" t="s">
        <v>2186</v>
      </c>
      <c r="B2402" s="112">
        <v>2184</v>
      </c>
      <c r="C2402" s="122" t="s">
        <v>3855</v>
      </c>
      <c r="D2402" s="129" t="s">
        <v>2372</v>
      </c>
      <c r="E2402" s="112">
        <v>1</v>
      </c>
      <c r="F2402" s="186"/>
      <c r="G2402" s="189">
        <v>0.19</v>
      </c>
      <c r="H2402" s="191">
        <f t="shared" si="119"/>
        <v>0</v>
      </c>
      <c r="I2402" s="186">
        <f t="shared" si="120"/>
        <v>0</v>
      </c>
    </row>
    <row r="2403" spans="1:9" s="184" customFormat="1" x14ac:dyDescent="0.25">
      <c r="A2403" s="125" t="s">
        <v>2186</v>
      </c>
      <c r="B2403" s="112">
        <v>2185</v>
      </c>
      <c r="C2403" s="122" t="s">
        <v>3773</v>
      </c>
      <c r="D2403" s="129" t="s">
        <v>2372</v>
      </c>
      <c r="E2403" s="112">
        <v>1</v>
      </c>
      <c r="F2403" s="186"/>
      <c r="G2403" s="189">
        <v>0.19</v>
      </c>
      <c r="H2403" s="191">
        <f t="shared" si="119"/>
        <v>0</v>
      </c>
      <c r="I2403" s="186">
        <f t="shared" si="120"/>
        <v>0</v>
      </c>
    </row>
    <row r="2404" spans="1:9" s="184" customFormat="1" x14ac:dyDescent="0.25">
      <c r="A2404" s="125" t="s">
        <v>2186</v>
      </c>
      <c r="B2404" s="112">
        <v>2186</v>
      </c>
      <c r="C2404" s="122" t="s">
        <v>3540</v>
      </c>
      <c r="D2404" s="129" t="s">
        <v>2372</v>
      </c>
      <c r="E2404" s="112">
        <v>1</v>
      </c>
      <c r="F2404" s="186"/>
      <c r="G2404" s="189">
        <v>0.19</v>
      </c>
      <c r="H2404" s="191">
        <f t="shared" si="119"/>
        <v>0</v>
      </c>
      <c r="I2404" s="186">
        <f t="shared" si="120"/>
        <v>0</v>
      </c>
    </row>
    <row r="2405" spans="1:9" s="184" customFormat="1" x14ac:dyDescent="0.25">
      <c r="A2405" s="125" t="s">
        <v>2186</v>
      </c>
      <c r="B2405" s="112">
        <v>2187</v>
      </c>
      <c r="C2405" s="122" t="s">
        <v>3542</v>
      </c>
      <c r="D2405" s="129" t="s">
        <v>2372</v>
      </c>
      <c r="E2405" s="112">
        <v>1</v>
      </c>
      <c r="F2405" s="186"/>
      <c r="G2405" s="189">
        <v>0.19</v>
      </c>
      <c r="H2405" s="191">
        <f t="shared" si="119"/>
        <v>0</v>
      </c>
      <c r="I2405" s="186">
        <f t="shared" si="120"/>
        <v>0</v>
      </c>
    </row>
    <row r="2406" spans="1:9" s="184" customFormat="1" x14ac:dyDescent="0.25">
      <c r="A2406" s="125" t="s">
        <v>2186</v>
      </c>
      <c r="B2406" s="112">
        <v>2188</v>
      </c>
      <c r="C2406" s="122" t="s">
        <v>3543</v>
      </c>
      <c r="D2406" s="129" t="s">
        <v>2372</v>
      </c>
      <c r="E2406" s="112">
        <v>1</v>
      </c>
      <c r="F2406" s="186"/>
      <c r="G2406" s="189">
        <v>0.19</v>
      </c>
      <c r="H2406" s="191">
        <f t="shared" si="119"/>
        <v>0</v>
      </c>
      <c r="I2406" s="186">
        <f t="shared" si="120"/>
        <v>0</v>
      </c>
    </row>
    <row r="2407" spans="1:9" s="184" customFormat="1" x14ac:dyDescent="0.25">
      <c r="A2407" s="125" t="s">
        <v>2186</v>
      </c>
      <c r="B2407" s="112">
        <v>2189</v>
      </c>
      <c r="C2407" s="122" t="s">
        <v>28</v>
      </c>
      <c r="D2407" s="129" t="s">
        <v>2372</v>
      </c>
      <c r="E2407" s="112">
        <v>1</v>
      </c>
      <c r="F2407" s="186"/>
      <c r="G2407" s="189">
        <v>0.19</v>
      </c>
      <c r="H2407" s="191">
        <f t="shared" si="119"/>
        <v>0</v>
      </c>
      <c r="I2407" s="186">
        <f t="shared" si="120"/>
        <v>0</v>
      </c>
    </row>
    <row r="2408" spans="1:9" s="184" customFormat="1" x14ac:dyDescent="0.25">
      <c r="A2408" s="125" t="s">
        <v>2186</v>
      </c>
      <c r="B2408" s="112">
        <v>2190</v>
      </c>
      <c r="C2408" s="122" t="s">
        <v>66</v>
      </c>
      <c r="D2408" s="129" t="s">
        <v>2372</v>
      </c>
      <c r="E2408" s="112">
        <v>1</v>
      </c>
      <c r="F2408" s="186"/>
      <c r="G2408" s="189">
        <v>0.19</v>
      </c>
      <c r="H2408" s="191">
        <f t="shared" si="119"/>
        <v>0</v>
      </c>
      <c r="I2408" s="186">
        <f t="shared" si="120"/>
        <v>0</v>
      </c>
    </row>
    <row r="2409" spans="1:9" s="184" customFormat="1" x14ac:dyDescent="0.25">
      <c r="A2409" s="125" t="s">
        <v>2186</v>
      </c>
      <c r="B2409" s="112">
        <v>2191</v>
      </c>
      <c r="C2409" s="122" t="s">
        <v>3544</v>
      </c>
      <c r="D2409" s="129" t="s">
        <v>2372</v>
      </c>
      <c r="E2409" s="112">
        <v>1</v>
      </c>
      <c r="F2409" s="186"/>
      <c r="G2409" s="189">
        <v>0.19</v>
      </c>
      <c r="H2409" s="191">
        <f t="shared" si="119"/>
        <v>0</v>
      </c>
      <c r="I2409" s="186">
        <f t="shared" si="120"/>
        <v>0</v>
      </c>
    </row>
    <row r="2410" spans="1:9" s="184" customFormat="1" x14ac:dyDescent="0.25">
      <c r="A2410" s="125" t="s">
        <v>2186</v>
      </c>
      <c r="B2410" s="112">
        <v>2192</v>
      </c>
      <c r="C2410" s="122" t="s">
        <v>3641</v>
      </c>
      <c r="D2410" s="129" t="s">
        <v>2372</v>
      </c>
      <c r="E2410" s="112">
        <v>1</v>
      </c>
      <c r="F2410" s="186"/>
      <c r="G2410" s="189">
        <v>0.19</v>
      </c>
      <c r="H2410" s="191">
        <f t="shared" si="119"/>
        <v>0</v>
      </c>
      <c r="I2410" s="186">
        <f t="shared" si="120"/>
        <v>0</v>
      </c>
    </row>
    <row r="2411" spans="1:9" s="184" customFormat="1" x14ac:dyDescent="0.25">
      <c r="A2411" s="125" t="s">
        <v>2186</v>
      </c>
      <c r="B2411" s="112">
        <v>2193</v>
      </c>
      <c r="C2411" s="122" t="s">
        <v>3534</v>
      </c>
      <c r="D2411" s="129" t="s">
        <v>2372</v>
      </c>
      <c r="E2411" s="112">
        <v>1</v>
      </c>
      <c r="F2411" s="186"/>
      <c r="G2411" s="189">
        <v>0.19</v>
      </c>
      <c r="H2411" s="191">
        <f t="shared" si="119"/>
        <v>0</v>
      </c>
      <c r="I2411" s="186">
        <f t="shared" si="120"/>
        <v>0</v>
      </c>
    </row>
    <row r="2412" spans="1:9" s="184" customFormat="1" x14ac:dyDescent="0.25">
      <c r="A2412" s="125" t="s">
        <v>2186</v>
      </c>
      <c r="B2412" s="112">
        <v>2194</v>
      </c>
      <c r="C2412" s="122" t="s">
        <v>4049</v>
      </c>
      <c r="D2412" s="129" t="s">
        <v>2372</v>
      </c>
      <c r="E2412" s="112">
        <v>1</v>
      </c>
      <c r="F2412" s="186"/>
      <c r="G2412" s="189">
        <v>0.19</v>
      </c>
      <c r="H2412" s="191">
        <f t="shared" si="119"/>
        <v>0</v>
      </c>
      <c r="I2412" s="186">
        <f t="shared" si="120"/>
        <v>0</v>
      </c>
    </row>
    <row r="2413" spans="1:9" s="184" customFormat="1" x14ac:dyDescent="0.25">
      <c r="A2413" s="125" t="s">
        <v>2186</v>
      </c>
      <c r="B2413" s="112">
        <v>2195</v>
      </c>
      <c r="C2413" s="122" t="s">
        <v>4061</v>
      </c>
      <c r="D2413" s="129" t="s">
        <v>2372</v>
      </c>
      <c r="E2413" s="112">
        <v>1</v>
      </c>
      <c r="F2413" s="186"/>
      <c r="G2413" s="189">
        <v>0.19</v>
      </c>
      <c r="H2413" s="191">
        <f t="shared" si="119"/>
        <v>0</v>
      </c>
      <c r="I2413" s="186">
        <f t="shared" si="120"/>
        <v>0</v>
      </c>
    </row>
    <row r="2414" spans="1:9" s="184" customFormat="1" x14ac:dyDescent="0.25">
      <c r="A2414" s="125" t="s">
        <v>2186</v>
      </c>
      <c r="B2414" s="112">
        <v>2196</v>
      </c>
      <c r="C2414" s="122" t="s">
        <v>3890</v>
      </c>
      <c r="D2414" s="129" t="s">
        <v>2372</v>
      </c>
      <c r="E2414" s="112">
        <v>1</v>
      </c>
      <c r="F2414" s="186"/>
      <c r="G2414" s="189">
        <v>0.19</v>
      </c>
      <c r="H2414" s="191">
        <f t="shared" si="119"/>
        <v>0</v>
      </c>
      <c r="I2414" s="186">
        <f t="shared" si="120"/>
        <v>0</v>
      </c>
    </row>
    <row r="2415" spans="1:9" s="184" customFormat="1" x14ac:dyDescent="0.25">
      <c r="A2415" s="125" t="s">
        <v>2186</v>
      </c>
      <c r="B2415" s="112">
        <v>2197</v>
      </c>
      <c r="C2415" s="122" t="s">
        <v>3535</v>
      </c>
      <c r="D2415" s="129" t="s">
        <v>2372</v>
      </c>
      <c r="E2415" s="112">
        <v>1</v>
      </c>
      <c r="F2415" s="186"/>
      <c r="G2415" s="189">
        <v>0.19</v>
      </c>
      <c r="H2415" s="191">
        <f t="shared" si="119"/>
        <v>0</v>
      </c>
      <c r="I2415" s="186">
        <f t="shared" si="120"/>
        <v>0</v>
      </c>
    </row>
    <row r="2416" spans="1:9" s="184" customFormat="1" x14ac:dyDescent="0.25">
      <c r="A2416" s="125" t="s">
        <v>2186</v>
      </c>
      <c r="B2416" s="112">
        <v>2198</v>
      </c>
      <c r="C2416" s="122" t="s">
        <v>165</v>
      </c>
      <c r="D2416" s="129" t="s">
        <v>2372</v>
      </c>
      <c r="E2416" s="112">
        <v>1</v>
      </c>
      <c r="F2416" s="186"/>
      <c r="G2416" s="189">
        <v>0.19</v>
      </c>
      <c r="H2416" s="191">
        <f t="shared" si="119"/>
        <v>0</v>
      </c>
      <c r="I2416" s="186">
        <f t="shared" si="120"/>
        <v>0</v>
      </c>
    </row>
    <row r="2417" spans="1:9" s="184" customFormat="1" x14ac:dyDescent="0.25">
      <c r="A2417" s="125" t="s">
        <v>2186</v>
      </c>
      <c r="B2417" s="112">
        <v>2199</v>
      </c>
      <c r="C2417" s="137" t="s">
        <v>973</v>
      </c>
      <c r="D2417" s="129" t="s">
        <v>2371</v>
      </c>
      <c r="E2417" s="112">
        <v>1</v>
      </c>
      <c r="F2417" s="186"/>
      <c r="G2417" s="189">
        <v>0</v>
      </c>
      <c r="H2417" s="191">
        <f t="shared" si="119"/>
        <v>0</v>
      </c>
      <c r="I2417" s="186">
        <f t="shared" si="120"/>
        <v>0</v>
      </c>
    </row>
    <row r="2418" spans="1:9" s="184" customFormat="1" x14ac:dyDescent="0.25">
      <c r="A2418" s="125" t="s">
        <v>2186</v>
      </c>
      <c r="B2418" s="112">
        <v>2200</v>
      </c>
      <c r="C2418" s="137" t="s">
        <v>1218</v>
      </c>
      <c r="D2418" s="129" t="s">
        <v>2372</v>
      </c>
      <c r="E2418" s="112">
        <v>1</v>
      </c>
      <c r="F2418" s="186"/>
      <c r="G2418" s="189">
        <v>0.19</v>
      </c>
      <c r="H2418" s="191">
        <f t="shared" si="119"/>
        <v>0</v>
      </c>
      <c r="I2418" s="186">
        <f t="shared" si="120"/>
        <v>0</v>
      </c>
    </row>
    <row r="2419" spans="1:9" s="184" customFormat="1" x14ac:dyDescent="0.25">
      <c r="A2419" s="125" t="s">
        <v>2186</v>
      </c>
      <c r="B2419" s="112">
        <v>2201</v>
      </c>
      <c r="C2419" s="122" t="s">
        <v>3887</v>
      </c>
      <c r="D2419" s="129" t="s">
        <v>2372</v>
      </c>
      <c r="E2419" s="112">
        <v>1</v>
      </c>
      <c r="F2419" s="186"/>
      <c r="G2419" s="189">
        <v>0.19</v>
      </c>
      <c r="H2419" s="191">
        <f t="shared" si="119"/>
        <v>0</v>
      </c>
      <c r="I2419" s="186">
        <f t="shared" si="120"/>
        <v>0</v>
      </c>
    </row>
    <row r="2420" spans="1:9" s="184" customFormat="1" x14ac:dyDescent="0.25">
      <c r="A2420" s="125" t="s">
        <v>2186</v>
      </c>
      <c r="B2420" s="112">
        <v>2202</v>
      </c>
      <c r="C2420" s="137" t="s">
        <v>439</v>
      </c>
      <c r="D2420" s="129" t="s">
        <v>2372</v>
      </c>
      <c r="E2420" s="112">
        <v>1</v>
      </c>
      <c r="F2420" s="186"/>
      <c r="G2420" s="189">
        <v>0.19</v>
      </c>
      <c r="H2420" s="191">
        <f t="shared" si="119"/>
        <v>0</v>
      </c>
      <c r="I2420" s="186">
        <f t="shared" si="120"/>
        <v>0</v>
      </c>
    </row>
    <row r="2421" spans="1:9" s="184" customFormat="1" x14ac:dyDescent="0.25">
      <c r="A2421" s="125" t="s">
        <v>2186</v>
      </c>
      <c r="B2421" s="112">
        <v>2203</v>
      </c>
      <c r="C2421" s="137" t="s">
        <v>1224</v>
      </c>
      <c r="D2421" s="129" t="s">
        <v>2372</v>
      </c>
      <c r="E2421" s="112">
        <v>1</v>
      </c>
      <c r="F2421" s="186"/>
      <c r="G2421" s="189">
        <v>0.19</v>
      </c>
      <c r="H2421" s="191">
        <f t="shared" si="119"/>
        <v>0</v>
      </c>
      <c r="I2421" s="186">
        <f t="shared" si="120"/>
        <v>0</v>
      </c>
    </row>
    <row r="2422" spans="1:9" s="184" customFormat="1" x14ac:dyDescent="0.25">
      <c r="A2422" s="125" t="s">
        <v>2186</v>
      </c>
      <c r="B2422" s="112">
        <v>2204</v>
      </c>
      <c r="C2422" s="137" t="s">
        <v>1226</v>
      </c>
      <c r="D2422" s="129" t="s">
        <v>2372</v>
      </c>
      <c r="E2422" s="112">
        <v>1</v>
      </c>
      <c r="F2422" s="186"/>
      <c r="G2422" s="189">
        <v>0.19</v>
      </c>
      <c r="H2422" s="191">
        <f t="shared" si="119"/>
        <v>0</v>
      </c>
      <c r="I2422" s="186">
        <f t="shared" si="120"/>
        <v>0</v>
      </c>
    </row>
    <row r="2423" spans="1:9" s="184" customFormat="1" x14ac:dyDescent="0.25">
      <c r="A2423" s="125" t="s">
        <v>2186</v>
      </c>
      <c r="B2423" s="112">
        <v>2205</v>
      </c>
      <c r="C2423" s="137" t="s">
        <v>1217</v>
      </c>
      <c r="D2423" s="129" t="s">
        <v>3886</v>
      </c>
      <c r="E2423" s="112">
        <v>1</v>
      </c>
      <c r="F2423" s="186"/>
      <c r="G2423" s="189">
        <v>0.19</v>
      </c>
      <c r="H2423" s="191">
        <f t="shared" si="119"/>
        <v>0</v>
      </c>
      <c r="I2423" s="186">
        <f t="shared" si="120"/>
        <v>0</v>
      </c>
    </row>
    <row r="2424" spans="1:9" s="184" customFormat="1" x14ac:dyDescent="0.25">
      <c r="A2424" s="125" t="s">
        <v>2186</v>
      </c>
      <c r="B2424" s="112">
        <v>2206</v>
      </c>
      <c r="C2424" s="137" t="s">
        <v>440</v>
      </c>
      <c r="D2424" s="129" t="s">
        <v>3886</v>
      </c>
      <c r="E2424" s="112">
        <v>1</v>
      </c>
      <c r="F2424" s="186"/>
      <c r="G2424" s="189">
        <v>0.19</v>
      </c>
      <c r="H2424" s="191">
        <f t="shared" si="119"/>
        <v>0</v>
      </c>
      <c r="I2424" s="186">
        <f t="shared" si="120"/>
        <v>0</v>
      </c>
    </row>
    <row r="2425" spans="1:9" s="184" customFormat="1" ht="25" x14ac:dyDescent="0.25">
      <c r="A2425" s="125" t="s">
        <v>2186</v>
      </c>
      <c r="B2425" s="112">
        <v>2207</v>
      </c>
      <c r="C2425" s="137" t="s">
        <v>1223</v>
      </c>
      <c r="D2425" s="129" t="s">
        <v>2372</v>
      </c>
      <c r="E2425" s="112">
        <v>1</v>
      </c>
      <c r="F2425" s="186"/>
      <c r="G2425" s="189">
        <v>0.19</v>
      </c>
      <c r="H2425" s="191">
        <f t="shared" si="119"/>
        <v>0</v>
      </c>
      <c r="I2425" s="186">
        <f t="shared" si="120"/>
        <v>0</v>
      </c>
    </row>
    <row r="2426" spans="1:9" s="184" customFormat="1" x14ac:dyDescent="0.25">
      <c r="A2426" s="125" t="s">
        <v>2186</v>
      </c>
      <c r="B2426" s="112">
        <v>2208</v>
      </c>
      <c r="C2426" s="137" t="s">
        <v>1222</v>
      </c>
      <c r="D2426" s="129" t="s">
        <v>2372</v>
      </c>
      <c r="E2426" s="112">
        <v>1</v>
      </c>
      <c r="F2426" s="186"/>
      <c r="G2426" s="189">
        <v>0.19</v>
      </c>
      <c r="H2426" s="191">
        <f t="shared" si="119"/>
        <v>0</v>
      </c>
      <c r="I2426" s="186">
        <f t="shared" si="120"/>
        <v>0</v>
      </c>
    </row>
    <row r="2427" spans="1:9" s="184" customFormat="1" x14ac:dyDescent="0.25">
      <c r="A2427" s="125" t="s">
        <v>2186</v>
      </c>
      <c r="B2427" s="112">
        <v>2209</v>
      </c>
      <c r="C2427" s="137" t="s">
        <v>1221</v>
      </c>
      <c r="D2427" s="129" t="s">
        <v>2372</v>
      </c>
      <c r="E2427" s="112">
        <v>1</v>
      </c>
      <c r="F2427" s="186"/>
      <c r="G2427" s="189">
        <v>0.19</v>
      </c>
      <c r="H2427" s="191">
        <f t="shared" si="119"/>
        <v>0</v>
      </c>
      <c r="I2427" s="186">
        <f t="shared" si="120"/>
        <v>0</v>
      </c>
    </row>
    <row r="2428" spans="1:9" s="184" customFormat="1" ht="25" x14ac:dyDescent="0.25">
      <c r="A2428" s="125" t="s">
        <v>2186</v>
      </c>
      <c r="B2428" s="112">
        <v>2210</v>
      </c>
      <c r="C2428" s="137" t="s">
        <v>3509</v>
      </c>
      <c r="D2428" s="129" t="s">
        <v>2372</v>
      </c>
      <c r="E2428" s="112">
        <v>1</v>
      </c>
      <c r="F2428" s="186"/>
      <c r="G2428" s="189">
        <v>0.19</v>
      </c>
      <c r="H2428" s="191">
        <f t="shared" si="119"/>
        <v>0</v>
      </c>
      <c r="I2428" s="186">
        <f t="shared" si="120"/>
        <v>0</v>
      </c>
    </row>
    <row r="2429" spans="1:9" s="184" customFormat="1" x14ac:dyDescent="0.25">
      <c r="A2429" s="125" t="s">
        <v>2186</v>
      </c>
      <c r="B2429" s="112">
        <v>2211</v>
      </c>
      <c r="C2429" s="137" t="s">
        <v>3168</v>
      </c>
      <c r="D2429" s="129" t="s">
        <v>2372</v>
      </c>
      <c r="E2429" s="112">
        <v>1</v>
      </c>
      <c r="F2429" s="186"/>
      <c r="G2429" s="189">
        <v>0.19</v>
      </c>
      <c r="H2429" s="191">
        <f t="shared" si="119"/>
        <v>0</v>
      </c>
      <c r="I2429" s="186">
        <f t="shared" si="120"/>
        <v>0</v>
      </c>
    </row>
    <row r="2430" spans="1:9" s="184" customFormat="1" x14ac:dyDescent="0.25">
      <c r="A2430" s="125" t="s">
        <v>2186</v>
      </c>
      <c r="B2430" s="112">
        <v>2212</v>
      </c>
      <c r="C2430" s="137" t="s">
        <v>3493</v>
      </c>
      <c r="D2430" s="129" t="s">
        <v>2372</v>
      </c>
      <c r="E2430" s="112">
        <v>1</v>
      </c>
      <c r="F2430" s="186"/>
      <c r="G2430" s="189">
        <v>0.19</v>
      </c>
      <c r="H2430" s="191">
        <f t="shared" si="119"/>
        <v>0</v>
      </c>
      <c r="I2430" s="186">
        <f t="shared" si="120"/>
        <v>0</v>
      </c>
    </row>
    <row r="2431" spans="1:9" s="184" customFormat="1" x14ac:dyDescent="0.25">
      <c r="A2431" s="125" t="s">
        <v>2186</v>
      </c>
      <c r="B2431" s="112">
        <v>2213</v>
      </c>
      <c r="C2431" s="137" t="s">
        <v>3494</v>
      </c>
      <c r="D2431" s="129" t="s">
        <v>2372</v>
      </c>
      <c r="E2431" s="112">
        <v>1</v>
      </c>
      <c r="F2431" s="186"/>
      <c r="G2431" s="189">
        <v>0.19</v>
      </c>
      <c r="H2431" s="191">
        <f t="shared" si="119"/>
        <v>0</v>
      </c>
      <c r="I2431" s="186">
        <f t="shared" si="120"/>
        <v>0</v>
      </c>
    </row>
    <row r="2432" spans="1:9" s="184" customFormat="1" x14ac:dyDescent="0.25">
      <c r="A2432" s="125" t="s">
        <v>2186</v>
      </c>
      <c r="B2432" s="112">
        <v>2214</v>
      </c>
      <c r="C2432" s="137" t="s">
        <v>3495</v>
      </c>
      <c r="D2432" s="129" t="s">
        <v>2372</v>
      </c>
      <c r="E2432" s="112">
        <v>1</v>
      </c>
      <c r="F2432" s="186"/>
      <c r="G2432" s="189">
        <v>0.19</v>
      </c>
      <c r="H2432" s="191">
        <f t="shared" si="119"/>
        <v>0</v>
      </c>
      <c r="I2432" s="186">
        <f t="shared" si="120"/>
        <v>0</v>
      </c>
    </row>
    <row r="2433" spans="1:9" s="184" customFormat="1" x14ac:dyDescent="0.25">
      <c r="A2433" s="125" t="s">
        <v>2186</v>
      </c>
      <c r="B2433" s="112">
        <v>2215</v>
      </c>
      <c r="C2433" s="137" t="s">
        <v>3496</v>
      </c>
      <c r="D2433" s="129" t="s">
        <v>2372</v>
      </c>
      <c r="E2433" s="112">
        <v>1</v>
      </c>
      <c r="F2433" s="186"/>
      <c r="G2433" s="189">
        <v>0.19</v>
      </c>
      <c r="H2433" s="191">
        <f t="shared" si="119"/>
        <v>0</v>
      </c>
      <c r="I2433" s="186">
        <f t="shared" si="120"/>
        <v>0</v>
      </c>
    </row>
    <row r="2434" spans="1:9" s="184" customFormat="1" x14ac:dyDescent="0.25">
      <c r="A2434" s="125" t="s">
        <v>2186</v>
      </c>
      <c r="B2434" s="112">
        <v>2216</v>
      </c>
      <c r="C2434" s="137" t="s">
        <v>3380</v>
      </c>
      <c r="D2434" s="129" t="s">
        <v>2372</v>
      </c>
      <c r="E2434" s="112">
        <v>1</v>
      </c>
      <c r="F2434" s="186"/>
      <c r="G2434" s="189">
        <v>0.19</v>
      </c>
      <c r="H2434" s="191">
        <f t="shared" si="119"/>
        <v>0</v>
      </c>
      <c r="I2434" s="186">
        <f t="shared" si="120"/>
        <v>0</v>
      </c>
    </row>
    <row r="2435" spans="1:9" s="184" customFormat="1" x14ac:dyDescent="0.25">
      <c r="A2435" s="125" t="s">
        <v>2186</v>
      </c>
      <c r="B2435" s="112">
        <v>2217</v>
      </c>
      <c r="C2435" s="137" t="s">
        <v>43</v>
      </c>
      <c r="D2435" s="129" t="s">
        <v>2372</v>
      </c>
      <c r="E2435" s="112">
        <v>1</v>
      </c>
      <c r="F2435" s="186"/>
      <c r="G2435" s="189">
        <v>0.19</v>
      </c>
      <c r="H2435" s="191">
        <f t="shared" si="119"/>
        <v>0</v>
      </c>
      <c r="I2435" s="186">
        <f t="shared" si="120"/>
        <v>0</v>
      </c>
    </row>
    <row r="2436" spans="1:9" s="184" customFormat="1" x14ac:dyDescent="0.25">
      <c r="A2436" s="125" t="s">
        <v>2186</v>
      </c>
      <c r="B2436" s="112">
        <v>2218</v>
      </c>
      <c r="C2436" s="137" t="s">
        <v>3931</v>
      </c>
      <c r="D2436" s="129" t="s">
        <v>2372</v>
      </c>
      <c r="E2436" s="112">
        <v>1</v>
      </c>
      <c r="F2436" s="186"/>
      <c r="G2436" s="189">
        <v>0.19</v>
      </c>
      <c r="H2436" s="191">
        <f t="shared" si="119"/>
        <v>0</v>
      </c>
      <c r="I2436" s="186">
        <f t="shared" si="120"/>
        <v>0</v>
      </c>
    </row>
    <row r="2437" spans="1:9" s="184" customFormat="1" x14ac:dyDescent="0.25">
      <c r="A2437" s="169"/>
      <c r="B2437" s="170"/>
      <c r="C2437" s="171" t="s">
        <v>2498</v>
      </c>
      <c r="D2437" s="123"/>
      <c r="E2437" s="172"/>
      <c r="F2437" s="196"/>
      <c r="G2437" s="200"/>
      <c r="H2437" s="196"/>
      <c r="I2437" s="196"/>
    </row>
    <row r="2438" spans="1:9" s="117" customFormat="1" x14ac:dyDescent="0.25">
      <c r="A2438" s="125" t="s">
        <v>2278</v>
      </c>
      <c r="B2438" s="173" t="s">
        <v>3250</v>
      </c>
      <c r="C2438" s="120" t="s">
        <v>2466</v>
      </c>
      <c r="D2438" s="182"/>
      <c r="E2438" s="111"/>
      <c r="F2438" s="191"/>
      <c r="G2438" s="199"/>
      <c r="H2438" s="186"/>
      <c r="I2438" s="186"/>
    </row>
    <row r="2439" spans="1:9" s="117" customFormat="1" x14ac:dyDescent="0.25">
      <c r="A2439" s="125" t="s">
        <v>2278</v>
      </c>
      <c r="B2439" s="173" t="s">
        <v>3250</v>
      </c>
      <c r="C2439" s="120" t="s">
        <v>2467</v>
      </c>
      <c r="D2439" s="182"/>
      <c r="E2439" s="111"/>
      <c r="F2439" s="191"/>
      <c r="G2439" s="199"/>
      <c r="H2439" s="186"/>
      <c r="I2439" s="186"/>
    </row>
    <row r="2440" spans="1:9" s="117" customFormat="1" x14ac:dyDescent="0.25">
      <c r="A2440" s="125" t="s">
        <v>2278</v>
      </c>
      <c r="B2440" s="173" t="s">
        <v>3250</v>
      </c>
      <c r="C2440" s="120" t="s">
        <v>2388</v>
      </c>
      <c r="D2440" s="182"/>
      <c r="E2440" s="111"/>
      <c r="F2440" s="191"/>
      <c r="G2440" s="199"/>
      <c r="H2440" s="186"/>
      <c r="I2440" s="186"/>
    </row>
    <row r="2441" spans="1:9" s="117" customFormat="1" x14ac:dyDescent="0.25">
      <c r="A2441" s="125" t="s">
        <v>2278</v>
      </c>
      <c r="B2441" s="173" t="s">
        <v>3250</v>
      </c>
      <c r="C2441" s="156" t="s">
        <v>431</v>
      </c>
      <c r="D2441" s="182"/>
      <c r="E2441" s="111"/>
      <c r="F2441" s="191"/>
      <c r="G2441" s="199"/>
      <c r="H2441" s="186"/>
      <c r="I2441" s="186"/>
    </row>
    <row r="2442" spans="1:9" s="117" customFormat="1" x14ac:dyDescent="0.25">
      <c r="A2442" s="125" t="s">
        <v>2278</v>
      </c>
      <c r="B2442" s="112">
        <v>2219</v>
      </c>
      <c r="C2442" s="122" t="s">
        <v>3888</v>
      </c>
      <c r="D2442" s="129" t="s">
        <v>2371</v>
      </c>
      <c r="E2442" s="112">
        <v>1</v>
      </c>
      <c r="F2442" s="186"/>
      <c r="G2442" s="189">
        <v>0</v>
      </c>
      <c r="H2442" s="191">
        <f t="shared" ref="H2442:H2505" si="121">F2442*G2442</f>
        <v>0</v>
      </c>
      <c r="I2442" s="186">
        <f t="shared" ref="I2442:I2505" si="122">(F2442+H2442)</f>
        <v>0</v>
      </c>
    </row>
    <row r="2443" spans="1:9" s="117" customFormat="1" x14ac:dyDescent="0.25">
      <c r="A2443" s="125" t="s">
        <v>2278</v>
      </c>
      <c r="B2443" s="112">
        <v>2220</v>
      </c>
      <c r="C2443" s="122" t="s">
        <v>3637</v>
      </c>
      <c r="D2443" s="129" t="s">
        <v>85</v>
      </c>
      <c r="E2443" s="112">
        <v>1</v>
      </c>
      <c r="F2443" s="186"/>
      <c r="G2443" s="189">
        <v>0</v>
      </c>
      <c r="H2443" s="191">
        <f t="shared" si="121"/>
        <v>0</v>
      </c>
      <c r="I2443" s="186">
        <f t="shared" si="122"/>
        <v>0</v>
      </c>
    </row>
    <row r="2444" spans="1:9" s="117" customFormat="1" x14ac:dyDescent="0.25">
      <c r="A2444" s="125" t="s">
        <v>2278</v>
      </c>
      <c r="B2444" s="112">
        <v>2221</v>
      </c>
      <c r="C2444" s="122" t="s">
        <v>3914</v>
      </c>
      <c r="D2444" s="129" t="s">
        <v>2371</v>
      </c>
      <c r="E2444" s="112">
        <v>1</v>
      </c>
      <c r="F2444" s="186"/>
      <c r="G2444" s="189">
        <v>0</v>
      </c>
      <c r="H2444" s="191">
        <f t="shared" si="121"/>
        <v>0</v>
      </c>
      <c r="I2444" s="186">
        <f t="shared" si="122"/>
        <v>0</v>
      </c>
    </row>
    <row r="2445" spans="1:9" s="117" customFormat="1" x14ac:dyDescent="0.25">
      <c r="A2445" s="125" t="s">
        <v>2278</v>
      </c>
      <c r="B2445" s="112">
        <v>2222</v>
      </c>
      <c r="C2445" s="122" t="s">
        <v>3915</v>
      </c>
      <c r="D2445" s="129" t="s">
        <v>85</v>
      </c>
      <c r="E2445" s="112">
        <v>1</v>
      </c>
      <c r="F2445" s="186"/>
      <c r="G2445" s="189">
        <v>0</v>
      </c>
      <c r="H2445" s="191">
        <f t="shared" si="121"/>
        <v>0</v>
      </c>
      <c r="I2445" s="186">
        <f t="shared" si="122"/>
        <v>0</v>
      </c>
    </row>
    <row r="2446" spans="1:9" s="117" customFormat="1" x14ac:dyDescent="0.25">
      <c r="A2446" s="125" t="s">
        <v>2278</v>
      </c>
      <c r="B2446" s="112">
        <v>2223</v>
      </c>
      <c r="C2446" s="122" t="s">
        <v>3353</v>
      </c>
      <c r="D2446" s="129" t="s">
        <v>2371</v>
      </c>
      <c r="E2446" s="112">
        <v>1</v>
      </c>
      <c r="F2446" s="186"/>
      <c r="G2446" s="189">
        <v>0</v>
      </c>
      <c r="H2446" s="191">
        <f t="shared" si="121"/>
        <v>0</v>
      </c>
      <c r="I2446" s="186">
        <f t="shared" si="122"/>
        <v>0</v>
      </c>
    </row>
    <row r="2447" spans="1:9" s="117" customFormat="1" x14ac:dyDescent="0.25">
      <c r="A2447" s="125" t="s">
        <v>2278</v>
      </c>
      <c r="B2447" s="112">
        <v>2224</v>
      </c>
      <c r="C2447" s="122" t="s">
        <v>3458</v>
      </c>
      <c r="D2447" s="129" t="s">
        <v>85</v>
      </c>
      <c r="E2447" s="112">
        <v>1</v>
      </c>
      <c r="F2447" s="186"/>
      <c r="G2447" s="189">
        <v>0</v>
      </c>
      <c r="H2447" s="191">
        <f t="shared" si="121"/>
        <v>0</v>
      </c>
      <c r="I2447" s="186">
        <f t="shared" si="122"/>
        <v>0</v>
      </c>
    </row>
    <row r="2448" spans="1:9" s="117" customFormat="1" x14ac:dyDescent="0.25">
      <c r="A2448" s="125" t="s">
        <v>2278</v>
      </c>
      <c r="B2448" s="112">
        <v>2225</v>
      </c>
      <c r="C2448" s="122" t="s">
        <v>61</v>
      </c>
      <c r="D2448" s="129" t="s">
        <v>2372</v>
      </c>
      <c r="E2448" s="112">
        <v>1</v>
      </c>
      <c r="F2448" s="186"/>
      <c r="G2448" s="190">
        <v>0.19</v>
      </c>
      <c r="H2448" s="191">
        <f t="shared" si="121"/>
        <v>0</v>
      </c>
      <c r="I2448" s="186">
        <f t="shared" si="122"/>
        <v>0</v>
      </c>
    </row>
    <row r="2449" spans="1:9" s="117" customFormat="1" x14ac:dyDescent="0.25">
      <c r="A2449" s="125" t="s">
        <v>2278</v>
      </c>
      <c r="B2449" s="112">
        <v>2226</v>
      </c>
      <c r="C2449" s="122" t="s">
        <v>150</v>
      </c>
      <c r="D2449" s="129" t="s">
        <v>2372</v>
      </c>
      <c r="E2449" s="112">
        <v>1</v>
      </c>
      <c r="F2449" s="186"/>
      <c r="G2449" s="190">
        <v>0.19</v>
      </c>
      <c r="H2449" s="191">
        <f t="shared" si="121"/>
        <v>0</v>
      </c>
      <c r="I2449" s="186">
        <f t="shared" si="122"/>
        <v>0</v>
      </c>
    </row>
    <row r="2450" spans="1:9" s="117" customFormat="1" x14ac:dyDescent="0.25">
      <c r="A2450" s="125" t="s">
        <v>2278</v>
      </c>
      <c r="B2450" s="112">
        <v>2227</v>
      </c>
      <c r="C2450" s="122" t="s">
        <v>64</v>
      </c>
      <c r="D2450" s="129" t="s">
        <v>2372</v>
      </c>
      <c r="E2450" s="112">
        <v>1</v>
      </c>
      <c r="F2450" s="186"/>
      <c r="G2450" s="190">
        <v>0.19</v>
      </c>
      <c r="H2450" s="191">
        <f t="shared" si="121"/>
        <v>0</v>
      </c>
      <c r="I2450" s="186">
        <f t="shared" si="122"/>
        <v>0</v>
      </c>
    </row>
    <row r="2451" spans="1:9" s="117" customFormat="1" x14ac:dyDescent="0.25">
      <c r="A2451" s="125" t="s">
        <v>2278</v>
      </c>
      <c r="B2451" s="112">
        <v>2228</v>
      </c>
      <c r="C2451" s="122" t="s">
        <v>15</v>
      </c>
      <c r="D2451" s="129" t="s">
        <v>2372</v>
      </c>
      <c r="E2451" s="112">
        <v>1</v>
      </c>
      <c r="F2451" s="186"/>
      <c r="G2451" s="190">
        <v>0.19</v>
      </c>
      <c r="H2451" s="191">
        <f t="shared" si="121"/>
        <v>0</v>
      </c>
      <c r="I2451" s="186">
        <f t="shared" si="122"/>
        <v>0</v>
      </c>
    </row>
    <row r="2452" spans="1:9" s="117" customFormat="1" x14ac:dyDescent="0.25">
      <c r="A2452" s="125" t="s">
        <v>2278</v>
      </c>
      <c r="B2452" s="112">
        <v>2229</v>
      </c>
      <c r="C2452" s="122" t="s">
        <v>552</v>
      </c>
      <c r="D2452" s="129" t="s">
        <v>2372</v>
      </c>
      <c r="E2452" s="112">
        <v>1</v>
      </c>
      <c r="F2452" s="186"/>
      <c r="G2452" s="190">
        <v>0.19</v>
      </c>
      <c r="H2452" s="191">
        <f t="shared" si="121"/>
        <v>0</v>
      </c>
      <c r="I2452" s="186">
        <f t="shared" si="122"/>
        <v>0</v>
      </c>
    </row>
    <row r="2453" spans="1:9" s="117" customFormat="1" ht="25" x14ac:dyDescent="0.25">
      <c r="A2453" s="125" t="s">
        <v>2278</v>
      </c>
      <c r="B2453" s="112">
        <v>2230</v>
      </c>
      <c r="C2453" s="113" t="s">
        <v>3533</v>
      </c>
      <c r="D2453" s="129" t="s">
        <v>2372</v>
      </c>
      <c r="E2453" s="112">
        <v>1</v>
      </c>
      <c r="F2453" s="186"/>
      <c r="G2453" s="190">
        <v>0.19</v>
      </c>
      <c r="H2453" s="191">
        <f t="shared" si="121"/>
        <v>0</v>
      </c>
      <c r="I2453" s="186">
        <f t="shared" si="122"/>
        <v>0</v>
      </c>
    </row>
    <row r="2454" spans="1:9" s="117" customFormat="1" x14ac:dyDescent="0.25">
      <c r="A2454" s="125" t="s">
        <v>2278</v>
      </c>
      <c r="B2454" s="112">
        <v>2231</v>
      </c>
      <c r="C2454" s="122" t="s">
        <v>3413</v>
      </c>
      <c r="D2454" s="129" t="s">
        <v>85</v>
      </c>
      <c r="E2454" s="112">
        <v>1</v>
      </c>
      <c r="F2454" s="186"/>
      <c r="G2454" s="189">
        <v>0.19</v>
      </c>
      <c r="H2454" s="191">
        <f t="shared" si="121"/>
        <v>0</v>
      </c>
      <c r="I2454" s="186">
        <f t="shared" si="122"/>
        <v>0</v>
      </c>
    </row>
    <row r="2455" spans="1:9" s="117" customFormat="1" x14ac:dyDescent="0.25">
      <c r="A2455" s="125" t="s">
        <v>2278</v>
      </c>
      <c r="B2455" s="112">
        <v>2232</v>
      </c>
      <c r="C2455" s="122" t="s">
        <v>3928</v>
      </c>
      <c r="D2455" s="129" t="s">
        <v>2372</v>
      </c>
      <c r="E2455" s="112">
        <v>1</v>
      </c>
      <c r="F2455" s="186"/>
      <c r="G2455" s="189">
        <v>0.19</v>
      </c>
      <c r="H2455" s="191">
        <f t="shared" si="121"/>
        <v>0</v>
      </c>
      <c r="I2455" s="186">
        <f t="shared" si="122"/>
        <v>0</v>
      </c>
    </row>
    <row r="2456" spans="1:9" s="117" customFormat="1" x14ac:dyDescent="0.25">
      <c r="A2456" s="125" t="s">
        <v>2278</v>
      </c>
      <c r="B2456" s="112">
        <v>2233</v>
      </c>
      <c r="C2456" s="122" t="s">
        <v>1220</v>
      </c>
      <c r="D2456" s="129" t="s">
        <v>2372</v>
      </c>
      <c r="E2456" s="112">
        <v>1</v>
      </c>
      <c r="F2456" s="186"/>
      <c r="G2456" s="189">
        <v>0.19</v>
      </c>
      <c r="H2456" s="191">
        <f t="shared" si="121"/>
        <v>0</v>
      </c>
      <c r="I2456" s="186">
        <f t="shared" si="122"/>
        <v>0</v>
      </c>
    </row>
    <row r="2457" spans="1:9" s="117" customFormat="1" x14ac:dyDescent="0.25">
      <c r="A2457" s="125" t="s">
        <v>2278</v>
      </c>
      <c r="B2457" s="112">
        <v>2234</v>
      </c>
      <c r="C2457" s="122" t="s">
        <v>3733</v>
      </c>
      <c r="D2457" s="129" t="s">
        <v>2372</v>
      </c>
      <c r="E2457" s="112">
        <v>1</v>
      </c>
      <c r="F2457" s="186"/>
      <c r="G2457" s="189">
        <v>0.19</v>
      </c>
      <c r="H2457" s="191">
        <f t="shared" si="121"/>
        <v>0</v>
      </c>
      <c r="I2457" s="186">
        <f t="shared" si="122"/>
        <v>0</v>
      </c>
    </row>
    <row r="2458" spans="1:9" s="117" customFormat="1" x14ac:dyDescent="0.25">
      <c r="A2458" s="125" t="s">
        <v>2278</v>
      </c>
      <c r="B2458" s="112">
        <v>2235</v>
      </c>
      <c r="C2458" s="122" t="s">
        <v>869</v>
      </c>
      <c r="D2458" s="129" t="s">
        <v>2372</v>
      </c>
      <c r="E2458" s="112">
        <v>1</v>
      </c>
      <c r="F2458" s="186"/>
      <c r="G2458" s="189">
        <v>0.19</v>
      </c>
      <c r="H2458" s="191">
        <f t="shared" si="121"/>
        <v>0</v>
      </c>
      <c r="I2458" s="186">
        <f t="shared" si="122"/>
        <v>0</v>
      </c>
    </row>
    <row r="2459" spans="1:9" s="117" customFormat="1" x14ac:dyDescent="0.25">
      <c r="A2459" s="125" t="s">
        <v>2278</v>
      </c>
      <c r="B2459" s="112">
        <v>2236</v>
      </c>
      <c r="C2459" s="122" t="s">
        <v>3539</v>
      </c>
      <c r="D2459" s="129" t="s">
        <v>2372</v>
      </c>
      <c r="E2459" s="112">
        <v>1</v>
      </c>
      <c r="F2459" s="186"/>
      <c r="G2459" s="189">
        <v>0.19</v>
      </c>
      <c r="H2459" s="191">
        <f t="shared" si="121"/>
        <v>0</v>
      </c>
      <c r="I2459" s="186">
        <f t="shared" si="122"/>
        <v>0</v>
      </c>
    </row>
    <row r="2460" spans="1:9" s="117" customFormat="1" x14ac:dyDescent="0.25">
      <c r="A2460" s="125" t="s">
        <v>2278</v>
      </c>
      <c r="B2460" s="112">
        <v>2237</v>
      </c>
      <c r="C2460" s="122" t="s">
        <v>3855</v>
      </c>
      <c r="D2460" s="129" t="s">
        <v>2372</v>
      </c>
      <c r="E2460" s="112">
        <v>1</v>
      </c>
      <c r="F2460" s="186"/>
      <c r="G2460" s="189">
        <v>0.19</v>
      </c>
      <c r="H2460" s="191">
        <f t="shared" si="121"/>
        <v>0</v>
      </c>
      <c r="I2460" s="186">
        <f t="shared" si="122"/>
        <v>0</v>
      </c>
    </row>
    <row r="2461" spans="1:9" s="117" customFormat="1" x14ac:dyDescent="0.25">
      <c r="A2461" s="125" t="s">
        <v>2278</v>
      </c>
      <c r="B2461" s="112">
        <v>2238</v>
      </c>
      <c r="C2461" s="122" t="s">
        <v>3337</v>
      </c>
      <c r="D2461" s="129" t="s">
        <v>2372</v>
      </c>
      <c r="E2461" s="112">
        <v>1</v>
      </c>
      <c r="F2461" s="186"/>
      <c r="G2461" s="189">
        <v>0.19</v>
      </c>
      <c r="H2461" s="191">
        <f t="shared" si="121"/>
        <v>0</v>
      </c>
      <c r="I2461" s="186">
        <f t="shared" si="122"/>
        <v>0</v>
      </c>
    </row>
    <row r="2462" spans="1:9" s="117" customFormat="1" x14ac:dyDescent="0.25">
      <c r="A2462" s="125" t="s">
        <v>2278</v>
      </c>
      <c r="B2462" s="112">
        <v>2239</v>
      </c>
      <c r="C2462" s="122" t="s">
        <v>3540</v>
      </c>
      <c r="D2462" s="129" t="s">
        <v>2372</v>
      </c>
      <c r="E2462" s="112">
        <v>1</v>
      </c>
      <c r="F2462" s="186"/>
      <c r="G2462" s="189">
        <v>0.19</v>
      </c>
      <c r="H2462" s="191">
        <f t="shared" si="121"/>
        <v>0</v>
      </c>
      <c r="I2462" s="186">
        <f t="shared" si="122"/>
        <v>0</v>
      </c>
    </row>
    <row r="2463" spans="1:9" s="117" customFormat="1" x14ac:dyDescent="0.25">
      <c r="A2463" s="125" t="s">
        <v>2278</v>
      </c>
      <c r="B2463" s="112">
        <v>2240</v>
      </c>
      <c r="C2463" s="122" t="s">
        <v>3542</v>
      </c>
      <c r="D2463" s="129" t="s">
        <v>2372</v>
      </c>
      <c r="E2463" s="112">
        <v>1</v>
      </c>
      <c r="F2463" s="186"/>
      <c r="G2463" s="189">
        <v>0.19</v>
      </c>
      <c r="H2463" s="191">
        <f t="shared" si="121"/>
        <v>0</v>
      </c>
      <c r="I2463" s="186">
        <f t="shared" si="122"/>
        <v>0</v>
      </c>
    </row>
    <row r="2464" spans="1:9" s="117" customFormat="1" x14ac:dyDescent="0.25">
      <c r="A2464" s="125" t="s">
        <v>2278</v>
      </c>
      <c r="B2464" s="112">
        <v>2241</v>
      </c>
      <c r="C2464" s="122" t="s">
        <v>3921</v>
      </c>
      <c r="D2464" s="129" t="s">
        <v>3885</v>
      </c>
      <c r="E2464" s="112">
        <v>1</v>
      </c>
      <c r="F2464" s="186"/>
      <c r="G2464" s="189">
        <v>0.19</v>
      </c>
      <c r="H2464" s="191">
        <f t="shared" si="121"/>
        <v>0</v>
      </c>
      <c r="I2464" s="186">
        <f t="shared" si="122"/>
        <v>0</v>
      </c>
    </row>
    <row r="2465" spans="1:9" s="117" customFormat="1" x14ac:dyDescent="0.25">
      <c r="A2465" s="125" t="s">
        <v>2278</v>
      </c>
      <c r="B2465" s="112">
        <v>2242</v>
      </c>
      <c r="C2465" s="122" t="s">
        <v>28</v>
      </c>
      <c r="D2465" s="129" t="s">
        <v>2372</v>
      </c>
      <c r="E2465" s="112">
        <v>1</v>
      </c>
      <c r="F2465" s="186"/>
      <c r="G2465" s="189">
        <v>0.19</v>
      </c>
      <c r="H2465" s="191">
        <f t="shared" si="121"/>
        <v>0</v>
      </c>
      <c r="I2465" s="186">
        <f t="shared" si="122"/>
        <v>0</v>
      </c>
    </row>
    <row r="2466" spans="1:9" s="117" customFormat="1" x14ac:dyDescent="0.25">
      <c r="A2466" s="125" t="s">
        <v>2278</v>
      </c>
      <c r="B2466" s="112">
        <v>2243</v>
      </c>
      <c r="C2466" s="122" t="s">
        <v>4052</v>
      </c>
      <c r="D2466" s="129" t="s">
        <v>2372</v>
      </c>
      <c r="E2466" s="112">
        <v>1</v>
      </c>
      <c r="F2466" s="186"/>
      <c r="G2466" s="189">
        <v>0.19</v>
      </c>
      <c r="H2466" s="191">
        <f t="shared" si="121"/>
        <v>0</v>
      </c>
      <c r="I2466" s="186">
        <f t="shared" si="122"/>
        <v>0</v>
      </c>
    </row>
    <row r="2467" spans="1:9" s="117" customFormat="1" x14ac:dyDescent="0.25">
      <c r="A2467" s="125" t="s">
        <v>2278</v>
      </c>
      <c r="B2467" s="112">
        <v>2244</v>
      </c>
      <c r="C2467" s="122" t="s">
        <v>3544</v>
      </c>
      <c r="D2467" s="129" t="s">
        <v>2372</v>
      </c>
      <c r="E2467" s="112">
        <v>1</v>
      </c>
      <c r="F2467" s="186"/>
      <c r="G2467" s="189">
        <v>0.19</v>
      </c>
      <c r="H2467" s="191">
        <f t="shared" si="121"/>
        <v>0</v>
      </c>
      <c r="I2467" s="186">
        <f t="shared" si="122"/>
        <v>0</v>
      </c>
    </row>
    <row r="2468" spans="1:9" s="117" customFormat="1" x14ac:dyDescent="0.25">
      <c r="A2468" s="125" t="s">
        <v>2278</v>
      </c>
      <c r="B2468" s="112">
        <v>2245</v>
      </c>
      <c r="C2468" s="122" t="s">
        <v>3641</v>
      </c>
      <c r="D2468" s="129" t="s">
        <v>2372</v>
      </c>
      <c r="E2468" s="112">
        <v>1</v>
      </c>
      <c r="F2468" s="186"/>
      <c r="G2468" s="189">
        <v>0.19</v>
      </c>
      <c r="H2468" s="191">
        <f t="shared" si="121"/>
        <v>0</v>
      </c>
      <c r="I2468" s="186">
        <f t="shared" si="122"/>
        <v>0</v>
      </c>
    </row>
    <row r="2469" spans="1:9" s="117" customFormat="1" x14ac:dyDescent="0.25">
      <c r="A2469" s="125" t="s">
        <v>2278</v>
      </c>
      <c r="B2469" s="112">
        <v>2246</v>
      </c>
      <c r="C2469" s="122" t="s">
        <v>3890</v>
      </c>
      <c r="D2469" s="129" t="s">
        <v>2372</v>
      </c>
      <c r="E2469" s="112">
        <v>1</v>
      </c>
      <c r="F2469" s="186"/>
      <c r="G2469" s="189">
        <v>0.19</v>
      </c>
      <c r="H2469" s="191">
        <f t="shared" si="121"/>
        <v>0</v>
      </c>
      <c r="I2469" s="186">
        <f t="shared" si="122"/>
        <v>0</v>
      </c>
    </row>
    <row r="2470" spans="1:9" s="117" customFormat="1" x14ac:dyDescent="0.25">
      <c r="A2470" s="125" t="s">
        <v>2278</v>
      </c>
      <c r="B2470" s="112">
        <v>2247</v>
      </c>
      <c r="C2470" s="122" t="s">
        <v>4049</v>
      </c>
      <c r="D2470" s="129" t="s">
        <v>2372</v>
      </c>
      <c r="E2470" s="112">
        <v>1</v>
      </c>
      <c r="F2470" s="186"/>
      <c r="G2470" s="189">
        <v>0.19</v>
      </c>
      <c r="H2470" s="191">
        <f t="shared" si="121"/>
        <v>0</v>
      </c>
      <c r="I2470" s="186">
        <f t="shared" si="122"/>
        <v>0</v>
      </c>
    </row>
    <row r="2471" spans="1:9" s="117" customFormat="1" x14ac:dyDescent="0.25">
      <c r="A2471" s="125" t="s">
        <v>2278</v>
      </c>
      <c r="B2471" s="112">
        <v>2248</v>
      </c>
      <c r="C2471" s="122" t="s">
        <v>4050</v>
      </c>
      <c r="D2471" s="129" t="s">
        <v>2372</v>
      </c>
      <c r="E2471" s="112">
        <v>1</v>
      </c>
      <c r="F2471" s="186"/>
      <c r="G2471" s="189">
        <v>0.19</v>
      </c>
      <c r="H2471" s="191">
        <f t="shared" si="121"/>
        <v>0</v>
      </c>
      <c r="I2471" s="186">
        <f t="shared" si="122"/>
        <v>0</v>
      </c>
    </row>
    <row r="2472" spans="1:9" s="117" customFormat="1" x14ac:dyDescent="0.25">
      <c r="A2472" s="125" t="s">
        <v>2278</v>
      </c>
      <c r="B2472" s="112">
        <v>2249</v>
      </c>
      <c r="C2472" s="122" t="s">
        <v>4054</v>
      </c>
      <c r="D2472" s="129" t="s">
        <v>2372</v>
      </c>
      <c r="E2472" s="112">
        <v>1</v>
      </c>
      <c r="F2472" s="186"/>
      <c r="G2472" s="189">
        <v>0.19</v>
      </c>
      <c r="H2472" s="191">
        <f t="shared" si="121"/>
        <v>0</v>
      </c>
      <c r="I2472" s="186">
        <f t="shared" si="122"/>
        <v>0</v>
      </c>
    </row>
    <row r="2473" spans="1:9" s="117" customFormat="1" x14ac:dyDescent="0.25">
      <c r="A2473" s="125" t="s">
        <v>2278</v>
      </c>
      <c r="B2473" s="112">
        <v>2250</v>
      </c>
      <c r="C2473" s="122" t="s">
        <v>4053</v>
      </c>
      <c r="D2473" s="129" t="s">
        <v>2372</v>
      </c>
      <c r="E2473" s="112">
        <v>1</v>
      </c>
      <c r="F2473" s="186"/>
      <c r="G2473" s="189">
        <v>0.19</v>
      </c>
      <c r="H2473" s="191">
        <f t="shared" si="121"/>
        <v>0</v>
      </c>
      <c r="I2473" s="186">
        <f t="shared" si="122"/>
        <v>0</v>
      </c>
    </row>
    <row r="2474" spans="1:9" s="117" customFormat="1" x14ac:dyDescent="0.25">
      <c r="A2474" s="125" t="s">
        <v>2278</v>
      </c>
      <c r="B2474" s="112">
        <v>2251</v>
      </c>
      <c r="C2474" s="122" t="s">
        <v>3535</v>
      </c>
      <c r="D2474" s="129" t="s">
        <v>2372</v>
      </c>
      <c r="E2474" s="112">
        <v>1</v>
      </c>
      <c r="F2474" s="186"/>
      <c r="G2474" s="189">
        <v>0.19</v>
      </c>
      <c r="H2474" s="191">
        <f t="shared" si="121"/>
        <v>0</v>
      </c>
      <c r="I2474" s="186">
        <f t="shared" si="122"/>
        <v>0</v>
      </c>
    </row>
    <row r="2475" spans="1:9" s="117" customFormat="1" x14ac:dyDescent="0.25">
      <c r="A2475" s="125" t="s">
        <v>2278</v>
      </c>
      <c r="B2475" s="112">
        <v>2252</v>
      </c>
      <c r="C2475" s="137" t="s">
        <v>1469</v>
      </c>
      <c r="D2475" s="129" t="s">
        <v>2372</v>
      </c>
      <c r="E2475" s="112">
        <v>1</v>
      </c>
      <c r="F2475" s="186"/>
      <c r="G2475" s="189">
        <v>0.19</v>
      </c>
      <c r="H2475" s="191">
        <f t="shared" si="121"/>
        <v>0</v>
      </c>
      <c r="I2475" s="186">
        <f t="shared" si="122"/>
        <v>0</v>
      </c>
    </row>
    <row r="2476" spans="1:9" s="117" customFormat="1" x14ac:dyDescent="0.25">
      <c r="A2476" s="125" t="s">
        <v>2278</v>
      </c>
      <c r="B2476" s="112">
        <v>2253</v>
      </c>
      <c r="C2476" s="137" t="s">
        <v>432</v>
      </c>
      <c r="D2476" s="129" t="s">
        <v>2372</v>
      </c>
      <c r="E2476" s="112">
        <v>1</v>
      </c>
      <c r="F2476" s="186"/>
      <c r="G2476" s="189">
        <v>0.19</v>
      </c>
      <c r="H2476" s="191">
        <f t="shared" si="121"/>
        <v>0</v>
      </c>
      <c r="I2476" s="186">
        <f t="shared" si="122"/>
        <v>0</v>
      </c>
    </row>
    <row r="2477" spans="1:9" s="117" customFormat="1" x14ac:dyDescent="0.25">
      <c r="A2477" s="125" t="s">
        <v>2278</v>
      </c>
      <c r="B2477" s="112">
        <v>2254</v>
      </c>
      <c r="C2477" s="137" t="s">
        <v>1232</v>
      </c>
      <c r="D2477" s="129" t="s">
        <v>2372</v>
      </c>
      <c r="E2477" s="112">
        <v>1</v>
      </c>
      <c r="F2477" s="186"/>
      <c r="G2477" s="189">
        <v>0.19</v>
      </c>
      <c r="H2477" s="191">
        <f t="shared" si="121"/>
        <v>0</v>
      </c>
      <c r="I2477" s="186">
        <f t="shared" si="122"/>
        <v>0</v>
      </c>
    </row>
    <row r="2478" spans="1:9" s="117" customFormat="1" x14ac:dyDescent="0.25">
      <c r="A2478" s="125" t="s">
        <v>2278</v>
      </c>
      <c r="B2478" s="112">
        <v>2255</v>
      </c>
      <c r="C2478" s="137" t="s">
        <v>1231</v>
      </c>
      <c r="D2478" s="129" t="s">
        <v>2372</v>
      </c>
      <c r="E2478" s="112">
        <v>1</v>
      </c>
      <c r="F2478" s="186"/>
      <c r="G2478" s="189">
        <v>0.19</v>
      </c>
      <c r="H2478" s="191">
        <f t="shared" si="121"/>
        <v>0</v>
      </c>
      <c r="I2478" s="186">
        <f t="shared" si="122"/>
        <v>0</v>
      </c>
    </row>
    <row r="2479" spans="1:9" s="117" customFormat="1" x14ac:dyDescent="0.25">
      <c r="A2479" s="125" t="s">
        <v>2278</v>
      </c>
      <c r="B2479" s="112">
        <v>2256</v>
      </c>
      <c r="C2479" s="137" t="s">
        <v>2504</v>
      </c>
      <c r="D2479" s="129" t="s">
        <v>2372</v>
      </c>
      <c r="E2479" s="112">
        <v>1</v>
      </c>
      <c r="F2479" s="186"/>
      <c r="G2479" s="189">
        <v>0.19</v>
      </c>
      <c r="H2479" s="191">
        <f t="shared" si="121"/>
        <v>0</v>
      </c>
      <c r="I2479" s="186">
        <f t="shared" si="122"/>
        <v>0</v>
      </c>
    </row>
    <row r="2480" spans="1:9" s="117" customFormat="1" ht="25" x14ac:dyDescent="0.25">
      <c r="A2480" s="125" t="s">
        <v>2278</v>
      </c>
      <c r="B2480" s="112">
        <v>2257</v>
      </c>
      <c r="C2480" s="137" t="s">
        <v>1230</v>
      </c>
      <c r="D2480" s="129" t="s">
        <v>2372</v>
      </c>
      <c r="E2480" s="112">
        <v>1</v>
      </c>
      <c r="F2480" s="186"/>
      <c r="G2480" s="189">
        <v>0.19</v>
      </c>
      <c r="H2480" s="191">
        <f t="shared" si="121"/>
        <v>0</v>
      </c>
      <c r="I2480" s="186">
        <f t="shared" si="122"/>
        <v>0</v>
      </c>
    </row>
    <row r="2481" spans="1:9" s="117" customFormat="1" ht="25" x14ac:dyDescent="0.25">
      <c r="A2481" s="125" t="s">
        <v>2278</v>
      </c>
      <c r="B2481" s="112">
        <v>2258</v>
      </c>
      <c r="C2481" s="137" t="s">
        <v>3509</v>
      </c>
      <c r="D2481" s="129" t="s">
        <v>2372</v>
      </c>
      <c r="E2481" s="112">
        <v>1</v>
      </c>
      <c r="F2481" s="186"/>
      <c r="G2481" s="189">
        <v>0.19</v>
      </c>
      <c r="H2481" s="191">
        <f t="shared" si="121"/>
        <v>0</v>
      </c>
      <c r="I2481" s="186">
        <f t="shared" si="122"/>
        <v>0</v>
      </c>
    </row>
    <row r="2482" spans="1:9" s="117" customFormat="1" x14ac:dyDescent="0.25">
      <c r="A2482" s="125" t="s">
        <v>2278</v>
      </c>
      <c r="B2482" s="112">
        <v>2259</v>
      </c>
      <c r="C2482" s="137" t="s">
        <v>2144</v>
      </c>
      <c r="D2482" s="129" t="s">
        <v>2372</v>
      </c>
      <c r="E2482" s="112">
        <v>1</v>
      </c>
      <c r="F2482" s="204"/>
      <c r="G2482" s="189">
        <v>0.19</v>
      </c>
      <c r="H2482" s="191">
        <f t="shared" si="121"/>
        <v>0</v>
      </c>
      <c r="I2482" s="186">
        <f t="shared" si="122"/>
        <v>0</v>
      </c>
    </row>
    <row r="2483" spans="1:9" s="117" customFormat="1" x14ac:dyDescent="0.25">
      <c r="A2483" s="125" t="s">
        <v>2278</v>
      </c>
      <c r="B2483" s="112">
        <v>2260</v>
      </c>
      <c r="C2483" s="137" t="s">
        <v>3856</v>
      </c>
      <c r="D2483" s="129" t="s">
        <v>2372</v>
      </c>
      <c r="E2483" s="112">
        <v>1</v>
      </c>
      <c r="F2483" s="186"/>
      <c r="G2483" s="189">
        <v>0.19</v>
      </c>
      <c r="H2483" s="191">
        <f t="shared" si="121"/>
        <v>0</v>
      </c>
      <c r="I2483" s="186">
        <f t="shared" si="122"/>
        <v>0</v>
      </c>
    </row>
    <row r="2484" spans="1:9" s="117" customFormat="1" x14ac:dyDescent="0.25">
      <c r="A2484" s="125" t="s">
        <v>2278</v>
      </c>
      <c r="B2484" s="112">
        <v>2261</v>
      </c>
      <c r="C2484" s="137" t="s">
        <v>1413</v>
      </c>
      <c r="D2484" s="129" t="s">
        <v>2372</v>
      </c>
      <c r="E2484" s="112">
        <v>1</v>
      </c>
      <c r="F2484" s="186"/>
      <c r="G2484" s="189">
        <v>0.19</v>
      </c>
      <c r="H2484" s="191">
        <f t="shared" si="121"/>
        <v>0</v>
      </c>
      <c r="I2484" s="186">
        <f t="shared" si="122"/>
        <v>0</v>
      </c>
    </row>
    <row r="2485" spans="1:9" s="117" customFormat="1" ht="25" x14ac:dyDescent="0.25">
      <c r="A2485" s="125" t="s">
        <v>2278</v>
      </c>
      <c r="B2485" s="112">
        <v>2262</v>
      </c>
      <c r="C2485" s="137" t="s">
        <v>1890</v>
      </c>
      <c r="D2485" s="129" t="s">
        <v>2372</v>
      </c>
      <c r="E2485" s="112">
        <v>1</v>
      </c>
      <c r="F2485" s="186"/>
      <c r="G2485" s="189">
        <v>0.19</v>
      </c>
      <c r="H2485" s="191">
        <f t="shared" si="121"/>
        <v>0</v>
      </c>
      <c r="I2485" s="186">
        <f t="shared" si="122"/>
        <v>0</v>
      </c>
    </row>
    <row r="2486" spans="1:9" s="117" customFormat="1" x14ac:dyDescent="0.25">
      <c r="A2486" s="125" t="s">
        <v>2278</v>
      </c>
      <c r="B2486" s="112">
        <v>2263</v>
      </c>
      <c r="C2486" s="137" t="s">
        <v>1885</v>
      </c>
      <c r="D2486" s="129" t="s">
        <v>2372</v>
      </c>
      <c r="E2486" s="112">
        <v>1</v>
      </c>
      <c r="F2486" s="186"/>
      <c r="G2486" s="189">
        <v>0.19</v>
      </c>
      <c r="H2486" s="191">
        <f t="shared" si="121"/>
        <v>0</v>
      </c>
      <c r="I2486" s="186">
        <f t="shared" si="122"/>
        <v>0</v>
      </c>
    </row>
    <row r="2487" spans="1:9" s="117" customFormat="1" x14ac:dyDescent="0.25">
      <c r="A2487" s="125" t="s">
        <v>2278</v>
      </c>
      <c r="B2487" s="112">
        <v>2264</v>
      </c>
      <c r="C2487" s="137" t="s">
        <v>2512</v>
      </c>
      <c r="D2487" s="129" t="s">
        <v>2372</v>
      </c>
      <c r="E2487" s="112">
        <v>1</v>
      </c>
      <c r="F2487" s="186"/>
      <c r="G2487" s="189">
        <v>0.19</v>
      </c>
      <c r="H2487" s="191">
        <f t="shared" si="121"/>
        <v>0</v>
      </c>
      <c r="I2487" s="186">
        <f t="shared" si="122"/>
        <v>0</v>
      </c>
    </row>
    <row r="2488" spans="1:9" s="117" customFormat="1" x14ac:dyDescent="0.25">
      <c r="A2488" s="125" t="s">
        <v>2278</v>
      </c>
      <c r="B2488" s="112">
        <v>2265</v>
      </c>
      <c r="C2488" s="137" t="s">
        <v>1468</v>
      </c>
      <c r="D2488" s="129" t="s">
        <v>2372</v>
      </c>
      <c r="E2488" s="112">
        <v>1</v>
      </c>
      <c r="F2488" s="186"/>
      <c r="G2488" s="189">
        <v>0.19</v>
      </c>
      <c r="H2488" s="191">
        <f t="shared" si="121"/>
        <v>0</v>
      </c>
      <c r="I2488" s="186">
        <f t="shared" si="122"/>
        <v>0</v>
      </c>
    </row>
    <row r="2489" spans="1:9" s="117" customFormat="1" x14ac:dyDescent="0.25">
      <c r="A2489" s="125" t="s">
        <v>2278</v>
      </c>
      <c r="B2489" s="112">
        <v>2266</v>
      </c>
      <c r="C2489" s="137" t="s">
        <v>3415</v>
      </c>
      <c r="D2489" s="129" t="s">
        <v>2429</v>
      </c>
      <c r="E2489" s="112">
        <v>1</v>
      </c>
      <c r="F2489" s="186"/>
      <c r="G2489" s="189">
        <v>0.19</v>
      </c>
      <c r="H2489" s="191">
        <f t="shared" si="121"/>
        <v>0</v>
      </c>
      <c r="I2489" s="186">
        <f t="shared" si="122"/>
        <v>0</v>
      </c>
    </row>
    <row r="2490" spans="1:9" s="117" customFormat="1" x14ac:dyDescent="0.25">
      <c r="A2490" s="125" t="s">
        <v>2278</v>
      </c>
      <c r="B2490" s="112">
        <v>2267</v>
      </c>
      <c r="C2490" s="137" t="s">
        <v>2501</v>
      </c>
      <c r="D2490" s="129" t="s">
        <v>2372</v>
      </c>
      <c r="E2490" s="112">
        <v>1</v>
      </c>
      <c r="F2490" s="186"/>
      <c r="G2490" s="189">
        <v>0.19</v>
      </c>
      <c r="H2490" s="191">
        <f t="shared" si="121"/>
        <v>0</v>
      </c>
      <c r="I2490" s="186">
        <f t="shared" si="122"/>
        <v>0</v>
      </c>
    </row>
    <row r="2491" spans="1:9" s="117" customFormat="1" ht="25" x14ac:dyDescent="0.25">
      <c r="A2491" s="125" t="s">
        <v>2278</v>
      </c>
      <c r="B2491" s="112">
        <v>2268</v>
      </c>
      <c r="C2491" s="137" t="s">
        <v>1723</v>
      </c>
      <c r="D2491" s="129" t="s">
        <v>2372</v>
      </c>
      <c r="E2491" s="112">
        <v>1</v>
      </c>
      <c r="F2491" s="186"/>
      <c r="G2491" s="189">
        <v>0.19</v>
      </c>
      <c r="H2491" s="191">
        <f t="shared" si="121"/>
        <v>0</v>
      </c>
      <c r="I2491" s="186">
        <f t="shared" si="122"/>
        <v>0</v>
      </c>
    </row>
    <row r="2492" spans="1:9" s="117" customFormat="1" x14ac:dyDescent="0.25">
      <c r="A2492" s="125" t="s">
        <v>2278</v>
      </c>
      <c r="B2492" s="112">
        <v>2269</v>
      </c>
      <c r="C2492" s="137" t="s">
        <v>2057</v>
      </c>
      <c r="D2492" s="129" t="s">
        <v>2372</v>
      </c>
      <c r="E2492" s="112">
        <v>1</v>
      </c>
      <c r="F2492" s="186"/>
      <c r="G2492" s="189">
        <v>0.19</v>
      </c>
      <c r="H2492" s="191">
        <f t="shared" si="121"/>
        <v>0</v>
      </c>
      <c r="I2492" s="186">
        <f t="shared" si="122"/>
        <v>0</v>
      </c>
    </row>
    <row r="2493" spans="1:9" s="117" customFormat="1" x14ac:dyDescent="0.25">
      <c r="A2493" s="125" t="s">
        <v>2278</v>
      </c>
      <c r="B2493" s="112">
        <v>2270</v>
      </c>
      <c r="C2493" s="137" t="s">
        <v>2513</v>
      </c>
      <c r="D2493" s="129" t="s">
        <v>2372</v>
      </c>
      <c r="E2493" s="112">
        <v>1</v>
      </c>
      <c r="F2493" s="186"/>
      <c r="G2493" s="189">
        <v>0.19</v>
      </c>
      <c r="H2493" s="191">
        <f t="shared" si="121"/>
        <v>0</v>
      </c>
      <c r="I2493" s="186">
        <f t="shared" si="122"/>
        <v>0</v>
      </c>
    </row>
    <row r="2494" spans="1:9" s="117" customFormat="1" x14ac:dyDescent="0.25">
      <c r="A2494" s="125" t="s">
        <v>2278</v>
      </c>
      <c r="B2494" s="112">
        <v>2271</v>
      </c>
      <c r="C2494" s="137" t="s">
        <v>1887</v>
      </c>
      <c r="D2494" s="129" t="s">
        <v>2372</v>
      </c>
      <c r="E2494" s="112">
        <v>1</v>
      </c>
      <c r="F2494" s="186"/>
      <c r="G2494" s="189">
        <v>0.19</v>
      </c>
      <c r="H2494" s="191">
        <f t="shared" si="121"/>
        <v>0</v>
      </c>
      <c r="I2494" s="186">
        <f t="shared" si="122"/>
        <v>0</v>
      </c>
    </row>
    <row r="2495" spans="1:9" s="117" customFormat="1" x14ac:dyDescent="0.25">
      <c r="A2495" s="125" t="s">
        <v>2278</v>
      </c>
      <c r="B2495" s="112">
        <v>2272</v>
      </c>
      <c r="C2495" s="137" t="s">
        <v>2496</v>
      </c>
      <c r="D2495" s="129" t="s">
        <v>2372</v>
      </c>
      <c r="E2495" s="112">
        <v>1</v>
      </c>
      <c r="F2495" s="186"/>
      <c r="G2495" s="189">
        <v>0.19</v>
      </c>
      <c r="H2495" s="191">
        <f t="shared" si="121"/>
        <v>0</v>
      </c>
      <c r="I2495" s="186">
        <f t="shared" si="122"/>
        <v>0</v>
      </c>
    </row>
    <row r="2496" spans="1:9" s="117" customFormat="1" x14ac:dyDescent="0.25">
      <c r="A2496" s="125" t="s">
        <v>2278</v>
      </c>
      <c r="B2496" s="112">
        <v>2273</v>
      </c>
      <c r="C2496" s="137" t="s">
        <v>1886</v>
      </c>
      <c r="D2496" s="129" t="s">
        <v>2372</v>
      </c>
      <c r="E2496" s="112">
        <v>1</v>
      </c>
      <c r="F2496" s="186"/>
      <c r="G2496" s="189">
        <v>0.19</v>
      </c>
      <c r="H2496" s="191">
        <f t="shared" si="121"/>
        <v>0</v>
      </c>
      <c r="I2496" s="186">
        <f t="shared" si="122"/>
        <v>0</v>
      </c>
    </row>
    <row r="2497" spans="1:9" s="117" customFormat="1" x14ac:dyDescent="0.25">
      <c r="A2497" s="125" t="s">
        <v>2278</v>
      </c>
      <c r="B2497" s="112">
        <v>2274</v>
      </c>
      <c r="C2497" s="137" t="s">
        <v>1726</v>
      </c>
      <c r="D2497" s="129" t="s">
        <v>2372</v>
      </c>
      <c r="E2497" s="112">
        <v>1</v>
      </c>
      <c r="F2497" s="186"/>
      <c r="G2497" s="189">
        <v>0.19</v>
      </c>
      <c r="H2497" s="191">
        <f t="shared" si="121"/>
        <v>0</v>
      </c>
      <c r="I2497" s="186">
        <f t="shared" si="122"/>
        <v>0</v>
      </c>
    </row>
    <row r="2498" spans="1:9" s="117" customFormat="1" x14ac:dyDescent="0.25">
      <c r="A2498" s="125" t="s">
        <v>2278</v>
      </c>
      <c r="B2498" s="112">
        <v>2275</v>
      </c>
      <c r="C2498" s="137" t="s">
        <v>2491</v>
      </c>
      <c r="D2498" s="129" t="s">
        <v>2372</v>
      </c>
      <c r="E2498" s="112">
        <v>1</v>
      </c>
      <c r="F2498" s="186"/>
      <c r="G2498" s="189">
        <v>0.19</v>
      </c>
      <c r="H2498" s="191">
        <f t="shared" si="121"/>
        <v>0</v>
      </c>
      <c r="I2498" s="186">
        <f t="shared" si="122"/>
        <v>0</v>
      </c>
    </row>
    <row r="2499" spans="1:9" s="117" customFormat="1" x14ac:dyDescent="0.25">
      <c r="A2499" s="125" t="s">
        <v>2278</v>
      </c>
      <c r="B2499" s="112">
        <v>2276</v>
      </c>
      <c r="C2499" s="137" t="s">
        <v>3857</v>
      </c>
      <c r="D2499" s="129" t="s">
        <v>2372</v>
      </c>
      <c r="E2499" s="112">
        <v>1</v>
      </c>
      <c r="F2499" s="186"/>
      <c r="G2499" s="189">
        <v>0.19</v>
      </c>
      <c r="H2499" s="191">
        <f t="shared" si="121"/>
        <v>0</v>
      </c>
      <c r="I2499" s="186">
        <f t="shared" si="122"/>
        <v>0</v>
      </c>
    </row>
    <row r="2500" spans="1:9" s="117" customFormat="1" ht="25" x14ac:dyDescent="0.25">
      <c r="A2500" s="125" t="s">
        <v>2278</v>
      </c>
      <c r="B2500" s="112">
        <v>2277</v>
      </c>
      <c r="C2500" s="137" t="s">
        <v>1466</v>
      </c>
      <c r="D2500" s="129" t="s">
        <v>2372</v>
      </c>
      <c r="E2500" s="112">
        <v>1</v>
      </c>
      <c r="F2500" s="186"/>
      <c r="G2500" s="189">
        <v>0.19</v>
      </c>
      <c r="H2500" s="191">
        <f t="shared" si="121"/>
        <v>0</v>
      </c>
      <c r="I2500" s="186">
        <f t="shared" si="122"/>
        <v>0</v>
      </c>
    </row>
    <row r="2501" spans="1:9" s="117" customFormat="1" x14ac:dyDescent="0.25">
      <c r="A2501" s="125" t="s">
        <v>2278</v>
      </c>
      <c r="B2501" s="112">
        <v>2278</v>
      </c>
      <c r="C2501" s="137" t="s">
        <v>1474</v>
      </c>
      <c r="D2501" s="129" t="s">
        <v>2372</v>
      </c>
      <c r="E2501" s="112">
        <v>1</v>
      </c>
      <c r="F2501" s="186"/>
      <c r="G2501" s="189">
        <v>0.19</v>
      </c>
      <c r="H2501" s="191">
        <f t="shared" si="121"/>
        <v>0</v>
      </c>
      <c r="I2501" s="186">
        <f t="shared" si="122"/>
        <v>0</v>
      </c>
    </row>
    <row r="2502" spans="1:9" s="117" customFormat="1" x14ac:dyDescent="0.25">
      <c r="A2502" s="125" t="s">
        <v>2278</v>
      </c>
      <c r="B2502" s="112">
        <v>2279</v>
      </c>
      <c r="C2502" s="137" t="s">
        <v>1478</v>
      </c>
      <c r="D2502" s="129" t="s">
        <v>3885</v>
      </c>
      <c r="E2502" s="112">
        <v>1</v>
      </c>
      <c r="F2502" s="186"/>
      <c r="G2502" s="189">
        <v>0.19</v>
      </c>
      <c r="H2502" s="191">
        <f t="shared" si="121"/>
        <v>0</v>
      </c>
      <c r="I2502" s="186">
        <f t="shared" si="122"/>
        <v>0</v>
      </c>
    </row>
    <row r="2503" spans="1:9" s="117" customFormat="1" x14ac:dyDescent="0.25">
      <c r="A2503" s="125" t="s">
        <v>2278</v>
      </c>
      <c r="B2503" s="112">
        <v>2280</v>
      </c>
      <c r="C2503" s="140" t="s">
        <v>3388</v>
      </c>
      <c r="D2503" s="129" t="s">
        <v>2372</v>
      </c>
      <c r="E2503" s="112">
        <v>1</v>
      </c>
      <c r="F2503" s="186"/>
      <c r="G2503" s="189">
        <v>0.19</v>
      </c>
      <c r="H2503" s="191">
        <f t="shared" si="121"/>
        <v>0</v>
      </c>
      <c r="I2503" s="186">
        <f t="shared" si="122"/>
        <v>0</v>
      </c>
    </row>
    <row r="2504" spans="1:9" s="117" customFormat="1" x14ac:dyDescent="0.25">
      <c r="A2504" s="125" t="s">
        <v>2278</v>
      </c>
      <c r="B2504" s="112">
        <v>2281</v>
      </c>
      <c r="C2504" s="140" t="s">
        <v>3103</v>
      </c>
      <c r="D2504" s="129" t="s">
        <v>2372</v>
      </c>
      <c r="E2504" s="112">
        <v>1</v>
      </c>
      <c r="F2504" s="186"/>
      <c r="G2504" s="189">
        <v>0.19</v>
      </c>
      <c r="H2504" s="191">
        <f t="shared" si="121"/>
        <v>0</v>
      </c>
      <c r="I2504" s="186">
        <f t="shared" si="122"/>
        <v>0</v>
      </c>
    </row>
    <row r="2505" spans="1:9" s="117" customFormat="1" x14ac:dyDescent="0.25">
      <c r="A2505" s="125" t="s">
        <v>2278</v>
      </c>
      <c r="B2505" s="112">
        <v>2282</v>
      </c>
      <c r="C2505" s="140" t="s">
        <v>2803</v>
      </c>
      <c r="D2505" s="129" t="s">
        <v>2372</v>
      </c>
      <c r="E2505" s="112">
        <v>1</v>
      </c>
      <c r="F2505" s="186"/>
      <c r="G2505" s="189">
        <v>0.19</v>
      </c>
      <c r="H2505" s="191">
        <f t="shared" si="121"/>
        <v>0</v>
      </c>
      <c r="I2505" s="186">
        <f t="shared" si="122"/>
        <v>0</v>
      </c>
    </row>
    <row r="2506" spans="1:9" s="117" customFormat="1" x14ac:dyDescent="0.25">
      <c r="A2506" s="125" t="s">
        <v>2278</v>
      </c>
      <c r="B2506" s="112">
        <v>2283</v>
      </c>
      <c r="C2506" s="140" t="s">
        <v>3261</v>
      </c>
      <c r="D2506" s="129" t="s">
        <v>2372</v>
      </c>
      <c r="E2506" s="112">
        <v>1</v>
      </c>
      <c r="F2506" s="186"/>
      <c r="G2506" s="189">
        <v>0.19</v>
      </c>
      <c r="H2506" s="191">
        <f t="shared" ref="H2506:H2533" si="123">F2506*G2506</f>
        <v>0</v>
      </c>
      <c r="I2506" s="186">
        <f t="shared" ref="I2506:I2533" si="124">(F2506+H2506)</f>
        <v>0</v>
      </c>
    </row>
    <row r="2507" spans="1:9" s="117" customFormat="1" x14ac:dyDescent="0.25">
      <c r="A2507" s="125" t="s">
        <v>2278</v>
      </c>
      <c r="B2507" s="112">
        <v>2284</v>
      </c>
      <c r="C2507" s="140" t="s">
        <v>3011</v>
      </c>
      <c r="D2507" s="129" t="s">
        <v>2372</v>
      </c>
      <c r="E2507" s="112">
        <v>1</v>
      </c>
      <c r="F2507" s="186"/>
      <c r="G2507" s="189">
        <v>0.19</v>
      </c>
      <c r="H2507" s="191">
        <f t="shared" si="123"/>
        <v>0</v>
      </c>
      <c r="I2507" s="186">
        <f t="shared" si="124"/>
        <v>0</v>
      </c>
    </row>
    <row r="2508" spans="1:9" s="117" customFormat="1" x14ac:dyDescent="0.25">
      <c r="A2508" s="125" t="s">
        <v>2278</v>
      </c>
      <c r="B2508" s="112">
        <v>2285</v>
      </c>
      <c r="C2508" s="140" t="s">
        <v>3048</v>
      </c>
      <c r="D2508" s="129" t="s">
        <v>2372</v>
      </c>
      <c r="E2508" s="112">
        <v>1</v>
      </c>
      <c r="F2508" s="186"/>
      <c r="G2508" s="189">
        <v>0.19</v>
      </c>
      <c r="H2508" s="191">
        <f t="shared" si="123"/>
        <v>0</v>
      </c>
      <c r="I2508" s="186">
        <f t="shared" si="124"/>
        <v>0</v>
      </c>
    </row>
    <row r="2509" spans="1:9" s="117" customFormat="1" x14ac:dyDescent="0.25">
      <c r="A2509" s="125" t="s">
        <v>2278</v>
      </c>
      <c r="B2509" s="112">
        <v>2286</v>
      </c>
      <c r="C2509" s="140" t="s">
        <v>2809</v>
      </c>
      <c r="D2509" s="129" t="s">
        <v>2372</v>
      </c>
      <c r="E2509" s="112">
        <v>1</v>
      </c>
      <c r="F2509" s="186"/>
      <c r="G2509" s="189">
        <v>0.19</v>
      </c>
      <c r="H2509" s="191">
        <f t="shared" si="123"/>
        <v>0</v>
      </c>
      <c r="I2509" s="186">
        <f t="shared" si="124"/>
        <v>0</v>
      </c>
    </row>
    <row r="2510" spans="1:9" s="117" customFormat="1" x14ac:dyDescent="0.25">
      <c r="A2510" s="125" t="s">
        <v>2278</v>
      </c>
      <c r="B2510" s="112">
        <v>2287</v>
      </c>
      <c r="C2510" s="140" t="s">
        <v>2807</v>
      </c>
      <c r="D2510" s="129" t="s">
        <v>2372</v>
      </c>
      <c r="E2510" s="112">
        <v>1</v>
      </c>
      <c r="F2510" s="186"/>
      <c r="G2510" s="189">
        <v>0.19</v>
      </c>
      <c r="H2510" s="191">
        <f t="shared" si="123"/>
        <v>0</v>
      </c>
      <c r="I2510" s="186">
        <f t="shared" si="124"/>
        <v>0</v>
      </c>
    </row>
    <row r="2511" spans="1:9" s="117" customFormat="1" x14ac:dyDescent="0.25">
      <c r="A2511" s="125" t="s">
        <v>2278</v>
      </c>
      <c r="B2511" s="112">
        <v>2288</v>
      </c>
      <c r="C2511" s="140" t="s">
        <v>3415</v>
      </c>
      <c r="D2511" s="129" t="s">
        <v>2429</v>
      </c>
      <c r="E2511" s="112">
        <v>1</v>
      </c>
      <c r="F2511" s="186"/>
      <c r="G2511" s="189">
        <v>0.19</v>
      </c>
      <c r="H2511" s="191">
        <f t="shared" si="123"/>
        <v>0</v>
      </c>
      <c r="I2511" s="186">
        <f t="shared" si="124"/>
        <v>0</v>
      </c>
    </row>
    <row r="2512" spans="1:9" s="117" customFormat="1" x14ac:dyDescent="0.25">
      <c r="A2512" s="125" t="s">
        <v>2278</v>
      </c>
      <c r="B2512" s="112">
        <v>2289</v>
      </c>
      <c r="C2512" s="140" t="s">
        <v>3100</v>
      </c>
      <c r="D2512" s="129" t="s">
        <v>2372</v>
      </c>
      <c r="E2512" s="112">
        <v>1</v>
      </c>
      <c r="F2512" s="186"/>
      <c r="G2512" s="189">
        <v>0.19</v>
      </c>
      <c r="H2512" s="191">
        <f t="shared" si="123"/>
        <v>0</v>
      </c>
      <c r="I2512" s="186">
        <f t="shared" si="124"/>
        <v>0</v>
      </c>
    </row>
    <row r="2513" spans="1:9" s="117" customFormat="1" x14ac:dyDescent="0.25">
      <c r="A2513" s="125" t="s">
        <v>2278</v>
      </c>
      <c r="B2513" s="112">
        <v>2290</v>
      </c>
      <c r="C2513" s="140" t="s">
        <v>3106</v>
      </c>
      <c r="D2513" s="129" t="s">
        <v>2372</v>
      </c>
      <c r="E2513" s="112">
        <v>1</v>
      </c>
      <c r="F2513" s="186"/>
      <c r="G2513" s="189">
        <v>0.19</v>
      </c>
      <c r="H2513" s="191">
        <f t="shared" si="123"/>
        <v>0</v>
      </c>
      <c r="I2513" s="186">
        <f t="shared" si="124"/>
        <v>0</v>
      </c>
    </row>
    <row r="2514" spans="1:9" s="117" customFormat="1" x14ac:dyDescent="0.25">
      <c r="A2514" s="125" t="s">
        <v>2278</v>
      </c>
      <c r="B2514" s="112">
        <v>2291</v>
      </c>
      <c r="C2514" s="140" t="s">
        <v>3102</v>
      </c>
      <c r="D2514" s="129" t="s">
        <v>2372</v>
      </c>
      <c r="E2514" s="112">
        <v>1</v>
      </c>
      <c r="F2514" s="186"/>
      <c r="G2514" s="189">
        <v>0.19</v>
      </c>
      <c r="H2514" s="191">
        <f t="shared" si="123"/>
        <v>0</v>
      </c>
      <c r="I2514" s="186">
        <f t="shared" si="124"/>
        <v>0</v>
      </c>
    </row>
    <row r="2515" spans="1:9" s="117" customFormat="1" x14ac:dyDescent="0.25">
      <c r="A2515" s="125" t="s">
        <v>2278</v>
      </c>
      <c r="B2515" s="112">
        <v>2292</v>
      </c>
      <c r="C2515" s="140" t="s">
        <v>3105</v>
      </c>
      <c r="D2515" s="129" t="s">
        <v>2372</v>
      </c>
      <c r="E2515" s="112">
        <v>1</v>
      </c>
      <c r="F2515" s="186"/>
      <c r="G2515" s="189">
        <v>0.19</v>
      </c>
      <c r="H2515" s="191">
        <f t="shared" si="123"/>
        <v>0</v>
      </c>
      <c r="I2515" s="186">
        <f t="shared" si="124"/>
        <v>0</v>
      </c>
    </row>
    <row r="2516" spans="1:9" s="117" customFormat="1" x14ac:dyDescent="0.25">
      <c r="A2516" s="125" t="s">
        <v>2278</v>
      </c>
      <c r="B2516" s="112">
        <v>2293</v>
      </c>
      <c r="C2516" s="140" t="s">
        <v>3101</v>
      </c>
      <c r="D2516" s="129" t="s">
        <v>2372</v>
      </c>
      <c r="E2516" s="112">
        <v>1</v>
      </c>
      <c r="F2516" s="186"/>
      <c r="G2516" s="189">
        <v>0.19</v>
      </c>
      <c r="H2516" s="191">
        <f t="shared" si="123"/>
        <v>0</v>
      </c>
      <c r="I2516" s="186">
        <f t="shared" si="124"/>
        <v>0</v>
      </c>
    </row>
    <row r="2517" spans="1:9" s="117" customFormat="1" x14ac:dyDescent="0.25">
      <c r="A2517" s="125" t="s">
        <v>2278</v>
      </c>
      <c r="B2517" s="112">
        <v>2294</v>
      </c>
      <c r="C2517" s="140" t="s">
        <v>3249</v>
      </c>
      <c r="D2517" s="129" t="s">
        <v>3885</v>
      </c>
      <c r="E2517" s="112">
        <v>1</v>
      </c>
      <c r="F2517" s="186"/>
      <c r="G2517" s="189">
        <v>0.19</v>
      </c>
      <c r="H2517" s="191">
        <f t="shared" si="123"/>
        <v>0</v>
      </c>
      <c r="I2517" s="186">
        <f t="shared" si="124"/>
        <v>0</v>
      </c>
    </row>
    <row r="2518" spans="1:9" s="117" customFormat="1" ht="50" x14ac:dyDescent="0.25">
      <c r="A2518" s="125" t="s">
        <v>2278</v>
      </c>
      <c r="B2518" s="112">
        <v>2295</v>
      </c>
      <c r="C2518" s="140" t="s">
        <v>3262</v>
      </c>
      <c r="D2518" s="129" t="s">
        <v>2372</v>
      </c>
      <c r="E2518" s="112">
        <v>1</v>
      </c>
      <c r="F2518" s="186"/>
      <c r="G2518" s="189">
        <v>0.19</v>
      </c>
      <c r="H2518" s="191">
        <f t="shared" si="123"/>
        <v>0</v>
      </c>
      <c r="I2518" s="186">
        <f t="shared" si="124"/>
        <v>0</v>
      </c>
    </row>
    <row r="2519" spans="1:9" s="126" customFormat="1" ht="25" x14ac:dyDescent="0.25">
      <c r="A2519" s="125" t="s">
        <v>2278</v>
      </c>
      <c r="B2519" s="112">
        <v>2296</v>
      </c>
      <c r="C2519" s="164" t="s">
        <v>3263</v>
      </c>
      <c r="D2519" s="129" t="s">
        <v>2372</v>
      </c>
      <c r="E2519" s="115">
        <v>1</v>
      </c>
      <c r="F2519" s="186"/>
      <c r="G2519" s="189">
        <v>0.19</v>
      </c>
      <c r="H2519" s="191">
        <f t="shared" si="123"/>
        <v>0</v>
      </c>
      <c r="I2519" s="186">
        <f t="shared" si="124"/>
        <v>0</v>
      </c>
    </row>
    <row r="2520" spans="1:9" s="117" customFormat="1" x14ac:dyDescent="0.25">
      <c r="A2520" s="125" t="s">
        <v>2278</v>
      </c>
      <c r="B2520" s="112">
        <v>2297</v>
      </c>
      <c r="C2520" s="122" t="s">
        <v>3928</v>
      </c>
      <c r="D2520" s="129" t="s">
        <v>2372</v>
      </c>
      <c r="E2520" s="112">
        <v>1</v>
      </c>
      <c r="F2520" s="186"/>
      <c r="G2520" s="189">
        <v>0.19</v>
      </c>
      <c r="H2520" s="191">
        <f t="shared" si="123"/>
        <v>0</v>
      </c>
      <c r="I2520" s="186">
        <f t="shared" si="124"/>
        <v>0</v>
      </c>
    </row>
    <row r="2521" spans="1:9" s="117" customFormat="1" x14ac:dyDescent="0.25">
      <c r="A2521" s="125" t="s">
        <v>2278</v>
      </c>
      <c r="B2521" s="112">
        <v>2298</v>
      </c>
      <c r="C2521" s="140" t="s">
        <v>3104</v>
      </c>
      <c r="D2521" s="129" t="s">
        <v>2372</v>
      </c>
      <c r="E2521" s="112">
        <v>1</v>
      </c>
      <c r="F2521" s="186"/>
      <c r="G2521" s="189">
        <v>0.19</v>
      </c>
      <c r="H2521" s="191">
        <f t="shared" si="123"/>
        <v>0</v>
      </c>
      <c r="I2521" s="186">
        <f t="shared" si="124"/>
        <v>0</v>
      </c>
    </row>
    <row r="2522" spans="1:9" s="117" customFormat="1" x14ac:dyDescent="0.25">
      <c r="A2522" s="125" t="s">
        <v>2278</v>
      </c>
      <c r="B2522" s="112">
        <v>2299</v>
      </c>
      <c r="C2522" s="140" t="s">
        <v>3044</v>
      </c>
      <c r="D2522" s="129" t="s">
        <v>2372</v>
      </c>
      <c r="E2522" s="112">
        <v>1</v>
      </c>
      <c r="F2522" s="186"/>
      <c r="G2522" s="189">
        <v>0.19</v>
      </c>
      <c r="H2522" s="191">
        <f t="shared" si="123"/>
        <v>0</v>
      </c>
      <c r="I2522" s="186">
        <f t="shared" si="124"/>
        <v>0</v>
      </c>
    </row>
    <row r="2523" spans="1:9" s="117" customFormat="1" x14ac:dyDescent="0.25">
      <c r="A2523" s="125" t="s">
        <v>2278</v>
      </c>
      <c r="B2523" s="112">
        <v>2300</v>
      </c>
      <c r="C2523" s="140" t="s">
        <v>3042</v>
      </c>
      <c r="D2523" s="129" t="s">
        <v>2372</v>
      </c>
      <c r="E2523" s="112">
        <v>1</v>
      </c>
      <c r="F2523" s="186"/>
      <c r="G2523" s="189">
        <v>0.19</v>
      </c>
      <c r="H2523" s="191">
        <f t="shared" si="123"/>
        <v>0</v>
      </c>
      <c r="I2523" s="186">
        <f t="shared" si="124"/>
        <v>0</v>
      </c>
    </row>
    <row r="2524" spans="1:9" s="117" customFormat="1" x14ac:dyDescent="0.25">
      <c r="A2524" s="125" t="s">
        <v>2278</v>
      </c>
      <c r="B2524" s="112">
        <v>2301</v>
      </c>
      <c r="C2524" s="140" t="s">
        <v>3046</v>
      </c>
      <c r="D2524" s="129" t="s">
        <v>2372</v>
      </c>
      <c r="E2524" s="112">
        <v>1</v>
      </c>
      <c r="F2524" s="186"/>
      <c r="G2524" s="189">
        <v>0.19</v>
      </c>
      <c r="H2524" s="191">
        <f t="shared" si="123"/>
        <v>0</v>
      </c>
      <c r="I2524" s="186">
        <f t="shared" si="124"/>
        <v>0</v>
      </c>
    </row>
    <row r="2525" spans="1:9" s="117" customFormat="1" x14ac:dyDescent="0.25">
      <c r="A2525" s="125" t="s">
        <v>2278</v>
      </c>
      <c r="B2525" s="112">
        <v>2302</v>
      </c>
      <c r="C2525" s="140" t="s">
        <v>2646</v>
      </c>
      <c r="D2525" s="129" t="s">
        <v>2372</v>
      </c>
      <c r="E2525" s="112">
        <v>1</v>
      </c>
      <c r="F2525" s="186"/>
      <c r="G2525" s="189">
        <v>0.19</v>
      </c>
      <c r="H2525" s="191">
        <f t="shared" si="123"/>
        <v>0</v>
      </c>
      <c r="I2525" s="186">
        <f t="shared" si="124"/>
        <v>0</v>
      </c>
    </row>
    <row r="2526" spans="1:9" s="117" customFormat="1" x14ac:dyDescent="0.25">
      <c r="A2526" s="125" t="s">
        <v>2278</v>
      </c>
      <c r="B2526" s="112">
        <v>2303</v>
      </c>
      <c r="C2526" s="140" t="s">
        <v>2952</v>
      </c>
      <c r="D2526" s="129" t="s">
        <v>2372</v>
      </c>
      <c r="E2526" s="112">
        <v>1</v>
      </c>
      <c r="F2526" s="186"/>
      <c r="G2526" s="189">
        <v>0.19</v>
      </c>
      <c r="H2526" s="191">
        <f t="shared" si="123"/>
        <v>0</v>
      </c>
      <c r="I2526" s="186">
        <f t="shared" si="124"/>
        <v>0</v>
      </c>
    </row>
    <row r="2527" spans="1:9" s="117" customFormat="1" x14ac:dyDescent="0.25">
      <c r="A2527" s="125" t="s">
        <v>2278</v>
      </c>
      <c r="B2527" s="112">
        <v>2304</v>
      </c>
      <c r="C2527" s="140" t="s">
        <v>2958</v>
      </c>
      <c r="D2527" s="129" t="s">
        <v>2372</v>
      </c>
      <c r="E2527" s="112">
        <v>1</v>
      </c>
      <c r="F2527" s="186"/>
      <c r="G2527" s="189">
        <v>0.19</v>
      </c>
      <c r="H2527" s="191">
        <f t="shared" si="123"/>
        <v>0</v>
      </c>
      <c r="I2527" s="186">
        <f t="shared" si="124"/>
        <v>0</v>
      </c>
    </row>
    <row r="2528" spans="1:9" s="117" customFormat="1" x14ac:dyDescent="0.25">
      <c r="A2528" s="125" t="s">
        <v>2278</v>
      </c>
      <c r="B2528" s="112">
        <v>2305</v>
      </c>
      <c r="C2528" s="140" t="s">
        <v>2957</v>
      </c>
      <c r="D2528" s="129" t="s">
        <v>2372</v>
      </c>
      <c r="E2528" s="112">
        <v>1</v>
      </c>
      <c r="F2528" s="186"/>
      <c r="G2528" s="189">
        <v>0.19</v>
      </c>
      <c r="H2528" s="191">
        <f t="shared" si="123"/>
        <v>0</v>
      </c>
      <c r="I2528" s="186">
        <f t="shared" si="124"/>
        <v>0</v>
      </c>
    </row>
    <row r="2529" spans="1:9" s="117" customFormat="1" x14ac:dyDescent="0.25">
      <c r="A2529" s="125" t="s">
        <v>2278</v>
      </c>
      <c r="B2529" s="112">
        <v>2306</v>
      </c>
      <c r="C2529" s="122" t="s">
        <v>3887</v>
      </c>
      <c r="D2529" s="129" t="s">
        <v>2372</v>
      </c>
      <c r="E2529" s="112">
        <v>1</v>
      </c>
      <c r="F2529" s="186"/>
      <c r="G2529" s="189">
        <v>0.19</v>
      </c>
      <c r="H2529" s="191">
        <f t="shared" si="123"/>
        <v>0</v>
      </c>
      <c r="I2529" s="186">
        <f t="shared" si="124"/>
        <v>0</v>
      </c>
    </row>
    <row r="2530" spans="1:9" s="117" customFormat="1" x14ac:dyDescent="0.25">
      <c r="A2530" s="125" t="s">
        <v>2278</v>
      </c>
      <c r="B2530" s="112">
        <v>2307</v>
      </c>
      <c r="C2530" s="140" t="s">
        <v>2805</v>
      </c>
      <c r="D2530" s="129" t="s">
        <v>2372</v>
      </c>
      <c r="E2530" s="112">
        <v>1</v>
      </c>
      <c r="F2530" s="186"/>
      <c r="G2530" s="189">
        <v>0.19</v>
      </c>
      <c r="H2530" s="191">
        <f t="shared" si="123"/>
        <v>0</v>
      </c>
      <c r="I2530" s="186">
        <f t="shared" si="124"/>
        <v>0</v>
      </c>
    </row>
    <row r="2531" spans="1:9" s="117" customFormat="1" x14ac:dyDescent="0.25">
      <c r="A2531" s="125" t="s">
        <v>2278</v>
      </c>
      <c r="B2531" s="112">
        <v>2308</v>
      </c>
      <c r="C2531" s="140" t="s">
        <v>2811</v>
      </c>
      <c r="D2531" s="129" t="s">
        <v>2372</v>
      </c>
      <c r="E2531" s="112">
        <v>1</v>
      </c>
      <c r="F2531" s="186"/>
      <c r="G2531" s="189">
        <v>0.19</v>
      </c>
      <c r="H2531" s="191">
        <f t="shared" si="123"/>
        <v>0</v>
      </c>
      <c r="I2531" s="186">
        <f t="shared" si="124"/>
        <v>0</v>
      </c>
    </row>
    <row r="2532" spans="1:9" s="117" customFormat="1" x14ac:dyDescent="0.25">
      <c r="A2532" s="125" t="s">
        <v>2278</v>
      </c>
      <c r="B2532" s="112">
        <v>2309</v>
      </c>
      <c r="C2532" s="140" t="s">
        <v>2951</v>
      </c>
      <c r="D2532" s="129" t="s">
        <v>2372</v>
      </c>
      <c r="E2532" s="112">
        <v>1</v>
      </c>
      <c r="F2532" s="186"/>
      <c r="G2532" s="189">
        <v>0.19</v>
      </c>
      <c r="H2532" s="191">
        <f t="shared" si="123"/>
        <v>0</v>
      </c>
      <c r="I2532" s="186">
        <f t="shared" si="124"/>
        <v>0</v>
      </c>
    </row>
    <row r="2533" spans="1:9" s="117" customFormat="1" x14ac:dyDescent="0.25">
      <c r="A2533" s="125" t="s">
        <v>2278</v>
      </c>
      <c r="B2533" s="112">
        <v>2310</v>
      </c>
      <c r="C2533" s="140" t="s">
        <v>2854</v>
      </c>
      <c r="D2533" s="129" t="s">
        <v>2372</v>
      </c>
      <c r="E2533" s="112">
        <v>1</v>
      </c>
      <c r="F2533" s="186"/>
      <c r="G2533" s="189">
        <v>0.19</v>
      </c>
      <c r="H2533" s="191">
        <f t="shared" si="123"/>
        <v>0</v>
      </c>
      <c r="I2533" s="186">
        <f t="shared" si="124"/>
        <v>0</v>
      </c>
    </row>
    <row r="2534" spans="1:9" s="184" customFormat="1" x14ac:dyDescent="0.25">
      <c r="A2534" s="169"/>
      <c r="B2534" s="170"/>
      <c r="C2534" s="171" t="s">
        <v>2498</v>
      </c>
      <c r="D2534" s="123"/>
      <c r="E2534" s="172"/>
      <c r="F2534" s="196"/>
      <c r="G2534" s="200"/>
      <c r="H2534" s="196"/>
      <c r="I2534" s="196"/>
    </row>
    <row r="2535" spans="1:9" s="117" customFormat="1" x14ac:dyDescent="0.25">
      <c r="A2535" s="125" t="s">
        <v>2278</v>
      </c>
      <c r="B2535" s="173" t="s">
        <v>3250</v>
      </c>
      <c r="C2535" s="120" t="s">
        <v>2331</v>
      </c>
      <c r="D2535" s="182"/>
      <c r="E2535" s="111"/>
      <c r="F2535" s="191"/>
      <c r="G2535" s="199"/>
      <c r="H2535" s="186"/>
      <c r="I2535" s="186"/>
    </row>
    <row r="2536" spans="1:9" s="117" customFormat="1" x14ac:dyDescent="0.25">
      <c r="A2536" s="125" t="s">
        <v>2278</v>
      </c>
      <c r="B2536" s="173" t="s">
        <v>3250</v>
      </c>
      <c r="C2536" s="120" t="s">
        <v>2465</v>
      </c>
      <c r="D2536" s="182"/>
      <c r="E2536" s="111"/>
      <c r="F2536" s="191"/>
      <c r="G2536" s="199"/>
      <c r="H2536" s="186"/>
      <c r="I2536" s="186"/>
    </row>
    <row r="2537" spans="1:9" s="117" customFormat="1" x14ac:dyDescent="0.25">
      <c r="A2537" s="125" t="s">
        <v>2278</v>
      </c>
      <c r="B2537" s="173" t="s">
        <v>3250</v>
      </c>
      <c r="C2537" s="120" t="s">
        <v>2388</v>
      </c>
      <c r="D2537" s="182"/>
      <c r="E2537" s="111"/>
      <c r="F2537" s="191"/>
      <c r="G2537" s="199"/>
      <c r="H2537" s="186"/>
      <c r="I2537" s="186"/>
    </row>
    <row r="2538" spans="1:9" s="117" customFormat="1" x14ac:dyDescent="0.25">
      <c r="A2538" s="125" t="s">
        <v>2278</v>
      </c>
      <c r="B2538" s="173" t="s">
        <v>3250</v>
      </c>
      <c r="C2538" s="156" t="s">
        <v>431</v>
      </c>
      <c r="D2538" s="182"/>
      <c r="E2538" s="111"/>
      <c r="F2538" s="191"/>
      <c r="G2538" s="199"/>
      <c r="H2538" s="186"/>
      <c r="I2538" s="186"/>
    </row>
    <row r="2539" spans="1:9" s="117" customFormat="1" x14ac:dyDescent="0.25">
      <c r="A2539" s="125" t="s">
        <v>2278</v>
      </c>
      <c r="B2539" s="112">
        <v>2311</v>
      </c>
      <c r="C2539" s="122" t="s">
        <v>49</v>
      </c>
      <c r="D2539" s="129" t="s">
        <v>2372</v>
      </c>
      <c r="E2539" s="112">
        <v>1</v>
      </c>
      <c r="F2539" s="186"/>
      <c r="G2539" s="189">
        <v>0.19</v>
      </c>
      <c r="H2539" s="191">
        <f t="shared" ref="H2539:H2589" si="125">F2539*G2539</f>
        <v>0</v>
      </c>
      <c r="I2539" s="186">
        <f t="shared" ref="I2539:I2589" si="126">(F2539+H2539)</f>
        <v>0</v>
      </c>
    </row>
    <row r="2540" spans="1:9" s="117" customFormat="1" x14ac:dyDescent="0.25">
      <c r="A2540" s="125" t="s">
        <v>2278</v>
      </c>
      <c r="B2540" s="112">
        <v>2312</v>
      </c>
      <c r="C2540" s="122" t="s">
        <v>3888</v>
      </c>
      <c r="D2540" s="129" t="s">
        <v>2371</v>
      </c>
      <c r="E2540" s="112">
        <v>1</v>
      </c>
      <c r="F2540" s="186"/>
      <c r="G2540" s="189">
        <v>0</v>
      </c>
      <c r="H2540" s="191">
        <f t="shared" si="125"/>
        <v>0</v>
      </c>
      <c r="I2540" s="186">
        <f t="shared" si="126"/>
        <v>0</v>
      </c>
    </row>
    <row r="2541" spans="1:9" s="117" customFormat="1" x14ac:dyDescent="0.25">
      <c r="A2541" s="125" t="s">
        <v>2278</v>
      </c>
      <c r="B2541" s="112">
        <v>2313</v>
      </c>
      <c r="C2541" s="122" t="s">
        <v>3637</v>
      </c>
      <c r="D2541" s="129" t="s">
        <v>85</v>
      </c>
      <c r="E2541" s="112">
        <v>1</v>
      </c>
      <c r="F2541" s="186"/>
      <c r="G2541" s="189">
        <v>0</v>
      </c>
      <c r="H2541" s="191">
        <f t="shared" si="125"/>
        <v>0</v>
      </c>
      <c r="I2541" s="186">
        <f t="shared" si="126"/>
        <v>0</v>
      </c>
    </row>
    <row r="2542" spans="1:9" s="117" customFormat="1" x14ac:dyDescent="0.25">
      <c r="A2542" s="125" t="s">
        <v>2278</v>
      </c>
      <c r="B2542" s="112">
        <v>2314</v>
      </c>
      <c r="C2542" s="122" t="s">
        <v>3914</v>
      </c>
      <c r="D2542" s="129" t="s">
        <v>2371</v>
      </c>
      <c r="E2542" s="112">
        <v>1</v>
      </c>
      <c r="F2542" s="186"/>
      <c r="G2542" s="189">
        <v>0</v>
      </c>
      <c r="H2542" s="191">
        <f t="shared" si="125"/>
        <v>0</v>
      </c>
      <c r="I2542" s="186">
        <f t="shared" si="126"/>
        <v>0</v>
      </c>
    </row>
    <row r="2543" spans="1:9" s="117" customFormat="1" x14ac:dyDescent="0.25">
      <c r="A2543" s="125" t="s">
        <v>2278</v>
      </c>
      <c r="B2543" s="112">
        <v>2315</v>
      </c>
      <c r="C2543" s="122" t="s">
        <v>3915</v>
      </c>
      <c r="D2543" s="129" t="s">
        <v>85</v>
      </c>
      <c r="E2543" s="112">
        <v>1</v>
      </c>
      <c r="F2543" s="186"/>
      <c r="G2543" s="189">
        <v>0</v>
      </c>
      <c r="H2543" s="191">
        <f t="shared" si="125"/>
        <v>0</v>
      </c>
      <c r="I2543" s="186">
        <f t="shared" si="126"/>
        <v>0</v>
      </c>
    </row>
    <row r="2544" spans="1:9" s="117" customFormat="1" x14ac:dyDescent="0.25">
      <c r="A2544" s="125" t="s">
        <v>2278</v>
      </c>
      <c r="B2544" s="112">
        <v>2316</v>
      </c>
      <c r="C2544" s="122" t="s">
        <v>3353</v>
      </c>
      <c r="D2544" s="129" t="s">
        <v>2371</v>
      </c>
      <c r="E2544" s="112">
        <v>1</v>
      </c>
      <c r="F2544" s="186"/>
      <c r="G2544" s="189">
        <v>0</v>
      </c>
      <c r="H2544" s="191">
        <f t="shared" si="125"/>
        <v>0</v>
      </c>
      <c r="I2544" s="186">
        <f t="shared" si="126"/>
        <v>0</v>
      </c>
    </row>
    <row r="2545" spans="1:9" s="117" customFormat="1" x14ac:dyDescent="0.25">
      <c r="A2545" s="125" t="s">
        <v>2278</v>
      </c>
      <c r="B2545" s="112">
        <v>2317</v>
      </c>
      <c r="C2545" s="122" t="s">
        <v>3458</v>
      </c>
      <c r="D2545" s="129" t="s">
        <v>85</v>
      </c>
      <c r="E2545" s="112">
        <v>1</v>
      </c>
      <c r="F2545" s="186"/>
      <c r="G2545" s="189">
        <v>0</v>
      </c>
      <c r="H2545" s="191">
        <f t="shared" si="125"/>
        <v>0</v>
      </c>
      <c r="I2545" s="186">
        <f t="shared" si="126"/>
        <v>0</v>
      </c>
    </row>
    <row r="2546" spans="1:9" s="117" customFormat="1" x14ac:dyDescent="0.25">
      <c r="A2546" s="125" t="s">
        <v>2278</v>
      </c>
      <c r="B2546" s="112">
        <v>2318</v>
      </c>
      <c r="C2546" s="122" t="s">
        <v>1124</v>
      </c>
      <c r="D2546" s="129" t="s">
        <v>2372</v>
      </c>
      <c r="E2546" s="112">
        <v>1</v>
      </c>
      <c r="F2546" s="186"/>
      <c r="G2546" s="189">
        <v>0.19</v>
      </c>
      <c r="H2546" s="191">
        <f t="shared" si="125"/>
        <v>0</v>
      </c>
      <c r="I2546" s="186">
        <f t="shared" si="126"/>
        <v>0</v>
      </c>
    </row>
    <row r="2547" spans="1:9" s="117" customFormat="1" x14ac:dyDescent="0.25">
      <c r="A2547" s="125" t="s">
        <v>2278</v>
      </c>
      <c r="B2547" s="112">
        <v>2319</v>
      </c>
      <c r="C2547" s="122" t="s">
        <v>20</v>
      </c>
      <c r="D2547" s="129" t="s">
        <v>2372</v>
      </c>
      <c r="E2547" s="112">
        <v>1</v>
      </c>
      <c r="F2547" s="186"/>
      <c r="G2547" s="189">
        <v>0.19</v>
      </c>
      <c r="H2547" s="191">
        <f t="shared" si="125"/>
        <v>0</v>
      </c>
      <c r="I2547" s="186">
        <f t="shared" si="126"/>
        <v>0</v>
      </c>
    </row>
    <row r="2548" spans="1:9" s="117" customFormat="1" x14ac:dyDescent="0.25">
      <c r="A2548" s="125" t="s">
        <v>2278</v>
      </c>
      <c r="B2548" s="112">
        <v>2320</v>
      </c>
      <c r="C2548" s="122" t="s">
        <v>69</v>
      </c>
      <c r="D2548" s="129" t="s">
        <v>2372</v>
      </c>
      <c r="E2548" s="112">
        <v>1</v>
      </c>
      <c r="F2548" s="186"/>
      <c r="G2548" s="189">
        <v>0.19</v>
      </c>
      <c r="H2548" s="191">
        <f t="shared" si="125"/>
        <v>0</v>
      </c>
      <c r="I2548" s="186">
        <f t="shared" si="126"/>
        <v>0</v>
      </c>
    </row>
    <row r="2549" spans="1:9" s="117" customFormat="1" x14ac:dyDescent="0.25">
      <c r="A2549" s="125" t="s">
        <v>2278</v>
      </c>
      <c r="B2549" s="112">
        <v>2321</v>
      </c>
      <c r="C2549" s="122" t="s">
        <v>15</v>
      </c>
      <c r="D2549" s="129" t="s">
        <v>2372</v>
      </c>
      <c r="E2549" s="112">
        <v>1</v>
      </c>
      <c r="F2549" s="186"/>
      <c r="G2549" s="189">
        <v>0.19</v>
      </c>
      <c r="H2549" s="191">
        <f t="shared" si="125"/>
        <v>0</v>
      </c>
      <c r="I2549" s="186">
        <f t="shared" si="126"/>
        <v>0</v>
      </c>
    </row>
    <row r="2550" spans="1:9" s="117" customFormat="1" x14ac:dyDescent="0.25">
      <c r="A2550" s="125" t="s">
        <v>2278</v>
      </c>
      <c r="B2550" s="112">
        <v>2322</v>
      </c>
      <c r="C2550" s="122" t="s">
        <v>552</v>
      </c>
      <c r="D2550" s="129" t="s">
        <v>2372</v>
      </c>
      <c r="E2550" s="112">
        <v>1</v>
      </c>
      <c r="F2550" s="186"/>
      <c r="G2550" s="189">
        <v>0.19</v>
      </c>
      <c r="H2550" s="191">
        <f t="shared" si="125"/>
        <v>0</v>
      </c>
      <c r="I2550" s="186">
        <f t="shared" si="126"/>
        <v>0</v>
      </c>
    </row>
    <row r="2551" spans="1:9" s="117" customFormat="1" ht="25" x14ac:dyDescent="0.25">
      <c r="A2551" s="125" t="s">
        <v>2278</v>
      </c>
      <c r="B2551" s="112">
        <v>2323</v>
      </c>
      <c r="C2551" s="113" t="s">
        <v>3533</v>
      </c>
      <c r="D2551" s="129" t="s">
        <v>2372</v>
      </c>
      <c r="E2551" s="112">
        <v>1</v>
      </c>
      <c r="F2551" s="186"/>
      <c r="G2551" s="189">
        <v>0.19</v>
      </c>
      <c r="H2551" s="191">
        <f t="shared" si="125"/>
        <v>0</v>
      </c>
      <c r="I2551" s="186">
        <f t="shared" si="126"/>
        <v>0</v>
      </c>
    </row>
    <row r="2552" spans="1:9" s="117" customFormat="1" x14ac:dyDescent="0.25">
      <c r="A2552" s="125" t="s">
        <v>2278</v>
      </c>
      <c r="B2552" s="112">
        <v>2324</v>
      </c>
      <c r="C2552" s="122" t="s">
        <v>3413</v>
      </c>
      <c r="D2552" s="129" t="s">
        <v>85</v>
      </c>
      <c r="E2552" s="112">
        <v>1</v>
      </c>
      <c r="F2552" s="186"/>
      <c r="G2552" s="189">
        <v>0.19</v>
      </c>
      <c r="H2552" s="191">
        <f t="shared" si="125"/>
        <v>0</v>
      </c>
      <c r="I2552" s="186">
        <f t="shared" si="126"/>
        <v>0</v>
      </c>
    </row>
    <row r="2553" spans="1:9" s="117" customFormat="1" x14ac:dyDescent="0.25">
      <c r="A2553" s="125" t="s">
        <v>2278</v>
      </c>
      <c r="B2553" s="112">
        <v>2325</v>
      </c>
      <c r="C2553" s="122" t="s">
        <v>1220</v>
      </c>
      <c r="D2553" s="129" t="s">
        <v>2372</v>
      </c>
      <c r="E2553" s="112">
        <v>1</v>
      </c>
      <c r="F2553" s="186"/>
      <c r="G2553" s="189">
        <v>0.19</v>
      </c>
      <c r="H2553" s="191">
        <f t="shared" si="125"/>
        <v>0</v>
      </c>
      <c r="I2553" s="186">
        <f t="shared" si="126"/>
        <v>0</v>
      </c>
    </row>
    <row r="2554" spans="1:9" s="117" customFormat="1" x14ac:dyDescent="0.25">
      <c r="A2554" s="125" t="s">
        <v>2278</v>
      </c>
      <c r="B2554" s="112">
        <v>2326</v>
      </c>
      <c r="C2554" s="122" t="s">
        <v>3733</v>
      </c>
      <c r="D2554" s="129" t="s">
        <v>2372</v>
      </c>
      <c r="E2554" s="112">
        <v>1</v>
      </c>
      <c r="F2554" s="186"/>
      <c r="G2554" s="189">
        <v>0.19</v>
      </c>
      <c r="H2554" s="191">
        <f t="shared" si="125"/>
        <v>0</v>
      </c>
      <c r="I2554" s="186">
        <f t="shared" si="126"/>
        <v>0</v>
      </c>
    </row>
    <row r="2555" spans="1:9" s="117" customFormat="1" x14ac:dyDescent="0.25">
      <c r="A2555" s="125" t="s">
        <v>2278</v>
      </c>
      <c r="B2555" s="112">
        <v>2327</v>
      </c>
      <c r="C2555" s="122" t="s">
        <v>869</v>
      </c>
      <c r="D2555" s="129" t="s">
        <v>2372</v>
      </c>
      <c r="E2555" s="112">
        <v>1</v>
      </c>
      <c r="F2555" s="186"/>
      <c r="G2555" s="189">
        <v>0.19</v>
      </c>
      <c r="H2555" s="191">
        <f t="shared" si="125"/>
        <v>0</v>
      </c>
      <c r="I2555" s="186">
        <f t="shared" si="126"/>
        <v>0</v>
      </c>
    </row>
    <row r="2556" spans="1:9" s="117" customFormat="1" x14ac:dyDescent="0.25">
      <c r="A2556" s="125" t="s">
        <v>2278</v>
      </c>
      <c r="B2556" s="112">
        <v>2328</v>
      </c>
      <c r="C2556" s="122" t="s">
        <v>3539</v>
      </c>
      <c r="D2556" s="129" t="s">
        <v>2372</v>
      </c>
      <c r="E2556" s="112">
        <v>1</v>
      </c>
      <c r="F2556" s="186"/>
      <c r="G2556" s="189">
        <v>0.19</v>
      </c>
      <c r="H2556" s="191">
        <f t="shared" si="125"/>
        <v>0</v>
      </c>
      <c r="I2556" s="186">
        <f t="shared" si="126"/>
        <v>0</v>
      </c>
    </row>
    <row r="2557" spans="1:9" s="117" customFormat="1" x14ac:dyDescent="0.25">
      <c r="A2557" s="125" t="s">
        <v>2278</v>
      </c>
      <c r="B2557" s="112">
        <v>2329</v>
      </c>
      <c r="C2557" s="122" t="s">
        <v>3542</v>
      </c>
      <c r="D2557" s="129" t="s">
        <v>2372</v>
      </c>
      <c r="E2557" s="112">
        <v>1</v>
      </c>
      <c r="F2557" s="186"/>
      <c r="G2557" s="189">
        <v>0.19</v>
      </c>
      <c r="H2557" s="191">
        <f t="shared" si="125"/>
        <v>0</v>
      </c>
      <c r="I2557" s="186">
        <f t="shared" si="126"/>
        <v>0</v>
      </c>
    </row>
    <row r="2558" spans="1:9" s="117" customFormat="1" x14ac:dyDescent="0.25">
      <c r="A2558" s="125" t="s">
        <v>2278</v>
      </c>
      <c r="B2558" s="112">
        <v>2330</v>
      </c>
      <c r="C2558" s="122" t="s">
        <v>3543</v>
      </c>
      <c r="D2558" s="129" t="s">
        <v>2372</v>
      </c>
      <c r="E2558" s="112">
        <v>1</v>
      </c>
      <c r="F2558" s="186"/>
      <c r="G2558" s="189">
        <v>0.19</v>
      </c>
      <c r="H2558" s="191">
        <f t="shared" si="125"/>
        <v>0</v>
      </c>
      <c r="I2558" s="186">
        <f t="shared" si="126"/>
        <v>0</v>
      </c>
    </row>
    <row r="2559" spans="1:9" s="117" customFormat="1" x14ac:dyDescent="0.25">
      <c r="A2559" s="125" t="s">
        <v>2278</v>
      </c>
      <c r="B2559" s="112">
        <v>2331</v>
      </c>
      <c r="C2559" s="122" t="s">
        <v>28</v>
      </c>
      <c r="D2559" s="129" t="s">
        <v>2372</v>
      </c>
      <c r="E2559" s="112">
        <v>1</v>
      </c>
      <c r="F2559" s="186"/>
      <c r="G2559" s="189">
        <v>0.19</v>
      </c>
      <c r="H2559" s="191">
        <f t="shared" si="125"/>
        <v>0</v>
      </c>
      <c r="I2559" s="186">
        <f t="shared" si="126"/>
        <v>0</v>
      </c>
    </row>
    <row r="2560" spans="1:9" s="117" customFormat="1" x14ac:dyDescent="0.25">
      <c r="A2560" s="125" t="s">
        <v>2278</v>
      </c>
      <c r="B2560" s="112">
        <v>2332</v>
      </c>
      <c r="C2560" s="122" t="s">
        <v>66</v>
      </c>
      <c r="D2560" s="129" t="s">
        <v>2372</v>
      </c>
      <c r="E2560" s="112">
        <v>1</v>
      </c>
      <c r="F2560" s="186"/>
      <c r="G2560" s="189">
        <v>0.19</v>
      </c>
      <c r="H2560" s="191">
        <f t="shared" si="125"/>
        <v>0</v>
      </c>
      <c r="I2560" s="186">
        <f t="shared" si="126"/>
        <v>0</v>
      </c>
    </row>
    <row r="2561" spans="1:9" s="117" customFormat="1" x14ac:dyDescent="0.25">
      <c r="A2561" s="125" t="s">
        <v>2278</v>
      </c>
      <c r="B2561" s="112">
        <v>2333</v>
      </c>
      <c r="C2561" s="122" t="s">
        <v>3544</v>
      </c>
      <c r="D2561" s="129" t="s">
        <v>2372</v>
      </c>
      <c r="E2561" s="112">
        <v>1</v>
      </c>
      <c r="F2561" s="186"/>
      <c r="G2561" s="189">
        <v>0.19</v>
      </c>
      <c r="H2561" s="191">
        <f t="shared" si="125"/>
        <v>0</v>
      </c>
      <c r="I2561" s="186">
        <f t="shared" si="126"/>
        <v>0</v>
      </c>
    </row>
    <row r="2562" spans="1:9" s="117" customFormat="1" x14ac:dyDescent="0.25">
      <c r="A2562" s="125" t="s">
        <v>2278</v>
      </c>
      <c r="B2562" s="112">
        <v>2334</v>
      </c>
      <c r="C2562" s="122" t="s">
        <v>2647</v>
      </c>
      <c r="D2562" s="129" t="s">
        <v>2372</v>
      </c>
      <c r="E2562" s="112">
        <v>1</v>
      </c>
      <c r="F2562" s="186"/>
      <c r="G2562" s="189">
        <v>0.19</v>
      </c>
      <c r="H2562" s="191">
        <f t="shared" si="125"/>
        <v>0</v>
      </c>
      <c r="I2562" s="186">
        <f t="shared" si="126"/>
        <v>0</v>
      </c>
    </row>
    <row r="2563" spans="1:9" s="117" customFormat="1" x14ac:dyDescent="0.25">
      <c r="A2563" s="125" t="s">
        <v>2278</v>
      </c>
      <c r="B2563" s="112">
        <v>2335</v>
      </c>
      <c r="C2563" s="122" t="s">
        <v>4049</v>
      </c>
      <c r="D2563" s="129" t="s">
        <v>2372</v>
      </c>
      <c r="E2563" s="112">
        <v>1</v>
      </c>
      <c r="F2563" s="186"/>
      <c r="G2563" s="189">
        <v>0.19</v>
      </c>
      <c r="H2563" s="191">
        <f t="shared" si="125"/>
        <v>0</v>
      </c>
      <c r="I2563" s="186">
        <f t="shared" si="126"/>
        <v>0</v>
      </c>
    </row>
    <row r="2564" spans="1:9" s="117" customFormat="1" x14ac:dyDescent="0.25">
      <c r="A2564" s="125" t="s">
        <v>2278</v>
      </c>
      <c r="B2564" s="112">
        <v>2336</v>
      </c>
      <c r="C2564" s="122" t="s">
        <v>4050</v>
      </c>
      <c r="D2564" s="129" t="s">
        <v>2372</v>
      </c>
      <c r="E2564" s="112">
        <v>1</v>
      </c>
      <c r="F2564" s="186"/>
      <c r="G2564" s="189">
        <v>0.19</v>
      </c>
      <c r="H2564" s="191">
        <f t="shared" si="125"/>
        <v>0</v>
      </c>
      <c r="I2564" s="186">
        <f t="shared" si="126"/>
        <v>0</v>
      </c>
    </row>
    <row r="2565" spans="1:9" s="117" customFormat="1" x14ac:dyDescent="0.25">
      <c r="A2565" s="125" t="s">
        <v>2278</v>
      </c>
      <c r="B2565" s="112">
        <v>2337</v>
      </c>
      <c r="C2565" s="122" t="s">
        <v>3535</v>
      </c>
      <c r="D2565" s="129" t="s">
        <v>2372</v>
      </c>
      <c r="E2565" s="112">
        <v>1</v>
      </c>
      <c r="F2565" s="186"/>
      <c r="G2565" s="189">
        <v>0.19</v>
      </c>
      <c r="H2565" s="191">
        <f t="shared" si="125"/>
        <v>0</v>
      </c>
      <c r="I2565" s="186">
        <f t="shared" si="126"/>
        <v>0</v>
      </c>
    </row>
    <row r="2566" spans="1:9" s="117" customFormat="1" x14ac:dyDescent="0.25">
      <c r="A2566" s="125" t="s">
        <v>2278</v>
      </c>
      <c r="B2566" s="112">
        <v>2338</v>
      </c>
      <c r="C2566" s="122" t="s">
        <v>3761</v>
      </c>
      <c r="D2566" s="129" t="s">
        <v>2372</v>
      </c>
      <c r="E2566" s="112">
        <v>1</v>
      </c>
      <c r="F2566" s="186"/>
      <c r="G2566" s="189">
        <v>0.19</v>
      </c>
      <c r="H2566" s="191">
        <f t="shared" si="125"/>
        <v>0</v>
      </c>
      <c r="I2566" s="186">
        <f t="shared" si="126"/>
        <v>0</v>
      </c>
    </row>
    <row r="2567" spans="1:9" s="117" customFormat="1" x14ac:dyDescent="0.25">
      <c r="A2567" s="125" t="s">
        <v>2278</v>
      </c>
      <c r="B2567" s="112">
        <v>2339</v>
      </c>
      <c r="C2567" s="122" t="s">
        <v>3852</v>
      </c>
      <c r="D2567" s="129" t="s">
        <v>2372</v>
      </c>
      <c r="E2567" s="112">
        <v>1</v>
      </c>
      <c r="F2567" s="186"/>
      <c r="G2567" s="189">
        <v>0.19</v>
      </c>
      <c r="H2567" s="191">
        <f t="shared" si="125"/>
        <v>0</v>
      </c>
      <c r="I2567" s="186">
        <f t="shared" si="126"/>
        <v>0</v>
      </c>
    </row>
    <row r="2568" spans="1:9" s="117" customFormat="1" x14ac:dyDescent="0.25">
      <c r="A2568" s="125" t="s">
        <v>2278</v>
      </c>
      <c r="B2568" s="112">
        <v>2340</v>
      </c>
      <c r="C2568" s="137" t="s">
        <v>3853</v>
      </c>
      <c r="D2568" s="129" t="s">
        <v>2372</v>
      </c>
      <c r="E2568" s="112">
        <v>1</v>
      </c>
      <c r="F2568" s="186"/>
      <c r="G2568" s="189">
        <v>0.19</v>
      </c>
      <c r="H2568" s="191">
        <f t="shared" si="125"/>
        <v>0</v>
      </c>
      <c r="I2568" s="186">
        <f t="shared" si="126"/>
        <v>0</v>
      </c>
    </row>
    <row r="2569" spans="1:9" s="117" customFormat="1" x14ac:dyDescent="0.25">
      <c r="A2569" s="125" t="s">
        <v>2278</v>
      </c>
      <c r="B2569" s="112">
        <v>2341</v>
      </c>
      <c r="C2569" s="137" t="s">
        <v>1893</v>
      </c>
      <c r="D2569" s="129" t="s">
        <v>2372</v>
      </c>
      <c r="E2569" s="112">
        <v>1</v>
      </c>
      <c r="F2569" s="186"/>
      <c r="G2569" s="189">
        <v>0.19</v>
      </c>
      <c r="H2569" s="191">
        <f t="shared" si="125"/>
        <v>0</v>
      </c>
      <c r="I2569" s="186">
        <f t="shared" si="126"/>
        <v>0</v>
      </c>
    </row>
    <row r="2570" spans="1:9" s="117" customFormat="1" x14ac:dyDescent="0.25">
      <c r="A2570" s="125" t="s">
        <v>2278</v>
      </c>
      <c r="B2570" s="112">
        <v>2342</v>
      </c>
      <c r="C2570" s="137" t="s">
        <v>364</v>
      </c>
      <c r="D2570" s="129" t="s">
        <v>2372</v>
      </c>
      <c r="E2570" s="112">
        <v>1</v>
      </c>
      <c r="F2570" s="186"/>
      <c r="G2570" s="189">
        <v>0.19</v>
      </c>
      <c r="H2570" s="191">
        <f t="shared" si="125"/>
        <v>0</v>
      </c>
      <c r="I2570" s="186">
        <f t="shared" si="126"/>
        <v>0</v>
      </c>
    </row>
    <row r="2571" spans="1:9" s="117" customFormat="1" x14ac:dyDescent="0.25">
      <c r="A2571" s="125" t="s">
        <v>2278</v>
      </c>
      <c r="B2571" s="112">
        <v>2343</v>
      </c>
      <c r="C2571" s="137" t="s">
        <v>3854</v>
      </c>
      <c r="D2571" s="129" t="s">
        <v>2372</v>
      </c>
      <c r="E2571" s="112">
        <v>1</v>
      </c>
      <c r="F2571" s="186"/>
      <c r="G2571" s="189">
        <v>0.19</v>
      </c>
      <c r="H2571" s="191">
        <f t="shared" si="125"/>
        <v>0</v>
      </c>
      <c r="I2571" s="186">
        <f t="shared" si="126"/>
        <v>0</v>
      </c>
    </row>
    <row r="2572" spans="1:9" s="117" customFormat="1" x14ac:dyDescent="0.25">
      <c r="A2572" s="125" t="s">
        <v>2278</v>
      </c>
      <c r="B2572" s="112">
        <v>2344</v>
      </c>
      <c r="C2572" s="137" t="s">
        <v>3931</v>
      </c>
      <c r="D2572" s="129" t="s">
        <v>2372</v>
      </c>
      <c r="E2572" s="112">
        <v>1</v>
      </c>
      <c r="F2572" s="186"/>
      <c r="G2572" s="189">
        <v>0.19</v>
      </c>
      <c r="H2572" s="191">
        <f t="shared" si="125"/>
        <v>0</v>
      </c>
      <c r="I2572" s="186">
        <f t="shared" si="126"/>
        <v>0</v>
      </c>
    </row>
    <row r="2573" spans="1:9" s="117" customFormat="1" x14ac:dyDescent="0.25">
      <c r="A2573" s="125" t="s">
        <v>2278</v>
      </c>
      <c r="B2573" s="112">
        <v>2345</v>
      </c>
      <c r="C2573" s="137" t="s">
        <v>3110</v>
      </c>
      <c r="D2573" s="129" t="s">
        <v>2372</v>
      </c>
      <c r="E2573" s="112">
        <v>1</v>
      </c>
      <c r="F2573" s="186"/>
      <c r="G2573" s="189">
        <v>0.19</v>
      </c>
      <c r="H2573" s="191">
        <f t="shared" si="125"/>
        <v>0</v>
      </c>
      <c r="I2573" s="186">
        <f t="shared" si="126"/>
        <v>0</v>
      </c>
    </row>
    <row r="2574" spans="1:9" s="117" customFormat="1" x14ac:dyDescent="0.25">
      <c r="A2574" s="125" t="s">
        <v>2278</v>
      </c>
      <c r="B2574" s="112">
        <v>2346</v>
      </c>
      <c r="C2574" s="137" t="s">
        <v>2888</v>
      </c>
      <c r="D2574" s="129" t="s">
        <v>2372</v>
      </c>
      <c r="E2574" s="112">
        <v>1</v>
      </c>
      <c r="F2574" s="186"/>
      <c r="G2574" s="189">
        <v>0.19</v>
      </c>
      <c r="H2574" s="191">
        <f t="shared" si="125"/>
        <v>0</v>
      </c>
      <c r="I2574" s="186">
        <f t="shared" si="126"/>
        <v>0</v>
      </c>
    </row>
    <row r="2575" spans="1:9" s="117" customFormat="1" x14ac:dyDescent="0.25">
      <c r="A2575" s="125" t="s">
        <v>2278</v>
      </c>
      <c r="B2575" s="112">
        <v>2347</v>
      </c>
      <c r="C2575" s="137" t="s">
        <v>2847</v>
      </c>
      <c r="D2575" s="129" t="s">
        <v>2372</v>
      </c>
      <c r="E2575" s="112">
        <v>1</v>
      </c>
      <c r="F2575" s="186"/>
      <c r="G2575" s="189">
        <v>0.19</v>
      </c>
      <c r="H2575" s="191">
        <f t="shared" si="125"/>
        <v>0</v>
      </c>
      <c r="I2575" s="186">
        <f t="shared" si="126"/>
        <v>0</v>
      </c>
    </row>
    <row r="2576" spans="1:9" s="117" customFormat="1" x14ac:dyDescent="0.25">
      <c r="A2576" s="125" t="s">
        <v>2278</v>
      </c>
      <c r="B2576" s="112">
        <v>2348</v>
      </c>
      <c r="C2576" s="137" t="s">
        <v>2750</v>
      </c>
      <c r="D2576" s="129" t="s">
        <v>2372</v>
      </c>
      <c r="E2576" s="112">
        <v>1</v>
      </c>
      <c r="F2576" s="186"/>
      <c r="G2576" s="189">
        <v>0.19</v>
      </c>
      <c r="H2576" s="191">
        <f t="shared" si="125"/>
        <v>0</v>
      </c>
      <c r="I2576" s="186">
        <f t="shared" si="126"/>
        <v>0</v>
      </c>
    </row>
    <row r="2577" spans="1:9" s="117" customFormat="1" x14ac:dyDescent="0.25">
      <c r="A2577" s="125" t="s">
        <v>2278</v>
      </c>
      <c r="B2577" s="112">
        <v>2349</v>
      </c>
      <c r="C2577" s="139" t="s">
        <v>3516</v>
      </c>
      <c r="D2577" s="129" t="s">
        <v>2372</v>
      </c>
      <c r="E2577" s="112">
        <v>1</v>
      </c>
      <c r="F2577" s="186"/>
      <c r="G2577" s="189">
        <v>0.19</v>
      </c>
      <c r="H2577" s="191">
        <f t="shared" si="125"/>
        <v>0</v>
      </c>
      <c r="I2577" s="186">
        <f t="shared" si="126"/>
        <v>0</v>
      </c>
    </row>
    <row r="2578" spans="1:9" s="117" customFormat="1" x14ac:dyDescent="0.25">
      <c r="A2578" s="125" t="s">
        <v>2278</v>
      </c>
      <c r="B2578" s="112">
        <v>2350</v>
      </c>
      <c r="C2578" s="139" t="s">
        <v>3517</v>
      </c>
      <c r="D2578" s="129" t="s">
        <v>2372</v>
      </c>
      <c r="E2578" s="112">
        <v>1</v>
      </c>
      <c r="F2578" s="186"/>
      <c r="G2578" s="189">
        <v>0.19</v>
      </c>
      <c r="H2578" s="191">
        <f t="shared" si="125"/>
        <v>0</v>
      </c>
      <c r="I2578" s="186">
        <f t="shared" si="126"/>
        <v>0</v>
      </c>
    </row>
    <row r="2579" spans="1:9" s="117" customFormat="1" x14ac:dyDescent="0.25">
      <c r="A2579" s="125" t="s">
        <v>2278</v>
      </c>
      <c r="B2579" s="112">
        <v>2351</v>
      </c>
      <c r="C2579" s="139" t="s">
        <v>4051</v>
      </c>
      <c r="D2579" s="129" t="s">
        <v>2372</v>
      </c>
      <c r="E2579" s="112">
        <v>1</v>
      </c>
      <c r="F2579" s="186"/>
      <c r="G2579" s="189">
        <v>0.19</v>
      </c>
      <c r="H2579" s="191">
        <f t="shared" si="125"/>
        <v>0</v>
      </c>
      <c r="I2579" s="186">
        <f t="shared" si="126"/>
        <v>0</v>
      </c>
    </row>
    <row r="2580" spans="1:9" s="117" customFormat="1" x14ac:dyDescent="0.25">
      <c r="A2580" s="125" t="s">
        <v>2278</v>
      </c>
      <c r="B2580" s="112">
        <v>2352</v>
      </c>
      <c r="C2580" s="139" t="s">
        <v>2980</v>
      </c>
      <c r="D2580" s="129" t="s">
        <v>2372</v>
      </c>
      <c r="E2580" s="112">
        <v>1</v>
      </c>
      <c r="F2580" s="186"/>
      <c r="G2580" s="189">
        <v>0.19</v>
      </c>
      <c r="H2580" s="191">
        <f t="shared" si="125"/>
        <v>0</v>
      </c>
      <c r="I2580" s="186">
        <f t="shared" si="126"/>
        <v>0</v>
      </c>
    </row>
    <row r="2581" spans="1:9" s="117" customFormat="1" x14ac:dyDescent="0.25">
      <c r="A2581" s="125" t="s">
        <v>2278</v>
      </c>
      <c r="B2581" s="112">
        <v>2353</v>
      </c>
      <c r="C2581" s="139" t="s">
        <v>3378</v>
      </c>
      <c r="D2581" s="129" t="s">
        <v>2372</v>
      </c>
      <c r="E2581" s="112">
        <v>1</v>
      </c>
      <c r="F2581" s="186"/>
      <c r="G2581" s="189">
        <v>0.19</v>
      </c>
      <c r="H2581" s="191">
        <f t="shared" si="125"/>
        <v>0</v>
      </c>
      <c r="I2581" s="186">
        <f t="shared" si="126"/>
        <v>0</v>
      </c>
    </row>
    <row r="2582" spans="1:9" s="117" customFormat="1" x14ac:dyDescent="0.25">
      <c r="A2582" s="125" t="s">
        <v>2278</v>
      </c>
      <c r="B2582" s="112">
        <v>2354</v>
      </c>
      <c r="C2582" s="139" t="s">
        <v>3379</v>
      </c>
      <c r="D2582" s="129" t="s">
        <v>2372</v>
      </c>
      <c r="E2582" s="112">
        <v>1</v>
      </c>
      <c r="F2582" s="186"/>
      <c r="G2582" s="189">
        <v>0.19</v>
      </c>
      <c r="H2582" s="191">
        <f t="shared" si="125"/>
        <v>0</v>
      </c>
      <c r="I2582" s="186">
        <f t="shared" si="126"/>
        <v>0</v>
      </c>
    </row>
    <row r="2583" spans="1:9" s="117" customFormat="1" x14ac:dyDescent="0.25">
      <c r="A2583" s="125" t="s">
        <v>2278</v>
      </c>
      <c r="B2583" s="112">
        <v>2355</v>
      </c>
      <c r="C2583" s="139" t="s">
        <v>3380</v>
      </c>
      <c r="D2583" s="129" t="s">
        <v>2372</v>
      </c>
      <c r="E2583" s="112">
        <v>1</v>
      </c>
      <c r="F2583" s="186"/>
      <c r="G2583" s="189">
        <v>0.19</v>
      </c>
      <c r="H2583" s="191">
        <f t="shared" si="125"/>
        <v>0</v>
      </c>
      <c r="I2583" s="186">
        <f t="shared" si="126"/>
        <v>0</v>
      </c>
    </row>
    <row r="2584" spans="1:9" s="117" customFormat="1" x14ac:dyDescent="0.25">
      <c r="A2584" s="125" t="s">
        <v>2278</v>
      </c>
      <c r="B2584" s="112">
        <v>2356</v>
      </c>
      <c r="C2584" s="139" t="s">
        <v>4125</v>
      </c>
      <c r="D2584" s="129" t="s">
        <v>2372</v>
      </c>
      <c r="E2584" s="112">
        <v>1</v>
      </c>
      <c r="F2584" s="186"/>
      <c r="G2584" s="189">
        <v>0.19</v>
      </c>
      <c r="H2584" s="191">
        <f t="shared" si="125"/>
        <v>0</v>
      </c>
      <c r="I2584" s="186">
        <f t="shared" si="126"/>
        <v>0</v>
      </c>
    </row>
    <row r="2585" spans="1:9" s="117" customFormat="1" x14ac:dyDescent="0.25">
      <c r="A2585" s="125" t="s">
        <v>2278</v>
      </c>
      <c r="B2585" s="112">
        <v>2357</v>
      </c>
      <c r="C2585" s="139" t="s">
        <v>4126</v>
      </c>
      <c r="D2585" s="129" t="s">
        <v>2372</v>
      </c>
      <c r="E2585" s="112">
        <v>1</v>
      </c>
      <c r="F2585" s="186"/>
      <c r="G2585" s="189">
        <v>0.19</v>
      </c>
      <c r="H2585" s="191">
        <f t="shared" si="125"/>
        <v>0</v>
      </c>
      <c r="I2585" s="186">
        <f t="shared" si="126"/>
        <v>0</v>
      </c>
    </row>
    <row r="2586" spans="1:9" s="117" customFormat="1" x14ac:dyDescent="0.25">
      <c r="A2586" s="125" t="s">
        <v>2278</v>
      </c>
      <c r="B2586" s="112">
        <v>2358</v>
      </c>
      <c r="C2586" s="139" t="s">
        <v>4127</v>
      </c>
      <c r="D2586" s="129" t="s">
        <v>2372</v>
      </c>
      <c r="E2586" s="112">
        <v>1</v>
      </c>
      <c r="F2586" s="186"/>
      <c r="G2586" s="189">
        <v>0.19</v>
      </c>
      <c r="H2586" s="191">
        <f t="shared" si="125"/>
        <v>0</v>
      </c>
      <c r="I2586" s="186">
        <f t="shared" si="126"/>
        <v>0</v>
      </c>
    </row>
    <row r="2587" spans="1:9" s="117" customFormat="1" x14ac:dyDescent="0.25">
      <c r="A2587" s="125" t="s">
        <v>2278</v>
      </c>
      <c r="B2587" s="112">
        <v>2359</v>
      </c>
      <c r="C2587" s="139" t="s">
        <v>4128</v>
      </c>
      <c r="D2587" s="129" t="s">
        <v>2372</v>
      </c>
      <c r="E2587" s="112">
        <v>1</v>
      </c>
      <c r="F2587" s="186"/>
      <c r="G2587" s="189">
        <v>0.19</v>
      </c>
      <c r="H2587" s="191">
        <f t="shared" si="125"/>
        <v>0</v>
      </c>
      <c r="I2587" s="186">
        <f t="shared" si="126"/>
        <v>0</v>
      </c>
    </row>
    <row r="2588" spans="1:9" s="117" customFormat="1" x14ac:dyDescent="0.25">
      <c r="A2588" s="125" t="s">
        <v>2278</v>
      </c>
      <c r="B2588" s="112">
        <v>2360</v>
      </c>
      <c r="C2588" s="139" t="s">
        <v>4131</v>
      </c>
      <c r="D2588" s="129" t="s">
        <v>2372</v>
      </c>
      <c r="E2588" s="112">
        <v>1</v>
      </c>
      <c r="F2588" s="186"/>
      <c r="G2588" s="189">
        <v>0.19</v>
      </c>
      <c r="H2588" s="191">
        <f t="shared" si="125"/>
        <v>0</v>
      </c>
      <c r="I2588" s="186">
        <f t="shared" si="126"/>
        <v>0</v>
      </c>
    </row>
    <row r="2589" spans="1:9" s="117" customFormat="1" x14ac:dyDescent="0.25">
      <c r="A2589" s="125" t="s">
        <v>2278</v>
      </c>
      <c r="B2589" s="112">
        <v>2361</v>
      </c>
      <c r="C2589" s="139" t="s">
        <v>4132</v>
      </c>
      <c r="D2589" s="129" t="s">
        <v>2372</v>
      </c>
      <c r="E2589" s="112">
        <v>1</v>
      </c>
      <c r="F2589" s="186"/>
      <c r="G2589" s="189">
        <v>0.19</v>
      </c>
      <c r="H2589" s="191">
        <f t="shared" si="125"/>
        <v>0</v>
      </c>
      <c r="I2589" s="186">
        <f t="shared" si="126"/>
        <v>0</v>
      </c>
    </row>
    <row r="2590" spans="1:9" s="184" customFormat="1" x14ac:dyDescent="0.25">
      <c r="A2590" s="169"/>
      <c r="B2590" s="170"/>
      <c r="C2590" s="171" t="s">
        <v>2498</v>
      </c>
      <c r="D2590" s="123"/>
      <c r="E2590" s="172"/>
      <c r="F2590" s="196"/>
      <c r="G2590" s="200"/>
      <c r="H2590" s="196"/>
      <c r="I2590" s="196"/>
    </row>
    <row r="2591" spans="1:9" s="117" customFormat="1" x14ac:dyDescent="0.25">
      <c r="A2591" s="125" t="s">
        <v>2278</v>
      </c>
      <c r="B2591" s="173" t="s">
        <v>3250</v>
      </c>
      <c r="C2591" s="120" t="s">
        <v>2463</v>
      </c>
      <c r="D2591" s="182"/>
      <c r="E2591" s="111"/>
      <c r="F2591" s="191"/>
      <c r="G2591" s="199"/>
      <c r="H2591" s="186"/>
      <c r="I2591" s="186"/>
    </row>
    <row r="2592" spans="1:9" s="117" customFormat="1" x14ac:dyDescent="0.25">
      <c r="A2592" s="125" t="s">
        <v>2278</v>
      </c>
      <c r="B2592" s="173" t="s">
        <v>3250</v>
      </c>
      <c r="C2592" s="120" t="s">
        <v>2464</v>
      </c>
      <c r="D2592" s="182"/>
      <c r="E2592" s="111"/>
      <c r="F2592" s="191"/>
      <c r="G2592" s="199"/>
      <c r="H2592" s="186"/>
      <c r="I2592" s="186"/>
    </row>
    <row r="2593" spans="1:9" s="117" customFormat="1" x14ac:dyDescent="0.25">
      <c r="A2593" s="125" t="s">
        <v>2278</v>
      </c>
      <c r="B2593" s="173" t="s">
        <v>3250</v>
      </c>
      <c r="C2593" s="120" t="s">
        <v>2388</v>
      </c>
      <c r="D2593" s="182"/>
      <c r="E2593" s="111"/>
      <c r="F2593" s="191"/>
      <c r="G2593" s="199"/>
      <c r="H2593" s="186"/>
      <c r="I2593" s="186"/>
    </row>
    <row r="2594" spans="1:9" s="117" customFormat="1" x14ac:dyDescent="0.25">
      <c r="A2594" s="125" t="s">
        <v>2278</v>
      </c>
      <c r="B2594" s="173" t="s">
        <v>3250</v>
      </c>
      <c r="C2594" s="156" t="s">
        <v>431</v>
      </c>
      <c r="D2594" s="182"/>
      <c r="E2594" s="111"/>
      <c r="F2594" s="191"/>
      <c r="G2594" s="199"/>
      <c r="H2594" s="186"/>
      <c r="I2594" s="186"/>
    </row>
    <row r="2595" spans="1:9" s="117" customFormat="1" x14ac:dyDescent="0.25">
      <c r="A2595" s="125" t="s">
        <v>2278</v>
      </c>
      <c r="B2595" s="112">
        <v>2362</v>
      </c>
      <c r="C2595" s="122" t="s">
        <v>49</v>
      </c>
      <c r="D2595" s="129" t="s">
        <v>2372</v>
      </c>
      <c r="E2595" s="112">
        <v>1</v>
      </c>
      <c r="F2595" s="186"/>
      <c r="G2595" s="189">
        <v>0.19</v>
      </c>
      <c r="H2595" s="191">
        <f t="shared" ref="H2595:H2640" si="127">F2595*G2595</f>
        <v>0</v>
      </c>
      <c r="I2595" s="186">
        <f t="shared" ref="I2595:I2640" si="128">(F2595+H2595)</f>
        <v>0</v>
      </c>
    </row>
    <row r="2596" spans="1:9" s="117" customFormat="1" x14ac:dyDescent="0.25">
      <c r="A2596" s="125" t="s">
        <v>2278</v>
      </c>
      <c r="B2596" s="112">
        <v>2363</v>
      </c>
      <c r="C2596" s="122" t="s">
        <v>3888</v>
      </c>
      <c r="D2596" s="129" t="s">
        <v>2371</v>
      </c>
      <c r="E2596" s="112">
        <v>1</v>
      </c>
      <c r="F2596" s="186"/>
      <c r="G2596" s="189">
        <v>0</v>
      </c>
      <c r="H2596" s="191">
        <f t="shared" si="127"/>
        <v>0</v>
      </c>
      <c r="I2596" s="186">
        <f t="shared" si="128"/>
        <v>0</v>
      </c>
    </row>
    <row r="2597" spans="1:9" s="117" customFormat="1" x14ac:dyDescent="0.25">
      <c r="A2597" s="125" t="s">
        <v>2278</v>
      </c>
      <c r="B2597" s="112">
        <v>2364</v>
      </c>
      <c r="C2597" s="122" t="s">
        <v>3637</v>
      </c>
      <c r="D2597" s="129" t="s">
        <v>85</v>
      </c>
      <c r="E2597" s="112">
        <v>1</v>
      </c>
      <c r="F2597" s="186"/>
      <c r="G2597" s="189">
        <v>0</v>
      </c>
      <c r="H2597" s="191">
        <f t="shared" si="127"/>
        <v>0</v>
      </c>
      <c r="I2597" s="186">
        <f t="shared" si="128"/>
        <v>0</v>
      </c>
    </row>
    <row r="2598" spans="1:9" s="117" customFormat="1" x14ac:dyDescent="0.25">
      <c r="A2598" s="125" t="s">
        <v>2278</v>
      </c>
      <c r="B2598" s="112">
        <v>2365</v>
      </c>
      <c r="C2598" s="122" t="s">
        <v>3914</v>
      </c>
      <c r="D2598" s="129" t="s">
        <v>2371</v>
      </c>
      <c r="E2598" s="112">
        <v>1</v>
      </c>
      <c r="F2598" s="186"/>
      <c r="G2598" s="189">
        <v>0</v>
      </c>
      <c r="H2598" s="191">
        <f t="shared" si="127"/>
        <v>0</v>
      </c>
      <c r="I2598" s="186">
        <f t="shared" si="128"/>
        <v>0</v>
      </c>
    </row>
    <row r="2599" spans="1:9" s="117" customFormat="1" x14ac:dyDescent="0.25">
      <c r="A2599" s="125" t="s">
        <v>2278</v>
      </c>
      <c r="B2599" s="112">
        <v>2366</v>
      </c>
      <c r="C2599" s="122" t="s">
        <v>3915</v>
      </c>
      <c r="D2599" s="129" t="s">
        <v>85</v>
      </c>
      <c r="E2599" s="112">
        <v>1</v>
      </c>
      <c r="F2599" s="186"/>
      <c r="G2599" s="189">
        <v>0</v>
      </c>
      <c r="H2599" s="191">
        <f t="shared" si="127"/>
        <v>0</v>
      </c>
      <c r="I2599" s="186">
        <f t="shared" si="128"/>
        <v>0</v>
      </c>
    </row>
    <row r="2600" spans="1:9" s="117" customFormat="1" x14ac:dyDescent="0.25">
      <c r="A2600" s="125" t="s">
        <v>2278</v>
      </c>
      <c r="B2600" s="112">
        <v>2367</v>
      </c>
      <c r="C2600" s="122" t="s">
        <v>3353</v>
      </c>
      <c r="D2600" s="129" t="s">
        <v>2371</v>
      </c>
      <c r="E2600" s="112">
        <v>1</v>
      </c>
      <c r="F2600" s="186"/>
      <c r="G2600" s="189">
        <v>0</v>
      </c>
      <c r="H2600" s="191">
        <f t="shared" si="127"/>
        <v>0</v>
      </c>
      <c r="I2600" s="186">
        <f t="shared" si="128"/>
        <v>0</v>
      </c>
    </row>
    <row r="2601" spans="1:9" s="117" customFormat="1" x14ac:dyDescent="0.25">
      <c r="A2601" s="125" t="s">
        <v>2278</v>
      </c>
      <c r="B2601" s="112">
        <v>2368</v>
      </c>
      <c r="C2601" s="122" t="s">
        <v>3458</v>
      </c>
      <c r="D2601" s="129" t="s">
        <v>85</v>
      </c>
      <c r="E2601" s="112">
        <v>1</v>
      </c>
      <c r="F2601" s="186"/>
      <c r="G2601" s="189">
        <v>0</v>
      </c>
      <c r="H2601" s="191">
        <f t="shared" si="127"/>
        <v>0</v>
      </c>
      <c r="I2601" s="186">
        <f t="shared" si="128"/>
        <v>0</v>
      </c>
    </row>
    <row r="2602" spans="1:9" s="117" customFormat="1" x14ac:dyDescent="0.25">
      <c r="A2602" s="125" t="s">
        <v>2278</v>
      </c>
      <c r="B2602" s="112">
        <v>2369</v>
      </c>
      <c r="C2602" s="122" t="s">
        <v>1124</v>
      </c>
      <c r="D2602" s="129" t="s">
        <v>2372</v>
      </c>
      <c r="E2602" s="112">
        <v>1</v>
      </c>
      <c r="F2602" s="186"/>
      <c r="G2602" s="189">
        <v>0.19</v>
      </c>
      <c r="H2602" s="191">
        <f t="shared" si="127"/>
        <v>0</v>
      </c>
      <c r="I2602" s="186">
        <f t="shared" si="128"/>
        <v>0</v>
      </c>
    </row>
    <row r="2603" spans="1:9" s="117" customFormat="1" x14ac:dyDescent="0.25">
      <c r="A2603" s="125" t="s">
        <v>2278</v>
      </c>
      <c r="B2603" s="112">
        <v>2370</v>
      </c>
      <c r="C2603" s="122" t="s">
        <v>20</v>
      </c>
      <c r="D2603" s="129" t="s">
        <v>2372</v>
      </c>
      <c r="E2603" s="112">
        <v>1</v>
      </c>
      <c r="F2603" s="186"/>
      <c r="G2603" s="189">
        <v>0.19</v>
      </c>
      <c r="H2603" s="191">
        <f t="shared" si="127"/>
        <v>0</v>
      </c>
      <c r="I2603" s="186">
        <f t="shared" si="128"/>
        <v>0</v>
      </c>
    </row>
    <row r="2604" spans="1:9" s="117" customFormat="1" x14ac:dyDescent="0.25">
      <c r="A2604" s="125" t="s">
        <v>2278</v>
      </c>
      <c r="B2604" s="112">
        <v>2371</v>
      </c>
      <c r="C2604" s="122" t="s">
        <v>69</v>
      </c>
      <c r="D2604" s="129" t="s">
        <v>2372</v>
      </c>
      <c r="E2604" s="112">
        <v>1</v>
      </c>
      <c r="F2604" s="186"/>
      <c r="G2604" s="189">
        <v>0.19</v>
      </c>
      <c r="H2604" s="191">
        <f t="shared" si="127"/>
        <v>0</v>
      </c>
      <c r="I2604" s="186">
        <f t="shared" si="128"/>
        <v>0</v>
      </c>
    </row>
    <row r="2605" spans="1:9" s="117" customFormat="1" x14ac:dyDescent="0.25">
      <c r="A2605" s="125" t="s">
        <v>2278</v>
      </c>
      <c r="B2605" s="112">
        <v>2372</v>
      </c>
      <c r="C2605" s="122" t="s">
        <v>15</v>
      </c>
      <c r="D2605" s="129" t="s">
        <v>2372</v>
      </c>
      <c r="E2605" s="112">
        <v>1</v>
      </c>
      <c r="F2605" s="186"/>
      <c r="G2605" s="189">
        <v>0.19</v>
      </c>
      <c r="H2605" s="191">
        <f t="shared" si="127"/>
        <v>0</v>
      </c>
      <c r="I2605" s="186">
        <f t="shared" si="128"/>
        <v>0</v>
      </c>
    </row>
    <row r="2606" spans="1:9" s="117" customFormat="1" x14ac:dyDescent="0.25">
      <c r="A2606" s="125" t="s">
        <v>2278</v>
      </c>
      <c r="B2606" s="112">
        <v>2373</v>
      </c>
      <c r="C2606" s="122" t="s">
        <v>552</v>
      </c>
      <c r="D2606" s="129" t="s">
        <v>2372</v>
      </c>
      <c r="E2606" s="112">
        <v>1</v>
      </c>
      <c r="F2606" s="186"/>
      <c r="G2606" s="189">
        <v>0.19</v>
      </c>
      <c r="H2606" s="191">
        <f t="shared" si="127"/>
        <v>0</v>
      </c>
      <c r="I2606" s="186">
        <f t="shared" si="128"/>
        <v>0</v>
      </c>
    </row>
    <row r="2607" spans="1:9" s="117" customFormat="1" ht="25" x14ac:dyDescent="0.25">
      <c r="A2607" s="125" t="s">
        <v>2278</v>
      </c>
      <c r="B2607" s="112">
        <v>2374</v>
      </c>
      <c r="C2607" s="113" t="s">
        <v>3533</v>
      </c>
      <c r="D2607" s="129" t="s">
        <v>2372</v>
      </c>
      <c r="E2607" s="112">
        <v>1</v>
      </c>
      <c r="F2607" s="186"/>
      <c r="G2607" s="189">
        <v>0.19</v>
      </c>
      <c r="H2607" s="191">
        <f t="shared" si="127"/>
        <v>0</v>
      </c>
      <c r="I2607" s="186">
        <f t="shared" si="128"/>
        <v>0</v>
      </c>
    </row>
    <row r="2608" spans="1:9" s="117" customFormat="1" x14ac:dyDescent="0.25">
      <c r="A2608" s="125" t="s">
        <v>2278</v>
      </c>
      <c r="B2608" s="112">
        <v>2375</v>
      </c>
      <c r="C2608" s="122" t="s">
        <v>3413</v>
      </c>
      <c r="D2608" s="129" t="s">
        <v>85</v>
      </c>
      <c r="E2608" s="112">
        <v>1</v>
      </c>
      <c r="F2608" s="186"/>
      <c r="G2608" s="189">
        <v>0.19</v>
      </c>
      <c r="H2608" s="191">
        <f t="shared" si="127"/>
        <v>0</v>
      </c>
      <c r="I2608" s="186">
        <f t="shared" si="128"/>
        <v>0</v>
      </c>
    </row>
    <row r="2609" spans="1:9" s="117" customFormat="1" x14ac:dyDescent="0.25">
      <c r="A2609" s="125" t="s">
        <v>2278</v>
      </c>
      <c r="B2609" s="112">
        <v>2376</v>
      </c>
      <c r="C2609" s="122" t="s">
        <v>1220</v>
      </c>
      <c r="D2609" s="129" t="s">
        <v>2372</v>
      </c>
      <c r="E2609" s="112">
        <v>1</v>
      </c>
      <c r="F2609" s="186"/>
      <c r="G2609" s="189">
        <v>0.19</v>
      </c>
      <c r="H2609" s="191">
        <f t="shared" si="127"/>
        <v>0</v>
      </c>
      <c r="I2609" s="186">
        <f t="shared" si="128"/>
        <v>0</v>
      </c>
    </row>
    <row r="2610" spans="1:9" s="117" customFormat="1" x14ac:dyDescent="0.25">
      <c r="A2610" s="125" t="s">
        <v>2278</v>
      </c>
      <c r="B2610" s="112">
        <v>2377</v>
      </c>
      <c r="C2610" s="122" t="s">
        <v>3733</v>
      </c>
      <c r="D2610" s="129" t="s">
        <v>2372</v>
      </c>
      <c r="E2610" s="112">
        <v>1</v>
      </c>
      <c r="F2610" s="186"/>
      <c r="G2610" s="189">
        <v>0.19</v>
      </c>
      <c r="H2610" s="191">
        <f t="shared" si="127"/>
        <v>0</v>
      </c>
      <c r="I2610" s="186">
        <f t="shared" si="128"/>
        <v>0</v>
      </c>
    </row>
    <row r="2611" spans="1:9" s="117" customFormat="1" x14ac:dyDescent="0.25">
      <c r="A2611" s="125" t="s">
        <v>2278</v>
      </c>
      <c r="B2611" s="112">
        <v>2378</v>
      </c>
      <c r="C2611" s="122" t="s">
        <v>869</v>
      </c>
      <c r="D2611" s="129" t="s">
        <v>2372</v>
      </c>
      <c r="E2611" s="112">
        <v>1</v>
      </c>
      <c r="F2611" s="186"/>
      <c r="G2611" s="189">
        <v>0.19</v>
      </c>
      <c r="H2611" s="191">
        <f t="shared" si="127"/>
        <v>0</v>
      </c>
      <c r="I2611" s="186">
        <f t="shared" si="128"/>
        <v>0</v>
      </c>
    </row>
    <row r="2612" spans="1:9" s="117" customFormat="1" x14ac:dyDescent="0.25">
      <c r="A2612" s="125" t="s">
        <v>2278</v>
      </c>
      <c r="B2612" s="112">
        <v>2379</v>
      </c>
      <c r="C2612" s="122" t="s">
        <v>3539</v>
      </c>
      <c r="D2612" s="129" t="s">
        <v>2372</v>
      </c>
      <c r="E2612" s="112">
        <v>1</v>
      </c>
      <c r="F2612" s="186"/>
      <c r="G2612" s="189">
        <v>0.19</v>
      </c>
      <c r="H2612" s="191">
        <f t="shared" si="127"/>
        <v>0</v>
      </c>
      <c r="I2612" s="186">
        <f t="shared" si="128"/>
        <v>0</v>
      </c>
    </row>
    <row r="2613" spans="1:9" s="117" customFormat="1" x14ac:dyDescent="0.25">
      <c r="A2613" s="125" t="s">
        <v>2278</v>
      </c>
      <c r="B2613" s="112">
        <v>2380</v>
      </c>
      <c r="C2613" s="122" t="s">
        <v>3542</v>
      </c>
      <c r="D2613" s="129" t="s">
        <v>2372</v>
      </c>
      <c r="E2613" s="112">
        <v>1</v>
      </c>
      <c r="F2613" s="186"/>
      <c r="G2613" s="189">
        <v>0.19</v>
      </c>
      <c r="H2613" s="191">
        <f t="shared" si="127"/>
        <v>0</v>
      </c>
      <c r="I2613" s="186">
        <f t="shared" si="128"/>
        <v>0</v>
      </c>
    </row>
    <row r="2614" spans="1:9" s="117" customFormat="1" x14ac:dyDescent="0.25">
      <c r="A2614" s="125" t="s">
        <v>2278</v>
      </c>
      <c r="B2614" s="112">
        <v>2381</v>
      </c>
      <c r="C2614" s="122" t="s">
        <v>3543</v>
      </c>
      <c r="D2614" s="129" t="s">
        <v>2372</v>
      </c>
      <c r="E2614" s="112">
        <v>1</v>
      </c>
      <c r="F2614" s="186"/>
      <c r="G2614" s="189">
        <v>0.19</v>
      </c>
      <c r="H2614" s="191">
        <f t="shared" si="127"/>
        <v>0</v>
      </c>
      <c r="I2614" s="186">
        <f t="shared" si="128"/>
        <v>0</v>
      </c>
    </row>
    <row r="2615" spans="1:9" s="117" customFormat="1" x14ac:dyDescent="0.25">
      <c r="A2615" s="125" t="s">
        <v>2278</v>
      </c>
      <c r="B2615" s="112">
        <v>2382</v>
      </c>
      <c r="C2615" s="122" t="s">
        <v>28</v>
      </c>
      <c r="D2615" s="129" t="s">
        <v>2372</v>
      </c>
      <c r="E2615" s="112">
        <v>1</v>
      </c>
      <c r="F2615" s="186"/>
      <c r="G2615" s="189">
        <v>0.19</v>
      </c>
      <c r="H2615" s="191">
        <f t="shared" si="127"/>
        <v>0</v>
      </c>
      <c r="I2615" s="186">
        <f t="shared" si="128"/>
        <v>0</v>
      </c>
    </row>
    <row r="2616" spans="1:9" s="117" customFormat="1" x14ac:dyDescent="0.25">
      <c r="A2616" s="125" t="s">
        <v>2278</v>
      </c>
      <c r="B2616" s="112">
        <v>2383</v>
      </c>
      <c r="C2616" s="122" t="s">
        <v>66</v>
      </c>
      <c r="D2616" s="129" t="s">
        <v>2372</v>
      </c>
      <c r="E2616" s="112">
        <v>1</v>
      </c>
      <c r="F2616" s="186"/>
      <c r="G2616" s="189">
        <v>0.19</v>
      </c>
      <c r="H2616" s="191">
        <f t="shared" si="127"/>
        <v>0</v>
      </c>
      <c r="I2616" s="186">
        <f t="shared" si="128"/>
        <v>0</v>
      </c>
    </row>
    <row r="2617" spans="1:9" s="117" customFormat="1" x14ac:dyDescent="0.25">
      <c r="A2617" s="125" t="s">
        <v>2278</v>
      </c>
      <c r="B2617" s="112">
        <v>2384</v>
      </c>
      <c r="C2617" s="122" t="s">
        <v>3544</v>
      </c>
      <c r="D2617" s="129" t="s">
        <v>2372</v>
      </c>
      <c r="E2617" s="112">
        <v>1</v>
      </c>
      <c r="F2617" s="186"/>
      <c r="G2617" s="189">
        <v>0.19</v>
      </c>
      <c r="H2617" s="191">
        <f t="shared" si="127"/>
        <v>0</v>
      </c>
      <c r="I2617" s="186">
        <f t="shared" si="128"/>
        <v>0</v>
      </c>
    </row>
    <row r="2618" spans="1:9" s="117" customFormat="1" x14ac:dyDescent="0.25">
      <c r="A2618" s="125" t="s">
        <v>2278</v>
      </c>
      <c r="B2618" s="112">
        <v>2385</v>
      </c>
      <c r="C2618" s="122" t="s">
        <v>2647</v>
      </c>
      <c r="D2618" s="129" t="s">
        <v>2372</v>
      </c>
      <c r="E2618" s="112">
        <v>1</v>
      </c>
      <c r="F2618" s="186"/>
      <c r="G2618" s="189">
        <v>0.19</v>
      </c>
      <c r="H2618" s="191">
        <f t="shared" si="127"/>
        <v>0</v>
      </c>
      <c r="I2618" s="186">
        <f t="shared" si="128"/>
        <v>0</v>
      </c>
    </row>
    <row r="2619" spans="1:9" s="117" customFormat="1" x14ac:dyDescent="0.25">
      <c r="A2619" s="125" t="s">
        <v>2278</v>
      </c>
      <c r="B2619" s="112">
        <v>2386</v>
      </c>
      <c r="C2619" s="122" t="s">
        <v>4049</v>
      </c>
      <c r="D2619" s="129" t="s">
        <v>2372</v>
      </c>
      <c r="E2619" s="112">
        <v>1</v>
      </c>
      <c r="F2619" s="186"/>
      <c r="G2619" s="189">
        <v>0.19</v>
      </c>
      <c r="H2619" s="191">
        <f t="shared" si="127"/>
        <v>0</v>
      </c>
      <c r="I2619" s="186">
        <f t="shared" si="128"/>
        <v>0</v>
      </c>
    </row>
    <row r="2620" spans="1:9" s="117" customFormat="1" x14ac:dyDescent="0.25">
      <c r="A2620" s="125" t="s">
        <v>2278</v>
      </c>
      <c r="B2620" s="112">
        <v>2387</v>
      </c>
      <c r="C2620" s="122" t="s">
        <v>4050</v>
      </c>
      <c r="D2620" s="129" t="s">
        <v>2372</v>
      </c>
      <c r="E2620" s="112">
        <v>1</v>
      </c>
      <c r="F2620" s="186"/>
      <c r="G2620" s="189">
        <v>0.19</v>
      </c>
      <c r="H2620" s="191">
        <f t="shared" si="127"/>
        <v>0</v>
      </c>
      <c r="I2620" s="186">
        <f t="shared" si="128"/>
        <v>0</v>
      </c>
    </row>
    <row r="2621" spans="1:9" s="117" customFormat="1" x14ac:dyDescent="0.25">
      <c r="A2621" s="125" t="s">
        <v>2278</v>
      </c>
      <c r="B2621" s="112">
        <v>2388</v>
      </c>
      <c r="C2621" s="122" t="s">
        <v>3535</v>
      </c>
      <c r="D2621" s="129" t="s">
        <v>2372</v>
      </c>
      <c r="E2621" s="112">
        <v>1</v>
      </c>
      <c r="F2621" s="186"/>
      <c r="G2621" s="189">
        <v>0.19</v>
      </c>
      <c r="H2621" s="191">
        <f t="shared" si="127"/>
        <v>0</v>
      </c>
      <c r="I2621" s="186">
        <f t="shared" si="128"/>
        <v>0</v>
      </c>
    </row>
    <row r="2622" spans="1:9" s="117" customFormat="1" x14ac:dyDescent="0.25">
      <c r="A2622" s="125" t="s">
        <v>2278</v>
      </c>
      <c r="B2622" s="112">
        <v>2389</v>
      </c>
      <c r="C2622" s="122" t="s">
        <v>3761</v>
      </c>
      <c r="D2622" s="129" t="s">
        <v>2372</v>
      </c>
      <c r="E2622" s="112">
        <v>1</v>
      </c>
      <c r="F2622" s="186"/>
      <c r="G2622" s="189">
        <v>0.19</v>
      </c>
      <c r="H2622" s="191">
        <f t="shared" si="127"/>
        <v>0</v>
      </c>
      <c r="I2622" s="186">
        <f t="shared" si="128"/>
        <v>0</v>
      </c>
    </row>
    <row r="2623" spans="1:9" s="117" customFormat="1" x14ac:dyDescent="0.25">
      <c r="A2623" s="125" t="s">
        <v>2278</v>
      </c>
      <c r="B2623" s="112">
        <v>2390</v>
      </c>
      <c r="C2623" s="122" t="s">
        <v>3852</v>
      </c>
      <c r="D2623" s="129" t="s">
        <v>2372</v>
      </c>
      <c r="E2623" s="112">
        <v>1</v>
      </c>
      <c r="F2623" s="186"/>
      <c r="G2623" s="189">
        <v>0.19</v>
      </c>
      <c r="H2623" s="191">
        <f t="shared" si="127"/>
        <v>0</v>
      </c>
      <c r="I2623" s="186">
        <f t="shared" si="128"/>
        <v>0</v>
      </c>
    </row>
    <row r="2624" spans="1:9" s="117" customFormat="1" x14ac:dyDescent="0.25">
      <c r="A2624" s="125" t="s">
        <v>2278</v>
      </c>
      <c r="B2624" s="112">
        <v>2391</v>
      </c>
      <c r="C2624" s="137" t="s">
        <v>3853</v>
      </c>
      <c r="D2624" s="129" t="s">
        <v>2372</v>
      </c>
      <c r="E2624" s="112">
        <v>1</v>
      </c>
      <c r="F2624" s="186"/>
      <c r="G2624" s="189">
        <v>0.19</v>
      </c>
      <c r="H2624" s="191">
        <f t="shared" si="127"/>
        <v>0</v>
      </c>
      <c r="I2624" s="186">
        <f t="shared" si="128"/>
        <v>0</v>
      </c>
    </row>
    <row r="2625" spans="1:9" s="117" customFormat="1" x14ac:dyDescent="0.25">
      <c r="A2625" s="125" t="s">
        <v>2278</v>
      </c>
      <c r="B2625" s="112">
        <v>2392</v>
      </c>
      <c r="C2625" s="137" t="s">
        <v>1893</v>
      </c>
      <c r="D2625" s="129" t="s">
        <v>2372</v>
      </c>
      <c r="E2625" s="112">
        <v>1</v>
      </c>
      <c r="F2625" s="186"/>
      <c r="G2625" s="189">
        <v>0.19</v>
      </c>
      <c r="H2625" s="191">
        <f t="shared" si="127"/>
        <v>0</v>
      </c>
      <c r="I2625" s="186">
        <f t="shared" si="128"/>
        <v>0</v>
      </c>
    </row>
    <row r="2626" spans="1:9" s="117" customFormat="1" x14ac:dyDescent="0.25">
      <c r="A2626" s="125" t="s">
        <v>2278</v>
      </c>
      <c r="B2626" s="112">
        <v>2393</v>
      </c>
      <c r="C2626" s="137" t="s">
        <v>364</v>
      </c>
      <c r="D2626" s="129" t="s">
        <v>2372</v>
      </c>
      <c r="E2626" s="112">
        <v>1</v>
      </c>
      <c r="F2626" s="186"/>
      <c r="G2626" s="189">
        <v>0.19</v>
      </c>
      <c r="H2626" s="191">
        <f t="shared" si="127"/>
        <v>0</v>
      </c>
      <c r="I2626" s="186">
        <f t="shared" si="128"/>
        <v>0</v>
      </c>
    </row>
    <row r="2627" spans="1:9" s="117" customFormat="1" x14ac:dyDescent="0.25">
      <c r="A2627" s="125" t="s">
        <v>2278</v>
      </c>
      <c r="B2627" s="112">
        <v>2394</v>
      </c>
      <c r="C2627" s="137" t="s">
        <v>3854</v>
      </c>
      <c r="D2627" s="129" t="s">
        <v>2372</v>
      </c>
      <c r="E2627" s="112">
        <v>1</v>
      </c>
      <c r="F2627" s="186"/>
      <c r="G2627" s="189">
        <v>0.19</v>
      </c>
      <c r="H2627" s="191">
        <f t="shared" si="127"/>
        <v>0</v>
      </c>
      <c r="I2627" s="186">
        <f t="shared" si="128"/>
        <v>0</v>
      </c>
    </row>
    <row r="2628" spans="1:9" s="117" customFormat="1" x14ac:dyDescent="0.25">
      <c r="A2628" s="125" t="s">
        <v>2278</v>
      </c>
      <c r="B2628" s="112">
        <v>2395</v>
      </c>
      <c r="C2628" s="137" t="s">
        <v>3931</v>
      </c>
      <c r="D2628" s="129" t="s">
        <v>2372</v>
      </c>
      <c r="E2628" s="112">
        <v>1</v>
      </c>
      <c r="F2628" s="186"/>
      <c r="G2628" s="189">
        <v>0.19</v>
      </c>
      <c r="H2628" s="191">
        <f t="shared" si="127"/>
        <v>0</v>
      </c>
      <c r="I2628" s="186">
        <f t="shared" si="128"/>
        <v>0</v>
      </c>
    </row>
    <row r="2629" spans="1:9" s="117" customFormat="1" ht="25" x14ac:dyDescent="0.25">
      <c r="A2629" s="125" t="s">
        <v>2278</v>
      </c>
      <c r="B2629" s="112">
        <v>2396</v>
      </c>
      <c r="C2629" s="137" t="s">
        <v>2159</v>
      </c>
      <c r="D2629" s="129" t="s">
        <v>2372</v>
      </c>
      <c r="E2629" s="112">
        <v>1</v>
      </c>
      <c r="F2629" s="186"/>
      <c r="G2629" s="189">
        <v>0.19</v>
      </c>
      <c r="H2629" s="191">
        <f t="shared" si="127"/>
        <v>0</v>
      </c>
      <c r="I2629" s="186">
        <f t="shared" si="128"/>
        <v>0</v>
      </c>
    </row>
    <row r="2630" spans="1:9" s="117" customFormat="1" x14ac:dyDescent="0.25">
      <c r="A2630" s="125" t="s">
        <v>2278</v>
      </c>
      <c r="B2630" s="112">
        <v>2397</v>
      </c>
      <c r="C2630" s="137" t="s">
        <v>3110</v>
      </c>
      <c r="D2630" s="129" t="s">
        <v>2372</v>
      </c>
      <c r="E2630" s="112">
        <v>1</v>
      </c>
      <c r="F2630" s="186"/>
      <c r="G2630" s="189">
        <v>0.19</v>
      </c>
      <c r="H2630" s="191">
        <f t="shared" si="127"/>
        <v>0</v>
      </c>
      <c r="I2630" s="186">
        <f t="shared" si="128"/>
        <v>0</v>
      </c>
    </row>
    <row r="2631" spans="1:9" s="117" customFormat="1" x14ac:dyDescent="0.25">
      <c r="A2631" s="125" t="s">
        <v>2278</v>
      </c>
      <c r="B2631" s="112">
        <v>2398</v>
      </c>
      <c r="C2631" s="137" t="s">
        <v>2888</v>
      </c>
      <c r="D2631" s="129" t="s">
        <v>2372</v>
      </c>
      <c r="E2631" s="112">
        <v>1</v>
      </c>
      <c r="F2631" s="186"/>
      <c r="G2631" s="189">
        <v>0.19</v>
      </c>
      <c r="H2631" s="191">
        <f t="shared" si="127"/>
        <v>0</v>
      </c>
      <c r="I2631" s="186">
        <f t="shared" si="128"/>
        <v>0</v>
      </c>
    </row>
    <row r="2632" spans="1:9" s="117" customFormat="1" x14ac:dyDescent="0.25">
      <c r="A2632" s="125" t="s">
        <v>2278</v>
      </c>
      <c r="B2632" s="112">
        <v>2399</v>
      </c>
      <c r="C2632" s="137" t="s">
        <v>2847</v>
      </c>
      <c r="D2632" s="129" t="s">
        <v>2372</v>
      </c>
      <c r="E2632" s="112">
        <v>1</v>
      </c>
      <c r="F2632" s="186"/>
      <c r="G2632" s="189">
        <v>0.19</v>
      </c>
      <c r="H2632" s="191">
        <f t="shared" si="127"/>
        <v>0</v>
      </c>
      <c r="I2632" s="186">
        <f t="shared" si="128"/>
        <v>0</v>
      </c>
    </row>
    <row r="2633" spans="1:9" s="117" customFormat="1" x14ac:dyDescent="0.25">
      <c r="A2633" s="125" t="s">
        <v>2278</v>
      </c>
      <c r="B2633" s="112">
        <v>2400</v>
      </c>
      <c r="C2633" s="137" t="s">
        <v>2750</v>
      </c>
      <c r="D2633" s="129" t="s">
        <v>2372</v>
      </c>
      <c r="E2633" s="112">
        <v>1</v>
      </c>
      <c r="F2633" s="186"/>
      <c r="G2633" s="189">
        <v>0.19</v>
      </c>
      <c r="H2633" s="191">
        <f t="shared" si="127"/>
        <v>0</v>
      </c>
      <c r="I2633" s="186">
        <f t="shared" si="128"/>
        <v>0</v>
      </c>
    </row>
    <row r="2634" spans="1:9" s="117" customFormat="1" x14ac:dyDescent="0.25">
      <c r="A2634" s="125" t="s">
        <v>2278</v>
      </c>
      <c r="B2634" s="112">
        <v>2401</v>
      </c>
      <c r="C2634" s="139" t="s">
        <v>3516</v>
      </c>
      <c r="D2634" s="129" t="s">
        <v>2372</v>
      </c>
      <c r="E2634" s="112">
        <v>1</v>
      </c>
      <c r="F2634" s="186"/>
      <c r="G2634" s="189">
        <v>0.19</v>
      </c>
      <c r="H2634" s="191">
        <f t="shared" si="127"/>
        <v>0</v>
      </c>
      <c r="I2634" s="186">
        <f t="shared" si="128"/>
        <v>0</v>
      </c>
    </row>
    <row r="2635" spans="1:9" s="117" customFormat="1" x14ac:dyDescent="0.25">
      <c r="A2635" s="125" t="s">
        <v>2278</v>
      </c>
      <c r="B2635" s="112">
        <v>2402</v>
      </c>
      <c r="C2635" s="139" t="s">
        <v>3517</v>
      </c>
      <c r="D2635" s="129" t="s">
        <v>2372</v>
      </c>
      <c r="E2635" s="112">
        <v>1</v>
      </c>
      <c r="F2635" s="186"/>
      <c r="G2635" s="189">
        <v>0.19</v>
      </c>
      <c r="H2635" s="191">
        <f t="shared" si="127"/>
        <v>0</v>
      </c>
      <c r="I2635" s="186">
        <f t="shared" si="128"/>
        <v>0</v>
      </c>
    </row>
    <row r="2636" spans="1:9" s="117" customFormat="1" x14ac:dyDescent="0.25">
      <c r="A2636" s="125" t="s">
        <v>2278</v>
      </c>
      <c r="B2636" s="112">
        <v>2403</v>
      </c>
      <c r="C2636" s="139" t="s">
        <v>4051</v>
      </c>
      <c r="D2636" s="129" t="s">
        <v>2372</v>
      </c>
      <c r="E2636" s="112">
        <v>1</v>
      </c>
      <c r="F2636" s="186"/>
      <c r="G2636" s="189">
        <v>0.19</v>
      </c>
      <c r="H2636" s="191">
        <f t="shared" si="127"/>
        <v>0</v>
      </c>
      <c r="I2636" s="186">
        <f t="shared" si="128"/>
        <v>0</v>
      </c>
    </row>
    <row r="2637" spans="1:9" s="117" customFormat="1" x14ac:dyDescent="0.25">
      <c r="A2637" s="125" t="s">
        <v>2278</v>
      </c>
      <c r="B2637" s="112">
        <v>2404</v>
      </c>
      <c r="C2637" s="139" t="s">
        <v>2980</v>
      </c>
      <c r="D2637" s="129" t="s">
        <v>2372</v>
      </c>
      <c r="E2637" s="112">
        <v>1</v>
      </c>
      <c r="F2637" s="186"/>
      <c r="G2637" s="189">
        <v>0.19</v>
      </c>
      <c r="H2637" s="191">
        <f t="shared" si="127"/>
        <v>0</v>
      </c>
      <c r="I2637" s="186">
        <f t="shared" si="128"/>
        <v>0</v>
      </c>
    </row>
    <row r="2638" spans="1:9" s="117" customFormat="1" x14ac:dyDescent="0.25">
      <c r="A2638" s="125" t="s">
        <v>2278</v>
      </c>
      <c r="B2638" s="112">
        <v>2405</v>
      </c>
      <c r="C2638" s="139" t="s">
        <v>3378</v>
      </c>
      <c r="D2638" s="129" t="s">
        <v>2372</v>
      </c>
      <c r="E2638" s="112">
        <v>1</v>
      </c>
      <c r="F2638" s="186"/>
      <c r="G2638" s="189">
        <v>0.19</v>
      </c>
      <c r="H2638" s="191">
        <f t="shared" si="127"/>
        <v>0</v>
      </c>
      <c r="I2638" s="186">
        <f t="shared" si="128"/>
        <v>0</v>
      </c>
    </row>
    <row r="2639" spans="1:9" s="117" customFormat="1" x14ac:dyDescent="0.25">
      <c r="A2639" s="125" t="s">
        <v>2278</v>
      </c>
      <c r="B2639" s="112">
        <v>2406</v>
      </c>
      <c r="C2639" s="139" t="s">
        <v>3379</v>
      </c>
      <c r="D2639" s="129" t="s">
        <v>2372</v>
      </c>
      <c r="E2639" s="112">
        <v>1</v>
      </c>
      <c r="F2639" s="186"/>
      <c r="G2639" s="189">
        <v>0.19</v>
      </c>
      <c r="H2639" s="191">
        <f t="shared" si="127"/>
        <v>0</v>
      </c>
      <c r="I2639" s="186">
        <f t="shared" si="128"/>
        <v>0</v>
      </c>
    </row>
    <row r="2640" spans="1:9" s="117" customFormat="1" x14ac:dyDescent="0.25">
      <c r="A2640" s="125" t="s">
        <v>2278</v>
      </c>
      <c r="B2640" s="112">
        <v>2407</v>
      </c>
      <c r="C2640" s="139" t="s">
        <v>3380</v>
      </c>
      <c r="D2640" s="129" t="s">
        <v>2372</v>
      </c>
      <c r="E2640" s="112">
        <v>1</v>
      </c>
      <c r="F2640" s="186"/>
      <c r="G2640" s="189">
        <v>0.19</v>
      </c>
      <c r="H2640" s="191">
        <f t="shared" si="127"/>
        <v>0</v>
      </c>
      <c r="I2640" s="186">
        <f t="shared" si="128"/>
        <v>0</v>
      </c>
    </row>
    <row r="2641" spans="1:9" s="184" customFormat="1" x14ac:dyDescent="0.25">
      <c r="A2641" s="169"/>
      <c r="B2641" s="170"/>
      <c r="C2641" s="171" t="s">
        <v>2498</v>
      </c>
      <c r="D2641" s="123"/>
      <c r="E2641" s="172"/>
      <c r="F2641" s="196"/>
      <c r="G2641" s="200"/>
      <c r="H2641" s="196"/>
      <c r="I2641" s="196"/>
    </row>
    <row r="2642" spans="1:9" s="165" customFormat="1" x14ac:dyDescent="0.25">
      <c r="A2642" s="125" t="s">
        <v>3264</v>
      </c>
      <c r="B2642" s="138" t="s">
        <v>3250</v>
      </c>
      <c r="C2642" s="168" t="s">
        <v>3271</v>
      </c>
      <c r="D2642" s="129"/>
      <c r="E2642" s="115"/>
      <c r="F2642" s="197"/>
      <c r="G2642" s="201"/>
      <c r="H2642" s="197"/>
      <c r="I2642" s="197"/>
    </row>
    <row r="2643" spans="1:9" s="165" customFormat="1" x14ac:dyDescent="0.25">
      <c r="A2643" s="125" t="s">
        <v>3264</v>
      </c>
      <c r="B2643" s="138" t="s">
        <v>3250</v>
      </c>
      <c r="C2643" s="168" t="s">
        <v>3272</v>
      </c>
      <c r="D2643" s="129"/>
      <c r="E2643" s="115"/>
      <c r="F2643" s="197"/>
      <c r="G2643" s="201"/>
      <c r="H2643" s="197"/>
      <c r="I2643" s="197"/>
    </row>
    <row r="2644" spans="1:9" s="165" customFormat="1" x14ac:dyDescent="0.25">
      <c r="A2644" s="125" t="s">
        <v>3264</v>
      </c>
      <c r="B2644" s="163">
        <v>2408</v>
      </c>
      <c r="C2644" s="167" t="s">
        <v>49</v>
      </c>
      <c r="D2644" s="129" t="s">
        <v>2372</v>
      </c>
      <c r="E2644" s="115">
        <v>1</v>
      </c>
      <c r="F2644" s="186"/>
      <c r="G2644" s="189">
        <v>0.19</v>
      </c>
      <c r="H2644" s="191">
        <f t="shared" ref="H2644:H2696" si="129">F2644*G2644</f>
        <v>0</v>
      </c>
      <c r="I2644" s="186">
        <f t="shared" ref="I2644:I2696" si="130">(F2644+H2644)</f>
        <v>0</v>
      </c>
    </row>
    <row r="2645" spans="1:9" s="165" customFormat="1" x14ac:dyDescent="0.25">
      <c r="A2645" s="125" t="s">
        <v>3264</v>
      </c>
      <c r="B2645" s="163">
        <v>2409</v>
      </c>
      <c r="C2645" s="167" t="s">
        <v>20</v>
      </c>
      <c r="D2645" s="129" t="s">
        <v>2372</v>
      </c>
      <c r="E2645" s="115">
        <v>1</v>
      </c>
      <c r="F2645" s="186"/>
      <c r="G2645" s="189">
        <v>0.19</v>
      </c>
      <c r="H2645" s="191">
        <f t="shared" si="129"/>
        <v>0</v>
      </c>
      <c r="I2645" s="186">
        <f t="shared" si="130"/>
        <v>0</v>
      </c>
    </row>
    <row r="2646" spans="1:9" s="165" customFormat="1" x14ac:dyDescent="0.25">
      <c r="A2646" s="125" t="s">
        <v>3264</v>
      </c>
      <c r="B2646" s="163">
        <v>2410</v>
      </c>
      <c r="C2646" s="167" t="s">
        <v>3273</v>
      </c>
      <c r="D2646" s="129" t="s">
        <v>2372</v>
      </c>
      <c r="E2646" s="115">
        <v>1</v>
      </c>
      <c r="F2646" s="186"/>
      <c r="G2646" s="189">
        <v>0.19</v>
      </c>
      <c r="H2646" s="191">
        <f t="shared" si="129"/>
        <v>0</v>
      </c>
      <c r="I2646" s="186">
        <f t="shared" si="130"/>
        <v>0</v>
      </c>
    </row>
    <row r="2647" spans="1:9" s="165" customFormat="1" x14ac:dyDescent="0.25">
      <c r="A2647" s="125" t="s">
        <v>3264</v>
      </c>
      <c r="B2647" s="163">
        <v>2411</v>
      </c>
      <c r="C2647" s="167" t="s">
        <v>69</v>
      </c>
      <c r="D2647" s="129" t="s">
        <v>2372</v>
      </c>
      <c r="E2647" s="115">
        <v>1</v>
      </c>
      <c r="F2647" s="186"/>
      <c r="G2647" s="189">
        <v>0.19</v>
      </c>
      <c r="H2647" s="191">
        <f t="shared" si="129"/>
        <v>0</v>
      </c>
      <c r="I2647" s="186">
        <f t="shared" si="130"/>
        <v>0</v>
      </c>
    </row>
    <row r="2648" spans="1:9" s="165" customFormat="1" x14ac:dyDescent="0.25">
      <c r="A2648" s="125" t="s">
        <v>3264</v>
      </c>
      <c r="B2648" s="163">
        <v>2412</v>
      </c>
      <c r="C2648" s="122" t="s">
        <v>3888</v>
      </c>
      <c r="D2648" s="129" t="s">
        <v>2371</v>
      </c>
      <c r="E2648" s="112">
        <v>1</v>
      </c>
      <c r="F2648" s="186"/>
      <c r="G2648" s="189">
        <v>0</v>
      </c>
      <c r="H2648" s="191">
        <f t="shared" si="129"/>
        <v>0</v>
      </c>
      <c r="I2648" s="186">
        <f t="shared" si="130"/>
        <v>0</v>
      </c>
    </row>
    <row r="2649" spans="1:9" s="165" customFormat="1" x14ac:dyDescent="0.25">
      <c r="A2649" s="125" t="s">
        <v>3264</v>
      </c>
      <c r="B2649" s="163">
        <v>2413</v>
      </c>
      <c r="C2649" s="122" t="s">
        <v>3637</v>
      </c>
      <c r="D2649" s="129" t="s">
        <v>85</v>
      </c>
      <c r="E2649" s="112">
        <v>1</v>
      </c>
      <c r="F2649" s="186"/>
      <c r="G2649" s="189">
        <v>0</v>
      </c>
      <c r="H2649" s="191">
        <f t="shared" si="129"/>
        <v>0</v>
      </c>
      <c r="I2649" s="186">
        <f t="shared" si="130"/>
        <v>0</v>
      </c>
    </row>
    <row r="2650" spans="1:9" s="165" customFormat="1" x14ac:dyDescent="0.25">
      <c r="A2650" s="125" t="s">
        <v>3264</v>
      </c>
      <c r="B2650" s="163">
        <v>2414</v>
      </c>
      <c r="C2650" s="122" t="s">
        <v>3914</v>
      </c>
      <c r="D2650" s="129" t="s">
        <v>2371</v>
      </c>
      <c r="E2650" s="112">
        <v>1</v>
      </c>
      <c r="F2650" s="186"/>
      <c r="G2650" s="189">
        <v>0</v>
      </c>
      <c r="H2650" s="191">
        <f t="shared" si="129"/>
        <v>0</v>
      </c>
      <c r="I2650" s="186">
        <f t="shared" si="130"/>
        <v>0</v>
      </c>
    </row>
    <row r="2651" spans="1:9" s="165" customFormat="1" x14ac:dyDescent="0.25">
      <c r="A2651" s="125" t="s">
        <v>3264</v>
      </c>
      <c r="B2651" s="163">
        <v>2415</v>
      </c>
      <c r="C2651" s="122" t="s">
        <v>3915</v>
      </c>
      <c r="D2651" s="129" t="s">
        <v>85</v>
      </c>
      <c r="E2651" s="112">
        <v>1</v>
      </c>
      <c r="F2651" s="186"/>
      <c r="G2651" s="189">
        <v>0</v>
      </c>
      <c r="H2651" s="191">
        <f t="shared" si="129"/>
        <v>0</v>
      </c>
      <c r="I2651" s="186">
        <f t="shared" si="130"/>
        <v>0</v>
      </c>
    </row>
    <row r="2652" spans="1:9" s="165" customFormat="1" x14ac:dyDescent="0.25">
      <c r="A2652" s="125" t="s">
        <v>3264</v>
      </c>
      <c r="B2652" s="163">
        <v>2416</v>
      </c>
      <c r="C2652" s="122" t="s">
        <v>3353</v>
      </c>
      <c r="D2652" s="129" t="s">
        <v>2371</v>
      </c>
      <c r="E2652" s="112">
        <v>1</v>
      </c>
      <c r="F2652" s="186"/>
      <c r="G2652" s="189">
        <v>0</v>
      </c>
      <c r="H2652" s="191">
        <f t="shared" si="129"/>
        <v>0</v>
      </c>
      <c r="I2652" s="186">
        <f t="shared" si="130"/>
        <v>0</v>
      </c>
    </row>
    <row r="2653" spans="1:9" s="165" customFormat="1" x14ac:dyDescent="0.25">
      <c r="A2653" s="125" t="s">
        <v>3264</v>
      </c>
      <c r="B2653" s="163">
        <v>2417</v>
      </c>
      <c r="C2653" s="122" t="s">
        <v>3458</v>
      </c>
      <c r="D2653" s="129" t="s">
        <v>85</v>
      </c>
      <c r="E2653" s="112">
        <v>1</v>
      </c>
      <c r="F2653" s="186"/>
      <c r="G2653" s="189">
        <v>0</v>
      </c>
      <c r="H2653" s="191">
        <f t="shared" si="129"/>
        <v>0</v>
      </c>
      <c r="I2653" s="186">
        <f t="shared" si="130"/>
        <v>0</v>
      </c>
    </row>
    <row r="2654" spans="1:9" s="165" customFormat="1" ht="25" x14ac:dyDescent="0.25">
      <c r="A2654" s="125" t="s">
        <v>3264</v>
      </c>
      <c r="B2654" s="163">
        <v>2418</v>
      </c>
      <c r="C2654" s="137" t="s">
        <v>3509</v>
      </c>
      <c r="D2654" s="129" t="s">
        <v>2372</v>
      </c>
      <c r="E2654" s="115">
        <v>1</v>
      </c>
      <c r="F2654" s="186"/>
      <c r="G2654" s="189">
        <v>0.19</v>
      </c>
      <c r="H2654" s="191">
        <f t="shared" si="129"/>
        <v>0</v>
      </c>
      <c r="I2654" s="186">
        <f t="shared" si="130"/>
        <v>0</v>
      </c>
    </row>
    <row r="2655" spans="1:9" s="165" customFormat="1" x14ac:dyDescent="0.25">
      <c r="A2655" s="125" t="s">
        <v>3264</v>
      </c>
      <c r="B2655" s="163">
        <v>2419</v>
      </c>
      <c r="C2655" s="167" t="s">
        <v>48</v>
      </c>
      <c r="D2655" s="129" t="s">
        <v>2372</v>
      </c>
      <c r="E2655" s="115">
        <v>1</v>
      </c>
      <c r="F2655" s="186"/>
      <c r="G2655" s="189">
        <v>0.19</v>
      </c>
      <c r="H2655" s="191">
        <f t="shared" si="129"/>
        <v>0</v>
      </c>
      <c r="I2655" s="186">
        <f t="shared" si="130"/>
        <v>0</v>
      </c>
    </row>
    <row r="2656" spans="1:9" s="165" customFormat="1" x14ac:dyDescent="0.25">
      <c r="A2656" s="125" t="s">
        <v>3264</v>
      </c>
      <c r="B2656" s="163">
        <v>2420</v>
      </c>
      <c r="C2656" s="167" t="s">
        <v>370</v>
      </c>
      <c r="D2656" s="129" t="s">
        <v>2372</v>
      </c>
      <c r="E2656" s="115">
        <v>1</v>
      </c>
      <c r="F2656" s="186"/>
      <c r="G2656" s="189">
        <v>0.19</v>
      </c>
      <c r="H2656" s="191">
        <f t="shared" si="129"/>
        <v>0</v>
      </c>
      <c r="I2656" s="186">
        <f t="shared" si="130"/>
        <v>0</v>
      </c>
    </row>
    <row r="2657" spans="1:9" s="165" customFormat="1" x14ac:dyDescent="0.25">
      <c r="A2657" s="125" t="s">
        <v>3264</v>
      </c>
      <c r="B2657" s="163">
        <v>2421</v>
      </c>
      <c r="C2657" s="167" t="s">
        <v>3268</v>
      </c>
      <c r="D2657" s="129" t="s">
        <v>2372</v>
      </c>
      <c r="E2657" s="115">
        <v>1</v>
      </c>
      <c r="F2657" s="186"/>
      <c r="G2657" s="189">
        <v>0.19</v>
      </c>
      <c r="H2657" s="191">
        <f t="shared" si="129"/>
        <v>0</v>
      </c>
      <c r="I2657" s="186">
        <f t="shared" si="130"/>
        <v>0</v>
      </c>
    </row>
    <row r="2658" spans="1:9" s="165" customFormat="1" x14ac:dyDescent="0.25">
      <c r="A2658" s="125" t="s">
        <v>3264</v>
      </c>
      <c r="B2658" s="163">
        <v>2422</v>
      </c>
      <c r="C2658" s="167" t="s">
        <v>4062</v>
      </c>
      <c r="D2658" s="129" t="s">
        <v>2372</v>
      </c>
      <c r="E2658" s="115">
        <v>1</v>
      </c>
      <c r="F2658" s="186"/>
      <c r="G2658" s="189">
        <v>0.19</v>
      </c>
      <c r="H2658" s="191">
        <f t="shared" si="129"/>
        <v>0</v>
      </c>
      <c r="I2658" s="186">
        <f t="shared" si="130"/>
        <v>0</v>
      </c>
    </row>
    <row r="2659" spans="1:9" s="165" customFormat="1" x14ac:dyDescent="0.25">
      <c r="A2659" s="125" t="s">
        <v>3264</v>
      </c>
      <c r="B2659" s="163">
        <v>2423</v>
      </c>
      <c r="C2659" s="167" t="s">
        <v>360</v>
      </c>
      <c r="D2659" s="129" t="s">
        <v>2372</v>
      </c>
      <c r="E2659" s="115">
        <v>1</v>
      </c>
      <c r="F2659" s="186"/>
      <c r="G2659" s="189">
        <v>0.19</v>
      </c>
      <c r="H2659" s="191">
        <f t="shared" si="129"/>
        <v>0</v>
      </c>
      <c r="I2659" s="186">
        <f t="shared" si="130"/>
        <v>0</v>
      </c>
    </row>
    <row r="2660" spans="1:9" s="165" customFormat="1" ht="25" x14ac:dyDescent="0.25">
      <c r="A2660" s="125" t="s">
        <v>3264</v>
      </c>
      <c r="B2660" s="163">
        <v>2424</v>
      </c>
      <c r="C2660" s="167" t="s">
        <v>4082</v>
      </c>
      <c r="D2660" s="129" t="s">
        <v>2372</v>
      </c>
      <c r="E2660" s="115">
        <v>1</v>
      </c>
      <c r="F2660" s="186"/>
      <c r="G2660" s="189">
        <v>0.19</v>
      </c>
      <c r="H2660" s="191">
        <f t="shared" si="129"/>
        <v>0</v>
      </c>
      <c r="I2660" s="186">
        <f t="shared" si="130"/>
        <v>0</v>
      </c>
    </row>
    <row r="2661" spans="1:9" s="165" customFormat="1" x14ac:dyDescent="0.25">
      <c r="A2661" s="125" t="s">
        <v>3264</v>
      </c>
      <c r="B2661" s="163">
        <v>2425</v>
      </c>
      <c r="C2661" s="167" t="s">
        <v>1372</v>
      </c>
      <c r="D2661" s="129" t="s">
        <v>2372</v>
      </c>
      <c r="E2661" s="115">
        <v>1</v>
      </c>
      <c r="F2661" s="186"/>
      <c r="G2661" s="189">
        <v>0.19</v>
      </c>
      <c r="H2661" s="191">
        <f t="shared" si="129"/>
        <v>0</v>
      </c>
      <c r="I2661" s="186">
        <f t="shared" si="130"/>
        <v>0</v>
      </c>
    </row>
    <row r="2662" spans="1:9" s="165" customFormat="1" x14ac:dyDescent="0.25">
      <c r="A2662" s="125" t="s">
        <v>3264</v>
      </c>
      <c r="B2662" s="163">
        <v>2426</v>
      </c>
      <c r="C2662" s="167" t="s">
        <v>4044</v>
      </c>
      <c r="D2662" s="129" t="s">
        <v>2372</v>
      </c>
      <c r="E2662" s="115">
        <v>1</v>
      </c>
      <c r="F2662" s="186"/>
      <c r="G2662" s="189">
        <v>0.19</v>
      </c>
      <c r="H2662" s="191">
        <f t="shared" si="129"/>
        <v>0</v>
      </c>
      <c r="I2662" s="186">
        <f t="shared" si="130"/>
        <v>0</v>
      </c>
    </row>
    <row r="2663" spans="1:9" s="165" customFormat="1" x14ac:dyDescent="0.25">
      <c r="A2663" s="125" t="s">
        <v>3264</v>
      </c>
      <c r="B2663" s="163">
        <v>2427</v>
      </c>
      <c r="C2663" s="167" t="s">
        <v>4084</v>
      </c>
      <c r="D2663" s="129" t="s">
        <v>2372</v>
      </c>
      <c r="E2663" s="115">
        <v>1</v>
      </c>
      <c r="F2663" s="186"/>
      <c r="G2663" s="189">
        <v>0.19</v>
      </c>
      <c r="H2663" s="191">
        <f t="shared" si="129"/>
        <v>0</v>
      </c>
      <c r="I2663" s="186">
        <f t="shared" si="130"/>
        <v>0</v>
      </c>
    </row>
    <row r="2664" spans="1:9" s="165" customFormat="1" x14ac:dyDescent="0.25">
      <c r="A2664" s="125" t="s">
        <v>3264</v>
      </c>
      <c r="B2664" s="163">
        <v>2428</v>
      </c>
      <c r="C2664" s="167" t="s">
        <v>3381</v>
      </c>
      <c r="D2664" s="129" t="s">
        <v>2372</v>
      </c>
      <c r="E2664" s="115">
        <v>1</v>
      </c>
      <c r="F2664" s="186"/>
      <c r="G2664" s="189">
        <v>0.19</v>
      </c>
      <c r="H2664" s="191">
        <f t="shared" si="129"/>
        <v>0</v>
      </c>
      <c r="I2664" s="186">
        <f t="shared" si="130"/>
        <v>0</v>
      </c>
    </row>
    <row r="2665" spans="1:9" s="165" customFormat="1" x14ac:dyDescent="0.25">
      <c r="A2665" s="125" t="s">
        <v>3264</v>
      </c>
      <c r="B2665" s="163">
        <v>2429</v>
      </c>
      <c r="C2665" s="167" t="s">
        <v>1709</v>
      </c>
      <c r="D2665" s="129" t="s">
        <v>2372</v>
      </c>
      <c r="E2665" s="115">
        <v>1</v>
      </c>
      <c r="F2665" s="186"/>
      <c r="G2665" s="189">
        <v>0.19</v>
      </c>
      <c r="H2665" s="191">
        <f t="shared" si="129"/>
        <v>0</v>
      </c>
      <c r="I2665" s="186">
        <f t="shared" si="130"/>
        <v>0</v>
      </c>
    </row>
    <row r="2666" spans="1:9" s="165" customFormat="1" x14ac:dyDescent="0.25">
      <c r="A2666" s="125" t="s">
        <v>3264</v>
      </c>
      <c r="B2666" s="163">
        <v>2430</v>
      </c>
      <c r="C2666" s="167" t="s">
        <v>3382</v>
      </c>
      <c r="D2666" s="129" t="s">
        <v>2372</v>
      </c>
      <c r="E2666" s="115">
        <v>1</v>
      </c>
      <c r="F2666" s="186"/>
      <c r="G2666" s="189">
        <v>0.19</v>
      </c>
      <c r="H2666" s="191">
        <f t="shared" si="129"/>
        <v>0</v>
      </c>
      <c r="I2666" s="186">
        <f t="shared" si="130"/>
        <v>0</v>
      </c>
    </row>
    <row r="2667" spans="1:9" s="165" customFormat="1" x14ac:dyDescent="0.25">
      <c r="A2667" s="125" t="s">
        <v>3264</v>
      </c>
      <c r="B2667" s="163">
        <v>2431</v>
      </c>
      <c r="C2667" s="167" t="s">
        <v>3383</v>
      </c>
      <c r="D2667" s="129" t="s">
        <v>2372</v>
      </c>
      <c r="E2667" s="115">
        <v>1</v>
      </c>
      <c r="F2667" s="186"/>
      <c r="G2667" s="189">
        <v>0.19</v>
      </c>
      <c r="H2667" s="191">
        <f t="shared" si="129"/>
        <v>0</v>
      </c>
      <c r="I2667" s="186">
        <f t="shared" si="130"/>
        <v>0</v>
      </c>
    </row>
    <row r="2668" spans="1:9" s="165" customFormat="1" x14ac:dyDescent="0.25">
      <c r="A2668" s="125" t="s">
        <v>3264</v>
      </c>
      <c r="B2668" s="163">
        <v>2432</v>
      </c>
      <c r="C2668" s="167" t="s">
        <v>3384</v>
      </c>
      <c r="D2668" s="129" t="s">
        <v>2372</v>
      </c>
      <c r="E2668" s="115">
        <v>1</v>
      </c>
      <c r="F2668" s="186"/>
      <c r="G2668" s="189">
        <v>0.19</v>
      </c>
      <c r="H2668" s="191">
        <f t="shared" si="129"/>
        <v>0</v>
      </c>
      <c r="I2668" s="186">
        <f t="shared" si="130"/>
        <v>0</v>
      </c>
    </row>
    <row r="2669" spans="1:9" s="165" customFormat="1" x14ac:dyDescent="0.25">
      <c r="A2669" s="125" t="s">
        <v>3264</v>
      </c>
      <c r="B2669" s="163">
        <v>2433</v>
      </c>
      <c r="C2669" s="167" t="s">
        <v>3385</v>
      </c>
      <c r="D2669" s="129" t="s">
        <v>2372</v>
      </c>
      <c r="E2669" s="115">
        <v>1</v>
      </c>
      <c r="F2669" s="186"/>
      <c r="G2669" s="189">
        <v>0.19</v>
      </c>
      <c r="H2669" s="191">
        <f t="shared" si="129"/>
        <v>0</v>
      </c>
      <c r="I2669" s="186">
        <f t="shared" si="130"/>
        <v>0</v>
      </c>
    </row>
    <row r="2670" spans="1:9" s="165" customFormat="1" x14ac:dyDescent="0.25">
      <c r="A2670" s="125" t="s">
        <v>3264</v>
      </c>
      <c r="B2670" s="163">
        <v>2434</v>
      </c>
      <c r="C2670" s="167" t="s">
        <v>4085</v>
      </c>
      <c r="D2670" s="129" t="s">
        <v>2372</v>
      </c>
      <c r="E2670" s="115">
        <v>1</v>
      </c>
      <c r="F2670" s="186"/>
      <c r="G2670" s="189">
        <v>0.19</v>
      </c>
      <c r="H2670" s="191">
        <f t="shared" si="129"/>
        <v>0</v>
      </c>
      <c r="I2670" s="186">
        <f t="shared" si="130"/>
        <v>0</v>
      </c>
    </row>
    <row r="2671" spans="1:9" s="165" customFormat="1" x14ac:dyDescent="0.25">
      <c r="A2671" s="125" t="s">
        <v>3264</v>
      </c>
      <c r="B2671" s="163">
        <v>2435</v>
      </c>
      <c r="C2671" s="167" t="s">
        <v>2683</v>
      </c>
      <c r="D2671" s="129" t="s">
        <v>2372</v>
      </c>
      <c r="E2671" s="115">
        <v>1</v>
      </c>
      <c r="F2671" s="186"/>
      <c r="G2671" s="189">
        <v>0.19</v>
      </c>
      <c r="H2671" s="191">
        <f t="shared" si="129"/>
        <v>0</v>
      </c>
      <c r="I2671" s="186">
        <f t="shared" si="130"/>
        <v>0</v>
      </c>
    </row>
    <row r="2672" spans="1:9" s="165" customFormat="1" x14ac:dyDescent="0.25">
      <c r="A2672" s="125" t="s">
        <v>3264</v>
      </c>
      <c r="B2672" s="163">
        <v>2436</v>
      </c>
      <c r="C2672" s="167" t="s">
        <v>3493</v>
      </c>
      <c r="D2672" s="129" t="s">
        <v>2372</v>
      </c>
      <c r="E2672" s="115">
        <v>1</v>
      </c>
      <c r="F2672" s="186"/>
      <c r="G2672" s="189">
        <v>0.19</v>
      </c>
      <c r="H2672" s="191">
        <f t="shared" si="129"/>
        <v>0</v>
      </c>
      <c r="I2672" s="186">
        <f t="shared" si="130"/>
        <v>0</v>
      </c>
    </row>
    <row r="2673" spans="1:9" s="165" customFormat="1" x14ac:dyDescent="0.25">
      <c r="A2673" s="125" t="s">
        <v>3264</v>
      </c>
      <c r="B2673" s="163">
        <v>2437</v>
      </c>
      <c r="C2673" s="167" t="s">
        <v>366</v>
      </c>
      <c r="D2673" s="129" t="s">
        <v>2372</v>
      </c>
      <c r="E2673" s="115">
        <v>1</v>
      </c>
      <c r="F2673" s="186"/>
      <c r="G2673" s="189">
        <v>0.19</v>
      </c>
      <c r="H2673" s="191">
        <f t="shared" si="129"/>
        <v>0</v>
      </c>
      <c r="I2673" s="186">
        <f t="shared" si="130"/>
        <v>0</v>
      </c>
    </row>
    <row r="2674" spans="1:9" s="165" customFormat="1" x14ac:dyDescent="0.25">
      <c r="A2674" s="125" t="s">
        <v>3264</v>
      </c>
      <c r="B2674" s="163">
        <v>2438</v>
      </c>
      <c r="C2674" s="167" t="s">
        <v>4086</v>
      </c>
      <c r="D2674" s="129" t="s">
        <v>2372</v>
      </c>
      <c r="E2674" s="115">
        <v>1</v>
      </c>
      <c r="F2674" s="186"/>
      <c r="G2674" s="189">
        <v>0.19</v>
      </c>
      <c r="H2674" s="191">
        <f t="shared" si="129"/>
        <v>0</v>
      </c>
      <c r="I2674" s="186">
        <f t="shared" si="130"/>
        <v>0</v>
      </c>
    </row>
    <row r="2675" spans="1:9" s="165" customFormat="1" x14ac:dyDescent="0.25">
      <c r="A2675" s="125" t="s">
        <v>3264</v>
      </c>
      <c r="B2675" s="163">
        <v>2439</v>
      </c>
      <c r="C2675" s="167" t="s">
        <v>4087</v>
      </c>
      <c r="D2675" s="129" t="s">
        <v>2372</v>
      </c>
      <c r="E2675" s="115">
        <v>1</v>
      </c>
      <c r="F2675" s="186"/>
      <c r="G2675" s="189">
        <v>0.19</v>
      </c>
      <c r="H2675" s="191">
        <f t="shared" si="129"/>
        <v>0</v>
      </c>
      <c r="I2675" s="186">
        <f t="shared" si="130"/>
        <v>0</v>
      </c>
    </row>
    <row r="2676" spans="1:9" s="165" customFormat="1" x14ac:dyDescent="0.25">
      <c r="A2676" s="125" t="s">
        <v>3264</v>
      </c>
      <c r="B2676" s="163">
        <v>2440</v>
      </c>
      <c r="C2676" s="167" t="s">
        <v>4088</v>
      </c>
      <c r="D2676" s="129" t="s">
        <v>2372</v>
      </c>
      <c r="E2676" s="115">
        <v>1</v>
      </c>
      <c r="F2676" s="186"/>
      <c r="G2676" s="189">
        <v>0.19</v>
      </c>
      <c r="H2676" s="191">
        <f t="shared" si="129"/>
        <v>0</v>
      </c>
      <c r="I2676" s="186">
        <f t="shared" si="130"/>
        <v>0</v>
      </c>
    </row>
    <row r="2677" spans="1:9" s="165" customFormat="1" ht="25" x14ac:dyDescent="0.25">
      <c r="A2677" s="125" t="s">
        <v>3264</v>
      </c>
      <c r="B2677" s="163">
        <v>2441</v>
      </c>
      <c r="C2677" s="167" t="s">
        <v>4089</v>
      </c>
      <c r="D2677" s="129" t="s">
        <v>2372</v>
      </c>
      <c r="E2677" s="115">
        <v>1</v>
      </c>
      <c r="F2677" s="186"/>
      <c r="G2677" s="189">
        <v>0.19</v>
      </c>
      <c r="H2677" s="191">
        <f t="shared" si="129"/>
        <v>0</v>
      </c>
      <c r="I2677" s="186">
        <f t="shared" si="130"/>
        <v>0</v>
      </c>
    </row>
    <row r="2678" spans="1:9" s="165" customFormat="1" x14ac:dyDescent="0.25">
      <c r="A2678" s="125" t="s">
        <v>3264</v>
      </c>
      <c r="B2678" s="163">
        <v>2442</v>
      </c>
      <c r="C2678" s="167" t="s">
        <v>4090</v>
      </c>
      <c r="D2678" s="129" t="s">
        <v>2372</v>
      </c>
      <c r="E2678" s="115">
        <v>1</v>
      </c>
      <c r="F2678" s="186"/>
      <c r="G2678" s="189">
        <v>0.19</v>
      </c>
      <c r="H2678" s="191">
        <f t="shared" si="129"/>
        <v>0</v>
      </c>
      <c r="I2678" s="186">
        <f t="shared" si="130"/>
        <v>0</v>
      </c>
    </row>
    <row r="2679" spans="1:9" s="165" customFormat="1" x14ac:dyDescent="0.25">
      <c r="A2679" s="125" t="s">
        <v>3264</v>
      </c>
      <c r="B2679" s="163">
        <v>2443</v>
      </c>
      <c r="C2679" s="167" t="s">
        <v>4091</v>
      </c>
      <c r="D2679" s="129" t="s">
        <v>2372</v>
      </c>
      <c r="E2679" s="115">
        <v>1</v>
      </c>
      <c r="F2679" s="186"/>
      <c r="G2679" s="189">
        <v>0.19</v>
      </c>
      <c r="H2679" s="191">
        <f t="shared" si="129"/>
        <v>0</v>
      </c>
      <c r="I2679" s="186">
        <f t="shared" si="130"/>
        <v>0</v>
      </c>
    </row>
    <row r="2680" spans="1:9" s="165" customFormat="1" x14ac:dyDescent="0.25">
      <c r="A2680" s="125" t="s">
        <v>3264</v>
      </c>
      <c r="B2680" s="163">
        <v>2444</v>
      </c>
      <c r="C2680" s="167" t="s">
        <v>4092</v>
      </c>
      <c r="D2680" s="129" t="s">
        <v>2372</v>
      </c>
      <c r="E2680" s="115">
        <v>1</v>
      </c>
      <c r="F2680" s="186"/>
      <c r="G2680" s="189">
        <v>0.19</v>
      </c>
      <c r="H2680" s="191">
        <f t="shared" si="129"/>
        <v>0</v>
      </c>
      <c r="I2680" s="186">
        <f t="shared" si="130"/>
        <v>0</v>
      </c>
    </row>
    <row r="2681" spans="1:9" s="165" customFormat="1" x14ac:dyDescent="0.25">
      <c r="A2681" s="125" t="s">
        <v>3264</v>
      </c>
      <c r="B2681" s="163">
        <v>2445</v>
      </c>
      <c r="C2681" s="167" t="s">
        <v>4093</v>
      </c>
      <c r="D2681" s="129" t="s">
        <v>2372</v>
      </c>
      <c r="E2681" s="115">
        <v>1</v>
      </c>
      <c r="F2681" s="186"/>
      <c r="G2681" s="189">
        <v>0.19</v>
      </c>
      <c r="H2681" s="191">
        <f t="shared" si="129"/>
        <v>0</v>
      </c>
      <c r="I2681" s="186">
        <f t="shared" si="130"/>
        <v>0</v>
      </c>
    </row>
    <row r="2682" spans="1:9" s="165" customFormat="1" x14ac:dyDescent="0.25">
      <c r="A2682" s="125" t="s">
        <v>3264</v>
      </c>
      <c r="B2682" s="163">
        <v>2446</v>
      </c>
      <c r="C2682" s="167" t="s">
        <v>3400</v>
      </c>
      <c r="D2682" s="129" t="s">
        <v>2372</v>
      </c>
      <c r="E2682" s="115">
        <v>1</v>
      </c>
      <c r="F2682" s="186"/>
      <c r="G2682" s="189">
        <v>0.19</v>
      </c>
      <c r="H2682" s="191">
        <f t="shared" si="129"/>
        <v>0</v>
      </c>
      <c r="I2682" s="186">
        <f t="shared" si="130"/>
        <v>0</v>
      </c>
    </row>
    <row r="2683" spans="1:9" s="165" customFormat="1" x14ac:dyDescent="0.25">
      <c r="A2683" s="125" t="s">
        <v>3264</v>
      </c>
      <c r="B2683" s="163">
        <v>2447</v>
      </c>
      <c r="C2683" s="167" t="s">
        <v>4094</v>
      </c>
      <c r="D2683" s="129" t="s">
        <v>2372</v>
      </c>
      <c r="E2683" s="115">
        <v>1</v>
      </c>
      <c r="F2683" s="186"/>
      <c r="G2683" s="189">
        <v>0.19</v>
      </c>
      <c r="H2683" s="191">
        <f t="shared" si="129"/>
        <v>0</v>
      </c>
      <c r="I2683" s="186">
        <f t="shared" si="130"/>
        <v>0</v>
      </c>
    </row>
    <row r="2684" spans="1:9" s="165" customFormat="1" x14ac:dyDescent="0.25">
      <c r="A2684" s="125" t="s">
        <v>3264</v>
      </c>
      <c r="B2684" s="163">
        <v>2448</v>
      </c>
      <c r="C2684" s="167" t="s">
        <v>4095</v>
      </c>
      <c r="D2684" s="129" t="s">
        <v>2372</v>
      </c>
      <c r="E2684" s="115">
        <v>1</v>
      </c>
      <c r="F2684" s="186"/>
      <c r="G2684" s="189">
        <v>0.19</v>
      </c>
      <c r="H2684" s="191">
        <f t="shared" si="129"/>
        <v>0</v>
      </c>
      <c r="I2684" s="186">
        <f t="shared" si="130"/>
        <v>0</v>
      </c>
    </row>
    <row r="2685" spans="1:9" s="165" customFormat="1" x14ac:dyDescent="0.25">
      <c r="A2685" s="125" t="s">
        <v>3264</v>
      </c>
      <c r="B2685" s="163">
        <v>2449</v>
      </c>
      <c r="C2685" s="167" t="s">
        <v>4096</v>
      </c>
      <c r="D2685" s="129" t="s">
        <v>2372</v>
      </c>
      <c r="E2685" s="115">
        <v>1</v>
      </c>
      <c r="F2685" s="186"/>
      <c r="G2685" s="189">
        <v>0.19</v>
      </c>
      <c r="H2685" s="191">
        <f t="shared" si="129"/>
        <v>0</v>
      </c>
      <c r="I2685" s="186">
        <f t="shared" si="130"/>
        <v>0</v>
      </c>
    </row>
    <row r="2686" spans="1:9" s="165" customFormat="1" x14ac:dyDescent="0.25">
      <c r="A2686" s="125" t="s">
        <v>3264</v>
      </c>
      <c r="B2686" s="163">
        <v>2450</v>
      </c>
      <c r="C2686" s="167" t="s">
        <v>4097</v>
      </c>
      <c r="D2686" s="129" t="s">
        <v>2372</v>
      </c>
      <c r="E2686" s="115">
        <v>1</v>
      </c>
      <c r="F2686" s="186"/>
      <c r="G2686" s="189">
        <v>0.19</v>
      </c>
      <c r="H2686" s="191">
        <f t="shared" si="129"/>
        <v>0</v>
      </c>
      <c r="I2686" s="186">
        <f t="shared" si="130"/>
        <v>0</v>
      </c>
    </row>
    <row r="2687" spans="1:9" s="165" customFormat="1" x14ac:dyDescent="0.25">
      <c r="A2687" s="125" t="s">
        <v>3264</v>
      </c>
      <c r="B2687" s="163">
        <v>2451</v>
      </c>
      <c r="C2687" s="167" t="s">
        <v>4098</v>
      </c>
      <c r="D2687" s="129" t="s">
        <v>2372</v>
      </c>
      <c r="E2687" s="115">
        <v>1</v>
      </c>
      <c r="F2687" s="186"/>
      <c r="G2687" s="189">
        <v>0.19</v>
      </c>
      <c r="H2687" s="191">
        <f t="shared" si="129"/>
        <v>0</v>
      </c>
      <c r="I2687" s="186">
        <f t="shared" si="130"/>
        <v>0</v>
      </c>
    </row>
    <row r="2688" spans="1:9" s="165" customFormat="1" x14ac:dyDescent="0.25">
      <c r="A2688" s="125" t="s">
        <v>3264</v>
      </c>
      <c r="B2688" s="163">
        <v>2452</v>
      </c>
      <c r="C2688" s="167" t="s">
        <v>4099</v>
      </c>
      <c r="D2688" s="129" t="s">
        <v>2372</v>
      </c>
      <c r="E2688" s="115">
        <v>1</v>
      </c>
      <c r="F2688" s="186"/>
      <c r="G2688" s="189">
        <v>0.19</v>
      </c>
      <c r="H2688" s="191">
        <f t="shared" si="129"/>
        <v>0</v>
      </c>
      <c r="I2688" s="186">
        <f t="shared" si="130"/>
        <v>0</v>
      </c>
    </row>
    <row r="2689" spans="1:9" s="165" customFormat="1" x14ac:dyDescent="0.25">
      <c r="A2689" s="125" t="s">
        <v>3264</v>
      </c>
      <c r="B2689" s="163">
        <v>2453</v>
      </c>
      <c r="C2689" s="167" t="s">
        <v>3577</v>
      </c>
      <c r="D2689" s="129" t="s">
        <v>2372</v>
      </c>
      <c r="E2689" s="115">
        <v>1</v>
      </c>
      <c r="F2689" s="186"/>
      <c r="G2689" s="189">
        <v>0.19</v>
      </c>
      <c r="H2689" s="191">
        <f t="shared" si="129"/>
        <v>0</v>
      </c>
      <c r="I2689" s="186">
        <f t="shared" si="130"/>
        <v>0</v>
      </c>
    </row>
    <row r="2690" spans="1:9" s="165" customFormat="1" x14ac:dyDescent="0.25">
      <c r="A2690" s="125" t="s">
        <v>3264</v>
      </c>
      <c r="B2690" s="163">
        <v>2454</v>
      </c>
      <c r="C2690" s="167" t="s">
        <v>4100</v>
      </c>
      <c r="D2690" s="129" t="s">
        <v>2372</v>
      </c>
      <c r="E2690" s="115">
        <v>1</v>
      </c>
      <c r="F2690" s="186"/>
      <c r="G2690" s="189">
        <v>0.19</v>
      </c>
      <c r="H2690" s="191">
        <f t="shared" si="129"/>
        <v>0</v>
      </c>
      <c r="I2690" s="186">
        <f t="shared" si="130"/>
        <v>0</v>
      </c>
    </row>
    <row r="2691" spans="1:9" s="165" customFormat="1" x14ac:dyDescent="0.25">
      <c r="A2691" s="125" t="s">
        <v>3264</v>
      </c>
      <c r="B2691" s="163">
        <v>2455</v>
      </c>
      <c r="C2691" s="167" t="s">
        <v>4007</v>
      </c>
      <c r="D2691" s="129" t="s">
        <v>2372</v>
      </c>
      <c r="E2691" s="115">
        <v>1</v>
      </c>
      <c r="F2691" s="186"/>
      <c r="G2691" s="189">
        <v>0.19</v>
      </c>
      <c r="H2691" s="191">
        <f t="shared" si="129"/>
        <v>0</v>
      </c>
      <c r="I2691" s="186">
        <f t="shared" si="130"/>
        <v>0</v>
      </c>
    </row>
    <row r="2692" spans="1:9" s="165" customFormat="1" x14ac:dyDescent="0.25">
      <c r="A2692" s="125" t="s">
        <v>3264</v>
      </c>
      <c r="B2692" s="163">
        <v>2456</v>
      </c>
      <c r="C2692" s="167" t="s">
        <v>4101</v>
      </c>
      <c r="D2692" s="129" t="s">
        <v>2372</v>
      </c>
      <c r="E2692" s="115">
        <v>1</v>
      </c>
      <c r="F2692" s="186"/>
      <c r="G2692" s="189">
        <v>0.19</v>
      </c>
      <c r="H2692" s="191">
        <f t="shared" si="129"/>
        <v>0</v>
      </c>
      <c r="I2692" s="186">
        <f t="shared" si="130"/>
        <v>0</v>
      </c>
    </row>
    <row r="2693" spans="1:9" s="165" customFormat="1" x14ac:dyDescent="0.25">
      <c r="A2693" s="125" t="s">
        <v>3264</v>
      </c>
      <c r="B2693" s="163">
        <v>2457</v>
      </c>
      <c r="C2693" s="167" t="s">
        <v>4102</v>
      </c>
      <c r="D2693" s="129" t="s">
        <v>2372</v>
      </c>
      <c r="E2693" s="115">
        <v>1</v>
      </c>
      <c r="F2693" s="186"/>
      <c r="G2693" s="189">
        <v>0.19</v>
      </c>
      <c r="H2693" s="191">
        <f t="shared" si="129"/>
        <v>0</v>
      </c>
      <c r="I2693" s="186">
        <f t="shared" si="130"/>
        <v>0</v>
      </c>
    </row>
    <row r="2694" spans="1:9" s="165" customFormat="1" x14ac:dyDescent="0.25">
      <c r="A2694" s="125" t="s">
        <v>3264</v>
      </c>
      <c r="B2694" s="163">
        <v>2458</v>
      </c>
      <c r="C2694" s="167" t="s">
        <v>4103</v>
      </c>
      <c r="D2694" s="129" t="s">
        <v>2372</v>
      </c>
      <c r="E2694" s="115">
        <v>1</v>
      </c>
      <c r="F2694" s="186"/>
      <c r="G2694" s="189">
        <v>0.19</v>
      </c>
      <c r="H2694" s="191">
        <f t="shared" si="129"/>
        <v>0</v>
      </c>
      <c r="I2694" s="186">
        <f t="shared" si="130"/>
        <v>0</v>
      </c>
    </row>
    <row r="2695" spans="1:9" s="165" customFormat="1" x14ac:dyDescent="0.25">
      <c r="A2695" s="125" t="s">
        <v>3264</v>
      </c>
      <c r="B2695" s="163">
        <v>2459</v>
      </c>
      <c r="C2695" s="167" t="s">
        <v>4104</v>
      </c>
      <c r="D2695" s="129" t="s">
        <v>2372</v>
      </c>
      <c r="E2695" s="115">
        <v>1</v>
      </c>
      <c r="F2695" s="186"/>
      <c r="G2695" s="189">
        <v>0.19</v>
      </c>
      <c r="H2695" s="191">
        <f t="shared" si="129"/>
        <v>0</v>
      </c>
      <c r="I2695" s="186">
        <f t="shared" si="130"/>
        <v>0</v>
      </c>
    </row>
    <row r="2696" spans="1:9" s="165" customFormat="1" ht="37.5" x14ac:dyDescent="0.25">
      <c r="A2696" s="125" t="s">
        <v>3264</v>
      </c>
      <c r="B2696" s="163">
        <v>2460</v>
      </c>
      <c r="C2696" s="167" t="s">
        <v>4105</v>
      </c>
      <c r="D2696" s="129" t="s">
        <v>2372</v>
      </c>
      <c r="E2696" s="115">
        <v>1</v>
      </c>
      <c r="F2696" s="186"/>
      <c r="G2696" s="189">
        <v>0.19</v>
      </c>
      <c r="H2696" s="191">
        <f t="shared" si="129"/>
        <v>0</v>
      </c>
      <c r="I2696" s="186">
        <f t="shared" si="130"/>
        <v>0</v>
      </c>
    </row>
    <row r="2697" spans="1:9" s="184" customFormat="1" x14ac:dyDescent="0.25">
      <c r="A2697" s="169"/>
      <c r="B2697" s="170"/>
      <c r="C2697" s="171" t="s">
        <v>2498</v>
      </c>
      <c r="D2697" s="123"/>
      <c r="E2697" s="172"/>
      <c r="F2697" s="196"/>
      <c r="G2697" s="200"/>
      <c r="H2697" s="196"/>
      <c r="I2697" s="196"/>
    </row>
    <row r="2698" spans="1:9" s="165" customFormat="1" x14ac:dyDescent="0.25">
      <c r="A2698" s="125" t="s">
        <v>3264</v>
      </c>
      <c r="B2698" s="138" t="s">
        <v>3250</v>
      </c>
      <c r="C2698" s="168" t="s">
        <v>3274</v>
      </c>
      <c r="D2698" s="129"/>
      <c r="E2698" s="115"/>
      <c r="F2698" s="197"/>
      <c r="G2698" s="201"/>
      <c r="H2698" s="197"/>
      <c r="I2698" s="197"/>
    </row>
    <row r="2699" spans="1:9" s="165" customFormat="1" x14ac:dyDescent="0.25">
      <c r="A2699" s="125" t="s">
        <v>3264</v>
      </c>
      <c r="B2699" s="138" t="s">
        <v>3250</v>
      </c>
      <c r="C2699" s="168" t="s">
        <v>3275</v>
      </c>
      <c r="D2699" s="129"/>
      <c r="E2699" s="115"/>
      <c r="F2699" s="197"/>
      <c r="G2699" s="201"/>
      <c r="H2699" s="197"/>
      <c r="I2699" s="197"/>
    </row>
    <row r="2700" spans="1:9" s="165" customFormat="1" x14ac:dyDescent="0.25">
      <c r="A2700" s="125" t="s">
        <v>3264</v>
      </c>
      <c r="B2700" s="163">
        <v>2461</v>
      </c>
      <c r="C2700" s="122" t="s">
        <v>3888</v>
      </c>
      <c r="D2700" s="129" t="s">
        <v>2371</v>
      </c>
      <c r="E2700" s="112">
        <v>1</v>
      </c>
      <c r="F2700" s="186"/>
      <c r="G2700" s="189">
        <v>0</v>
      </c>
      <c r="H2700" s="191">
        <f t="shared" ref="H2700:H2763" si="131">F2700*G2700</f>
        <v>0</v>
      </c>
      <c r="I2700" s="186">
        <f t="shared" ref="I2700:I2763" si="132">(F2700+H2700)</f>
        <v>0</v>
      </c>
    </row>
    <row r="2701" spans="1:9" s="165" customFormat="1" x14ac:dyDescent="0.25">
      <c r="A2701" s="125" t="s">
        <v>3264</v>
      </c>
      <c r="B2701" s="163">
        <v>2462</v>
      </c>
      <c r="C2701" s="122" t="s">
        <v>3637</v>
      </c>
      <c r="D2701" s="129" t="s">
        <v>85</v>
      </c>
      <c r="E2701" s="112">
        <v>1</v>
      </c>
      <c r="F2701" s="186"/>
      <c r="G2701" s="189">
        <v>0</v>
      </c>
      <c r="H2701" s="191">
        <f t="shared" si="131"/>
        <v>0</v>
      </c>
      <c r="I2701" s="186">
        <f t="shared" si="132"/>
        <v>0</v>
      </c>
    </row>
    <row r="2702" spans="1:9" s="165" customFormat="1" x14ac:dyDescent="0.25">
      <c r="A2702" s="125" t="s">
        <v>3264</v>
      </c>
      <c r="B2702" s="163">
        <v>2463</v>
      </c>
      <c r="C2702" s="122" t="s">
        <v>3914</v>
      </c>
      <c r="D2702" s="129" t="s">
        <v>2371</v>
      </c>
      <c r="E2702" s="112">
        <v>1</v>
      </c>
      <c r="F2702" s="186"/>
      <c r="G2702" s="189">
        <v>0</v>
      </c>
      <c r="H2702" s="191">
        <f t="shared" si="131"/>
        <v>0</v>
      </c>
      <c r="I2702" s="186">
        <f t="shared" si="132"/>
        <v>0</v>
      </c>
    </row>
    <row r="2703" spans="1:9" s="165" customFormat="1" x14ac:dyDescent="0.25">
      <c r="A2703" s="125" t="s">
        <v>3264</v>
      </c>
      <c r="B2703" s="163">
        <v>2464</v>
      </c>
      <c r="C2703" s="122" t="s">
        <v>3915</v>
      </c>
      <c r="D2703" s="129" t="s">
        <v>85</v>
      </c>
      <c r="E2703" s="112">
        <v>1</v>
      </c>
      <c r="F2703" s="186"/>
      <c r="G2703" s="189">
        <v>0</v>
      </c>
      <c r="H2703" s="191">
        <f t="shared" si="131"/>
        <v>0</v>
      </c>
      <c r="I2703" s="186">
        <f t="shared" si="132"/>
        <v>0</v>
      </c>
    </row>
    <row r="2704" spans="1:9" s="165" customFormat="1" x14ac:dyDescent="0.25">
      <c r="A2704" s="125" t="s">
        <v>3264</v>
      </c>
      <c r="B2704" s="163">
        <v>2465</v>
      </c>
      <c r="C2704" s="122" t="s">
        <v>3353</v>
      </c>
      <c r="D2704" s="129" t="s">
        <v>2371</v>
      </c>
      <c r="E2704" s="112">
        <v>1</v>
      </c>
      <c r="F2704" s="186"/>
      <c r="G2704" s="189">
        <v>0</v>
      </c>
      <c r="H2704" s="191">
        <f t="shared" si="131"/>
        <v>0</v>
      </c>
      <c r="I2704" s="186">
        <f t="shared" si="132"/>
        <v>0</v>
      </c>
    </row>
    <row r="2705" spans="1:9" s="165" customFormat="1" x14ac:dyDescent="0.25">
      <c r="A2705" s="125" t="s">
        <v>3264</v>
      </c>
      <c r="B2705" s="163">
        <v>2466</v>
      </c>
      <c r="C2705" s="122" t="s">
        <v>3458</v>
      </c>
      <c r="D2705" s="129" t="s">
        <v>85</v>
      </c>
      <c r="E2705" s="112">
        <v>1</v>
      </c>
      <c r="F2705" s="186"/>
      <c r="G2705" s="189">
        <v>0</v>
      </c>
      <c r="H2705" s="191">
        <f t="shared" si="131"/>
        <v>0</v>
      </c>
      <c r="I2705" s="186">
        <f t="shared" si="132"/>
        <v>0</v>
      </c>
    </row>
    <row r="2706" spans="1:9" s="165" customFormat="1" x14ac:dyDescent="0.25">
      <c r="A2706" s="125" t="s">
        <v>3264</v>
      </c>
      <c r="B2706" s="163">
        <v>2467</v>
      </c>
      <c r="C2706" s="167" t="s">
        <v>61</v>
      </c>
      <c r="D2706" s="129" t="s">
        <v>2372</v>
      </c>
      <c r="E2706" s="115">
        <v>1</v>
      </c>
      <c r="F2706" s="186"/>
      <c r="G2706" s="189">
        <v>0.19</v>
      </c>
      <c r="H2706" s="191">
        <f t="shared" si="131"/>
        <v>0</v>
      </c>
      <c r="I2706" s="186">
        <f t="shared" si="132"/>
        <v>0</v>
      </c>
    </row>
    <row r="2707" spans="1:9" s="165" customFormat="1" x14ac:dyDescent="0.25">
      <c r="A2707" s="125" t="s">
        <v>3264</v>
      </c>
      <c r="B2707" s="163">
        <v>2468</v>
      </c>
      <c r="C2707" s="167" t="s">
        <v>49</v>
      </c>
      <c r="D2707" s="129" t="s">
        <v>2372</v>
      </c>
      <c r="E2707" s="115">
        <v>1</v>
      </c>
      <c r="F2707" s="186"/>
      <c r="G2707" s="189">
        <v>0.19</v>
      </c>
      <c r="H2707" s="191">
        <f t="shared" si="131"/>
        <v>0</v>
      </c>
      <c r="I2707" s="186">
        <f t="shared" si="132"/>
        <v>0</v>
      </c>
    </row>
    <row r="2708" spans="1:9" s="165" customFormat="1" x14ac:dyDescent="0.25">
      <c r="A2708" s="125" t="s">
        <v>3264</v>
      </c>
      <c r="B2708" s="163">
        <v>2469</v>
      </c>
      <c r="C2708" s="167" t="s">
        <v>3273</v>
      </c>
      <c r="D2708" s="129" t="s">
        <v>2372</v>
      </c>
      <c r="E2708" s="115">
        <v>1</v>
      </c>
      <c r="F2708" s="186"/>
      <c r="G2708" s="189">
        <v>0.19</v>
      </c>
      <c r="H2708" s="191">
        <f t="shared" si="131"/>
        <v>0</v>
      </c>
      <c r="I2708" s="186">
        <f t="shared" si="132"/>
        <v>0</v>
      </c>
    </row>
    <row r="2709" spans="1:9" s="165" customFormat="1" x14ac:dyDescent="0.25">
      <c r="A2709" s="125" t="s">
        <v>3264</v>
      </c>
      <c r="B2709" s="163">
        <v>2470</v>
      </c>
      <c r="C2709" s="167" t="s">
        <v>69</v>
      </c>
      <c r="D2709" s="129" t="s">
        <v>2372</v>
      </c>
      <c r="E2709" s="115">
        <v>1</v>
      </c>
      <c r="F2709" s="186"/>
      <c r="G2709" s="189">
        <v>0.19</v>
      </c>
      <c r="H2709" s="191">
        <f t="shared" si="131"/>
        <v>0</v>
      </c>
      <c r="I2709" s="186">
        <f t="shared" si="132"/>
        <v>0</v>
      </c>
    </row>
    <row r="2710" spans="1:9" s="165" customFormat="1" ht="25" x14ac:dyDescent="0.25">
      <c r="A2710" s="125" t="s">
        <v>3264</v>
      </c>
      <c r="B2710" s="163">
        <v>2471</v>
      </c>
      <c r="C2710" s="137" t="s">
        <v>3509</v>
      </c>
      <c r="D2710" s="129" t="s">
        <v>2372</v>
      </c>
      <c r="E2710" s="115">
        <v>1</v>
      </c>
      <c r="F2710" s="186"/>
      <c r="G2710" s="189">
        <v>0.19</v>
      </c>
      <c r="H2710" s="191">
        <f t="shared" si="131"/>
        <v>0</v>
      </c>
      <c r="I2710" s="186">
        <f t="shared" si="132"/>
        <v>0</v>
      </c>
    </row>
    <row r="2711" spans="1:9" s="165" customFormat="1" x14ac:dyDescent="0.25">
      <c r="A2711" s="125" t="s">
        <v>3264</v>
      </c>
      <c r="B2711" s="163">
        <v>2472</v>
      </c>
      <c r="C2711" s="167" t="s">
        <v>3276</v>
      </c>
      <c r="D2711" s="129" t="s">
        <v>2372</v>
      </c>
      <c r="E2711" s="115">
        <v>1</v>
      </c>
      <c r="F2711" s="186"/>
      <c r="G2711" s="189">
        <v>0.19</v>
      </c>
      <c r="H2711" s="191">
        <f t="shared" si="131"/>
        <v>0</v>
      </c>
      <c r="I2711" s="186">
        <f t="shared" si="132"/>
        <v>0</v>
      </c>
    </row>
    <row r="2712" spans="1:9" s="165" customFormat="1" x14ac:dyDescent="0.25">
      <c r="A2712" s="125" t="s">
        <v>3264</v>
      </c>
      <c r="B2712" s="163">
        <v>2473</v>
      </c>
      <c r="C2712" s="167" t="s">
        <v>3277</v>
      </c>
      <c r="D2712" s="129" t="s">
        <v>2372</v>
      </c>
      <c r="E2712" s="115">
        <v>1</v>
      </c>
      <c r="F2712" s="186"/>
      <c r="G2712" s="189">
        <v>0.19</v>
      </c>
      <c r="H2712" s="191">
        <f t="shared" si="131"/>
        <v>0</v>
      </c>
      <c r="I2712" s="186">
        <f t="shared" si="132"/>
        <v>0</v>
      </c>
    </row>
    <row r="2713" spans="1:9" s="165" customFormat="1" x14ac:dyDescent="0.25">
      <c r="A2713" s="125" t="s">
        <v>3264</v>
      </c>
      <c r="B2713" s="163">
        <v>2474</v>
      </c>
      <c r="C2713" s="167" t="s">
        <v>4106</v>
      </c>
      <c r="D2713" s="129" t="s">
        <v>2372</v>
      </c>
      <c r="E2713" s="115">
        <v>1</v>
      </c>
      <c r="F2713" s="186"/>
      <c r="G2713" s="189">
        <v>0.19</v>
      </c>
      <c r="H2713" s="191">
        <f t="shared" si="131"/>
        <v>0</v>
      </c>
      <c r="I2713" s="186">
        <f t="shared" si="132"/>
        <v>0</v>
      </c>
    </row>
    <row r="2714" spans="1:9" s="165" customFormat="1" x14ac:dyDescent="0.25">
      <c r="A2714" s="125" t="s">
        <v>3264</v>
      </c>
      <c r="B2714" s="163">
        <v>2475</v>
      </c>
      <c r="C2714" s="167" t="s">
        <v>370</v>
      </c>
      <c r="D2714" s="129" t="s">
        <v>2372</v>
      </c>
      <c r="E2714" s="115">
        <v>1</v>
      </c>
      <c r="F2714" s="186"/>
      <c r="G2714" s="189">
        <v>0.19</v>
      </c>
      <c r="H2714" s="191">
        <f t="shared" si="131"/>
        <v>0</v>
      </c>
      <c r="I2714" s="186">
        <f t="shared" si="132"/>
        <v>0</v>
      </c>
    </row>
    <row r="2715" spans="1:9" s="165" customFormat="1" x14ac:dyDescent="0.25">
      <c r="A2715" s="125" t="s">
        <v>3264</v>
      </c>
      <c r="B2715" s="163">
        <v>2476</v>
      </c>
      <c r="C2715" s="167" t="s">
        <v>3268</v>
      </c>
      <c r="D2715" s="129" t="s">
        <v>2372</v>
      </c>
      <c r="E2715" s="115">
        <v>1</v>
      </c>
      <c r="F2715" s="186"/>
      <c r="G2715" s="189">
        <v>0.19</v>
      </c>
      <c r="H2715" s="191">
        <f t="shared" si="131"/>
        <v>0</v>
      </c>
      <c r="I2715" s="186">
        <f t="shared" si="132"/>
        <v>0</v>
      </c>
    </row>
    <row r="2716" spans="1:9" s="165" customFormat="1" x14ac:dyDescent="0.25">
      <c r="A2716" s="125" t="s">
        <v>3264</v>
      </c>
      <c r="B2716" s="163">
        <v>2477</v>
      </c>
      <c r="C2716" s="167" t="s">
        <v>4079</v>
      </c>
      <c r="D2716" s="129" t="s">
        <v>2372</v>
      </c>
      <c r="E2716" s="115">
        <v>1</v>
      </c>
      <c r="F2716" s="186"/>
      <c r="G2716" s="189">
        <v>0.19</v>
      </c>
      <c r="H2716" s="191">
        <f t="shared" si="131"/>
        <v>0</v>
      </c>
      <c r="I2716" s="186">
        <f t="shared" si="132"/>
        <v>0</v>
      </c>
    </row>
    <row r="2717" spans="1:9" s="165" customFormat="1" x14ac:dyDescent="0.25">
      <c r="A2717" s="125" t="s">
        <v>3264</v>
      </c>
      <c r="B2717" s="163">
        <v>2478</v>
      </c>
      <c r="C2717" s="167" t="s">
        <v>2775</v>
      </c>
      <c r="D2717" s="129" t="s">
        <v>2372</v>
      </c>
      <c r="E2717" s="115">
        <v>1</v>
      </c>
      <c r="F2717" s="186"/>
      <c r="G2717" s="189">
        <v>0.19</v>
      </c>
      <c r="H2717" s="191">
        <f t="shared" si="131"/>
        <v>0</v>
      </c>
      <c r="I2717" s="186">
        <f t="shared" si="132"/>
        <v>0</v>
      </c>
    </row>
    <row r="2718" spans="1:9" s="165" customFormat="1" x14ac:dyDescent="0.25">
      <c r="A2718" s="125" t="s">
        <v>3264</v>
      </c>
      <c r="B2718" s="163">
        <v>2479</v>
      </c>
      <c r="C2718" s="167" t="s">
        <v>374</v>
      </c>
      <c r="D2718" s="129" t="s">
        <v>3885</v>
      </c>
      <c r="E2718" s="115">
        <v>1</v>
      </c>
      <c r="F2718" s="186"/>
      <c r="G2718" s="189">
        <v>0.19</v>
      </c>
      <c r="H2718" s="191">
        <f t="shared" si="131"/>
        <v>0</v>
      </c>
      <c r="I2718" s="186">
        <f t="shared" si="132"/>
        <v>0</v>
      </c>
    </row>
    <row r="2719" spans="1:9" s="165" customFormat="1" x14ac:dyDescent="0.25">
      <c r="A2719" s="125" t="s">
        <v>3264</v>
      </c>
      <c r="B2719" s="163">
        <v>2480</v>
      </c>
      <c r="C2719" s="167" t="s">
        <v>3208</v>
      </c>
      <c r="D2719" s="129" t="s">
        <v>2372</v>
      </c>
      <c r="E2719" s="115">
        <v>1</v>
      </c>
      <c r="F2719" s="186"/>
      <c r="G2719" s="189">
        <v>0.19</v>
      </c>
      <c r="H2719" s="191">
        <f t="shared" si="131"/>
        <v>0</v>
      </c>
      <c r="I2719" s="186">
        <f t="shared" si="132"/>
        <v>0</v>
      </c>
    </row>
    <row r="2720" spans="1:9" s="165" customFormat="1" x14ac:dyDescent="0.25">
      <c r="A2720" s="125" t="s">
        <v>3264</v>
      </c>
      <c r="B2720" s="163">
        <v>2481</v>
      </c>
      <c r="C2720" s="167" t="s">
        <v>2846</v>
      </c>
      <c r="D2720" s="129" t="s">
        <v>3885</v>
      </c>
      <c r="E2720" s="115">
        <v>1</v>
      </c>
      <c r="F2720" s="186"/>
      <c r="G2720" s="189">
        <v>0.19</v>
      </c>
      <c r="H2720" s="191">
        <f t="shared" si="131"/>
        <v>0</v>
      </c>
      <c r="I2720" s="186">
        <f t="shared" si="132"/>
        <v>0</v>
      </c>
    </row>
    <row r="2721" spans="1:9" s="165" customFormat="1" ht="25" x14ac:dyDescent="0.25">
      <c r="A2721" s="125" t="s">
        <v>3264</v>
      </c>
      <c r="B2721" s="163">
        <v>2482</v>
      </c>
      <c r="C2721" s="167" t="s">
        <v>4107</v>
      </c>
      <c r="D2721" s="129" t="s">
        <v>2372</v>
      </c>
      <c r="E2721" s="115">
        <v>1</v>
      </c>
      <c r="F2721" s="186"/>
      <c r="G2721" s="189">
        <v>0.19</v>
      </c>
      <c r="H2721" s="191">
        <f t="shared" si="131"/>
        <v>0</v>
      </c>
      <c r="I2721" s="186">
        <f t="shared" si="132"/>
        <v>0</v>
      </c>
    </row>
    <row r="2722" spans="1:9" s="165" customFormat="1" x14ac:dyDescent="0.25">
      <c r="A2722" s="125" t="s">
        <v>3264</v>
      </c>
      <c r="B2722" s="163">
        <v>2483</v>
      </c>
      <c r="C2722" s="167" t="s">
        <v>4062</v>
      </c>
      <c r="D2722" s="129" t="s">
        <v>2372</v>
      </c>
      <c r="E2722" s="115">
        <v>1</v>
      </c>
      <c r="F2722" s="186"/>
      <c r="G2722" s="189">
        <v>0.19</v>
      </c>
      <c r="H2722" s="191">
        <f t="shared" si="131"/>
        <v>0</v>
      </c>
      <c r="I2722" s="186">
        <f t="shared" si="132"/>
        <v>0</v>
      </c>
    </row>
    <row r="2723" spans="1:9" s="165" customFormat="1" x14ac:dyDescent="0.25">
      <c r="A2723" s="125" t="s">
        <v>3264</v>
      </c>
      <c r="B2723" s="163">
        <v>2484</v>
      </c>
      <c r="C2723" s="167" t="s">
        <v>360</v>
      </c>
      <c r="D2723" s="129" t="s">
        <v>2372</v>
      </c>
      <c r="E2723" s="115">
        <v>1</v>
      </c>
      <c r="F2723" s="186"/>
      <c r="G2723" s="189">
        <v>0.19</v>
      </c>
      <c r="H2723" s="191">
        <f t="shared" si="131"/>
        <v>0</v>
      </c>
      <c r="I2723" s="186">
        <f t="shared" si="132"/>
        <v>0</v>
      </c>
    </row>
    <row r="2724" spans="1:9" s="165" customFormat="1" ht="25" x14ac:dyDescent="0.25">
      <c r="A2724" s="125" t="s">
        <v>3264</v>
      </c>
      <c r="B2724" s="163">
        <v>2485</v>
      </c>
      <c r="C2724" s="167" t="s">
        <v>4082</v>
      </c>
      <c r="D2724" s="129" t="s">
        <v>2372</v>
      </c>
      <c r="E2724" s="115">
        <v>1</v>
      </c>
      <c r="F2724" s="186"/>
      <c r="G2724" s="189">
        <v>0.19</v>
      </c>
      <c r="H2724" s="191">
        <f t="shared" si="131"/>
        <v>0</v>
      </c>
      <c r="I2724" s="186">
        <f t="shared" si="132"/>
        <v>0</v>
      </c>
    </row>
    <row r="2725" spans="1:9" s="165" customFormat="1" x14ac:dyDescent="0.25">
      <c r="A2725" s="125" t="s">
        <v>3264</v>
      </c>
      <c r="B2725" s="163">
        <v>2486</v>
      </c>
      <c r="C2725" s="167" t="s">
        <v>406</v>
      </c>
      <c r="D2725" s="129" t="s">
        <v>2372</v>
      </c>
      <c r="E2725" s="115">
        <v>1</v>
      </c>
      <c r="F2725" s="186"/>
      <c r="G2725" s="189">
        <v>0.19</v>
      </c>
      <c r="H2725" s="191">
        <f t="shared" si="131"/>
        <v>0</v>
      </c>
      <c r="I2725" s="186">
        <f t="shared" si="132"/>
        <v>0</v>
      </c>
    </row>
    <row r="2726" spans="1:9" s="165" customFormat="1" ht="25" x14ac:dyDescent="0.25">
      <c r="A2726" s="125" t="s">
        <v>3264</v>
      </c>
      <c r="B2726" s="163">
        <v>2487</v>
      </c>
      <c r="C2726" s="167" t="s">
        <v>3386</v>
      </c>
      <c r="D2726" s="129" t="s">
        <v>2372</v>
      </c>
      <c r="E2726" s="115">
        <v>1</v>
      </c>
      <c r="F2726" s="186"/>
      <c r="G2726" s="189">
        <v>0.19</v>
      </c>
      <c r="H2726" s="191">
        <f t="shared" si="131"/>
        <v>0</v>
      </c>
      <c r="I2726" s="186">
        <f t="shared" si="132"/>
        <v>0</v>
      </c>
    </row>
    <row r="2727" spans="1:9" s="165" customFormat="1" x14ac:dyDescent="0.25">
      <c r="A2727" s="125" t="s">
        <v>3264</v>
      </c>
      <c r="B2727" s="163">
        <v>2488</v>
      </c>
      <c r="C2727" s="167" t="s">
        <v>1016</v>
      </c>
      <c r="D2727" s="129" t="s">
        <v>2372</v>
      </c>
      <c r="E2727" s="115">
        <v>1</v>
      </c>
      <c r="F2727" s="186"/>
      <c r="G2727" s="189">
        <v>0.19</v>
      </c>
      <c r="H2727" s="191">
        <f t="shared" si="131"/>
        <v>0</v>
      </c>
      <c r="I2727" s="186">
        <f t="shared" si="132"/>
        <v>0</v>
      </c>
    </row>
    <row r="2728" spans="1:9" s="165" customFormat="1" x14ac:dyDescent="0.25">
      <c r="A2728" s="125" t="s">
        <v>3264</v>
      </c>
      <c r="B2728" s="163">
        <v>2489</v>
      </c>
      <c r="C2728" s="167" t="s">
        <v>3387</v>
      </c>
      <c r="D2728" s="129" t="s">
        <v>2372</v>
      </c>
      <c r="E2728" s="115">
        <v>1</v>
      </c>
      <c r="F2728" s="186"/>
      <c r="G2728" s="189">
        <v>0.19</v>
      </c>
      <c r="H2728" s="191">
        <f t="shared" si="131"/>
        <v>0</v>
      </c>
      <c r="I2728" s="186">
        <f t="shared" si="132"/>
        <v>0</v>
      </c>
    </row>
    <row r="2729" spans="1:9" s="165" customFormat="1" x14ac:dyDescent="0.25">
      <c r="A2729" s="125" t="s">
        <v>3264</v>
      </c>
      <c r="B2729" s="163">
        <v>2490</v>
      </c>
      <c r="C2729" s="167" t="s">
        <v>3388</v>
      </c>
      <c r="D2729" s="129" t="s">
        <v>2372</v>
      </c>
      <c r="E2729" s="115">
        <v>1</v>
      </c>
      <c r="F2729" s="186"/>
      <c r="G2729" s="189">
        <v>0.19</v>
      </c>
      <c r="H2729" s="191">
        <f t="shared" si="131"/>
        <v>0</v>
      </c>
      <c r="I2729" s="186">
        <f t="shared" si="132"/>
        <v>0</v>
      </c>
    </row>
    <row r="2730" spans="1:9" s="165" customFormat="1" x14ac:dyDescent="0.25">
      <c r="A2730" s="125" t="s">
        <v>3264</v>
      </c>
      <c r="B2730" s="163">
        <v>2491</v>
      </c>
      <c r="C2730" s="167" t="s">
        <v>4108</v>
      </c>
      <c r="D2730" s="129" t="s">
        <v>2372</v>
      </c>
      <c r="E2730" s="115">
        <v>1</v>
      </c>
      <c r="F2730" s="186"/>
      <c r="G2730" s="189">
        <v>0.19</v>
      </c>
      <c r="H2730" s="191">
        <f t="shared" si="131"/>
        <v>0</v>
      </c>
      <c r="I2730" s="186">
        <f t="shared" si="132"/>
        <v>0</v>
      </c>
    </row>
    <row r="2731" spans="1:9" s="165" customFormat="1" x14ac:dyDescent="0.25">
      <c r="A2731" s="125" t="s">
        <v>3264</v>
      </c>
      <c r="B2731" s="163">
        <v>2492</v>
      </c>
      <c r="C2731" s="167" t="s">
        <v>3383</v>
      </c>
      <c r="D2731" s="129" t="s">
        <v>2372</v>
      </c>
      <c r="E2731" s="115">
        <v>1</v>
      </c>
      <c r="F2731" s="186"/>
      <c r="G2731" s="189">
        <v>0.19</v>
      </c>
      <c r="H2731" s="191">
        <f t="shared" si="131"/>
        <v>0</v>
      </c>
      <c r="I2731" s="186">
        <f t="shared" si="132"/>
        <v>0</v>
      </c>
    </row>
    <row r="2732" spans="1:9" s="165" customFormat="1" x14ac:dyDescent="0.25">
      <c r="A2732" s="125" t="s">
        <v>3264</v>
      </c>
      <c r="B2732" s="163">
        <v>2493</v>
      </c>
      <c r="C2732" s="167" t="s">
        <v>4109</v>
      </c>
      <c r="D2732" s="129" t="s">
        <v>2372</v>
      </c>
      <c r="E2732" s="115">
        <v>1</v>
      </c>
      <c r="F2732" s="186"/>
      <c r="G2732" s="189">
        <v>0.19</v>
      </c>
      <c r="H2732" s="191">
        <f t="shared" si="131"/>
        <v>0</v>
      </c>
      <c r="I2732" s="186">
        <f t="shared" si="132"/>
        <v>0</v>
      </c>
    </row>
    <row r="2733" spans="1:9" s="165" customFormat="1" x14ac:dyDescent="0.25">
      <c r="A2733" s="125" t="s">
        <v>3264</v>
      </c>
      <c r="B2733" s="163">
        <v>2494</v>
      </c>
      <c r="C2733" s="167" t="s">
        <v>3890</v>
      </c>
      <c r="D2733" s="129" t="s">
        <v>2372</v>
      </c>
      <c r="E2733" s="115">
        <v>1</v>
      </c>
      <c r="F2733" s="186"/>
      <c r="G2733" s="189">
        <v>0.19</v>
      </c>
      <c r="H2733" s="191">
        <f t="shared" si="131"/>
        <v>0</v>
      </c>
      <c r="I2733" s="186">
        <f t="shared" si="132"/>
        <v>0</v>
      </c>
    </row>
    <row r="2734" spans="1:9" s="165" customFormat="1" x14ac:dyDescent="0.25">
      <c r="A2734" s="125" t="s">
        <v>3264</v>
      </c>
      <c r="B2734" s="163">
        <v>2495</v>
      </c>
      <c r="C2734" s="167" t="s">
        <v>4049</v>
      </c>
      <c r="D2734" s="129" t="s">
        <v>2372</v>
      </c>
      <c r="E2734" s="115">
        <v>1</v>
      </c>
      <c r="F2734" s="186"/>
      <c r="G2734" s="189">
        <v>0.19</v>
      </c>
      <c r="H2734" s="191">
        <f t="shared" si="131"/>
        <v>0</v>
      </c>
      <c r="I2734" s="186">
        <f t="shared" si="132"/>
        <v>0</v>
      </c>
    </row>
    <row r="2735" spans="1:9" s="165" customFormat="1" x14ac:dyDescent="0.25">
      <c r="A2735" s="125" t="s">
        <v>3264</v>
      </c>
      <c r="B2735" s="163">
        <v>2496</v>
      </c>
      <c r="C2735" s="167" t="s">
        <v>4050</v>
      </c>
      <c r="D2735" s="129" t="s">
        <v>2372</v>
      </c>
      <c r="E2735" s="115">
        <v>1</v>
      </c>
      <c r="F2735" s="186"/>
      <c r="G2735" s="189">
        <v>0.19</v>
      </c>
      <c r="H2735" s="191">
        <f t="shared" si="131"/>
        <v>0</v>
      </c>
      <c r="I2735" s="186">
        <f t="shared" si="132"/>
        <v>0</v>
      </c>
    </row>
    <row r="2736" spans="1:9" s="165" customFormat="1" x14ac:dyDescent="0.25">
      <c r="A2736" s="125" t="s">
        <v>3264</v>
      </c>
      <c r="B2736" s="163">
        <v>2497</v>
      </c>
      <c r="C2736" s="167" t="s">
        <v>3535</v>
      </c>
      <c r="D2736" s="129" t="s">
        <v>2372</v>
      </c>
      <c r="E2736" s="115">
        <v>1</v>
      </c>
      <c r="F2736" s="186"/>
      <c r="G2736" s="189">
        <v>0.19</v>
      </c>
      <c r="H2736" s="191">
        <f t="shared" si="131"/>
        <v>0</v>
      </c>
      <c r="I2736" s="186">
        <f t="shared" si="132"/>
        <v>0</v>
      </c>
    </row>
    <row r="2737" spans="1:9" s="165" customFormat="1" x14ac:dyDescent="0.25">
      <c r="A2737" s="125" t="s">
        <v>3264</v>
      </c>
      <c r="B2737" s="163">
        <v>2498</v>
      </c>
      <c r="C2737" s="167" t="s">
        <v>3761</v>
      </c>
      <c r="D2737" s="129" t="s">
        <v>2372</v>
      </c>
      <c r="E2737" s="115">
        <v>1</v>
      </c>
      <c r="F2737" s="186"/>
      <c r="G2737" s="189">
        <v>0.19</v>
      </c>
      <c r="H2737" s="191">
        <f t="shared" si="131"/>
        <v>0</v>
      </c>
      <c r="I2737" s="186">
        <f t="shared" si="132"/>
        <v>0</v>
      </c>
    </row>
    <row r="2738" spans="1:9" s="165" customFormat="1" x14ac:dyDescent="0.25">
      <c r="A2738" s="125" t="s">
        <v>3264</v>
      </c>
      <c r="B2738" s="163">
        <v>2499</v>
      </c>
      <c r="C2738" s="167" t="s">
        <v>4114</v>
      </c>
      <c r="D2738" s="129" t="s">
        <v>2372</v>
      </c>
      <c r="E2738" s="115">
        <v>1</v>
      </c>
      <c r="F2738" s="186"/>
      <c r="G2738" s="189">
        <v>0.19</v>
      </c>
      <c r="H2738" s="191">
        <f t="shared" si="131"/>
        <v>0</v>
      </c>
      <c r="I2738" s="186">
        <f t="shared" si="132"/>
        <v>0</v>
      </c>
    </row>
    <row r="2739" spans="1:9" s="165" customFormat="1" x14ac:dyDescent="0.25">
      <c r="A2739" s="125" t="s">
        <v>3264</v>
      </c>
      <c r="B2739" s="163">
        <v>2500</v>
      </c>
      <c r="C2739" s="167" t="s">
        <v>1377</v>
      </c>
      <c r="D2739" s="129" t="s">
        <v>2372</v>
      </c>
      <c r="E2739" s="115">
        <v>1</v>
      </c>
      <c r="F2739" s="186"/>
      <c r="G2739" s="189">
        <v>0.19</v>
      </c>
      <c r="H2739" s="191">
        <f t="shared" si="131"/>
        <v>0</v>
      </c>
      <c r="I2739" s="186">
        <f t="shared" si="132"/>
        <v>0</v>
      </c>
    </row>
    <row r="2740" spans="1:9" s="165" customFormat="1" x14ac:dyDescent="0.25">
      <c r="A2740" s="125" t="s">
        <v>3264</v>
      </c>
      <c r="B2740" s="163">
        <v>2501</v>
      </c>
      <c r="C2740" s="167" t="s">
        <v>1429</v>
      </c>
      <c r="D2740" s="129" t="s">
        <v>2372</v>
      </c>
      <c r="E2740" s="115">
        <v>1</v>
      </c>
      <c r="F2740" s="186"/>
      <c r="G2740" s="189">
        <v>0.19</v>
      </c>
      <c r="H2740" s="191">
        <f t="shared" si="131"/>
        <v>0</v>
      </c>
      <c r="I2740" s="186">
        <f t="shared" si="132"/>
        <v>0</v>
      </c>
    </row>
    <row r="2741" spans="1:9" s="165" customFormat="1" x14ac:dyDescent="0.25">
      <c r="A2741" s="125" t="s">
        <v>3264</v>
      </c>
      <c r="B2741" s="163">
        <v>2502</v>
      </c>
      <c r="C2741" s="167" t="s">
        <v>1433</v>
      </c>
      <c r="D2741" s="129" t="s">
        <v>2372</v>
      </c>
      <c r="E2741" s="115">
        <v>1</v>
      </c>
      <c r="F2741" s="186"/>
      <c r="G2741" s="189">
        <v>0.19</v>
      </c>
      <c r="H2741" s="191">
        <f t="shared" si="131"/>
        <v>0</v>
      </c>
      <c r="I2741" s="186">
        <f t="shared" si="132"/>
        <v>0</v>
      </c>
    </row>
    <row r="2742" spans="1:9" s="165" customFormat="1" x14ac:dyDescent="0.25">
      <c r="A2742" s="125" t="s">
        <v>3264</v>
      </c>
      <c r="B2742" s="163">
        <v>2503</v>
      </c>
      <c r="C2742" s="167" t="s">
        <v>259</v>
      </c>
      <c r="D2742" s="129" t="s">
        <v>2372</v>
      </c>
      <c r="E2742" s="115">
        <v>1</v>
      </c>
      <c r="F2742" s="186"/>
      <c r="G2742" s="189">
        <v>0.19</v>
      </c>
      <c r="H2742" s="191">
        <f t="shared" si="131"/>
        <v>0</v>
      </c>
      <c r="I2742" s="186">
        <f t="shared" si="132"/>
        <v>0</v>
      </c>
    </row>
    <row r="2743" spans="1:9" s="165" customFormat="1" x14ac:dyDescent="0.25">
      <c r="A2743" s="125" t="s">
        <v>3264</v>
      </c>
      <c r="B2743" s="163">
        <v>2504</v>
      </c>
      <c r="C2743" s="167" t="s">
        <v>4110</v>
      </c>
      <c r="D2743" s="129" t="s">
        <v>2372</v>
      </c>
      <c r="E2743" s="115">
        <v>1</v>
      </c>
      <c r="F2743" s="186"/>
      <c r="G2743" s="189">
        <v>0.19</v>
      </c>
      <c r="H2743" s="191">
        <f t="shared" si="131"/>
        <v>0</v>
      </c>
      <c r="I2743" s="186">
        <f t="shared" si="132"/>
        <v>0</v>
      </c>
    </row>
    <row r="2744" spans="1:9" s="165" customFormat="1" ht="25" x14ac:dyDescent="0.25">
      <c r="A2744" s="125" t="s">
        <v>3264</v>
      </c>
      <c r="B2744" s="163">
        <v>2505</v>
      </c>
      <c r="C2744" s="167" t="s">
        <v>1195</v>
      </c>
      <c r="D2744" s="129" t="s">
        <v>2372</v>
      </c>
      <c r="E2744" s="115">
        <v>1</v>
      </c>
      <c r="F2744" s="186"/>
      <c r="G2744" s="189">
        <v>0.19</v>
      </c>
      <c r="H2744" s="191">
        <f t="shared" si="131"/>
        <v>0</v>
      </c>
      <c r="I2744" s="186">
        <f t="shared" si="132"/>
        <v>0</v>
      </c>
    </row>
    <row r="2745" spans="1:9" s="165" customFormat="1" x14ac:dyDescent="0.25">
      <c r="A2745" s="125" t="s">
        <v>3264</v>
      </c>
      <c r="B2745" s="163">
        <v>2506</v>
      </c>
      <c r="C2745" s="167" t="s">
        <v>4115</v>
      </c>
      <c r="D2745" s="129" t="s">
        <v>2372</v>
      </c>
      <c r="E2745" s="115">
        <v>1</v>
      </c>
      <c r="F2745" s="186"/>
      <c r="G2745" s="189">
        <v>0.19</v>
      </c>
      <c r="H2745" s="191">
        <f t="shared" si="131"/>
        <v>0</v>
      </c>
      <c r="I2745" s="186">
        <f t="shared" si="132"/>
        <v>0</v>
      </c>
    </row>
    <row r="2746" spans="1:9" s="165" customFormat="1" x14ac:dyDescent="0.25">
      <c r="A2746" s="125" t="s">
        <v>3264</v>
      </c>
      <c r="B2746" s="163">
        <v>2507</v>
      </c>
      <c r="C2746" s="167" t="s">
        <v>1193</v>
      </c>
      <c r="D2746" s="129" t="s">
        <v>2372</v>
      </c>
      <c r="E2746" s="115">
        <v>1</v>
      </c>
      <c r="F2746" s="186"/>
      <c r="G2746" s="189">
        <v>0.19</v>
      </c>
      <c r="H2746" s="191">
        <f t="shared" si="131"/>
        <v>0</v>
      </c>
      <c r="I2746" s="186">
        <f t="shared" si="132"/>
        <v>0</v>
      </c>
    </row>
    <row r="2747" spans="1:9" s="165" customFormat="1" x14ac:dyDescent="0.25">
      <c r="A2747" s="125" t="s">
        <v>3264</v>
      </c>
      <c r="B2747" s="163">
        <v>2508</v>
      </c>
      <c r="C2747" s="167" t="s">
        <v>3415</v>
      </c>
      <c r="D2747" s="129" t="s">
        <v>2429</v>
      </c>
      <c r="E2747" s="115">
        <v>1</v>
      </c>
      <c r="F2747" s="186"/>
      <c r="G2747" s="189">
        <v>0</v>
      </c>
      <c r="H2747" s="191">
        <f t="shared" si="131"/>
        <v>0</v>
      </c>
      <c r="I2747" s="186">
        <f t="shared" si="132"/>
        <v>0</v>
      </c>
    </row>
    <row r="2748" spans="1:9" s="165" customFormat="1" x14ac:dyDescent="0.25">
      <c r="A2748" s="125" t="s">
        <v>3264</v>
      </c>
      <c r="B2748" s="163">
        <v>2509</v>
      </c>
      <c r="C2748" s="167" t="s">
        <v>71</v>
      </c>
      <c r="D2748" s="129" t="s">
        <v>2372</v>
      </c>
      <c r="E2748" s="115">
        <v>1</v>
      </c>
      <c r="F2748" s="186"/>
      <c r="G2748" s="189">
        <v>0.19</v>
      </c>
      <c r="H2748" s="191">
        <f t="shared" si="131"/>
        <v>0</v>
      </c>
      <c r="I2748" s="186">
        <f t="shared" si="132"/>
        <v>0</v>
      </c>
    </row>
    <row r="2749" spans="1:9" s="165" customFormat="1" x14ac:dyDescent="0.25">
      <c r="A2749" s="125" t="s">
        <v>3264</v>
      </c>
      <c r="B2749" s="163">
        <v>2510</v>
      </c>
      <c r="C2749" s="167" t="s">
        <v>1375</v>
      </c>
      <c r="D2749" s="129" t="s">
        <v>2372</v>
      </c>
      <c r="E2749" s="115">
        <v>1</v>
      </c>
      <c r="F2749" s="186"/>
      <c r="G2749" s="189">
        <v>0.19</v>
      </c>
      <c r="H2749" s="191">
        <f t="shared" si="131"/>
        <v>0</v>
      </c>
      <c r="I2749" s="186">
        <f t="shared" si="132"/>
        <v>0</v>
      </c>
    </row>
    <row r="2750" spans="1:9" s="165" customFormat="1" x14ac:dyDescent="0.25">
      <c r="A2750" s="125" t="s">
        <v>3264</v>
      </c>
      <c r="B2750" s="163">
        <v>2511</v>
      </c>
      <c r="C2750" s="167" t="s">
        <v>1207</v>
      </c>
      <c r="D2750" s="129" t="s">
        <v>2372</v>
      </c>
      <c r="E2750" s="115">
        <v>1</v>
      </c>
      <c r="F2750" s="186"/>
      <c r="G2750" s="189">
        <v>0.19</v>
      </c>
      <c r="H2750" s="191">
        <f t="shared" si="131"/>
        <v>0</v>
      </c>
      <c r="I2750" s="186">
        <f t="shared" si="132"/>
        <v>0</v>
      </c>
    </row>
    <row r="2751" spans="1:9" s="165" customFormat="1" x14ac:dyDescent="0.25">
      <c r="A2751" s="125" t="s">
        <v>3264</v>
      </c>
      <c r="B2751" s="163">
        <v>2512</v>
      </c>
      <c r="C2751" s="167" t="s">
        <v>1430</v>
      </c>
      <c r="D2751" s="129" t="s">
        <v>2372</v>
      </c>
      <c r="E2751" s="115">
        <v>1</v>
      </c>
      <c r="F2751" s="186"/>
      <c r="G2751" s="189">
        <v>0.19</v>
      </c>
      <c r="H2751" s="191">
        <f t="shared" si="131"/>
        <v>0</v>
      </c>
      <c r="I2751" s="186">
        <f t="shared" si="132"/>
        <v>0</v>
      </c>
    </row>
    <row r="2752" spans="1:9" s="165" customFormat="1" x14ac:dyDescent="0.25">
      <c r="A2752" s="125" t="s">
        <v>3264</v>
      </c>
      <c r="B2752" s="163">
        <v>2513</v>
      </c>
      <c r="C2752" s="167" t="s">
        <v>1434</v>
      </c>
      <c r="D2752" s="129" t="s">
        <v>2372</v>
      </c>
      <c r="E2752" s="115">
        <v>1</v>
      </c>
      <c r="F2752" s="186"/>
      <c r="G2752" s="189">
        <v>0.19</v>
      </c>
      <c r="H2752" s="191">
        <f t="shared" si="131"/>
        <v>0</v>
      </c>
      <c r="I2752" s="186">
        <f t="shared" si="132"/>
        <v>0</v>
      </c>
    </row>
    <row r="2753" spans="1:9" s="165" customFormat="1" x14ac:dyDescent="0.25">
      <c r="A2753" s="125" t="s">
        <v>3264</v>
      </c>
      <c r="B2753" s="163">
        <v>2514</v>
      </c>
      <c r="C2753" s="167" t="s">
        <v>389</v>
      </c>
      <c r="D2753" s="129" t="s">
        <v>2372</v>
      </c>
      <c r="E2753" s="115">
        <v>1</v>
      </c>
      <c r="F2753" s="186"/>
      <c r="G2753" s="189">
        <v>0.19</v>
      </c>
      <c r="H2753" s="191">
        <f t="shared" si="131"/>
        <v>0</v>
      </c>
      <c r="I2753" s="186">
        <f t="shared" si="132"/>
        <v>0</v>
      </c>
    </row>
    <row r="2754" spans="1:9" s="165" customFormat="1" x14ac:dyDescent="0.25">
      <c r="A2754" s="125" t="s">
        <v>3264</v>
      </c>
      <c r="B2754" s="163">
        <v>2515</v>
      </c>
      <c r="C2754" s="167" t="s">
        <v>4111</v>
      </c>
      <c r="D2754" s="129" t="s">
        <v>2372</v>
      </c>
      <c r="E2754" s="115">
        <v>1</v>
      </c>
      <c r="F2754" s="186"/>
      <c r="G2754" s="189">
        <v>0.19</v>
      </c>
      <c r="H2754" s="191">
        <f t="shared" si="131"/>
        <v>0</v>
      </c>
      <c r="I2754" s="186">
        <f t="shared" si="132"/>
        <v>0</v>
      </c>
    </row>
    <row r="2755" spans="1:9" s="165" customFormat="1" x14ac:dyDescent="0.25">
      <c r="A2755" s="125" t="s">
        <v>3264</v>
      </c>
      <c r="B2755" s="163">
        <v>2516</v>
      </c>
      <c r="C2755" s="167" t="s">
        <v>3038</v>
      </c>
      <c r="D2755" s="129" t="s">
        <v>2372</v>
      </c>
      <c r="E2755" s="115">
        <v>1</v>
      </c>
      <c r="F2755" s="186"/>
      <c r="G2755" s="189">
        <v>0.19</v>
      </c>
      <c r="H2755" s="191">
        <f t="shared" si="131"/>
        <v>0</v>
      </c>
      <c r="I2755" s="186">
        <f t="shared" si="132"/>
        <v>0</v>
      </c>
    </row>
    <row r="2756" spans="1:9" s="165" customFormat="1" x14ac:dyDescent="0.25">
      <c r="A2756" s="125" t="s">
        <v>3264</v>
      </c>
      <c r="B2756" s="163">
        <v>2517</v>
      </c>
      <c r="C2756" s="167" t="s">
        <v>3037</v>
      </c>
      <c r="D2756" s="129" t="s">
        <v>2372</v>
      </c>
      <c r="E2756" s="115">
        <v>1</v>
      </c>
      <c r="F2756" s="186"/>
      <c r="G2756" s="189">
        <v>0.19</v>
      </c>
      <c r="H2756" s="191">
        <f t="shared" si="131"/>
        <v>0</v>
      </c>
      <c r="I2756" s="186">
        <f t="shared" si="132"/>
        <v>0</v>
      </c>
    </row>
    <row r="2757" spans="1:9" s="165" customFormat="1" x14ac:dyDescent="0.25">
      <c r="A2757" s="125" t="s">
        <v>3264</v>
      </c>
      <c r="B2757" s="163">
        <v>2518</v>
      </c>
      <c r="C2757" s="167" t="s">
        <v>3039</v>
      </c>
      <c r="D2757" s="129" t="s">
        <v>2372</v>
      </c>
      <c r="E2757" s="115">
        <v>1</v>
      </c>
      <c r="F2757" s="186"/>
      <c r="G2757" s="189">
        <v>0.19</v>
      </c>
      <c r="H2757" s="191">
        <f t="shared" si="131"/>
        <v>0</v>
      </c>
      <c r="I2757" s="186">
        <f t="shared" si="132"/>
        <v>0</v>
      </c>
    </row>
    <row r="2758" spans="1:9" s="165" customFormat="1" x14ac:dyDescent="0.25">
      <c r="A2758" s="125" t="s">
        <v>3264</v>
      </c>
      <c r="B2758" s="163">
        <v>2519</v>
      </c>
      <c r="C2758" s="167" t="s">
        <v>2881</v>
      </c>
      <c r="D2758" s="129" t="s">
        <v>2372</v>
      </c>
      <c r="E2758" s="115">
        <v>4</v>
      </c>
      <c r="F2758" s="186"/>
      <c r="G2758" s="189">
        <v>0.19</v>
      </c>
      <c r="H2758" s="191">
        <f t="shared" si="131"/>
        <v>0</v>
      </c>
      <c r="I2758" s="186">
        <f t="shared" si="132"/>
        <v>0</v>
      </c>
    </row>
    <row r="2759" spans="1:9" s="165" customFormat="1" ht="25" x14ac:dyDescent="0.25">
      <c r="A2759" s="125" t="s">
        <v>3264</v>
      </c>
      <c r="B2759" s="163">
        <v>2520</v>
      </c>
      <c r="C2759" s="167" t="s">
        <v>4112</v>
      </c>
      <c r="D2759" s="129" t="s">
        <v>2372</v>
      </c>
      <c r="E2759" s="115">
        <v>1</v>
      </c>
      <c r="F2759" s="186"/>
      <c r="G2759" s="189">
        <v>0.19</v>
      </c>
      <c r="H2759" s="191">
        <f t="shared" si="131"/>
        <v>0</v>
      </c>
      <c r="I2759" s="186">
        <f t="shared" si="132"/>
        <v>0</v>
      </c>
    </row>
    <row r="2760" spans="1:9" s="165" customFormat="1" ht="50" x14ac:dyDescent="0.25">
      <c r="A2760" s="125" t="s">
        <v>3264</v>
      </c>
      <c r="B2760" s="163">
        <v>2521</v>
      </c>
      <c r="C2760" s="167" t="s">
        <v>4113</v>
      </c>
      <c r="D2760" s="129" t="s">
        <v>2372</v>
      </c>
      <c r="E2760" s="115">
        <v>1</v>
      </c>
      <c r="F2760" s="186"/>
      <c r="G2760" s="189">
        <v>0.19</v>
      </c>
      <c r="H2760" s="191">
        <f t="shared" si="131"/>
        <v>0</v>
      </c>
      <c r="I2760" s="186">
        <f t="shared" si="132"/>
        <v>0</v>
      </c>
    </row>
    <row r="2761" spans="1:9" s="165" customFormat="1" x14ac:dyDescent="0.25">
      <c r="A2761" s="125" t="s">
        <v>3264</v>
      </c>
      <c r="B2761" s="163">
        <v>2522</v>
      </c>
      <c r="C2761" s="167" t="s">
        <v>2805</v>
      </c>
      <c r="D2761" s="129" t="s">
        <v>2372</v>
      </c>
      <c r="E2761" s="115">
        <v>1</v>
      </c>
      <c r="F2761" s="186"/>
      <c r="G2761" s="189">
        <v>0.19</v>
      </c>
      <c r="H2761" s="191">
        <f t="shared" si="131"/>
        <v>0</v>
      </c>
      <c r="I2761" s="186">
        <f t="shared" si="132"/>
        <v>0</v>
      </c>
    </row>
    <row r="2762" spans="1:9" s="165" customFormat="1" x14ac:dyDescent="0.25">
      <c r="A2762" s="125" t="s">
        <v>3264</v>
      </c>
      <c r="B2762" s="163">
        <v>2523</v>
      </c>
      <c r="C2762" s="167" t="s">
        <v>2880</v>
      </c>
      <c r="D2762" s="129" t="s">
        <v>2372</v>
      </c>
      <c r="E2762" s="115">
        <v>1</v>
      </c>
      <c r="F2762" s="186"/>
      <c r="G2762" s="189">
        <v>0.19</v>
      </c>
      <c r="H2762" s="191">
        <f t="shared" si="131"/>
        <v>0</v>
      </c>
      <c r="I2762" s="186">
        <f t="shared" si="132"/>
        <v>0</v>
      </c>
    </row>
    <row r="2763" spans="1:9" s="165" customFormat="1" x14ac:dyDescent="0.25">
      <c r="A2763" s="125" t="s">
        <v>3264</v>
      </c>
      <c r="B2763" s="163">
        <v>2524</v>
      </c>
      <c r="C2763" s="167" t="s">
        <v>3378</v>
      </c>
      <c r="D2763" s="129" t="s">
        <v>2372</v>
      </c>
      <c r="E2763" s="115">
        <v>1</v>
      </c>
      <c r="F2763" s="186"/>
      <c r="G2763" s="189">
        <v>0.19</v>
      </c>
      <c r="H2763" s="191">
        <f t="shared" si="131"/>
        <v>0</v>
      </c>
      <c r="I2763" s="186">
        <f t="shared" si="132"/>
        <v>0</v>
      </c>
    </row>
    <row r="2764" spans="1:9" s="165" customFormat="1" x14ac:dyDescent="0.25">
      <c r="A2764" s="125" t="s">
        <v>3264</v>
      </c>
      <c r="B2764" s="163">
        <v>2525</v>
      </c>
      <c r="C2764" s="167" t="s">
        <v>2125</v>
      </c>
      <c r="D2764" s="129" t="s">
        <v>2372</v>
      </c>
      <c r="E2764" s="115">
        <v>1</v>
      </c>
      <c r="F2764" s="186"/>
      <c r="G2764" s="189">
        <v>0.19</v>
      </c>
      <c r="H2764" s="191">
        <f t="shared" ref="H2764" si="133">F2764*G2764</f>
        <v>0</v>
      </c>
      <c r="I2764" s="186">
        <f t="shared" ref="I2764" si="134">(F2764+H2764)</f>
        <v>0</v>
      </c>
    </row>
    <row r="2765" spans="1:9" s="184" customFormat="1" x14ac:dyDescent="0.25">
      <c r="A2765" s="169"/>
      <c r="B2765" s="170"/>
      <c r="C2765" s="171" t="s">
        <v>2498</v>
      </c>
      <c r="D2765" s="123"/>
      <c r="E2765" s="172"/>
      <c r="F2765" s="196"/>
      <c r="G2765" s="200"/>
      <c r="H2765" s="196"/>
      <c r="I2765" s="196"/>
    </row>
    <row r="2766" spans="1:9" s="165" customFormat="1" x14ac:dyDescent="0.25">
      <c r="A2766" s="125" t="s">
        <v>3264</v>
      </c>
      <c r="B2766" s="138" t="s">
        <v>3250</v>
      </c>
      <c r="C2766" s="168" t="s">
        <v>3269</v>
      </c>
      <c r="D2766" s="129"/>
      <c r="E2766" s="115"/>
      <c r="F2766" s="197"/>
      <c r="G2766" s="201"/>
      <c r="H2766" s="197"/>
      <c r="I2766" s="197"/>
    </row>
    <row r="2767" spans="1:9" s="165" customFormat="1" x14ac:dyDescent="0.25">
      <c r="A2767" s="125" t="s">
        <v>3264</v>
      </c>
      <c r="B2767" s="138" t="s">
        <v>3250</v>
      </c>
      <c r="C2767" s="168" t="s">
        <v>3270</v>
      </c>
      <c r="D2767" s="129"/>
      <c r="E2767" s="115"/>
      <c r="F2767" s="197"/>
      <c r="G2767" s="201"/>
      <c r="H2767" s="197"/>
      <c r="I2767" s="197"/>
    </row>
    <row r="2768" spans="1:9" s="165" customFormat="1" x14ac:dyDescent="0.25">
      <c r="A2768" s="125" t="s">
        <v>3264</v>
      </c>
      <c r="B2768" s="163">
        <v>2526</v>
      </c>
      <c r="C2768" s="167" t="s">
        <v>20</v>
      </c>
      <c r="D2768" s="181" t="s">
        <v>2372</v>
      </c>
      <c r="E2768" s="115">
        <v>1</v>
      </c>
      <c r="F2768" s="186"/>
      <c r="G2768" s="189">
        <v>0.19</v>
      </c>
      <c r="H2768" s="191">
        <f t="shared" ref="H2768:H2808" si="135">F2768*G2768</f>
        <v>0</v>
      </c>
      <c r="I2768" s="186">
        <f t="shared" ref="I2768:I2808" si="136">(F2768+H2768)</f>
        <v>0</v>
      </c>
    </row>
    <row r="2769" spans="1:9" s="165" customFormat="1" x14ac:dyDescent="0.25">
      <c r="A2769" s="125" t="s">
        <v>3264</v>
      </c>
      <c r="B2769" s="163">
        <v>2527</v>
      </c>
      <c r="C2769" s="167" t="s">
        <v>49</v>
      </c>
      <c r="D2769" s="181" t="s">
        <v>2372</v>
      </c>
      <c r="E2769" s="115">
        <v>1</v>
      </c>
      <c r="F2769" s="186"/>
      <c r="G2769" s="189">
        <v>0.19</v>
      </c>
      <c r="H2769" s="191">
        <f t="shared" si="135"/>
        <v>0</v>
      </c>
      <c r="I2769" s="186">
        <f t="shared" si="136"/>
        <v>0</v>
      </c>
    </row>
    <row r="2770" spans="1:9" s="165" customFormat="1" x14ac:dyDescent="0.25">
      <c r="A2770" s="125" t="s">
        <v>3264</v>
      </c>
      <c r="B2770" s="163">
        <v>2528</v>
      </c>
      <c r="C2770" s="167" t="s">
        <v>69</v>
      </c>
      <c r="D2770" s="181" t="s">
        <v>2372</v>
      </c>
      <c r="E2770" s="115">
        <v>1</v>
      </c>
      <c r="F2770" s="186"/>
      <c r="G2770" s="189">
        <v>0.19</v>
      </c>
      <c r="H2770" s="191">
        <f t="shared" si="135"/>
        <v>0</v>
      </c>
      <c r="I2770" s="186">
        <f t="shared" si="136"/>
        <v>0</v>
      </c>
    </row>
    <row r="2771" spans="1:9" s="165" customFormat="1" x14ac:dyDescent="0.25">
      <c r="A2771" s="125" t="s">
        <v>3264</v>
      </c>
      <c r="B2771" s="163">
        <v>2529</v>
      </c>
      <c r="C2771" s="167" t="s">
        <v>3267</v>
      </c>
      <c r="D2771" s="181" t="s">
        <v>2372</v>
      </c>
      <c r="E2771" s="115">
        <v>1</v>
      </c>
      <c r="F2771" s="186"/>
      <c r="G2771" s="189">
        <v>0.19</v>
      </c>
      <c r="H2771" s="191">
        <f t="shared" si="135"/>
        <v>0</v>
      </c>
      <c r="I2771" s="186">
        <f t="shared" si="136"/>
        <v>0</v>
      </c>
    </row>
    <row r="2772" spans="1:9" s="165" customFormat="1" ht="25" x14ac:dyDescent="0.25">
      <c r="A2772" s="125" t="s">
        <v>3264</v>
      </c>
      <c r="B2772" s="163">
        <v>2530</v>
      </c>
      <c r="C2772" s="137" t="s">
        <v>3509</v>
      </c>
      <c r="D2772" s="181" t="s">
        <v>2372</v>
      </c>
      <c r="E2772" s="115">
        <v>1</v>
      </c>
      <c r="F2772" s="186"/>
      <c r="G2772" s="189">
        <v>0.19</v>
      </c>
      <c r="H2772" s="191">
        <f t="shared" si="135"/>
        <v>0</v>
      </c>
      <c r="I2772" s="186">
        <f t="shared" si="136"/>
        <v>0</v>
      </c>
    </row>
    <row r="2773" spans="1:9" s="165" customFormat="1" x14ac:dyDescent="0.25">
      <c r="A2773" s="125" t="s">
        <v>3264</v>
      </c>
      <c r="B2773" s="163">
        <v>2531</v>
      </c>
      <c r="C2773" s="122" t="s">
        <v>3888</v>
      </c>
      <c r="D2773" s="129" t="s">
        <v>2371</v>
      </c>
      <c r="E2773" s="112">
        <v>1</v>
      </c>
      <c r="F2773" s="186"/>
      <c r="G2773" s="189">
        <v>0</v>
      </c>
      <c r="H2773" s="191">
        <f t="shared" si="135"/>
        <v>0</v>
      </c>
      <c r="I2773" s="186">
        <f t="shared" si="136"/>
        <v>0</v>
      </c>
    </row>
    <row r="2774" spans="1:9" s="165" customFormat="1" x14ac:dyDescent="0.25">
      <c r="A2774" s="125" t="s">
        <v>3264</v>
      </c>
      <c r="B2774" s="163">
        <v>2532</v>
      </c>
      <c r="C2774" s="122" t="s">
        <v>3637</v>
      </c>
      <c r="D2774" s="129" t="s">
        <v>85</v>
      </c>
      <c r="E2774" s="112">
        <v>1</v>
      </c>
      <c r="F2774" s="186"/>
      <c r="G2774" s="189">
        <v>0</v>
      </c>
      <c r="H2774" s="191">
        <f t="shared" si="135"/>
        <v>0</v>
      </c>
      <c r="I2774" s="186">
        <f t="shared" si="136"/>
        <v>0</v>
      </c>
    </row>
    <row r="2775" spans="1:9" s="165" customFormat="1" ht="26" x14ac:dyDescent="0.25">
      <c r="A2775" s="125" t="s">
        <v>3264</v>
      </c>
      <c r="B2775" s="163">
        <v>2533</v>
      </c>
      <c r="C2775" s="122" t="s">
        <v>3896</v>
      </c>
      <c r="D2775" s="129" t="s">
        <v>2395</v>
      </c>
      <c r="E2775" s="112">
        <v>1</v>
      </c>
      <c r="F2775" s="186"/>
      <c r="G2775" s="189">
        <v>0</v>
      </c>
      <c r="H2775" s="191">
        <f t="shared" si="135"/>
        <v>0</v>
      </c>
      <c r="I2775" s="186">
        <f t="shared" si="136"/>
        <v>0</v>
      </c>
    </row>
    <row r="2776" spans="1:9" s="165" customFormat="1" x14ac:dyDescent="0.25">
      <c r="A2776" s="125" t="s">
        <v>3264</v>
      </c>
      <c r="B2776" s="163">
        <v>2534</v>
      </c>
      <c r="C2776" s="122" t="s">
        <v>973</v>
      </c>
      <c r="D2776" s="129" t="s">
        <v>2371</v>
      </c>
      <c r="E2776" s="112">
        <v>1</v>
      </c>
      <c r="F2776" s="186"/>
      <c r="G2776" s="189">
        <v>0</v>
      </c>
      <c r="H2776" s="191">
        <f t="shared" si="135"/>
        <v>0</v>
      </c>
      <c r="I2776" s="186">
        <f t="shared" si="136"/>
        <v>0</v>
      </c>
    </row>
    <row r="2777" spans="1:9" s="165" customFormat="1" x14ac:dyDescent="0.25">
      <c r="A2777" s="125" t="s">
        <v>3264</v>
      </c>
      <c r="B2777" s="163">
        <v>2535</v>
      </c>
      <c r="C2777" s="122" t="s">
        <v>3507</v>
      </c>
      <c r="D2777" s="129" t="s">
        <v>85</v>
      </c>
      <c r="E2777" s="112">
        <v>1</v>
      </c>
      <c r="F2777" s="186"/>
      <c r="G2777" s="189">
        <v>0</v>
      </c>
      <c r="H2777" s="191">
        <f t="shared" si="135"/>
        <v>0</v>
      </c>
      <c r="I2777" s="186">
        <f t="shared" si="136"/>
        <v>0</v>
      </c>
    </row>
    <row r="2778" spans="1:9" s="165" customFormat="1" ht="26" x14ac:dyDescent="0.25">
      <c r="A2778" s="125" t="s">
        <v>3264</v>
      </c>
      <c r="B2778" s="163">
        <v>2536</v>
      </c>
      <c r="C2778" s="122" t="s">
        <v>3897</v>
      </c>
      <c r="D2778" s="129" t="s">
        <v>2395</v>
      </c>
      <c r="E2778" s="112">
        <v>1</v>
      </c>
      <c r="F2778" s="186"/>
      <c r="G2778" s="189">
        <v>0</v>
      </c>
      <c r="H2778" s="191">
        <f t="shared" si="135"/>
        <v>0</v>
      </c>
      <c r="I2778" s="186">
        <f t="shared" si="136"/>
        <v>0</v>
      </c>
    </row>
    <row r="2779" spans="1:9" s="165" customFormat="1" x14ac:dyDescent="0.25">
      <c r="A2779" s="125" t="s">
        <v>3264</v>
      </c>
      <c r="B2779" s="163">
        <v>2537</v>
      </c>
      <c r="C2779" s="122" t="s">
        <v>3353</v>
      </c>
      <c r="D2779" s="129" t="s">
        <v>2371</v>
      </c>
      <c r="E2779" s="112">
        <v>1</v>
      </c>
      <c r="F2779" s="186"/>
      <c r="G2779" s="189">
        <v>0</v>
      </c>
      <c r="H2779" s="191">
        <f t="shared" si="135"/>
        <v>0</v>
      </c>
      <c r="I2779" s="186">
        <f t="shared" si="136"/>
        <v>0</v>
      </c>
    </row>
    <row r="2780" spans="1:9" s="165" customFormat="1" x14ac:dyDescent="0.25">
      <c r="A2780" s="125" t="s">
        <v>3264</v>
      </c>
      <c r="B2780" s="163">
        <v>2538</v>
      </c>
      <c r="C2780" s="122" t="s">
        <v>3458</v>
      </c>
      <c r="D2780" s="129" t="s">
        <v>85</v>
      </c>
      <c r="E2780" s="112">
        <v>1</v>
      </c>
      <c r="F2780" s="186"/>
      <c r="G2780" s="189">
        <v>0</v>
      </c>
      <c r="H2780" s="191">
        <f t="shared" si="135"/>
        <v>0</v>
      </c>
      <c r="I2780" s="186">
        <f t="shared" si="136"/>
        <v>0</v>
      </c>
    </row>
    <row r="2781" spans="1:9" s="165" customFormat="1" ht="26" x14ac:dyDescent="0.25">
      <c r="A2781" s="125" t="s">
        <v>3264</v>
      </c>
      <c r="B2781" s="163">
        <v>2539</v>
      </c>
      <c r="C2781" s="122" t="s">
        <v>3898</v>
      </c>
      <c r="D2781" s="129" t="s">
        <v>2395</v>
      </c>
      <c r="E2781" s="112">
        <v>1</v>
      </c>
      <c r="F2781" s="186"/>
      <c r="G2781" s="189">
        <v>0</v>
      </c>
      <c r="H2781" s="191">
        <f t="shared" si="135"/>
        <v>0</v>
      </c>
      <c r="I2781" s="186">
        <f t="shared" si="136"/>
        <v>0</v>
      </c>
    </row>
    <row r="2782" spans="1:9" s="165" customFormat="1" x14ac:dyDescent="0.25">
      <c r="A2782" s="125" t="s">
        <v>3264</v>
      </c>
      <c r="B2782" s="163">
        <v>2540</v>
      </c>
      <c r="C2782" s="122" t="s">
        <v>3355</v>
      </c>
      <c r="D2782" s="129" t="s">
        <v>2371</v>
      </c>
      <c r="E2782" s="112">
        <v>1</v>
      </c>
      <c r="F2782" s="186"/>
      <c r="G2782" s="189">
        <v>0</v>
      </c>
      <c r="H2782" s="191">
        <f t="shared" si="135"/>
        <v>0</v>
      </c>
      <c r="I2782" s="186">
        <f t="shared" si="136"/>
        <v>0</v>
      </c>
    </row>
    <row r="2783" spans="1:9" s="165" customFormat="1" x14ac:dyDescent="0.25">
      <c r="A2783" s="125" t="s">
        <v>3264</v>
      </c>
      <c r="B2783" s="163">
        <v>2541</v>
      </c>
      <c r="C2783" s="122" t="s">
        <v>3901</v>
      </c>
      <c r="D2783" s="129" t="s">
        <v>85</v>
      </c>
      <c r="E2783" s="112">
        <v>1</v>
      </c>
      <c r="F2783" s="186"/>
      <c r="G2783" s="189">
        <v>0</v>
      </c>
      <c r="H2783" s="191">
        <f t="shared" si="135"/>
        <v>0</v>
      </c>
      <c r="I2783" s="186">
        <f t="shared" si="136"/>
        <v>0</v>
      </c>
    </row>
    <row r="2784" spans="1:9" s="165" customFormat="1" ht="26" x14ac:dyDescent="0.25">
      <c r="A2784" s="125" t="s">
        <v>3264</v>
      </c>
      <c r="B2784" s="163">
        <v>2542</v>
      </c>
      <c r="C2784" s="122" t="s">
        <v>3902</v>
      </c>
      <c r="D2784" s="129" t="s">
        <v>2395</v>
      </c>
      <c r="E2784" s="112">
        <v>1</v>
      </c>
      <c r="F2784" s="186"/>
      <c r="G2784" s="189">
        <v>0</v>
      </c>
      <c r="H2784" s="191">
        <f t="shared" si="135"/>
        <v>0</v>
      </c>
      <c r="I2784" s="186">
        <f t="shared" si="136"/>
        <v>0</v>
      </c>
    </row>
    <row r="2785" spans="1:9" s="165" customFormat="1" x14ac:dyDescent="0.25">
      <c r="A2785" s="125" t="s">
        <v>3264</v>
      </c>
      <c r="B2785" s="163">
        <v>2543</v>
      </c>
      <c r="C2785" s="167" t="s">
        <v>48</v>
      </c>
      <c r="D2785" s="129" t="s">
        <v>2372</v>
      </c>
      <c r="E2785" s="115">
        <v>1</v>
      </c>
      <c r="F2785" s="186"/>
      <c r="G2785" s="189">
        <v>0.19</v>
      </c>
      <c r="H2785" s="191">
        <f t="shared" si="135"/>
        <v>0</v>
      </c>
      <c r="I2785" s="186">
        <f t="shared" si="136"/>
        <v>0</v>
      </c>
    </row>
    <row r="2786" spans="1:9" s="165" customFormat="1" x14ac:dyDescent="0.25">
      <c r="A2786" s="125" t="s">
        <v>3264</v>
      </c>
      <c r="B2786" s="163">
        <v>2544</v>
      </c>
      <c r="C2786" s="167" t="s">
        <v>370</v>
      </c>
      <c r="D2786" s="129" t="s">
        <v>2372</v>
      </c>
      <c r="E2786" s="115">
        <v>1</v>
      </c>
      <c r="F2786" s="186"/>
      <c r="G2786" s="189">
        <v>0.19</v>
      </c>
      <c r="H2786" s="191">
        <f t="shared" si="135"/>
        <v>0</v>
      </c>
      <c r="I2786" s="186">
        <f t="shared" si="136"/>
        <v>0</v>
      </c>
    </row>
    <row r="2787" spans="1:9" s="165" customFormat="1" x14ac:dyDescent="0.25">
      <c r="A2787" s="125" t="s">
        <v>3264</v>
      </c>
      <c r="B2787" s="163">
        <v>2545</v>
      </c>
      <c r="C2787" s="167" t="s">
        <v>4081</v>
      </c>
      <c r="D2787" s="129" t="s">
        <v>2372</v>
      </c>
      <c r="E2787" s="115">
        <v>1</v>
      </c>
      <c r="F2787" s="186"/>
      <c r="G2787" s="189">
        <v>0.19</v>
      </c>
      <c r="H2787" s="191">
        <f t="shared" si="135"/>
        <v>0</v>
      </c>
      <c r="I2787" s="186">
        <f t="shared" si="136"/>
        <v>0</v>
      </c>
    </row>
    <row r="2788" spans="1:9" s="165" customFormat="1" x14ac:dyDescent="0.25">
      <c r="A2788" s="125" t="s">
        <v>3264</v>
      </c>
      <c r="B2788" s="163">
        <v>2546</v>
      </c>
      <c r="C2788" s="167" t="s">
        <v>4062</v>
      </c>
      <c r="D2788" s="129" t="s">
        <v>2372</v>
      </c>
      <c r="E2788" s="115">
        <v>1</v>
      </c>
      <c r="F2788" s="186"/>
      <c r="G2788" s="189">
        <v>0.19</v>
      </c>
      <c r="H2788" s="191">
        <f t="shared" si="135"/>
        <v>0</v>
      </c>
      <c r="I2788" s="186">
        <f t="shared" si="136"/>
        <v>0</v>
      </c>
    </row>
    <row r="2789" spans="1:9" s="165" customFormat="1" x14ac:dyDescent="0.25">
      <c r="A2789" s="125" t="s">
        <v>3264</v>
      </c>
      <c r="B2789" s="163">
        <v>2547</v>
      </c>
      <c r="C2789" s="167" t="s">
        <v>360</v>
      </c>
      <c r="D2789" s="129" t="s">
        <v>2372</v>
      </c>
      <c r="E2789" s="115">
        <v>1</v>
      </c>
      <c r="F2789" s="186"/>
      <c r="G2789" s="189">
        <v>0.19</v>
      </c>
      <c r="H2789" s="191">
        <f t="shared" si="135"/>
        <v>0</v>
      </c>
      <c r="I2789" s="186">
        <f t="shared" si="136"/>
        <v>0</v>
      </c>
    </row>
    <row r="2790" spans="1:9" s="165" customFormat="1" ht="25" x14ac:dyDescent="0.25">
      <c r="A2790" s="125" t="s">
        <v>3264</v>
      </c>
      <c r="B2790" s="163">
        <v>2548</v>
      </c>
      <c r="C2790" s="167" t="s">
        <v>4082</v>
      </c>
      <c r="D2790" s="129" t="s">
        <v>2372</v>
      </c>
      <c r="E2790" s="115">
        <v>1</v>
      </c>
      <c r="F2790" s="186"/>
      <c r="G2790" s="189">
        <v>0.19</v>
      </c>
      <c r="H2790" s="191">
        <f t="shared" si="135"/>
        <v>0</v>
      </c>
      <c r="I2790" s="186">
        <f t="shared" si="136"/>
        <v>0</v>
      </c>
    </row>
    <row r="2791" spans="1:9" s="165" customFormat="1" x14ac:dyDescent="0.25">
      <c r="A2791" s="125" t="s">
        <v>3264</v>
      </c>
      <c r="B2791" s="163">
        <v>2549</v>
      </c>
      <c r="C2791" s="167" t="s">
        <v>4083</v>
      </c>
      <c r="D2791" s="129" t="s">
        <v>2372</v>
      </c>
      <c r="E2791" s="115">
        <v>1</v>
      </c>
      <c r="F2791" s="186"/>
      <c r="G2791" s="189">
        <v>0.19</v>
      </c>
      <c r="H2791" s="191">
        <f t="shared" si="135"/>
        <v>0</v>
      </c>
      <c r="I2791" s="186">
        <f t="shared" si="136"/>
        <v>0</v>
      </c>
    </row>
    <row r="2792" spans="1:9" s="165" customFormat="1" x14ac:dyDescent="0.25">
      <c r="A2792" s="125" t="s">
        <v>3264</v>
      </c>
      <c r="B2792" s="163">
        <v>2550</v>
      </c>
      <c r="C2792" s="167" t="s">
        <v>4064</v>
      </c>
      <c r="D2792" s="129" t="s">
        <v>2372</v>
      </c>
      <c r="E2792" s="115">
        <v>1</v>
      </c>
      <c r="F2792" s="186"/>
      <c r="G2792" s="189">
        <v>0.19</v>
      </c>
      <c r="H2792" s="191">
        <f t="shared" si="135"/>
        <v>0</v>
      </c>
      <c r="I2792" s="186">
        <f t="shared" si="136"/>
        <v>0</v>
      </c>
    </row>
    <row r="2793" spans="1:9" s="165" customFormat="1" x14ac:dyDescent="0.25">
      <c r="A2793" s="125" t="s">
        <v>3264</v>
      </c>
      <c r="B2793" s="163">
        <v>2551</v>
      </c>
      <c r="C2793" s="167" t="s">
        <v>154</v>
      </c>
      <c r="D2793" s="129" t="s">
        <v>2372</v>
      </c>
      <c r="E2793" s="115">
        <v>1</v>
      </c>
      <c r="F2793" s="186"/>
      <c r="G2793" s="189">
        <v>0.19</v>
      </c>
      <c r="H2793" s="191">
        <f t="shared" si="135"/>
        <v>0</v>
      </c>
      <c r="I2793" s="186">
        <f t="shared" si="136"/>
        <v>0</v>
      </c>
    </row>
    <row r="2794" spans="1:9" s="165" customFormat="1" x14ac:dyDescent="0.25">
      <c r="A2794" s="125" t="s">
        <v>3264</v>
      </c>
      <c r="B2794" s="163">
        <v>2552</v>
      </c>
      <c r="C2794" s="167" t="s">
        <v>4065</v>
      </c>
      <c r="D2794" s="129" t="s">
        <v>2372</v>
      </c>
      <c r="E2794" s="115">
        <v>1</v>
      </c>
      <c r="F2794" s="186"/>
      <c r="G2794" s="189">
        <v>0.19</v>
      </c>
      <c r="H2794" s="191">
        <f t="shared" si="135"/>
        <v>0</v>
      </c>
      <c r="I2794" s="186">
        <f t="shared" si="136"/>
        <v>0</v>
      </c>
    </row>
    <row r="2795" spans="1:9" s="165" customFormat="1" x14ac:dyDescent="0.25">
      <c r="A2795" s="125" t="s">
        <v>3264</v>
      </c>
      <c r="B2795" s="163">
        <v>2553</v>
      </c>
      <c r="C2795" s="167" t="s">
        <v>4066</v>
      </c>
      <c r="D2795" s="129" t="s">
        <v>2372</v>
      </c>
      <c r="E2795" s="115">
        <v>1</v>
      </c>
      <c r="F2795" s="186"/>
      <c r="G2795" s="189">
        <v>0.19</v>
      </c>
      <c r="H2795" s="191">
        <f t="shared" si="135"/>
        <v>0</v>
      </c>
      <c r="I2795" s="186">
        <f t="shared" si="136"/>
        <v>0</v>
      </c>
    </row>
    <row r="2796" spans="1:9" s="165" customFormat="1" x14ac:dyDescent="0.25">
      <c r="A2796" s="125" t="s">
        <v>3264</v>
      </c>
      <c r="B2796" s="163">
        <v>2554</v>
      </c>
      <c r="C2796" s="167" t="s">
        <v>4067</v>
      </c>
      <c r="D2796" s="129" t="s">
        <v>2372</v>
      </c>
      <c r="E2796" s="115">
        <v>1</v>
      </c>
      <c r="F2796" s="186"/>
      <c r="G2796" s="189">
        <v>0.19</v>
      </c>
      <c r="H2796" s="191">
        <f t="shared" si="135"/>
        <v>0</v>
      </c>
      <c r="I2796" s="186">
        <f t="shared" si="136"/>
        <v>0</v>
      </c>
    </row>
    <row r="2797" spans="1:9" s="165" customFormat="1" x14ac:dyDescent="0.25">
      <c r="A2797" s="125" t="s">
        <v>3264</v>
      </c>
      <c r="B2797" s="163">
        <v>2555</v>
      </c>
      <c r="C2797" s="167" t="s">
        <v>4068</v>
      </c>
      <c r="D2797" s="129" t="s">
        <v>2372</v>
      </c>
      <c r="E2797" s="115">
        <v>1</v>
      </c>
      <c r="F2797" s="186"/>
      <c r="G2797" s="189">
        <v>0.19</v>
      </c>
      <c r="H2797" s="191">
        <f t="shared" si="135"/>
        <v>0</v>
      </c>
      <c r="I2797" s="186">
        <f t="shared" si="136"/>
        <v>0</v>
      </c>
    </row>
    <row r="2798" spans="1:9" s="165" customFormat="1" x14ac:dyDescent="0.25">
      <c r="A2798" s="125" t="s">
        <v>3264</v>
      </c>
      <c r="B2798" s="163">
        <v>2556</v>
      </c>
      <c r="C2798" s="167" t="s">
        <v>4069</v>
      </c>
      <c r="D2798" s="129" t="s">
        <v>2372</v>
      </c>
      <c r="E2798" s="115">
        <v>1</v>
      </c>
      <c r="F2798" s="186"/>
      <c r="G2798" s="189">
        <v>0.19</v>
      </c>
      <c r="H2798" s="191">
        <f t="shared" si="135"/>
        <v>0</v>
      </c>
      <c r="I2798" s="186">
        <f t="shared" si="136"/>
        <v>0</v>
      </c>
    </row>
    <row r="2799" spans="1:9" s="165" customFormat="1" x14ac:dyDescent="0.25">
      <c r="A2799" s="125" t="s">
        <v>3264</v>
      </c>
      <c r="B2799" s="163">
        <v>2557</v>
      </c>
      <c r="C2799" s="167" t="s">
        <v>4070</v>
      </c>
      <c r="D2799" s="129" t="s">
        <v>2372</v>
      </c>
      <c r="E2799" s="115">
        <v>1</v>
      </c>
      <c r="F2799" s="186"/>
      <c r="G2799" s="189">
        <v>0.19</v>
      </c>
      <c r="H2799" s="191">
        <f t="shared" si="135"/>
        <v>0</v>
      </c>
      <c r="I2799" s="186">
        <f t="shared" si="136"/>
        <v>0</v>
      </c>
    </row>
    <row r="2800" spans="1:9" s="165" customFormat="1" x14ac:dyDescent="0.25">
      <c r="A2800" s="125" t="s">
        <v>3264</v>
      </c>
      <c r="B2800" s="163">
        <v>2558</v>
      </c>
      <c r="C2800" s="167" t="s">
        <v>4071</v>
      </c>
      <c r="D2800" s="129" t="s">
        <v>2372</v>
      </c>
      <c r="E2800" s="115">
        <v>1</v>
      </c>
      <c r="F2800" s="186"/>
      <c r="G2800" s="189">
        <v>0.19</v>
      </c>
      <c r="H2800" s="191">
        <f t="shared" si="135"/>
        <v>0</v>
      </c>
      <c r="I2800" s="186">
        <f t="shared" si="136"/>
        <v>0</v>
      </c>
    </row>
    <row r="2801" spans="1:9" s="165" customFormat="1" x14ac:dyDescent="0.25">
      <c r="A2801" s="125" t="s">
        <v>3264</v>
      </c>
      <c r="B2801" s="163">
        <v>2559</v>
      </c>
      <c r="C2801" s="167" t="s">
        <v>4072</v>
      </c>
      <c r="D2801" s="129" t="s">
        <v>2372</v>
      </c>
      <c r="E2801" s="115">
        <v>1</v>
      </c>
      <c r="F2801" s="186"/>
      <c r="G2801" s="189">
        <v>0.19</v>
      </c>
      <c r="H2801" s="191">
        <f t="shared" si="135"/>
        <v>0</v>
      </c>
      <c r="I2801" s="186">
        <f t="shared" si="136"/>
        <v>0</v>
      </c>
    </row>
    <row r="2802" spans="1:9" s="165" customFormat="1" x14ac:dyDescent="0.25">
      <c r="A2802" s="125" t="s">
        <v>3264</v>
      </c>
      <c r="B2802" s="163">
        <v>2560</v>
      </c>
      <c r="C2802" s="167" t="s">
        <v>4073</v>
      </c>
      <c r="D2802" s="129" t="s">
        <v>2372</v>
      </c>
      <c r="E2802" s="115">
        <v>1</v>
      </c>
      <c r="F2802" s="186"/>
      <c r="G2802" s="189">
        <v>0.19</v>
      </c>
      <c r="H2802" s="191">
        <f t="shared" si="135"/>
        <v>0</v>
      </c>
      <c r="I2802" s="186">
        <f t="shared" si="136"/>
        <v>0</v>
      </c>
    </row>
    <row r="2803" spans="1:9" s="165" customFormat="1" x14ac:dyDescent="0.25">
      <c r="A2803" s="125" t="s">
        <v>3264</v>
      </c>
      <c r="B2803" s="163">
        <v>2561</v>
      </c>
      <c r="C2803" s="167" t="s">
        <v>4074</v>
      </c>
      <c r="D2803" s="129" t="s">
        <v>2372</v>
      </c>
      <c r="E2803" s="115">
        <v>1</v>
      </c>
      <c r="F2803" s="186"/>
      <c r="G2803" s="189">
        <v>0.19</v>
      </c>
      <c r="H2803" s="191">
        <f t="shared" si="135"/>
        <v>0</v>
      </c>
      <c r="I2803" s="186">
        <f t="shared" si="136"/>
        <v>0</v>
      </c>
    </row>
    <row r="2804" spans="1:9" s="165" customFormat="1" ht="25" x14ac:dyDescent="0.25">
      <c r="A2804" s="125" t="s">
        <v>3264</v>
      </c>
      <c r="B2804" s="163">
        <v>2562</v>
      </c>
      <c r="C2804" s="167" t="s">
        <v>4075</v>
      </c>
      <c r="D2804" s="129" t="s">
        <v>2372</v>
      </c>
      <c r="E2804" s="115">
        <v>1</v>
      </c>
      <c r="F2804" s="186"/>
      <c r="G2804" s="189">
        <v>0.19</v>
      </c>
      <c r="H2804" s="191">
        <f t="shared" si="135"/>
        <v>0</v>
      </c>
      <c r="I2804" s="186">
        <f t="shared" si="136"/>
        <v>0</v>
      </c>
    </row>
    <row r="2805" spans="1:9" s="165" customFormat="1" ht="25" x14ac:dyDescent="0.25">
      <c r="A2805" s="125" t="s">
        <v>3264</v>
      </c>
      <c r="B2805" s="163">
        <v>2563</v>
      </c>
      <c r="C2805" s="167" t="s">
        <v>4076</v>
      </c>
      <c r="D2805" s="129" t="s">
        <v>2372</v>
      </c>
      <c r="E2805" s="115">
        <v>1</v>
      </c>
      <c r="F2805" s="186"/>
      <c r="G2805" s="189">
        <v>0.19</v>
      </c>
      <c r="H2805" s="191">
        <f t="shared" si="135"/>
        <v>0</v>
      </c>
      <c r="I2805" s="186">
        <f t="shared" si="136"/>
        <v>0</v>
      </c>
    </row>
    <row r="2806" spans="1:9" s="165" customFormat="1" x14ac:dyDescent="0.25">
      <c r="A2806" s="125" t="s">
        <v>3264</v>
      </c>
      <c r="B2806" s="163">
        <v>2564</v>
      </c>
      <c r="C2806" s="167" t="s">
        <v>3931</v>
      </c>
      <c r="D2806" s="129" t="s">
        <v>2372</v>
      </c>
      <c r="E2806" s="115">
        <v>1</v>
      </c>
      <c r="F2806" s="186"/>
      <c r="G2806" s="189">
        <v>0.19</v>
      </c>
      <c r="H2806" s="191">
        <f t="shared" si="135"/>
        <v>0</v>
      </c>
      <c r="I2806" s="186">
        <f t="shared" si="136"/>
        <v>0</v>
      </c>
    </row>
    <row r="2807" spans="1:9" s="165" customFormat="1" x14ac:dyDescent="0.25">
      <c r="A2807" s="125" t="s">
        <v>3264</v>
      </c>
      <c r="B2807" s="163">
        <v>2565</v>
      </c>
      <c r="C2807" s="167" t="s">
        <v>4077</v>
      </c>
      <c r="D2807" s="129" t="s">
        <v>2372</v>
      </c>
      <c r="E2807" s="115">
        <v>1</v>
      </c>
      <c r="F2807" s="186"/>
      <c r="G2807" s="189">
        <v>0.19</v>
      </c>
      <c r="H2807" s="191">
        <f t="shared" si="135"/>
        <v>0</v>
      </c>
      <c r="I2807" s="186">
        <f t="shared" si="136"/>
        <v>0</v>
      </c>
    </row>
    <row r="2808" spans="1:9" s="165" customFormat="1" x14ac:dyDescent="0.25">
      <c r="A2808" s="125" t="s">
        <v>3264</v>
      </c>
      <c r="B2808" s="163">
        <v>2566</v>
      </c>
      <c r="C2808" s="167" t="s">
        <v>1709</v>
      </c>
      <c r="D2808" s="129" t="s">
        <v>2372</v>
      </c>
      <c r="E2808" s="115">
        <v>1</v>
      </c>
      <c r="F2808" s="186"/>
      <c r="G2808" s="189">
        <v>0.19</v>
      </c>
      <c r="H2808" s="191">
        <f t="shared" si="135"/>
        <v>0</v>
      </c>
      <c r="I2808" s="186">
        <f t="shared" si="136"/>
        <v>0</v>
      </c>
    </row>
    <row r="2809" spans="1:9" s="184" customFormat="1" x14ac:dyDescent="0.25">
      <c r="A2809" s="169"/>
      <c r="B2809" s="170"/>
      <c r="C2809" s="171" t="s">
        <v>2498</v>
      </c>
      <c r="D2809" s="123"/>
      <c r="E2809" s="172"/>
      <c r="F2809" s="196"/>
      <c r="G2809" s="200"/>
      <c r="H2809" s="196"/>
      <c r="I2809" s="196"/>
    </row>
    <row r="2810" spans="1:9" s="165" customFormat="1" x14ac:dyDescent="0.25">
      <c r="A2810" s="166" t="s">
        <v>3264</v>
      </c>
      <c r="B2810" s="207" t="s">
        <v>3250</v>
      </c>
      <c r="C2810" s="168" t="s">
        <v>3265</v>
      </c>
      <c r="D2810" s="129"/>
      <c r="E2810" s="115"/>
      <c r="F2810" s="197"/>
      <c r="G2810" s="201"/>
      <c r="H2810" s="197"/>
      <c r="I2810" s="197"/>
    </row>
    <row r="2811" spans="1:9" s="165" customFormat="1" x14ac:dyDescent="0.25">
      <c r="A2811" s="125" t="s">
        <v>3264</v>
      </c>
      <c r="B2811" s="138" t="s">
        <v>3250</v>
      </c>
      <c r="C2811" s="168" t="s">
        <v>3266</v>
      </c>
      <c r="D2811" s="129"/>
      <c r="E2811" s="115"/>
      <c r="F2811" s="197"/>
      <c r="G2811" s="201"/>
      <c r="H2811" s="197"/>
      <c r="I2811" s="197"/>
    </row>
    <row r="2812" spans="1:9" s="165" customFormat="1" x14ac:dyDescent="0.25">
      <c r="A2812" s="125" t="s">
        <v>3264</v>
      </c>
      <c r="B2812" s="163">
        <v>2567</v>
      </c>
      <c r="C2812" s="167" t="s">
        <v>20</v>
      </c>
      <c r="D2812" s="129" t="s">
        <v>2372</v>
      </c>
      <c r="E2812" s="115">
        <v>1</v>
      </c>
      <c r="F2812" s="186"/>
      <c r="G2812" s="189">
        <v>0.19</v>
      </c>
      <c r="H2812" s="191">
        <f t="shared" ref="H2812:H2855" si="137">F2812*G2812</f>
        <v>0</v>
      </c>
      <c r="I2812" s="186">
        <f t="shared" ref="I2812:I2855" si="138">(F2812+H2812)</f>
        <v>0</v>
      </c>
    </row>
    <row r="2813" spans="1:9" s="165" customFormat="1" x14ac:dyDescent="0.25">
      <c r="A2813" s="125" t="s">
        <v>3264</v>
      </c>
      <c r="B2813" s="163">
        <v>2568</v>
      </c>
      <c r="C2813" s="167" t="s">
        <v>49</v>
      </c>
      <c r="D2813" s="129" t="s">
        <v>2372</v>
      </c>
      <c r="E2813" s="115">
        <v>1</v>
      </c>
      <c r="F2813" s="186"/>
      <c r="G2813" s="189">
        <v>0.19</v>
      </c>
      <c r="H2813" s="191">
        <f t="shared" si="137"/>
        <v>0</v>
      </c>
      <c r="I2813" s="186">
        <f t="shared" si="138"/>
        <v>0</v>
      </c>
    </row>
    <row r="2814" spans="1:9" s="165" customFormat="1" x14ac:dyDescent="0.25">
      <c r="A2814" s="125" t="s">
        <v>3264</v>
      </c>
      <c r="B2814" s="163">
        <v>2569</v>
      </c>
      <c r="C2814" s="167" t="s">
        <v>69</v>
      </c>
      <c r="D2814" s="129" t="s">
        <v>2372</v>
      </c>
      <c r="E2814" s="115">
        <v>1</v>
      </c>
      <c r="F2814" s="186"/>
      <c r="G2814" s="189">
        <v>0.19</v>
      </c>
      <c r="H2814" s="191">
        <f t="shared" si="137"/>
        <v>0</v>
      </c>
      <c r="I2814" s="186">
        <f t="shared" si="138"/>
        <v>0</v>
      </c>
    </row>
    <row r="2815" spans="1:9" s="165" customFormat="1" x14ac:dyDescent="0.25">
      <c r="A2815" s="125" t="s">
        <v>3264</v>
      </c>
      <c r="B2815" s="163">
        <v>2570</v>
      </c>
      <c r="C2815" s="167" t="s">
        <v>3267</v>
      </c>
      <c r="D2815" s="129" t="s">
        <v>2372</v>
      </c>
      <c r="E2815" s="115">
        <v>1</v>
      </c>
      <c r="F2815" s="186"/>
      <c r="G2815" s="189">
        <v>0.19</v>
      </c>
      <c r="H2815" s="191">
        <f t="shared" si="137"/>
        <v>0</v>
      </c>
      <c r="I2815" s="186">
        <f t="shared" si="138"/>
        <v>0</v>
      </c>
    </row>
    <row r="2816" spans="1:9" s="165" customFormat="1" x14ac:dyDescent="0.25">
      <c r="A2816" s="125" t="s">
        <v>3264</v>
      </c>
      <c r="B2816" s="163">
        <v>2571</v>
      </c>
      <c r="C2816" s="122" t="s">
        <v>3888</v>
      </c>
      <c r="D2816" s="129" t="s">
        <v>2371</v>
      </c>
      <c r="E2816" s="112">
        <v>1</v>
      </c>
      <c r="F2816" s="186"/>
      <c r="G2816" s="189">
        <v>0</v>
      </c>
      <c r="H2816" s="191">
        <f t="shared" si="137"/>
        <v>0</v>
      </c>
      <c r="I2816" s="186">
        <f t="shared" si="138"/>
        <v>0</v>
      </c>
    </row>
    <row r="2817" spans="1:9" s="165" customFormat="1" x14ac:dyDescent="0.25">
      <c r="A2817" s="125" t="s">
        <v>3264</v>
      </c>
      <c r="B2817" s="163">
        <v>2572</v>
      </c>
      <c r="C2817" s="122" t="s">
        <v>3637</v>
      </c>
      <c r="D2817" s="129" t="s">
        <v>85</v>
      </c>
      <c r="E2817" s="112">
        <v>1</v>
      </c>
      <c r="F2817" s="186"/>
      <c r="G2817" s="189">
        <v>0</v>
      </c>
      <c r="H2817" s="191">
        <f t="shared" si="137"/>
        <v>0</v>
      </c>
      <c r="I2817" s="186">
        <f t="shared" si="138"/>
        <v>0</v>
      </c>
    </row>
    <row r="2818" spans="1:9" s="165" customFormat="1" ht="26" x14ac:dyDescent="0.25">
      <c r="A2818" s="125" t="s">
        <v>3264</v>
      </c>
      <c r="B2818" s="163">
        <v>2573</v>
      </c>
      <c r="C2818" s="122" t="s">
        <v>3896</v>
      </c>
      <c r="D2818" s="129" t="s">
        <v>2395</v>
      </c>
      <c r="E2818" s="112">
        <v>1</v>
      </c>
      <c r="F2818" s="186"/>
      <c r="G2818" s="189">
        <v>0</v>
      </c>
      <c r="H2818" s="191">
        <f t="shared" si="137"/>
        <v>0</v>
      </c>
      <c r="I2818" s="186">
        <f t="shared" si="138"/>
        <v>0</v>
      </c>
    </row>
    <row r="2819" spans="1:9" s="165" customFormat="1" x14ac:dyDescent="0.25">
      <c r="A2819" s="125" t="s">
        <v>3264</v>
      </c>
      <c r="B2819" s="163">
        <v>2574</v>
      </c>
      <c r="C2819" s="122" t="s">
        <v>973</v>
      </c>
      <c r="D2819" s="129" t="s">
        <v>2371</v>
      </c>
      <c r="E2819" s="112">
        <v>1</v>
      </c>
      <c r="F2819" s="186"/>
      <c r="G2819" s="189">
        <v>0</v>
      </c>
      <c r="H2819" s="191">
        <f t="shared" si="137"/>
        <v>0</v>
      </c>
      <c r="I2819" s="186">
        <f t="shared" si="138"/>
        <v>0</v>
      </c>
    </row>
    <row r="2820" spans="1:9" s="165" customFormat="1" x14ac:dyDescent="0.25">
      <c r="A2820" s="125" t="s">
        <v>3264</v>
      </c>
      <c r="B2820" s="163">
        <v>2575</v>
      </c>
      <c r="C2820" s="122" t="s">
        <v>3507</v>
      </c>
      <c r="D2820" s="129" t="s">
        <v>85</v>
      </c>
      <c r="E2820" s="112">
        <v>1</v>
      </c>
      <c r="F2820" s="186"/>
      <c r="G2820" s="189">
        <v>0</v>
      </c>
      <c r="H2820" s="191">
        <f t="shared" si="137"/>
        <v>0</v>
      </c>
      <c r="I2820" s="186">
        <f t="shared" si="138"/>
        <v>0</v>
      </c>
    </row>
    <row r="2821" spans="1:9" s="165" customFormat="1" ht="26" x14ac:dyDescent="0.25">
      <c r="A2821" s="125" t="s">
        <v>3264</v>
      </c>
      <c r="B2821" s="163">
        <v>2576</v>
      </c>
      <c r="C2821" s="122" t="s">
        <v>3897</v>
      </c>
      <c r="D2821" s="129" t="s">
        <v>2395</v>
      </c>
      <c r="E2821" s="112">
        <v>1</v>
      </c>
      <c r="F2821" s="186"/>
      <c r="G2821" s="189">
        <v>0</v>
      </c>
      <c r="H2821" s="191">
        <f t="shared" si="137"/>
        <v>0</v>
      </c>
      <c r="I2821" s="186">
        <f t="shared" si="138"/>
        <v>0</v>
      </c>
    </row>
    <row r="2822" spans="1:9" s="165" customFormat="1" x14ac:dyDescent="0.25">
      <c r="A2822" s="125" t="s">
        <v>3264</v>
      </c>
      <c r="B2822" s="163">
        <v>2577</v>
      </c>
      <c r="C2822" s="122" t="s">
        <v>3353</v>
      </c>
      <c r="D2822" s="129" t="s">
        <v>2371</v>
      </c>
      <c r="E2822" s="112">
        <v>1</v>
      </c>
      <c r="F2822" s="186"/>
      <c r="G2822" s="189">
        <v>0</v>
      </c>
      <c r="H2822" s="191">
        <f t="shared" si="137"/>
        <v>0</v>
      </c>
      <c r="I2822" s="186">
        <f t="shared" si="138"/>
        <v>0</v>
      </c>
    </row>
    <row r="2823" spans="1:9" s="165" customFormat="1" x14ac:dyDescent="0.25">
      <c r="A2823" s="125" t="s">
        <v>3264</v>
      </c>
      <c r="B2823" s="163">
        <v>2578</v>
      </c>
      <c r="C2823" s="122" t="s">
        <v>3458</v>
      </c>
      <c r="D2823" s="129" t="s">
        <v>85</v>
      </c>
      <c r="E2823" s="112">
        <v>1</v>
      </c>
      <c r="F2823" s="186"/>
      <c r="G2823" s="189">
        <v>0</v>
      </c>
      <c r="H2823" s="191">
        <f t="shared" si="137"/>
        <v>0</v>
      </c>
      <c r="I2823" s="186">
        <f t="shared" si="138"/>
        <v>0</v>
      </c>
    </row>
    <row r="2824" spans="1:9" s="165" customFormat="1" ht="26" x14ac:dyDescent="0.25">
      <c r="A2824" s="125" t="s">
        <v>3264</v>
      </c>
      <c r="B2824" s="163">
        <v>2579</v>
      </c>
      <c r="C2824" s="122" t="s">
        <v>3898</v>
      </c>
      <c r="D2824" s="129" t="s">
        <v>2395</v>
      </c>
      <c r="E2824" s="112">
        <v>1</v>
      </c>
      <c r="F2824" s="186"/>
      <c r="G2824" s="189">
        <v>0</v>
      </c>
      <c r="H2824" s="191">
        <f t="shared" si="137"/>
        <v>0</v>
      </c>
      <c r="I2824" s="186">
        <f t="shared" si="138"/>
        <v>0</v>
      </c>
    </row>
    <row r="2825" spans="1:9" s="165" customFormat="1" x14ac:dyDescent="0.25">
      <c r="A2825" s="125" t="s">
        <v>3264</v>
      </c>
      <c r="B2825" s="163">
        <v>2580</v>
      </c>
      <c r="C2825" s="122" t="s">
        <v>3355</v>
      </c>
      <c r="D2825" s="129" t="s">
        <v>2371</v>
      </c>
      <c r="E2825" s="112">
        <v>1</v>
      </c>
      <c r="F2825" s="186"/>
      <c r="G2825" s="189">
        <v>0</v>
      </c>
      <c r="H2825" s="191">
        <f t="shared" si="137"/>
        <v>0</v>
      </c>
      <c r="I2825" s="186">
        <f t="shared" si="138"/>
        <v>0</v>
      </c>
    </row>
    <row r="2826" spans="1:9" s="165" customFormat="1" x14ac:dyDescent="0.25">
      <c r="A2826" s="125" t="s">
        <v>3264</v>
      </c>
      <c r="B2826" s="163">
        <v>2581</v>
      </c>
      <c r="C2826" s="122" t="s">
        <v>3901</v>
      </c>
      <c r="D2826" s="129" t="s">
        <v>85</v>
      </c>
      <c r="E2826" s="112">
        <v>1</v>
      </c>
      <c r="F2826" s="186"/>
      <c r="G2826" s="189">
        <v>0</v>
      </c>
      <c r="H2826" s="191">
        <f t="shared" si="137"/>
        <v>0</v>
      </c>
      <c r="I2826" s="186">
        <f t="shared" si="138"/>
        <v>0</v>
      </c>
    </row>
    <row r="2827" spans="1:9" s="165" customFormat="1" ht="26" x14ac:dyDescent="0.25">
      <c r="A2827" s="125" t="s">
        <v>3264</v>
      </c>
      <c r="B2827" s="163">
        <v>2582</v>
      </c>
      <c r="C2827" s="122" t="s">
        <v>3902</v>
      </c>
      <c r="D2827" s="129" t="s">
        <v>2395</v>
      </c>
      <c r="E2827" s="112">
        <v>1</v>
      </c>
      <c r="F2827" s="186"/>
      <c r="G2827" s="189">
        <v>0</v>
      </c>
      <c r="H2827" s="191">
        <f t="shared" si="137"/>
        <v>0</v>
      </c>
      <c r="I2827" s="186">
        <f t="shared" si="138"/>
        <v>0</v>
      </c>
    </row>
    <row r="2828" spans="1:9" s="165" customFormat="1" x14ac:dyDescent="0.25">
      <c r="A2828" s="125" t="s">
        <v>3264</v>
      </c>
      <c r="B2828" s="163">
        <v>2583</v>
      </c>
      <c r="C2828" s="167" t="s">
        <v>4079</v>
      </c>
      <c r="D2828" s="129" t="s">
        <v>2372</v>
      </c>
      <c r="E2828" s="115">
        <v>1</v>
      </c>
      <c r="F2828" s="186"/>
      <c r="G2828" s="189">
        <v>0.19</v>
      </c>
      <c r="H2828" s="191">
        <f t="shared" si="137"/>
        <v>0</v>
      </c>
      <c r="I2828" s="186">
        <f t="shared" si="138"/>
        <v>0</v>
      </c>
    </row>
    <row r="2829" spans="1:9" s="165" customFormat="1" x14ac:dyDescent="0.25">
      <c r="A2829" s="125" t="s">
        <v>3264</v>
      </c>
      <c r="B2829" s="163">
        <v>2584</v>
      </c>
      <c r="C2829" s="167" t="s">
        <v>4080</v>
      </c>
      <c r="D2829" s="129" t="s">
        <v>2372</v>
      </c>
      <c r="E2829" s="115">
        <v>1</v>
      </c>
      <c r="F2829" s="186"/>
      <c r="G2829" s="189">
        <v>0.19</v>
      </c>
      <c r="H2829" s="191">
        <f t="shared" si="137"/>
        <v>0</v>
      </c>
      <c r="I2829" s="186">
        <f t="shared" si="138"/>
        <v>0</v>
      </c>
    </row>
    <row r="2830" spans="1:9" s="165" customFormat="1" x14ac:dyDescent="0.25">
      <c r="A2830" s="125" t="s">
        <v>3264</v>
      </c>
      <c r="B2830" s="163">
        <v>2585</v>
      </c>
      <c r="C2830" s="167" t="s">
        <v>48</v>
      </c>
      <c r="D2830" s="129" t="s">
        <v>2372</v>
      </c>
      <c r="E2830" s="115">
        <v>1</v>
      </c>
      <c r="F2830" s="186"/>
      <c r="G2830" s="189">
        <v>0.19</v>
      </c>
      <c r="H2830" s="191">
        <f t="shared" si="137"/>
        <v>0</v>
      </c>
      <c r="I2830" s="186">
        <f t="shared" si="138"/>
        <v>0</v>
      </c>
    </row>
    <row r="2831" spans="1:9" s="165" customFormat="1" x14ac:dyDescent="0.25">
      <c r="A2831" s="125" t="s">
        <v>3264</v>
      </c>
      <c r="B2831" s="163">
        <v>2586</v>
      </c>
      <c r="C2831" s="167" t="s">
        <v>370</v>
      </c>
      <c r="D2831" s="129" t="s">
        <v>2372</v>
      </c>
      <c r="E2831" s="115">
        <v>1</v>
      </c>
      <c r="F2831" s="186"/>
      <c r="G2831" s="189">
        <v>0.19</v>
      </c>
      <c r="H2831" s="191">
        <f t="shared" si="137"/>
        <v>0</v>
      </c>
      <c r="I2831" s="186">
        <f t="shared" si="138"/>
        <v>0</v>
      </c>
    </row>
    <row r="2832" spans="1:9" s="165" customFormat="1" x14ac:dyDescent="0.25">
      <c r="A2832" s="125" t="s">
        <v>3264</v>
      </c>
      <c r="B2832" s="163">
        <v>2587</v>
      </c>
      <c r="C2832" s="167" t="s">
        <v>4081</v>
      </c>
      <c r="D2832" s="129" t="s">
        <v>2372</v>
      </c>
      <c r="E2832" s="115">
        <v>1</v>
      </c>
      <c r="F2832" s="186"/>
      <c r="G2832" s="189">
        <v>0.19</v>
      </c>
      <c r="H2832" s="191">
        <f t="shared" si="137"/>
        <v>0</v>
      </c>
      <c r="I2832" s="186">
        <f t="shared" si="138"/>
        <v>0</v>
      </c>
    </row>
    <row r="2833" spans="1:9" s="165" customFormat="1" ht="25" x14ac:dyDescent="0.25">
      <c r="A2833" s="125" t="s">
        <v>3264</v>
      </c>
      <c r="B2833" s="163">
        <v>2588</v>
      </c>
      <c r="C2833" s="137" t="s">
        <v>3509</v>
      </c>
      <c r="D2833" s="129" t="s">
        <v>2372</v>
      </c>
      <c r="E2833" s="115">
        <v>1</v>
      </c>
      <c r="F2833" s="186"/>
      <c r="G2833" s="189">
        <v>0.19</v>
      </c>
      <c r="H2833" s="191">
        <f t="shared" si="137"/>
        <v>0</v>
      </c>
      <c r="I2833" s="186">
        <f t="shared" si="138"/>
        <v>0</v>
      </c>
    </row>
    <row r="2834" spans="1:9" s="165" customFormat="1" x14ac:dyDescent="0.25">
      <c r="A2834" s="125" t="s">
        <v>3264</v>
      </c>
      <c r="B2834" s="163">
        <v>2589</v>
      </c>
      <c r="C2834" s="167" t="s">
        <v>4062</v>
      </c>
      <c r="D2834" s="129" t="s">
        <v>2372</v>
      </c>
      <c r="E2834" s="115">
        <v>1</v>
      </c>
      <c r="F2834" s="186"/>
      <c r="G2834" s="189">
        <v>0.19</v>
      </c>
      <c r="H2834" s="191">
        <f t="shared" si="137"/>
        <v>0</v>
      </c>
      <c r="I2834" s="186">
        <f t="shared" si="138"/>
        <v>0</v>
      </c>
    </row>
    <row r="2835" spans="1:9" s="165" customFormat="1" x14ac:dyDescent="0.25">
      <c r="A2835" s="125" t="s">
        <v>3264</v>
      </c>
      <c r="B2835" s="163">
        <v>2590</v>
      </c>
      <c r="C2835" s="167" t="s">
        <v>360</v>
      </c>
      <c r="D2835" s="129" t="s">
        <v>2372</v>
      </c>
      <c r="E2835" s="115">
        <v>1</v>
      </c>
      <c r="F2835" s="186"/>
      <c r="G2835" s="189">
        <v>0.19</v>
      </c>
      <c r="H2835" s="191">
        <f t="shared" si="137"/>
        <v>0</v>
      </c>
      <c r="I2835" s="186">
        <f t="shared" si="138"/>
        <v>0</v>
      </c>
    </row>
    <row r="2836" spans="1:9" s="165" customFormat="1" ht="25" x14ac:dyDescent="0.25">
      <c r="A2836" s="125" t="s">
        <v>3264</v>
      </c>
      <c r="B2836" s="163">
        <v>2591</v>
      </c>
      <c r="C2836" s="167" t="s">
        <v>4082</v>
      </c>
      <c r="D2836" s="129" t="s">
        <v>2372</v>
      </c>
      <c r="E2836" s="115">
        <v>1</v>
      </c>
      <c r="F2836" s="186"/>
      <c r="G2836" s="189">
        <v>0.19</v>
      </c>
      <c r="H2836" s="191">
        <f t="shared" si="137"/>
        <v>0</v>
      </c>
      <c r="I2836" s="186">
        <f t="shared" si="138"/>
        <v>0</v>
      </c>
    </row>
    <row r="2837" spans="1:9" s="165" customFormat="1" x14ac:dyDescent="0.25">
      <c r="A2837" s="125" t="s">
        <v>3264</v>
      </c>
      <c r="B2837" s="163">
        <v>2592</v>
      </c>
      <c r="C2837" s="167" t="s">
        <v>2683</v>
      </c>
      <c r="D2837" s="129" t="s">
        <v>2372</v>
      </c>
      <c r="E2837" s="115">
        <v>1</v>
      </c>
      <c r="F2837" s="186"/>
      <c r="G2837" s="189">
        <v>0.19</v>
      </c>
      <c r="H2837" s="191">
        <f t="shared" si="137"/>
        <v>0</v>
      </c>
      <c r="I2837" s="186">
        <f t="shared" si="138"/>
        <v>0</v>
      </c>
    </row>
    <row r="2838" spans="1:9" s="165" customFormat="1" ht="25" x14ac:dyDescent="0.25">
      <c r="A2838" s="125" t="s">
        <v>3264</v>
      </c>
      <c r="B2838" s="163">
        <v>2593</v>
      </c>
      <c r="C2838" s="167" t="s">
        <v>4078</v>
      </c>
      <c r="D2838" s="129" t="s">
        <v>2372</v>
      </c>
      <c r="E2838" s="115">
        <v>1</v>
      </c>
      <c r="F2838" s="186"/>
      <c r="G2838" s="189">
        <v>0.19</v>
      </c>
      <c r="H2838" s="191">
        <f t="shared" si="137"/>
        <v>0</v>
      </c>
      <c r="I2838" s="186">
        <f t="shared" si="138"/>
        <v>0</v>
      </c>
    </row>
    <row r="2839" spans="1:9" s="165" customFormat="1" x14ac:dyDescent="0.25">
      <c r="A2839" s="125" t="s">
        <v>3264</v>
      </c>
      <c r="B2839" s="163">
        <v>2594</v>
      </c>
      <c r="C2839" s="167" t="s">
        <v>4063</v>
      </c>
      <c r="D2839" s="129" t="s">
        <v>2372</v>
      </c>
      <c r="E2839" s="115">
        <v>1</v>
      </c>
      <c r="F2839" s="186"/>
      <c r="G2839" s="189">
        <v>0.19</v>
      </c>
      <c r="H2839" s="191">
        <f t="shared" si="137"/>
        <v>0</v>
      </c>
      <c r="I2839" s="186">
        <f t="shared" si="138"/>
        <v>0</v>
      </c>
    </row>
    <row r="2840" spans="1:9" s="165" customFormat="1" x14ac:dyDescent="0.25">
      <c r="A2840" s="125" t="s">
        <v>3264</v>
      </c>
      <c r="B2840" s="163">
        <v>2595</v>
      </c>
      <c r="C2840" s="167" t="s">
        <v>4064</v>
      </c>
      <c r="D2840" s="129" t="s">
        <v>2372</v>
      </c>
      <c r="E2840" s="115">
        <v>1</v>
      </c>
      <c r="F2840" s="186"/>
      <c r="G2840" s="189">
        <v>0.19</v>
      </c>
      <c r="H2840" s="191">
        <f t="shared" si="137"/>
        <v>0</v>
      </c>
      <c r="I2840" s="186">
        <f t="shared" si="138"/>
        <v>0</v>
      </c>
    </row>
    <row r="2841" spans="1:9" s="165" customFormat="1" x14ac:dyDescent="0.25">
      <c r="A2841" s="125" t="s">
        <v>3264</v>
      </c>
      <c r="B2841" s="163">
        <v>2596</v>
      </c>
      <c r="C2841" s="167" t="s">
        <v>154</v>
      </c>
      <c r="D2841" s="129" t="s">
        <v>2372</v>
      </c>
      <c r="E2841" s="115">
        <v>1</v>
      </c>
      <c r="F2841" s="186"/>
      <c r="G2841" s="189">
        <v>0.19</v>
      </c>
      <c r="H2841" s="191">
        <f t="shared" si="137"/>
        <v>0</v>
      </c>
      <c r="I2841" s="186">
        <f t="shared" si="138"/>
        <v>0</v>
      </c>
    </row>
    <row r="2842" spans="1:9" s="165" customFormat="1" x14ac:dyDescent="0.25">
      <c r="A2842" s="125" t="s">
        <v>3264</v>
      </c>
      <c r="B2842" s="163">
        <v>2597</v>
      </c>
      <c r="C2842" s="167" t="s">
        <v>4065</v>
      </c>
      <c r="D2842" s="129" t="s">
        <v>2372</v>
      </c>
      <c r="E2842" s="115">
        <v>1</v>
      </c>
      <c r="F2842" s="186"/>
      <c r="G2842" s="189">
        <v>0.19</v>
      </c>
      <c r="H2842" s="191">
        <f t="shared" si="137"/>
        <v>0</v>
      </c>
      <c r="I2842" s="186">
        <f t="shared" si="138"/>
        <v>0</v>
      </c>
    </row>
    <row r="2843" spans="1:9" s="165" customFormat="1" x14ac:dyDescent="0.25">
      <c r="A2843" s="125" t="s">
        <v>3264</v>
      </c>
      <c r="B2843" s="163">
        <v>2598</v>
      </c>
      <c r="C2843" s="167" t="s">
        <v>4066</v>
      </c>
      <c r="D2843" s="129" t="s">
        <v>2372</v>
      </c>
      <c r="E2843" s="115">
        <v>1</v>
      </c>
      <c r="F2843" s="186"/>
      <c r="G2843" s="189">
        <v>0.19</v>
      </c>
      <c r="H2843" s="191">
        <f t="shared" si="137"/>
        <v>0</v>
      </c>
      <c r="I2843" s="186">
        <f t="shared" si="138"/>
        <v>0</v>
      </c>
    </row>
    <row r="2844" spans="1:9" s="165" customFormat="1" x14ac:dyDescent="0.25">
      <c r="A2844" s="125" t="s">
        <v>3264</v>
      </c>
      <c r="B2844" s="163">
        <v>2599</v>
      </c>
      <c r="C2844" s="167" t="s">
        <v>4067</v>
      </c>
      <c r="D2844" s="129" t="s">
        <v>2372</v>
      </c>
      <c r="E2844" s="115">
        <v>1</v>
      </c>
      <c r="F2844" s="186"/>
      <c r="G2844" s="189">
        <v>0.19</v>
      </c>
      <c r="H2844" s="191">
        <f t="shared" si="137"/>
        <v>0</v>
      </c>
      <c r="I2844" s="186">
        <f t="shared" si="138"/>
        <v>0</v>
      </c>
    </row>
    <row r="2845" spans="1:9" s="165" customFormat="1" x14ac:dyDescent="0.25">
      <c r="A2845" s="125" t="s">
        <v>3264</v>
      </c>
      <c r="B2845" s="163">
        <v>2600</v>
      </c>
      <c r="C2845" s="167" t="s">
        <v>4068</v>
      </c>
      <c r="D2845" s="129" t="s">
        <v>2372</v>
      </c>
      <c r="E2845" s="115">
        <v>1</v>
      </c>
      <c r="F2845" s="186"/>
      <c r="G2845" s="189">
        <v>0.19</v>
      </c>
      <c r="H2845" s="191">
        <f t="shared" si="137"/>
        <v>0</v>
      </c>
      <c r="I2845" s="186">
        <f t="shared" si="138"/>
        <v>0</v>
      </c>
    </row>
    <row r="2846" spans="1:9" s="165" customFormat="1" x14ac:dyDescent="0.25">
      <c r="A2846" s="125" t="s">
        <v>3264</v>
      </c>
      <c r="B2846" s="163">
        <v>2601</v>
      </c>
      <c r="C2846" s="167" t="s">
        <v>4069</v>
      </c>
      <c r="D2846" s="129" t="s">
        <v>2372</v>
      </c>
      <c r="E2846" s="115">
        <v>1</v>
      </c>
      <c r="F2846" s="186"/>
      <c r="G2846" s="189">
        <v>0.19</v>
      </c>
      <c r="H2846" s="191">
        <f t="shared" si="137"/>
        <v>0</v>
      </c>
      <c r="I2846" s="186">
        <f t="shared" si="138"/>
        <v>0</v>
      </c>
    </row>
    <row r="2847" spans="1:9" s="165" customFormat="1" x14ac:dyDescent="0.25">
      <c r="A2847" s="125" t="s">
        <v>3264</v>
      </c>
      <c r="B2847" s="163">
        <v>2602</v>
      </c>
      <c r="C2847" s="167" t="s">
        <v>4070</v>
      </c>
      <c r="D2847" s="129" t="s">
        <v>2372</v>
      </c>
      <c r="E2847" s="115">
        <v>1</v>
      </c>
      <c r="F2847" s="186"/>
      <c r="G2847" s="189">
        <v>0.19</v>
      </c>
      <c r="H2847" s="191">
        <f t="shared" si="137"/>
        <v>0</v>
      </c>
      <c r="I2847" s="186">
        <f t="shared" si="138"/>
        <v>0</v>
      </c>
    </row>
    <row r="2848" spans="1:9" s="165" customFormat="1" x14ac:dyDescent="0.25">
      <c r="A2848" s="125" t="s">
        <v>3264</v>
      </c>
      <c r="B2848" s="163">
        <v>2603</v>
      </c>
      <c r="C2848" s="167" t="s">
        <v>4071</v>
      </c>
      <c r="D2848" s="129" t="s">
        <v>2372</v>
      </c>
      <c r="E2848" s="115">
        <v>1</v>
      </c>
      <c r="F2848" s="186"/>
      <c r="G2848" s="189">
        <v>0.19</v>
      </c>
      <c r="H2848" s="191">
        <f t="shared" si="137"/>
        <v>0</v>
      </c>
      <c r="I2848" s="186">
        <f t="shared" si="138"/>
        <v>0</v>
      </c>
    </row>
    <row r="2849" spans="1:9" s="165" customFormat="1" x14ac:dyDescent="0.25">
      <c r="A2849" s="125" t="s">
        <v>3264</v>
      </c>
      <c r="B2849" s="163">
        <v>2604</v>
      </c>
      <c r="C2849" s="167" t="s">
        <v>4072</v>
      </c>
      <c r="D2849" s="129" t="s">
        <v>2372</v>
      </c>
      <c r="E2849" s="115">
        <v>1</v>
      </c>
      <c r="F2849" s="186"/>
      <c r="G2849" s="189">
        <v>0.19</v>
      </c>
      <c r="H2849" s="191">
        <f t="shared" si="137"/>
        <v>0</v>
      </c>
      <c r="I2849" s="186">
        <f t="shared" si="138"/>
        <v>0</v>
      </c>
    </row>
    <row r="2850" spans="1:9" s="165" customFormat="1" x14ac:dyDescent="0.25">
      <c r="A2850" s="125" t="s">
        <v>3264</v>
      </c>
      <c r="B2850" s="163">
        <v>2605</v>
      </c>
      <c r="C2850" s="167" t="s">
        <v>4073</v>
      </c>
      <c r="D2850" s="129" t="s">
        <v>2372</v>
      </c>
      <c r="E2850" s="115">
        <v>1</v>
      </c>
      <c r="F2850" s="186"/>
      <c r="G2850" s="189">
        <v>0.19</v>
      </c>
      <c r="H2850" s="191">
        <f t="shared" si="137"/>
        <v>0</v>
      </c>
      <c r="I2850" s="186">
        <f t="shared" si="138"/>
        <v>0</v>
      </c>
    </row>
    <row r="2851" spans="1:9" s="165" customFormat="1" x14ac:dyDescent="0.25">
      <c r="A2851" s="125" t="s">
        <v>3264</v>
      </c>
      <c r="B2851" s="163">
        <v>2606</v>
      </c>
      <c r="C2851" s="167" t="s">
        <v>4074</v>
      </c>
      <c r="D2851" s="129" t="s">
        <v>2372</v>
      </c>
      <c r="E2851" s="115">
        <v>1</v>
      </c>
      <c r="F2851" s="186"/>
      <c r="G2851" s="189">
        <v>0.19</v>
      </c>
      <c r="H2851" s="191">
        <f t="shared" si="137"/>
        <v>0</v>
      </c>
      <c r="I2851" s="186">
        <f t="shared" si="138"/>
        <v>0</v>
      </c>
    </row>
    <row r="2852" spans="1:9" s="165" customFormat="1" ht="25" x14ac:dyDescent="0.25">
      <c r="A2852" s="125" t="s">
        <v>3264</v>
      </c>
      <c r="B2852" s="163">
        <v>2607</v>
      </c>
      <c r="C2852" s="167" t="s">
        <v>4075</v>
      </c>
      <c r="D2852" s="129" t="s">
        <v>2372</v>
      </c>
      <c r="E2852" s="115">
        <v>1</v>
      </c>
      <c r="F2852" s="186"/>
      <c r="G2852" s="189">
        <v>0.19</v>
      </c>
      <c r="H2852" s="191">
        <f t="shared" si="137"/>
        <v>0</v>
      </c>
      <c r="I2852" s="186">
        <f t="shared" si="138"/>
        <v>0</v>
      </c>
    </row>
    <row r="2853" spans="1:9" s="165" customFormat="1" ht="25" x14ac:dyDescent="0.25">
      <c r="A2853" s="125" t="s">
        <v>3264</v>
      </c>
      <c r="B2853" s="163">
        <v>2608</v>
      </c>
      <c r="C2853" s="167" t="s">
        <v>4076</v>
      </c>
      <c r="D2853" s="129" t="s">
        <v>2372</v>
      </c>
      <c r="E2853" s="115">
        <v>1</v>
      </c>
      <c r="F2853" s="186"/>
      <c r="G2853" s="189">
        <v>0.19</v>
      </c>
      <c r="H2853" s="191">
        <f t="shared" si="137"/>
        <v>0</v>
      </c>
      <c r="I2853" s="186">
        <f t="shared" si="138"/>
        <v>0</v>
      </c>
    </row>
    <row r="2854" spans="1:9" s="165" customFormat="1" x14ac:dyDescent="0.25">
      <c r="A2854" s="125" t="s">
        <v>3264</v>
      </c>
      <c r="B2854" s="163">
        <v>2609</v>
      </c>
      <c r="C2854" s="167" t="s">
        <v>3931</v>
      </c>
      <c r="D2854" s="129" t="s">
        <v>2372</v>
      </c>
      <c r="E2854" s="115">
        <v>1</v>
      </c>
      <c r="F2854" s="186"/>
      <c r="G2854" s="189">
        <v>0.19</v>
      </c>
      <c r="H2854" s="191">
        <f t="shared" si="137"/>
        <v>0</v>
      </c>
      <c r="I2854" s="186">
        <f t="shared" si="138"/>
        <v>0</v>
      </c>
    </row>
    <row r="2855" spans="1:9" s="165" customFormat="1" x14ac:dyDescent="0.25">
      <c r="A2855" s="125" t="s">
        <v>3264</v>
      </c>
      <c r="B2855" s="163">
        <v>2610</v>
      </c>
      <c r="C2855" s="167" t="s">
        <v>4077</v>
      </c>
      <c r="D2855" s="129" t="s">
        <v>2372</v>
      </c>
      <c r="E2855" s="115">
        <v>1</v>
      </c>
      <c r="F2855" s="186"/>
      <c r="G2855" s="189">
        <v>0.19</v>
      </c>
      <c r="H2855" s="191">
        <f t="shared" si="137"/>
        <v>0</v>
      </c>
      <c r="I2855" s="186">
        <f t="shared" si="138"/>
        <v>0</v>
      </c>
    </row>
    <row r="2856" spans="1:9" s="184" customFormat="1" x14ac:dyDescent="0.25">
      <c r="A2856" s="169"/>
      <c r="B2856" s="170"/>
      <c r="C2856" s="171" t="s">
        <v>2498</v>
      </c>
      <c r="D2856" s="123"/>
      <c r="E2856" s="172"/>
      <c r="F2856" s="196"/>
      <c r="G2856" s="200"/>
      <c r="H2856" s="196"/>
      <c r="I2856" s="196"/>
    </row>
    <row r="2857" spans="1:9" s="165" customFormat="1" x14ac:dyDescent="0.25">
      <c r="A2857" s="125" t="s">
        <v>3280</v>
      </c>
      <c r="B2857" s="138" t="s">
        <v>3250</v>
      </c>
      <c r="C2857" s="168" t="s">
        <v>3281</v>
      </c>
      <c r="D2857" s="129"/>
      <c r="E2857" s="115"/>
      <c r="F2857" s="186"/>
      <c r="G2857" s="189"/>
      <c r="H2857" s="186"/>
      <c r="I2857" s="186"/>
    </row>
    <row r="2858" spans="1:9" s="165" customFormat="1" x14ac:dyDescent="0.25">
      <c r="A2858" s="125" t="s">
        <v>3280</v>
      </c>
      <c r="B2858" s="138" t="s">
        <v>3250</v>
      </c>
      <c r="C2858" s="168" t="s">
        <v>3284</v>
      </c>
      <c r="D2858" s="129"/>
      <c r="E2858" s="115"/>
      <c r="F2858" s="186"/>
      <c r="G2858" s="189"/>
      <c r="H2858" s="186"/>
      <c r="I2858" s="186"/>
    </row>
    <row r="2859" spans="1:9" s="165" customFormat="1" x14ac:dyDescent="0.25">
      <c r="A2859" s="125" t="s">
        <v>3280</v>
      </c>
      <c r="B2859" s="138" t="s">
        <v>3250</v>
      </c>
      <c r="C2859" s="168" t="s">
        <v>3283</v>
      </c>
      <c r="D2859" s="129"/>
      <c r="E2859" s="115"/>
      <c r="F2859" s="186"/>
      <c r="G2859" s="189"/>
      <c r="H2859" s="186"/>
      <c r="I2859" s="186"/>
    </row>
    <row r="2860" spans="1:9" s="165" customFormat="1" x14ac:dyDescent="0.25">
      <c r="A2860" s="125" t="s">
        <v>3280</v>
      </c>
      <c r="B2860" s="163">
        <v>2611</v>
      </c>
      <c r="C2860" s="122" t="s">
        <v>3888</v>
      </c>
      <c r="D2860" s="129" t="s">
        <v>2371</v>
      </c>
      <c r="E2860" s="112">
        <v>1</v>
      </c>
      <c r="F2860" s="186"/>
      <c r="G2860" s="189">
        <v>0</v>
      </c>
      <c r="H2860" s="191">
        <f>F2860*G2860</f>
        <v>0</v>
      </c>
      <c r="I2860" s="186">
        <f>(F2860+H2860)</f>
        <v>0</v>
      </c>
    </row>
    <row r="2861" spans="1:9" s="165" customFormat="1" x14ac:dyDescent="0.25">
      <c r="A2861" s="125" t="s">
        <v>3280</v>
      </c>
      <c r="B2861" s="163">
        <v>2612</v>
      </c>
      <c r="C2861" s="122" t="s">
        <v>3353</v>
      </c>
      <c r="D2861" s="129" t="s">
        <v>2371</v>
      </c>
      <c r="E2861" s="112">
        <v>1</v>
      </c>
      <c r="F2861" s="186"/>
      <c r="G2861" s="189">
        <v>0</v>
      </c>
      <c r="H2861" s="191">
        <f>F2861*G2861</f>
        <v>0</v>
      </c>
      <c r="I2861" s="186">
        <f>(F2861+H2861)</f>
        <v>0</v>
      </c>
    </row>
    <row r="2862" spans="1:9" s="165" customFormat="1" x14ac:dyDescent="0.25">
      <c r="A2862" s="125" t="s">
        <v>3280</v>
      </c>
      <c r="B2862" s="163">
        <v>2613</v>
      </c>
      <c r="C2862" s="127" t="s">
        <v>61</v>
      </c>
      <c r="D2862" s="129" t="s">
        <v>2372</v>
      </c>
      <c r="E2862" s="115">
        <v>1</v>
      </c>
      <c r="F2862" s="186"/>
      <c r="G2862" s="189">
        <v>0.19</v>
      </c>
      <c r="H2862" s="191">
        <f t="shared" ref="H2862:H2906" si="139">F2862*G2862</f>
        <v>0</v>
      </c>
      <c r="I2862" s="186">
        <f t="shared" ref="I2862:I2906" si="140">(F2862+H2862)</f>
        <v>0</v>
      </c>
    </row>
    <row r="2863" spans="1:9" s="165" customFormat="1" x14ac:dyDescent="0.25">
      <c r="A2863" s="125" t="s">
        <v>3280</v>
      </c>
      <c r="B2863" s="163">
        <v>2614</v>
      </c>
      <c r="C2863" s="127" t="s">
        <v>150</v>
      </c>
      <c r="D2863" s="129" t="s">
        <v>2372</v>
      </c>
      <c r="E2863" s="115">
        <v>1</v>
      </c>
      <c r="F2863" s="186"/>
      <c r="G2863" s="189">
        <v>0.19</v>
      </c>
      <c r="H2863" s="191">
        <f t="shared" si="139"/>
        <v>0</v>
      </c>
      <c r="I2863" s="186">
        <f t="shared" si="140"/>
        <v>0</v>
      </c>
    </row>
    <row r="2864" spans="1:9" s="165" customFormat="1" x14ac:dyDescent="0.25">
      <c r="A2864" s="125" t="s">
        <v>3280</v>
      </c>
      <c r="B2864" s="163">
        <v>2615</v>
      </c>
      <c r="C2864" s="122" t="s">
        <v>64</v>
      </c>
      <c r="D2864" s="129" t="s">
        <v>2372</v>
      </c>
      <c r="E2864" s="112">
        <v>1</v>
      </c>
      <c r="F2864" s="186"/>
      <c r="G2864" s="189">
        <v>0.19</v>
      </c>
      <c r="H2864" s="191">
        <f t="shared" si="139"/>
        <v>0</v>
      </c>
      <c r="I2864" s="186">
        <f t="shared" si="140"/>
        <v>0</v>
      </c>
    </row>
    <row r="2865" spans="1:9" s="165" customFormat="1" x14ac:dyDescent="0.25">
      <c r="A2865" s="125" t="s">
        <v>3280</v>
      </c>
      <c r="B2865" s="163">
        <v>2616</v>
      </c>
      <c r="C2865" s="122" t="s">
        <v>15</v>
      </c>
      <c r="D2865" s="129" t="s">
        <v>2372</v>
      </c>
      <c r="E2865" s="112">
        <v>1</v>
      </c>
      <c r="F2865" s="186"/>
      <c r="G2865" s="189">
        <v>0.19</v>
      </c>
      <c r="H2865" s="191">
        <f t="shared" si="139"/>
        <v>0</v>
      </c>
      <c r="I2865" s="186">
        <f t="shared" si="140"/>
        <v>0</v>
      </c>
    </row>
    <row r="2866" spans="1:9" s="165" customFormat="1" x14ac:dyDescent="0.25">
      <c r="A2866" s="125" t="s">
        <v>3280</v>
      </c>
      <c r="B2866" s="163">
        <v>2617</v>
      </c>
      <c r="C2866" s="122" t="s">
        <v>552</v>
      </c>
      <c r="D2866" s="129" t="s">
        <v>2372</v>
      </c>
      <c r="E2866" s="112">
        <v>1</v>
      </c>
      <c r="F2866" s="186"/>
      <c r="G2866" s="189">
        <v>0.19</v>
      </c>
      <c r="H2866" s="191">
        <f t="shared" si="139"/>
        <v>0</v>
      </c>
      <c r="I2866" s="186">
        <f t="shared" si="140"/>
        <v>0</v>
      </c>
    </row>
    <row r="2867" spans="1:9" s="165" customFormat="1" ht="25" x14ac:dyDescent="0.25">
      <c r="A2867" s="125" t="s">
        <v>3280</v>
      </c>
      <c r="B2867" s="163">
        <v>2618</v>
      </c>
      <c r="C2867" s="113" t="s">
        <v>3533</v>
      </c>
      <c r="D2867" s="129" t="s">
        <v>2372</v>
      </c>
      <c r="E2867" s="112">
        <v>1</v>
      </c>
      <c r="F2867" s="186"/>
      <c r="G2867" s="189">
        <v>0.19</v>
      </c>
      <c r="H2867" s="191">
        <f t="shared" si="139"/>
        <v>0</v>
      </c>
      <c r="I2867" s="186">
        <f t="shared" si="140"/>
        <v>0</v>
      </c>
    </row>
    <row r="2868" spans="1:9" s="165" customFormat="1" x14ac:dyDescent="0.25">
      <c r="A2868" s="125" t="s">
        <v>3280</v>
      </c>
      <c r="B2868" s="163">
        <v>2619</v>
      </c>
      <c r="C2868" s="122" t="s">
        <v>3413</v>
      </c>
      <c r="D2868" s="129" t="s">
        <v>85</v>
      </c>
      <c r="E2868" s="112">
        <v>1</v>
      </c>
      <c r="F2868" s="186"/>
      <c r="G2868" s="189">
        <v>0.19</v>
      </c>
      <c r="H2868" s="191">
        <f t="shared" si="139"/>
        <v>0</v>
      </c>
      <c r="I2868" s="186">
        <f t="shared" si="140"/>
        <v>0</v>
      </c>
    </row>
    <row r="2869" spans="1:9" s="165" customFormat="1" x14ac:dyDescent="0.25">
      <c r="A2869" s="125" t="s">
        <v>3280</v>
      </c>
      <c r="B2869" s="163">
        <v>2620</v>
      </c>
      <c r="C2869" s="122" t="s">
        <v>3928</v>
      </c>
      <c r="D2869" s="129" t="s">
        <v>2372</v>
      </c>
      <c r="E2869" s="112">
        <v>1</v>
      </c>
      <c r="F2869" s="186"/>
      <c r="G2869" s="189">
        <v>0.19</v>
      </c>
      <c r="H2869" s="191">
        <f t="shared" si="139"/>
        <v>0</v>
      </c>
      <c r="I2869" s="186">
        <f t="shared" si="140"/>
        <v>0</v>
      </c>
    </row>
    <row r="2870" spans="1:9" s="165" customFormat="1" x14ac:dyDescent="0.25">
      <c r="A2870" s="125" t="s">
        <v>3280</v>
      </c>
      <c r="B2870" s="163">
        <v>2621</v>
      </c>
      <c r="C2870" s="122" t="s">
        <v>1220</v>
      </c>
      <c r="D2870" s="129" t="s">
        <v>2372</v>
      </c>
      <c r="E2870" s="112">
        <v>1</v>
      </c>
      <c r="F2870" s="186"/>
      <c r="G2870" s="189">
        <v>0.19</v>
      </c>
      <c r="H2870" s="191">
        <f t="shared" si="139"/>
        <v>0</v>
      </c>
      <c r="I2870" s="186">
        <f t="shared" si="140"/>
        <v>0</v>
      </c>
    </row>
    <row r="2871" spans="1:9" s="165" customFormat="1" x14ac:dyDescent="0.25">
      <c r="A2871" s="125" t="s">
        <v>3280</v>
      </c>
      <c r="B2871" s="163">
        <v>2622</v>
      </c>
      <c r="C2871" s="122" t="s">
        <v>3733</v>
      </c>
      <c r="D2871" s="129" t="s">
        <v>2372</v>
      </c>
      <c r="E2871" s="112">
        <v>1</v>
      </c>
      <c r="F2871" s="186"/>
      <c r="G2871" s="189">
        <v>0.19</v>
      </c>
      <c r="H2871" s="191">
        <f t="shared" si="139"/>
        <v>0</v>
      </c>
      <c r="I2871" s="186">
        <f t="shared" si="140"/>
        <v>0</v>
      </c>
    </row>
    <row r="2872" spans="1:9" s="165" customFormat="1" x14ac:dyDescent="0.25">
      <c r="A2872" s="125" t="s">
        <v>3280</v>
      </c>
      <c r="B2872" s="163">
        <v>2623</v>
      </c>
      <c r="C2872" s="122" t="s">
        <v>869</v>
      </c>
      <c r="D2872" s="129" t="s">
        <v>2372</v>
      </c>
      <c r="E2872" s="112">
        <v>1</v>
      </c>
      <c r="F2872" s="186"/>
      <c r="G2872" s="189">
        <v>0.19</v>
      </c>
      <c r="H2872" s="191">
        <f t="shared" si="139"/>
        <v>0</v>
      </c>
      <c r="I2872" s="186">
        <f t="shared" si="140"/>
        <v>0</v>
      </c>
    </row>
    <row r="2873" spans="1:9" s="165" customFormat="1" x14ac:dyDescent="0.25">
      <c r="A2873" s="125" t="s">
        <v>3280</v>
      </c>
      <c r="B2873" s="163">
        <v>2624</v>
      </c>
      <c r="C2873" s="122" t="s">
        <v>3539</v>
      </c>
      <c r="D2873" s="129" t="s">
        <v>2372</v>
      </c>
      <c r="E2873" s="112">
        <v>1</v>
      </c>
      <c r="F2873" s="186"/>
      <c r="G2873" s="189">
        <v>0.19</v>
      </c>
      <c r="H2873" s="191">
        <f t="shared" si="139"/>
        <v>0</v>
      </c>
      <c r="I2873" s="186">
        <f t="shared" si="140"/>
        <v>0</v>
      </c>
    </row>
    <row r="2874" spans="1:9" s="165" customFormat="1" x14ac:dyDescent="0.25">
      <c r="A2874" s="125" t="s">
        <v>3280</v>
      </c>
      <c r="B2874" s="163">
        <v>2625</v>
      </c>
      <c r="C2874" s="122" t="s">
        <v>3855</v>
      </c>
      <c r="D2874" s="129" t="s">
        <v>2372</v>
      </c>
      <c r="E2874" s="112">
        <v>1</v>
      </c>
      <c r="F2874" s="186"/>
      <c r="G2874" s="189">
        <v>0.19</v>
      </c>
      <c r="H2874" s="191">
        <f t="shared" si="139"/>
        <v>0</v>
      </c>
      <c r="I2874" s="186">
        <f t="shared" si="140"/>
        <v>0</v>
      </c>
    </row>
    <row r="2875" spans="1:9" s="165" customFormat="1" x14ac:dyDescent="0.25">
      <c r="A2875" s="125" t="s">
        <v>3280</v>
      </c>
      <c r="B2875" s="163">
        <v>2626</v>
      </c>
      <c r="C2875" s="122" t="s">
        <v>3773</v>
      </c>
      <c r="D2875" s="129" t="s">
        <v>2372</v>
      </c>
      <c r="E2875" s="112">
        <v>1</v>
      </c>
      <c r="F2875" s="186"/>
      <c r="G2875" s="189">
        <v>0.19</v>
      </c>
      <c r="H2875" s="191">
        <f t="shared" si="139"/>
        <v>0</v>
      </c>
      <c r="I2875" s="186">
        <f t="shared" si="140"/>
        <v>0</v>
      </c>
    </row>
    <row r="2876" spans="1:9" s="165" customFormat="1" x14ac:dyDescent="0.25">
      <c r="A2876" s="125" t="s">
        <v>3280</v>
      </c>
      <c r="B2876" s="163">
        <v>2627</v>
      </c>
      <c r="C2876" s="122" t="s">
        <v>3540</v>
      </c>
      <c r="D2876" s="129" t="s">
        <v>2372</v>
      </c>
      <c r="E2876" s="112">
        <v>1</v>
      </c>
      <c r="F2876" s="186"/>
      <c r="G2876" s="189">
        <v>0.19</v>
      </c>
      <c r="H2876" s="191">
        <f t="shared" si="139"/>
        <v>0</v>
      </c>
      <c r="I2876" s="186">
        <f t="shared" si="140"/>
        <v>0</v>
      </c>
    </row>
    <row r="2877" spans="1:9" s="165" customFormat="1" x14ac:dyDescent="0.25">
      <c r="A2877" s="125" t="s">
        <v>3280</v>
      </c>
      <c r="B2877" s="163">
        <v>2628</v>
      </c>
      <c r="C2877" s="122" t="s">
        <v>3542</v>
      </c>
      <c r="D2877" s="129" t="s">
        <v>2372</v>
      </c>
      <c r="E2877" s="112">
        <v>1</v>
      </c>
      <c r="F2877" s="186"/>
      <c r="G2877" s="189">
        <v>0.19</v>
      </c>
      <c r="H2877" s="191">
        <f t="shared" si="139"/>
        <v>0</v>
      </c>
      <c r="I2877" s="186">
        <f t="shared" si="140"/>
        <v>0</v>
      </c>
    </row>
    <row r="2878" spans="1:9" s="165" customFormat="1" x14ac:dyDescent="0.25">
      <c r="A2878" s="125" t="s">
        <v>3280</v>
      </c>
      <c r="B2878" s="163">
        <v>2629</v>
      </c>
      <c r="C2878" s="122" t="s">
        <v>3543</v>
      </c>
      <c r="D2878" s="129" t="s">
        <v>2372</v>
      </c>
      <c r="E2878" s="112">
        <v>1</v>
      </c>
      <c r="F2878" s="186"/>
      <c r="G2878" s="189">
        <v>0.19</v>
      </c>
      <c r="H2878" s="191">
        <f t="shared" si="139"/>
        <v>0</v>
      </c>
      <c r="I2878" s="186">
        <f t="shared" si="140"/>
        <v>0</v>
      </c>
    </row>
    <row r="2879" spans="1:9" s="165" customFormat="1" x14ac:dyDescent="0.25">
      <c r="A2879" s="125" t="s">
        <v>3280</v>
      </c>
      <c r="B2879" s="163">
        <v>2630</v>
      </c>
      <c r="C2879" s="122" t="s">
        <v>28</v>
      </c>
      <c r="D2879" s="129" t="s">
        <v>2372</v>
      </c>
      <c r="E2879" s="112">
        <v>1</v>
      </c>
      <c r="F2879" s="186"/>
      <c r="G2879" s="189">
        <v>0.19</v>
      </c>
      <c r="H2879" s="191">
        <f t="shared" si="139"/>
        <v>0</v>
      </c>
      <c r="I2879" s="186">
        <f t="shared" si="140"/>
        <v>0</v>
      </c>
    </row>
    <row r="2880" spans="1:9" s="165" customFormat="1" x14ac:dyDescent="0.25">
      <c r="A2880" s="125" t="s">
        <v>3280</v>
      </c>
      <c r="B2880" s="163">
        <v>2631</v>
      </c>
      <c r="C2880" s="122" t="s">
        <v>66</v>
      </c>
      <c r="D2880" s="129" t="s">
        <v>2372</v>
      </c>
      <c r="E2880" s="112">
        <v>1</v>
      </c>
      <c r="F2880" s="186"/>
      <c r="G2880" s="189">
        <v>0.19</v>
      </c>
      <c r="H2880" s="191">
        <f t="shared" si="139"/>
        <v>0</v>
      </c>
      <c r="I2880" s="186">
        <f t="shared" si="140"/>
        <v>0</v>
      </c>
    </row>
    <row r="2881" spans="1:9" s="165" customFormat="1" x14ac:dyDescent="0.25">
      <c r="A2881" s="125" t="s">
        <v>3280</v>
      </c>
      <c r="B2881" s="163">
        <v>2632</v>
      </c>
      <c r="C2881" s="122" t="s">
        <v>3544</v>
      </c>
      <c r="D2881" s="129" t="s">
        <v>2372</v>
      </c>
      <c r="E2881" s="112">
        <v>1</v>
      </c>
      <c r="F2881" s="186"/>
      <c r="G2881" s="189">
        <v>0.19</v>
      </c>
      <c r="H2881" s="191">
        <f t="shared" si="139"/>
        <v>0</v>
      </c>
      <c r="I2881" s="186">
        <f t="shared" si="140"/>
        <v>0</v>
      </c>
    </row>
    <row r="2882" spans="1:9" s="165" customFormat="1" x14ac:dyDescent="0.25">
      <c r="A2882" s="125" t="s">
        <v>3280</v>
      </c>
      <c r="B2882" s="163">
        <v>2633</v>
      </c>
      <c r="C2882" s="122" t="s">
        <v>3641</v>
      </c>
      <c r="D2882" s="129" t="s">
        <v>2372</v>
      </c>
      <c r="E2882" s="112">
        <v>1</v>
      </c>
      <c r="F2882" s="186"/>
      <c r="G2882" s="189">
        <v>0.19</v>
      </c>
      <c r="H2882" s="191">
        <f t="shared" si="139"/>
        <v>0</v>
      </c>
      <c r="I2882" s="186">
        <f t="shared" si="140"/>
        <v>0</v>
      </c>
    </row>
    <row r="2883" spans="1:9" s="165" customFormat="1" x14ac:dyDescent="0.25">
      <c r="A2883" s="125" t="s">
        <v>3280</v>
      </c>
      <c r="B2883" s="163">
        <v>2634</v>
      </c>
      <c r="C2883" s="122" t="s">
        <v>3534</v>
      </c>
      <c r="D2883" s="129" t="s">
        <v>2372</v>
      </c>
      <c r="E2883" s="112">
        <v>1</v>
      </c>
      <c r="F2883" s="186"/>
      <c r="G2883" s="189">
        <v>0.19</v>
      </c>
      <c r="H2883" s="191">
        <f t="shared" si="139"/>
        <v>0</v>
      </c>
      <c r="I2883" s="186">
        <f t="shared" si="140"/>
        <v>0</v>
      </c>
    </row>
    <row r="2884" spans="1:9" s="165" customFormat="1" x14ac:dyDescent="0.25">
      <c r="A2884" s="125" t="s">
        <v>3280</v>
      </c>
      <c r="B2884" s="163">
        <v>2635</v>
      </c>
      <c r="C2884" s="122" t="s">
        <v>4049</v>
      </c>
      <c r="D2884" s="129" t="s">
        <v>2372</v>
      </c>
      <c r="E2884" s="112">
        <v>1</v>
      </c>
      <c r="F2884" s="186"/>
      <c r="G2884" s="189">
        <v>0.19</v>
      </c>
      <c r="H2884" s="191">
        <f t="shared" si="139"/>
        <v>0</v>
      </c>
      <c r="I2884" s="186">
        <f t="shared" si="140"/>
        <v>0</v>
      </c>
    </row>
    <row r="2885" spans="1:9" s="165" customFormat="1" x14ac:dyDescent="0.25">
      <c r="A2885" s="125" t="s">
        <v>3280</v>
      </c>
      <c r="B2885" s="163">
        <v>2636</v>
      </c>
      <c r="C2885" s="122" t="s">
        <v>4061</v>
      </c>
      <c r="D2885" s="129" t="s">
        <v>2372</v>
      </c>
      <c r="E2885" s="112">
        <v>1</v>
      </c>
      <c r="F2885" s="186"/>
      <c r="G2885" s="189">
        <v>0.19</v>
      </c>
      <c r="H2885" s="191">
        <f t="shared" si="139"/>
        <v>0</v>
      </c>
      <c r="I2885" s="186">
        <f t="shared" si="140"/>
        <v>0</v>
      </c>
    </row>
    <row r="2886" spans="1:9" s="165" customFormat="1" x14ac:dyDescent="0.25">
      <c r="A2886" s="125" t="s">
        <v>3280</v>
      </c>
      <c r="B2886" s="163">
        <v>2637</v>
      </c>
      <c r="C2886" s="122" t="s">
        <v>3890</v>
      </c>
      <c r="D2886" s="129" t="s">
        <v>2372</v>
      </c>
      <c r="E2886" s="112">
        <v>1</v>
      </c>
      <c r="F2886" s="186"/>
      <c r="G2886" s="189">
        <v>0.19</v>
      </c>
      <c r="H2886" s="191">
        <f t="shared" si="139"/>
        <v>0</v>
      </c>
      <c r="I2886" s="186">
        <f t="shared" si="140"/>
        <v>0</v>
      </c>
    </row>
    <row r="2887" spans="1:9" s="165" customFormat="1" x14ac:dyDescent="0.25">
      <c r="A2887" s="125" t="s">
        <v>3280</v>
      </c>
      <c r="B2887" s="163">
        <v>2638</v>
      </c>
      <c r="C2887" s="122" t="s">
        <v>3535</v>
      </c>
      <c r="D2887" s="129" t="s">
        <v>2372</v>
      </c>
      <c r="E2887" s="112">
        <v>1</v>
      </c>
      <c r="F2887" s="186"/>
      <c r="G2887" s="189">
        <v>0.19</v>
      </c>
      <c r="H2887" s="191">
        <f t="shared" si="139"/>
        <v>0</v>
      </c>
      <c r="I2887" s="186">
        <f t="shared" si="140"/>
        <v>0</v>
      </c>
    </row>
    <row r="2888" spans="1:9" s="165" customFormat="1" x14ac:dyDescent="0.25">
      <c r="A2888" s="125" t="s">
        <v>3280</v>
      </c>
      <c r="B2888" s="163">
        <v>2639</v>
      </c>
      <c r="C2888" s="122" t="s">
        <v>165</v>
      </c>
      <c r="D2888" s="129" t="s">
        <v>2372</v>
      </c>
      <c r="E2888" s="112">
        <v>1</v>
      </c>
      <c r="F2888" s="186"/>
      <c r="G2888" s="189">
        <v>0.19</v>
      </c>
      <c r="H2888" s="191">
        <f t="shared" si="139"/>
        <v>0</v>
      </c>
      <c r="I2888" s="186">
        <f t="shared" si="140"/>
        <v>0</v>
      </c>
    </row>
    <row r="2889" spans="1:9" s="165" customFormat="1" x14ac:dyDescent="0.25">
      <c r="A2889" s="125" t="s">
        <v>3280</v>
      </c>
      <c r="B2889" s="163">
        <v>2640</v>
      </c>
      <c r="C2889" s="137" t="s">
        <v>973</v>
      </c>
      <c r="D2889" s="129" t="s">
        <v>2371</v>
      </c>
      <c r="E2889" s="112">
        <v>1</v>
      </c>
      <c r="F2889" s="186"/>
      <c r="G2889" s="189">
        <v>0</v>
      </c>
      <c r="H2889" s="191">
        <f t="shared" si="139"/>
        <v>0</v>
      </c>
      <c r="I2889" s="186">
        <f t="shared" si="140"/>
        <v>0</v>
      </c>
    </row>
    <row r="2890" spans="1:9" s="165" customFormat="1" x14ac:dyDescent="0.25">
      <c r="A2890" s="125" t="s">
        <v>3280</v>
      </c>
      <c r="B2890" s="163">
        <v>2641</v>
      </c>
      <c r="C2890" s="137" t="s">
        <v>1218</v>
      </c>
      <c r="D2890" s="129" t="s">
        <v>2372</v>
      </c>
      <c r="E2890" s="112">
        <v>1</v>
      </c>
      <c r="F2890" s="186"/>
      <c r="G2890" s="189">
        <v>0.19</v>
      </c>
      <c r="H2890" s="191">
        <f t="shared" si="139"/>
        <v>0</v>
      </c>
      <c r="I2890" s="186">
        <f t="shared" si="140"/>
        <v>0</v>
      </c>
    </row>
    <row r="2891" spans="1:9" s="165" customFormat="1" x14ac:dyDescent="0.25">
      <c r="A2891" s="125" t="s">
        <v>3280</v>
      </c>
      <c r="B2891" s="163">
        <v>2642</v>
      </c>
      <c r="C2891" s="122" t="s">
        <v>3887</v>
      </c>
      <c r="D2891" s="129" t="s">
        <v>2372</v>
      </c>
      <c r="E2891" s="112">
        <v>1</v>
      </c>
      <c r="F2891" s="186"/>
      <c r="G2891" s="189">
        <v>0.19</v>
      </c>
      <c r="H2891" s="191">
        <f t="shared" si="139"/>
        <v>0</v>
      </c>
      <c r="I2891" s="186">
        <f t="shared" si="140"/>
        <v>0</v>
      </c>
    </row>
    <row r="2892" spans="1:9" s="165" customFormat="1" x14ac:dyDescent="0.25">
      <c r="A2892" s="125" t="s">
        <v>3280</v>
      </c>
      <c r="B2892" s="163">
        <v>2643</v>
      </c>
      <c r="C2892" s="137" t="s">
        <v>439</v>
      </c>
      <c r="D2892" s="129" t="s">
        <v>2372</v>
      </c>
      <c r="E2892" s="112">
        <v>1</v>
      </c>
      <c r="F2892" s="186"/>
      <c r="G2892" s="189">
        <v>0.19</v>
      </c>
      <c r="H2892" s="191">
        <f t="shared" si="139"/>
        <v>0</v>
      </c>
      <c r="I2892" s="186">
        <f t="shared" si="140"/>
        <v>0</v>
      </c>
    </row>
    <row r="2893" spans="1:9" s="165" customFormat="1" x14ac:dyDescent="0.25">
      <c r="A2893" s="125" t="s">
        <v>3280</v>
      </c>
      <c r="B2893" s="163">
        <v>2644</v>
      </c>
      <c r="C2893" s="137" t="s">
        <v>1224</v>
      </c>
      <c r="D2893" s="129" t="s">
        <v>2372</v>
      </c>
      <c r="E2893" s="112">
        <v>1</v>
      </c>
      <c r="F2893" s="186"/>
      <c r="G2893" s="189">
        <v>0.19</v>
      </c>
      <c r="H2893" s="191">
        <f t="shared" si="139"/>
        <v>0</v>
      </c>
      <c r="I2893" s="186">
        <f t="shared" si="140"/>
        <v>0</v>
      </c>
    </row>
    <row r="2894" spans="1:9" s="165" customFormat="1" x14ac:dyDescent="0.25">
      <c r="A2894" s="125" t="s">
        <v>3280</v>
      </c>
      <c r="B2894" s="163">
        <v>2645</v>
      </c>
      <c r="C2894" s="137" t="s">
        <v>1226</v>
      </c>
      <c r="D2894" s="129" t="s">
        <v>2372</v>
      </c>
      <c r="E2894" s="112">
        <v>1</v>
      </c>
      <c r="F2894" s="186"/>
      <c r="G2894" s="189">
        <v>0.19</v>
      </c>
      <c r="H2894" s="191">
        <f t="shared" si="139"/>
        <v>0</v>
      </c>
      <c r="I2894" s="186">
        <f t="shared" si="140"/>
        <v>0</v>
      </c>
    </row>
    <row r="2895" spans="1:9" s="165" customFormat="1" x14ac:dyDescent="0.25">
      <c r="A2895" s="125" t="s">
        <v>3280</v>
      </c>
      <c r="B2895" s="163">
        <v>2646</v>
      </c>
      <c r="C2895" s="137" t="s">
        <v>1217</v>
      </c>
      <c r="D2895" s="129" t="s">
        <v>3886</v>
      </c>
      <c r="E2895" s="112">
        <v>1</v>
      </c>
      <c r="F2895" s="186"/>
      <c r="G2895" s="189">
        <v>0.19</v>
      </c>
      <c r="H2895" s="191">
        <f t="shared" si="139"/>
        <v>0</v>
      </c>
      <c r="I2895" s="186">
        <f t="shared" si="140"/>
        <v>0</v>
      </c>
    </row>
    <row r="2896" spans="1:9" s="165" customFormat="1" x14ac:dyDescent="0.25">
      <c r="A2896" s="125" t="s">
        <v>3280</v>
      </c>
      <c r="B2896" s="163">
        <v>2647</v>
      </c>
      <c r="C2896" s="137" t="s">
        <v>440</v>
      </c>
      <c r="D2896" s="129" t="s">
        <v>3886</v>
      </c>
      <c r="E2896" s="112">
        <v>1</v>
      </c>
      <c r="F2896" s="186"/>
      <c r="G2896" s="189">
        <v>0.19</v>
      </c>
      <c r="H2896" s="191">
        <f t="shared" si="139"/>
        <v>0</v>
      </c>
      <c r="I2896" s="186">
        <f t="shared" si="140"/>
        <v>0</v>
      </c>
    </row>
    <row r="2897" spans="1:9" s="165" customFormat="1" ht="25" x14ac:dyDescent="0.25">
      <c r="A2897" s="125" t="s">
        <v>3280</v>
      </c>
      <c r="B2897" s="163">
        <v>2648</v>
      </c>
      <c r="C2897" s="137" t="s">
        <v>1223</v>
      </c>
      <c r="D2897" s="129" t="s">
        <v>2372</v>
      </c>
      <c r="E2897" s="112">
        <v>1</v>
      </c>
      <c r="F2897" s="186"/>
      <c r="G2897" s="189">
        <v>0.19</v>
      </c>
      <c r="H2897" s="191">
        <f t="shared" si="139"/>
        <v>0</v>
      </c>
      <c r="I2897" s="186">
        <f t="shared" si="140"/>
        <v>0</v>
      </c>
    </row>
    <row r="2898" spans="1:9" s="165" customFormat="1" x14ac:dyDescent="0.25">
      <c r="A2898" s="125" t="s">
        <v>3280</v>
      </c>
      <c r="B2898" s="163">
        <v>2649</v>
      </c>
      <c r="C2898" s="137" t="s">
        <v>1222</v>
      </c>
      <c r="D2898" s="129" t="s">
        <v>2372</v>
      </c>
      <c r="E2898" s="112">
        <v>1</v>
      </c>
      <c r="F2898" s="186"/>
      <c r="G2898" s="189">
        <v>0.19</v>
      </c>
      <c r="H2898" s="191">
        <f t="shared" si="139"/>
        <v>0</v>
      </c>
      <c r="I2898" s="186">
        <f t="shared" si="140"/>
        <v>0</v>
      </c>
    </row>
    <row r="2899" spans="1:9" s="165" customFormat="1" x14ac:dyDescent="0.25">
      <c r="A2899" s="125" t="s">
        <v>3280</v>
      </c>
      <c r="B2899" s="163">
        <v>2650</v>
      </c>
      <c r="C2899" s="137" t="s">
        <v>1221</v>
      </c>
      <c r="D2899" s="129" t="s">
        <v>2372</v>
      </c>
      <c r="E2899" s="112">
        <v>1</v>
      </c>
      <c r="F2899" s="186"/>
      <c r="G2899" s="189">
        <v>0.19</v>
      </c>
      <c r="H2899" s="191">
        <f t="shared" si="139"/>
        <v>0</v>
      </c>
      <c r="I2899" s="186">
        <f t="shared" si="140"/>
        <v>0</v>
      </c>
    </row>
    <row r="2900" spans="1:9" s="165" customFormat="1" ht="25" x14ac:dyDescent="0.25">
      <c r="A2900" s="125" t="s">
        <v>3280</v>
      </c>
      <c r="B2900" s="163">
        <v>2651</v>
      </c>
      <c r="C2900" s="137" t="s">
        <v>3509</v>
      </c>
      <c r="D2900" s="129" t="s">
        <v>2372</v>
      </c>
      <c r="E2900" s="112">
        <v>1</v>
      </c>
      <c r="F2900" s="186"/>
      <c r="G2900" s="189">
        <v>0.19</v>
      </c>
      <c r="H2900" s="191">
        <f t="shared" si="139"/>
        <v>0</v>
      </c>
      <c r="I2900" s="186">
        <f t="shared" si="140"/>
        <v>0</v>
      </c>
    </row>
    <row r="2901" spans="1:9" s="165" customFormat="1" x14ac:dyDescent="0.25">
      <c r="A2901" s="125" t="s">
        <v>3280</v>
      </c>
      <c r="B2901" s="163">
        <v>2652</v>
      </c>
      <c r="C2901" s="137" t="s">
        <v>3168</v>
      </c>
      <c r="D2901" s="129" t="s">
        <v>2372</v>
      </c>
      <c r="E2901" s="112">
        <v>1</v>
      </c>
      <c r="F2901" s="186"/>
      <c r="G2901" s="189">
        <v>0.19</v>
      </c>
      <c r="H2901" s="191">
        <f t="shared" si="139"/>
        <v>0</v>
      </c>
      <c r="I2901" s="186">
        <f t="shared" si="140"/>
        <v>0</v>
      </c>
    </row>
    <row r="2902" spans="1:9" s="165" customFormat="1" x14ac:dyDescent="0.25">
      <c r="A2902" s="125" t="s">
        <v>3280</v>
      </c>
      <c r="B2902" s="163">
        <v>2653</v>
      </c>
      <c r="C2902" s="137" t="s">
        <v>3493</v>
      </c>
      <c r="D2902" s="129" t="s">
        <v>2372</v>
      </c>
      <c r="E2902" s="112">
        <v>1</v>
      </c>
      <c r="F2902" s="186"/>
      <c r="G2902" s="189">
        <v>0.19</v>
      </c>
      <c r="H2902" s="191">
        <f t="shared" si="139"/>
        <v>0</v>
      </c>
      <c r="I2902" s="186">
        <f t="shared" si="140"/>
        <v>0</v>
      </c>
    </row>
    <row r="2903" spans="1:9" s="165" customFormat="1" x14ac:dyDescent="0.25">
      <c r="A2903" s="125" t="s">
        <v>3280</v>
      </c>
      <c r="B2903" s="163">
        <v>2654</v>
      </c>
      <c r="C2903" s="137" t="s">
        <v>3494</v>
      </c>
      <c r="D2903" s="129" t="s">
        <v>2372</v>
      </c>
      <c r="E2903" s="112">
        <v>1</v>
      </c>
      <c r="F2903" s="186"/>
      <c r="G2903" s="189">
        <v>0.19</v>
      </c>
      <c r="H2903" s="191">
        <f t="shared" si="139"/>
        <v>0</v>
      </c>
      <c r="I2903" s="186">
        <f t="shared" si="140"/>
        <v>0</v>
      </c>
    </row>
    <row r="2904" spans="1:9" s="165" customFormat="1" x14ac:dyDescent="0.25">
      <c r="A2904" s="125" t="s">
        <v>3280</v>
      </c>
      <c r="B2904" s="163">
        <v>2655</v>
      </c>
      <c r="C2904" s="137" t="s">
        <v>3495</v>
      </c>
      <c r="D2904" s="129" t="s">
        <v>2372</v>
      </c>
      <c r="E2904" s="112">
        <v>1</v>
      </c>
      <c r="F2904" s="186"/>
      <c r="G2904" s="189">
        <v>0.19</v>
      </c>
      <c r="H2904" s="191">
        <f t="shared" si="139"/>
        <v>0</v>
      </c>
      <c r="I2904" s="186">
        <f t="shared" si="140"/>
        <v>0</v>
      </c>
    </row>
    <row r="2905" spans="1:9" s="165" customFormat="1" x14ac:dyDescent="0.25">
      <c r="A2905" s="125" t="s">
        <v>3280</v>
      </c>
      <c r="B2905" s="163">
        <v>2656</v>
      </c>
      <c r="C2905" s="137" t="s">
        <v>3496</v>
      </c>
      <c r="D2905" s="129" t="s">
        <v>2372</v>
      </c>
      <c r="E2905" s="112">
        <v>1</v>
      </c>
      <c r="F2905" s="186"/>
      <c r="G2905" s="189">
        <v>0.19</v>
      </c>
      <c r="H2905" s="191">
        <f t="shared" si="139"/>
        <v>0</v>
      </c>
      <c r="I2905" s="186">
        <f t="shared" si="140"/>
        <v>0</v>
      </c>
    </row>
    <row r="2906" spans="1:9" s="165" customFormat="1" x14ac:dyDescent="0.25">
      <c r="A2906" s="125" t="s">
        <v>3280</v>
      </c>
      <c r="B2906" s="163">
        <v>2657</v>
      </c>
      <c r="C2906" s="137" t="s">
        <v>3380</v>
      </c>
      <c r="D2906" s="129" t="s">
        <v>2372</v>
      </c>
      <c r="E2906" s="112">
        <v>1</v>
      </c>
      <c r="F2906" s="186"/>
      <c r="G2906" s="189">
        <v>0.19</v>
      </c>
      <c r="H2906" s="191">
        <f t="shared" si="139"/>
        <v>0</v>
      </c>
      <c r="I2906" s="186">
        <f t="shared" si="140"/>
        <v>0</v>
      </c>
    </row>
    <row r="2907" spans="1:9" s="184" customFormat="1" x14ac:dyDescent="0.25">
      <c r="A2907" s="169"/>
      <c r="B2907" s="170"/>
      <c r="C2907" s="171" t="s">
        <v>2498</v>
      </c>
      <c r="D2907" s="123"/>
      <c r="E2907" s="172"/>
      <c r="F2907" s="196"/>
      <c r="G2907" s="200"/>
      <c r="H2907" s="196"/>
      <c r="I2907" s="196"/>
    </row>
    <row r="2908" spans="1:9" s="165" customFormat="1" x14ac:dyDescent="0.25">
      <c r="A2908" s="125" t="s">
        <v>3280</v>
      </c>
      <c r="B2908" s="138" t="s">
        <v>3250</v>
      </c>
      <c r="C2908" s="168" t="s">
        <v>3281</v>
      </c>
      <c r="D2908" s="129"/>
      <c r="E2908" s="115"/>
      <c r="F2908" s="197"/>
      <c r="G2908" s="201"/>
      <c r="H2908" s="197"/>
      <c r="I2908" s="197"/>
    </row>
    <row r="2909" spans="1:9" s="165" customFormat="1" x14ac:dyDescent="0.25">
      <c r="A2909" s="125" t="s">
        <v>3280</v>
      </c>
      <c r="B2909" s="138" t="s">
        <v>3250</v>
      </c>
      <c r="C2909" s="168" t="s">
        <v>3282</v>
      </c>
      <c r="D2909" s="129"/>
      <c r="E2909" s="115"/>
      <c r="F2909" s="197"/>
      <c r="G2909" s="201"/>
      <c r="H2909" s="197"/>
      <c r="I2909" s="197"/>
    </row>
    <row r="2910" spans="1:9" s="165" customFormat="1" x14ac:dyDescent="0.25">
      <c r="A2910" s="125" t="s">
        <v>3280</v>
      </c>
      <c r="B2910" s="138" t="s">
        <v>3250</v>
      </c>
      <c r="C2910" s="168" t="s">
        <v>3283</v>
      </c>
      <c r="D2910" s="129"/>
      <c r="E2910" s="115"/>
      <c r="F2910" s="186"/>
      <c r="G2910" s="189"/>
      <c r="H2910" s="186"/>
      <c r="I2910" s="186"/>
    </row>
    <row r="2911" spans="1:9" s="165" customFormat="1" x14ac:dyDescent="0.25">
      <c r="A2911" s="125" t="s">
        <v>3280</v>
      </c>
      <c r="B2911" s="163">
        <v>2658</v>
      </c>
      <c r="C2911" s="122" t="s">
        <v>3888</v>
      </c>
      <c r="D2911" s="129" t="s">
        <v>2371</v>
      </c>
      <c r="E2911" s="112">
        <v>1</v>
      </c>
      <c r="F2911" s="186"/>
      <c r="G2911" s="189">
        <v>0</v>
      </c>
      <c r="H2911" s="191">
        <f>F2911*G2911</f>
        <v>0</v>
      </c>
      <c r="I2911" s="186">
        <f>(F2911+H2911)</f>
        <v>0</v>
      </c>
    </row>
    <row r="2912" spans="1:9" s="165" customFormat="1" x14ac:dyDescent="0.25">
      <c r="A2912" s="125" t="s">
        <v>3280</v>
      </c>
      <c r="B2912" s="163">
        <v>2659</v>
      </c>
      <c r="C2912" s="122" t="s">
        <v>3353</v>
      </c>
      <c r="D2912" s="129" t="s">
        <v>2371</v>
      </c>
      <c r="E2912" s="112">
        <v>1</v>
      </c>
      <c r="F2912" s="186"/>
      <c r="G2912" s="189">
        <v>0</v>
      </c>
      <c r="H2912" s="191">
        <f>F2912*G2912</f>
        <v>0</v>
      </c>
      <c r="I2912" s="186">
        <f>(F2912+H2912)</f>
        <v>0</v>
      </c>
    </row>
    <row r="2913" spans="1:9" s="165" customFormat="1" x14ac:dyDescent="0.25">
      <c r="A2913" s="125" t="s">
        <v>3280</v>
      </c>
      <c r="B2913" s="163">
        <v>2660</v>
      </c>
      <c r="C2913" s="127" t="s">
        <v>61</v>
      </c>
      <c r="D2913" s="129" t="s">
        <v>2372</v>
      </c>
      <c r="E2913" s="115">
        <v>1</v>
      </c>
      <c r="F2913" s="186"/>
      <c r="G2913" s="189">
        <v>0.19</v>
      </c>
      <c r="H2913" s="191">
        <f t="shared" ref="H2913:H2957" si="141">F2913*G2913</f>
        <v>0</v>
      </c>
      <c r="I2913" s="186">
        <f t="shared" ref="I2913:I2957" si="142">(F2913+H2913)</f>
        <v>0</v>
      </c>
    </row>
    <row r="2914" spans="1:9" s="165" customFormat="1" x14ac:dyDescent="0.25">
      <c r="A2914" s="125" t="s">
        <v>3280</v>
      </c>
      <c r="B2914" s="163">
        <v>2661</v>
      </c>
      <c r="C2914" s="127" t="s">
        <v>150</v>
      </c>
      <c r="D2914" s="129" t="s">
        <v>2372</v>
      </c>
      <c r="E2914" s="115">
        <v>1</v>
      </c>
      <c r="F2914" s="186"/>
      <c r="G2914" s="189">
        <v>0.19</v>
      </c>
      <c r="H2914" s="191">
        <f t="shared" si="141"/>
        <v>0</v>
      </c>
      <c r="I2914" s="186">
        <f t="shared" si="142"/>
        <v>0</v>
      </c>
    </row>
    <row r="2915" spans="1:9" s="165" customFormat="1" x14ac:dyDescent="0.25">
      <c r="A2915" s="125" t="s">
        <v>3280</v>
      </c>
      <c r="B2915" s="163">
        <v>2662</v>
      </c>
      <c r="C2915" s="122" t="s">
        <v>64</v>
      </c>
      <c r="D2915" s="129" t="s">
        <v>2372</v>
      </c>
      <c r="E2915" s="112">
        <v>1</v>
      </c>
      <c r="F2915" s="186"/>
      <c r="G2915" s="189">
        <v>0.19</v>
      </c>
      <c r="H2915" s="191">
        <f t="shared" si="141"/>
        <v>0</v>
      </c>
      <c r="I2915" s="186">
        <f t="shared" si="142"/>
        <v>0</v>
      </c>
    </row>
    <row r="2916" spans="1:9" s="165" customFormat="1" x14ac:dyDescent="0.25">
      <c r="A2916" s="125" t="s">
        <v>3280</v>
      </c>
      <c r="B2916" s="163">
        <v>2663</v>
      </c>
      <c r="C2916" s="122" t="s">
        <v>15</v>
      </c>
      <c r="D2916" s="129" t="s">
        <v>2372</v>
      </c>
      <c r="E2916" s="112">
        <v>1</v>
      </c>
      <c r="F2916" s="186"/>
      <c r="G2916" s="189">
        <v>0.19</v>
      </c>
      <c r="H2916" s="191">
        <f t="shared" si="141"/>
        <v>0</v>
      </c>
      <c r="I2916" s="186">
        <f t="shared" si="142"/>
        <v>0</v>
      </c>
    </row>
    <row r="2917" spans="1:9" s="165" customFormat="1" x14ac:dyDescent="0.25">
      <c r="A2917" s="125" t="s">
        <v>3280</v>
      </c>
      <c r="B2917" s="163">
        <v>2664</v>
      </c>
      <c r="C2917" s="122" t="s">
        <v>552</v>
      </c>
      <c r="D2917" s="129" t="s">
        <v>2372</v>
      </c>
      <c r="E2917" s="112">
        <v>1</v>
      </c>
      <c r="F2917" s="186"/>
      <c r="G2917" s="189">
        <v>0.19</v>
      </c>
      <c r="H2917" s="191">
        <f t="shared" si="141"/>
        <v>0</v>
      </c>
      <c r="I2917" s="186">
        <f t="shared" si="142"/>
        <v>0</v>
      </c>
    </row>
    <row r="2918" spans="1:9" s="165" customFormat="1" ht="25" x14ac:dyDescent="0.25">
      <c r="A2918" s="125" t="s">
        <v>3280</v>
      </c>
      <c r="B2918" s="163">
        <v>2665</v>
      </c>
      <c r="C2918" s="113" t="s">
        <v>3533</v>
      </c>
      <c r="D2918" s="129" t="s">
        <v>2372</v>
      </c>
      <c r="E2918" s="112">
        <v>1</v>
      </c>
      <c r="F2918" s="186"/>
      <c r="G2918" s="189">
        <v>0.19</v>
      </c>
      <c r="H2918" s="191">
        <f t="shared" si="141"/>
        <v>0</v>
      </c>
      <c r="I2918" s="186">
        <f t="shared" si="142"/>
        <v>0</v>
      </c>
    </row>
    <row r="2919" spans="1:9" s="165" customFormat="1" x14ac:dyDescent="0.25">
      <c r="A2919" s="125" t="s">
        <v>3280</v>
      </c>
      <c r="B2919" s="163">
        <v>2666</v>
      </c>
      <c r="C2919" s="122" t="s">
        <v>3413</v>
      </c>
      <c r="D2919" s="129" t="s">
        <v>85</v>
      </c>
      <c r="E2919" s="112">
        <v>1</v>
      </c>
      <c r="F2919" s="186"/>
      <c r="G2919" s="189">
        <v>0.19</v>
      </c>
      <c r="H2919" s="191">
        <f t="shared" si="141"/>
        <v>0</v>
      </c>
      <c r="I2919" s="186">
        <f t="shared" si="142"/>
        <v>0</v>
      </c>
    </row>
    <row r="2920" spans="1:9" s="165" customFormat="1" x14ac:dyDescent="0.25">
      <c r="A2920" s="125" t="s">
        <v>3280</v>
      </c>
      <c r="B2920" s="163">
        <v>2667</v>
      </c>
      <c r="C2920" s="122" t="s">
        <v>3928</v>
      </c>
      <c r="D2920" s="129" t="s">
        <v>2372</v>
      </c>
      <c r="E2920" s="112">
        <v>1</v>
      </c>
      <c r="F2920" s="186"/>
      <c r="G2920" s="189">
        <v>0.19</v>
      </c>
      <c r="H2920" s="191">
        <f t="shared" si="141"/>
        <v>0</v>
      </c>
      <c r="I2920" s="186">
        <f t="shared" si="142"/>
        <v>0</v>
      </c>
    </row>
    <row r="2921" spans="1:9" s="165" customFormat="1" x14ac:dyDescent="0.25">
      <c r="A2921" s="125" t="s">
        <v>3280</v>
      </c>
      <c r="B2921" s="163">
        <v>2668</v>
      </c>
      <c r="C2921" s="122" t="s">
        <v>1220</v>
      </c>
      <c r="D2921" s="129" t="s">
        <v>2372</v>
      </c>
      <c r="E2921" s="112">
        <v>1</v>
      </c>
      <c r="F2921" s="186"/>
      <c r="G2921" s="189">
        <v>0.19</v>
      </c>
      <c r="H2921" s="191">
        <f t="shared" si="141"/>
        <v>0</v>
      </c>
      <c r="I2921" s="186">
        <f t="shared" si="142"/>
        <v>0</v>
      </c>
    </row>
    <row r="2922" spans="1:9" s="165" customFormat="1" x14ac:dyDescent="0.25">
      <c r="A2922" s="125" t="s">
        <v>3280</v>
      </c>
      <c r="B2922" s="163">
        <v>2669</v>
      </c>
      <c r="C2922" s="122" t="s">
        <v>3733</v>
      </c>
      <c r="D2922" s="129" t="s">
        <v>2372</v>
      </c>
      <c r="E2922" s="112">
        <v>1</v>
      </c>
      <c r="F2922" s="186"/>
      <c r="G2922" s="189">
        <v>0.19</v>
      </c>
      <c r="H2922" s="191">
        <f t="shared" si="141"/>
        <v>0</v>
      </c>
      <c r="I2922" s="186">
        <f t="shared" si="142"/>
        <v>0</v>
      </c>
    </row>
    <row r="2923" spans="1:9" s="165" customFormat="1" x14ac:dyDescent="0.25">
      <c r="A2923" s="125" t="s">
        <v>3280</v>
      </c>
      <c r="B2923" s="163">
        <v>2670</v>
      </c>
      <c r="C2923" s="122" t="s">
        <v>869</v>
      </c>
      <c r="D2923" s="129" t="s">
        <v>2372</v>
      </c>
      <c r="E2923" s="112">
        <v>1</v>
      </c>
      <c r="F2923" s="186"/>
      <c r="G2923" s="189">
        <v>0.19</v>
      </c>
      <c r="H2923" s="191">
        <f t="shared" si="141"/>
        <v>0</v>
      </c>
      <c r="I2923" s="186">
        <f t="shared" si="142"/>
        <v>0</v>
      </c>
    </row>
    <row r="2924" spans="1:9" s="165" customFormat="1" x14ac:dyDescent="0.25">
      <c r="A2924" s="125" t="s">
        <v>3280</v>
      </c>
      <c r="B2924" s="163">
        <v>2671</v>
      </c>
      <c r="C2924" s="122" t="s">
        <v>3539</v>
      </c>
      <c r="D2924" s="129" t="s">
        <v>2372</v>
      </c>
      <c r="E2924" s="112">
        <v>1</v>
      </c>
      <c r="F2924" s="186"/>
      <c r="G2924" s="189">
        <v>0.19</v>
      </c>
      <c r="H2924" s="191">
        <f t="shared" si="141"/>
        <v>0</v>
      </c>
      <c r="I2924" s="186">
        <f t="shared" si="142"/>
        <v>0</v>
      </c>
    </row>
    <row r="2925" spans="1:9" s="165" customFormat="1" x14ac:dyDescent="0.25">
      <c r="A2925" s="125" t="s">
        <v>3280</v>
      </c>
      <c r="B2925" s="163">
        <v>2672</v>
      </c>
      <c r="C2925" s="122" t="s">
        <v>3855</v>
      </c>
      <c r="D2925" s="129" t="s">
        <v>2372</v>
      </c>
      <c r="E2925" s="112">
        <v>1</v>
      </c>
      <c r="F2925" s="186"/>
      <c r="G2925" s="189">
        <v>0.19</v>
      </c>
      <c r="H2925" s="191">
        <f t="shared" si="141"/>
        <v>0</v>
      </c>
      <c r="I2925" s="186">
        <f t="shared" si="142"/>
        <v>0</v>
      </c>
    </row>
    <row r="2926" spans="1:9" s="165" customFormat="1" x14ac:dyDescent="0.25">
      <c r="A2926" s="125" t="s">
        <v>3280</v>
      </c>
      <c r="B2926" s="163">
        <v>2673</v>
      </c>
      <c r="C2926" s="122" t="s">
        <v>3773</v>
      </c>
      <c r="D2926" s="129" t="s">
        <v>2372</v>
      </c>
      <c r="E2926" s="112">
        <v>1</v>
      </c>
      <c r="F2926" s="186"/>
      <c r="G2926" s="189">
        <v>0.19</v>
      </c>
      <c r="H2926" s="191">
        <f t="shared" si="141"/>
        <v>0</v>
      </c>
      <c r="I2926" s="186">
        <f t="shared" si="142"/>
        <v>0</v>
      </c>
    </row>
    <row r="2927" spans="1:9" s="165" customFormat="1" x14ac:dyDescent="0.25">
      <c r="A2927" s="125" t="s">
        <v>3280</v>
      </c>
      <c r="B2927" s="163">
        <v>2674</v>
      </c>
      <c r="C2927" s="122" t="s">
        <v>3540</v>
      </c>
      <c r="D2927" s="129" t="s">
        <v>2372</v>
      </c>
      <c r="E2927" s="112">
        <v>1</v>
      </c>
      <c r="F2927" s="186"/>
      <c r="G2927" s="189">
        <v>0.19</v>
      </c>
      <c r="H2927" s="191">
        <f t="shared" si="141"/>
        <v>0</v>
      </c>
      <c r="I2927" s="186">
        <f t="shared" si="142"/>
        <v>0</v>
      </c>
    </row>
    <row r="2928" spans="1:9" s="165" customFormat="1" x14ac:dyDescent="0.25">
      <c r="A2928" s="125" t="s">
        <v>3280</v>
      </c>
      <c r="B2928" s="163">
        <v>2675</v>
      </c>
      <c r="C2928" s="122" t="s">
        <v>3542</v>
      </c>
      <c r="D2928" s="129" t="s">
        <v>2372</v>
      </c>
      <c r="E2928" s="112">
        <v>1</v>
      </c>
      <c r="F2928" s="186"/>
      <c r="G2928" s="189">
        <v>0.19</v>
      </c>
      <c r="H2928" s="191">
        <f t="shared" si="141"/>
        <v>0</v>
      </c>
      <c r="I2928" s="186">
        <f t="shared" si="142"/>
        <v>0</v>
      </c>
    </row>
    <row r="2929" spans="1:9" s="165" customFormat="1" x14ac:dyDescent="0.25">
      <c r="A2929" s="125" t="s">
        <v>3280</v>
      </c>
      <c r="B2929" s="163">
        <v>2676</v>
      </c>
      <c r="C2929" s="122" t="s">
        <v>3543</v>
      </c>
      <c r="D2929" s="129" t="s">
        <v>2372</v>
      </c>
      <c r="E2929" s="112">
        <v>1</v>
      </c>
      <c r="F2929" s="186"/>
      <c r="G2929" s="189">
        <v>0.19</v>
      </c>
      <c r="H2929" s="191">
        <f t="shared" si="141"/>
        <v>0</v>
      </c>
      <c r="I2929" s="186">
        <f t="shared" si="142"/>
        <v>0</v>
      </c>
    </row>
    <row r="2930" spans="1:9" s="165" customFormat="1" x14ac:dyDescent="0.25">
      <c r="A2930" s="125" t="s">
        <v>3280</v>
      </c>
      <c r="B2930" s="163">
        <v>2677</v>
      </c>
      <c r="C2930" s="122" t="s">
        <v>28</v>
      </c>
      <c r="D2930" s="129" t="s">
        <v>2372</v>
      </c>
      <c r="E2930" s="112">
        <v>1</v>
      </c>
      <c r="F2930" s="186"/>
      <c r="G2930" s="189">
        <v>0.19</v>
      </c>
      <c r="H2930" s="191">
        <f t="shared" si="141"/>
        <v>0</v>
      </c>
      <c r="I2930" s="186">
        <f t="shared" si="142"/>
        <v>0</v>
      </c>
    </row>
    <row r="2931" spans="1:9" s="165" customFormat="1" x14ac:dyDescent="0.25">
      <c r="A2931" s="125" t="s">
        <v>3280</v>
      </c>
      <c r="B2931" s="163">
        <v>2678</v>
      </c>
      <c r="C2931" s="122" t="s">
        <v>66</v>
      </c>
      <c r="D2931" s="129" t="s">
        <v>2372</v>
      </c>
      <c r="E2931" s="112">
        <v>1</v>
      </c>
      <c r="F2931" s="186"/>
      <c r="G2931" s="189">
        <v>0.19</v>
      </c>
      <c r="H2931" s="191">
        <f t="shared" si="141"/>
        <v>0</v>
      </c>
      <c r="I2931" s="186">
        <f t="shared" si="142"/>
        <v>0</v>
      </c>
    </row>
    <row r="2932" spans="1:9" s="165" customFormat="1" x14ac:dyDescent="0.25">
      <c r="A2932" s="125" t="s">
        <v>3280</v>
      </c>
      <c r="B2932" s="163">
        <v>2679</v>
      </c>
      <c r="C2932" s="122" t="s">
        <v>3544</v>
      </c>
      <c r="D2932" s="129" t="s">
        <v>2372</v>
      </c>
      <c r="E2932" s="112">
        <v>1</v>
      </c>
      <c r="F2932" s="186"/>
      <c r="G2932" s="189">
        <v>0.19</v>
      </c>
      <c r="H2932" s="191">
        <f t="shared" si="141"/>
        <v>0</v>
      </c>
      <c r="I2932" s="186">
        <f t="shared" si="142"/>
        <v>0</v>
      </c>
    </row>
    <row r="2933" spans="1:9" s="165" customFormat="1" x14ac:dyDescent="0.25">
      <c r="A2933" s="125" t="s">
        <v>3280</v>
      </c>
      <c r="B2933" s="163">
        <v>2680</v>
      </c>
      <c r="C2933" s="122" t="s">
        <v>3641</v>
      </c>
      <c r="D2933" s="129" t="s">
        <v>2372</v>
      </c>
      <c r="E2933" s="112">
        <v>1</v>
      </c>
      <c r="F2933" s="186"/>
      <c r="G2933" s="189">
        <v>0.19</v>
      </c>
      <c r="H2933" s="191">
        <f t="shared" si="141"/>
        <v>0</v>
      </c>
      <c r="I2933" s="186">
        <f t="shared" si="142"/>
        <v>0</v>
      </c>
    </row>
    <row r="2934" spans="1:9" s="165" customFormat="1" x14ac:dyDescent="0.25">
      <c r="A2934" s="125" t="s">
        <v>3280</v>
      </c>
      <c r="B2934" s="163">
        <v>2681</v>
      </c>
      <c r="C2934" s="122" t="s">
        <v>3534</v>
      </c>
      <c r="D2934" s="129" t="s">
        <v>2372</v>
      </c>
      <c r="E2934" s="112">
        <v>1</v>
      </c>
      <c r="F2934" s="186"/>
      <c r="G2934" s="189">
        <v>0.19</v>
      </c>
      <c r="H2934" s="191">
        <f t="shared" si="141"/>
        <v>0</v>
      </c>
      <c r="I2934" s="186">
        <f t="shared" si="142"/>
        <v>0</v>
      </c>
    </row>
    <row r="2935" spans="1:9" s="165" customFormat="1" x14ac:dyDescent="0.25">
      <c r="A2935" s="125" t="s">
        <v>3280</v>
      </c>
      <c r="B2935" s="163">
        <v>2682</v>
      </c>
      <c r="C2935" s="122" t="s">
        <v>4049</v>
      </c>
      <c r="D2935" s="129" t="s">
        <v>2372</v>
      </c>
      <c r="E2935" s="112">
        <v>1</v>
      </c>
      <c r="F2935" s="186"/>
      <c r="G2935" s="189">
        <v>0.19</v>
      </c>
      <c r="H2935" s="191">
        <f t="shared" si="141"/>
        <v>0</v>
      </c>
      <c r="I2935" s="186">
        <f t="shared" si="142"/>
        <v>0</v>
      </c>
    </row>
    <row r="2936" spans="1:9" s="165" customFormat="1" x14ac:dyDescent="0.25">
      <c r="A2936" s="125" t="s">
        <v>3280</v>
      </c>
      <c r="B2936" s="163">
        <v>2683</v>
      </c>
      <c r="C2936" s="122" t="s">
        <v>4061</v>
      </c>
      <c r="D2936" s="129" t="s">
        <v>2372</v>
      </c>
      <c r="E2936" s="112">
        <v>1</v>
      </c>
      <c r="F2936" s="186"/>
      <c r="G2936" s="189">
        <v>0.19</v>
      </c>
      <c r="H2936" s="191">
        <f t="shared" si="141"/>
        <v>0</v>
      </c>
      <c r="I2936" s="186">
        <f t="shared" si="142"/>
        <v>0</v>
      </c>
    </row>
    <row r="2937" spans="1:9" s="165" customFormat="1" x14ac:dyDescent="0.25">
      <c r="A2937" s="125" t="s">
        <v>3280</v>
      </c>
      <c r="B2937" s="163">
        <v>2684</v>
      </c>
      <c r="C2937" s="122" t="s">
        <v>3890</v>
      </c>
      <c r="D2937" s="129" t="s">
        <v>2372</v>
      </c>
      <c r="E2937" s="112">
        <v>1</v>
      </c>
      <c r="F2937" s="186"/>
      <c r="G2937" s="189">
        <v>0.19</v>
      </c>
      <c r="H2937" s="191">
        <f t="shared" si="141"/>
        <v>0</v>
      </c>
      <c r="I2937" s="186">
        <f t="shared" si="142"/>
        <v>0</v>
      </c>
    </row>
    <row r="2938" spans="1:9" s="165" customFormat="1" x14ac:dyDescent="0.25">
      <c r="A2938" s="125" t="s">
        <v>3280</v>
      </c>
      <c r="B2938" s="163">
        <v>2685</v>
      </c>
      <c r="C2938" s="122" t="s">
        <v>3535</v>
      </c>
      <c r="D2938" s="129" t="s">
        <v>2372</v>
      </c>
      <c r="E2938" s="112">
        <v>1</v>
      </c>
      <c r="F2938" s="186"/>
      <c r="G2938" s="189">
        <v>0.19</v>
      </c>
      <c r="H2938" s="191">
        <f t="shared" si="141"/>
        <v>0</v>
      </c>
      <c r="I2938" s="186">
        <f t="shared" si="142"/>
        <v>0</v>
      </c>
    </row>
    <row r="2939" spans="1:9" s="165" customFormat="1" x14ac:dyDescent="0.25">
      <c r="A2939" s="125" t="s">
        <v>3280</v>
      </c>
      <c r="B2939" s="163">
        <v>2686</v>
      </c>
      <c r="C2939" s="122" t="s">
        <v>165</v>
      </c>
      <c r="D2939" s="129" t="s">
        <v>2372</v>
      </c>
      <c r="E2939" s="112">
        <v>1</v>
      </c>
      <c r="F2939" s="186"/>
      <c r="G2939" s="189">
        <v>0.19</v>
      </c>
      <c r="H2939" s="191">
        <f t="shared" si="141"/>
        <v>0</v>
      </c>
      <c r="I2939" s="186">
        <f t="shared" si="142"/>
        <v>0</v>
      </c>
    </row>
    <row r="2940" spans="1:9" s="165" customFormat="1" x14ac:dyDescent="0.25">
      <c r="A2940" s="125" t="s">
        <v>3280</v>
      </c>
      <c r="B2940" s="163">
        <v>2687</v>
      </c>
      <c r="C2940" s="137" t="s">
        <v>973</v>
      </c>
      <c r="D2940" s="129" t="s">
        <v>2371</v>
      </c>
      <c r="E2940" s="112">
        <v>1</v>
      </c>
      <c r="F2940" s="186"/>
      <c r="G2940" s="189">
        <v>0</v>
      </c>
      <c r="H2940" s="191">
        <f t="shared" si="141"/>
        <v>0</v>
      </c>
      <c r="I2940" s="186">
        <f t="shared" si="142"/>
        <v>0</v>
      </c>
    </row>
    <row r="2941" spans="1:9" s="165" customFormat="1" x14ac:dyDescent="0.25">
      <c r="A2941" s="125" t="s">
        <v>3280</v>
      </c>
      <c r="B2941" s="163">
        <v>2688</v>
      </c>
      <c r="C2941" s="137" t="s">
        <v>1218</v>
      </c>
      <c r="D2941" s="129" t="s">
        <v>2372</v>
      </c>
      <c r="E2941" s="112">
        <v>1</v>
      </c>
      <c r="F2941" s="186"/>
      <c r="G2941" s="189">
        <v>0.19</v>
      </c>
      <c r="H2941" s="191">
        <f t="shared" si="141"/>
        <v>0</v>
      </c>
      <c r="I2941" s="186">
        <f t="shared" si="142"/>
        <v>0</v>
      </c>
    </row>
    <row r="2942" spans="1:9" s="165" customFormat="1" x14ac:dyDescent="0.25">
      <c r="A2942" s="125" t="s">
        <v>3280</v>
      </c>
      <c r="B2942" s="163">
        <v>2689</v>
      </c>
      <c r="C2942" s="122" t="s">
        <v>3887</v>
      </c>
      <c r="D2942" s="129" t="s">
        <v>2372</v>
      </c>
      <c r="E2942" s="112">
        <v>1</v>
      </c>
      <c r="F2942" s="186"/>
      <c r="G2942" s="189">
        <v>0.19</v>
      </c>
      <c r="H2942" s="191">
        <f t="shared" si="141"/>
        <v>0</v>
      </c>
      <c r="I2942" s="186">
        <f t="shared" si="142"/>
        <v>0</v>
      </c>
    </row>
    <row r="2943" spans="1:9" s="165" customFormat="1" x14ac:dyDescent="0.25">
      <c r="A2943" s="125" t="s">
        <v>3280</v>
      </c>
      <c r="B2943" s="163">
        <v>2690</v>
      </c>
      <c r="C2943" s="137" t="s">
        <v>439</v>
      </c>
      <c r="D2943" s="129" t="s">
        <v>2372</v>
      </c>
      <c r="E2943" s="112">
        <v>1</v>
      </c>
      <c r="F2943" s="186"/>
      <c r="G2943" s="189">
        <v>0.19</v>
      </c>
      <c r="H2943" s="191">
        <f t="shared" si="141"/>
        <v>0</v>
      </c>
      <c r="I2943" s="186">
        <f t="shared" si="142"/>
        <v>0</v>
      </c>
    </row>
    <row r="2944" spans="1:9" s="165" customFormat="1" x14ac:dyDescent="0.25">
      <c r="A2944" s="125" t="s">
        <v>3280</v>
      </c>
      <c r="B2944" s="163">
        <v>2691</v>
      </c>
      <c r="C2944" s="137" t="s">
        <v>1224</v>
      </c>
      <c r="D2944" s="129" t="s">
        <v>2372</v>
      </c>
      <c r="E2944" s="112">
        <v>1</v>
      </c>
      <c r="F2944" s="186"/>
      <c r="G2944" s="189">
        <v>0.19</v>
      </c>
      <c r="H2944" s="191">
        <f t="shared" si="141"/>
        <v>0</v>
      </c>
      <c r="I2944" s="186">
        <f t="shared" si="142"/>
        <v>0</v>
      </c>
    </row>
    <row r="2945" spans="1:9" s="165" customFormat="1" x14ac:dyDescent="0.25">
      <c r="A2945" s="125" t="s">
        <v>3280</v>
      </c>
      <c r="B2945" s="163">
        <v>2692</v>
      </c>
      <c r="C2945" s="137" t="s">
        <v>1226</v>
      </c>
      <c r="D2945" s="129" t="s">
        <v>2372</v>
      </c>
      <c r="E2945" s="112">
        <v>1</v>
      </c>
      <c r="F2945" s="186"/>
      <c r="G2945" s="189">
        <v>0.19</v>
      </c>
      <c r="H2945" s="191">
        <f t="shared" si="141"/>
        <v>0</v>
      </c>
      <c r="I2945" s="186">
        <f t="shared" si="142"/>
        <v>0</v>
      </c>
    </row>
    <row r="2946" spans="1:9" s="165" customFormat="1" x14ac:dyDescent="0.25">
      <c r="A2946" s="125" t="s">
        <v>3280</v>
      </c>
      <c r="B2946" s="163">
        <v>2693</v>
      </c>
      <c r="C2946" s="137" t="s">
        <v>1217</v>
      </c>
      <c r="D2946" s="129" t="s">
        <v>3886</v>
      </c>
      <c r="E2946" s="112">
        <v>1</v>
      </c>
      <c r="F2946" s="186"/>
      <c r="G2946" s="189">
        <v>0.19</v>
      </c>
      <c r="H2946" s="191">
        <f t="shared" si="141"/>
        <v>0</v>
      </c>
      <c r="I2946" s="186">
        <f t="shared" si="142"/>
        <v>0</v>
      </c>
    </row>
    <row r="2947" spans="1:9" s="165" customFormat="1" x14ac:dyDescent="0.25">
      <c r="A2947" s="125" t="s">
        <v>3280</v>
      </c>
      <c r="B2947" s="163">
        <v>2694</v>
      </c>
      <c r="C2947" s="137" t="s">
        <v>440</v>
      </c>
      <c r="D2947" s="129" t="s">
        <v>3886</v>
      </c>
      <c r="E2947" s="112">
        <v>1</v>
      </c>
      <c r="F2947" s="186"/>
      <c r="G2947" s="189">
        <v>0.19</v>
      </c>
      <c r="H2947" s="191">
        <f t="shared" si="141"/>
        <v>0</v>
      </c>
      <c r="I2947" s="186">
        <f t="shared" si="142"/>
        <v>0</v>
      </c>
    </row>
    <row r="2948" spans="1:9" s="165" customFormat="1" ht="25" x14ac:dyDescent="0.25">
      <c r="A2948" s="125" t="s">
        <v>3280</v>
      </c>
      <c r="B2948" s="163">
        <v>2695</v>
      </c>
      <c r="C2948" s="137" t="s">
        <v>1223</v>
      </c>
      <c r="D2948" s="129" t="s">
        <v>2372</v>
      </c>
      <c r="E2948" s="112">
        <v>1</v>
      </c>
      <c r="F2948" s="186"/>
      <c r="G2948" s="189">
        <v>0.19</v>
      </c>
      <c r="H2948" s="191">
        <f t="shared" si="141"/>
        <v>0</v>
      </c>
      <c r="I2948" s="186">
        <f t="shared" si="142"/>
        <v>0</v>
      </c>
    </row>
    <row r="2949" spans="1:9" s="165" customFormat="1" x14ac:dyDescent="0.25">
      <c r="A2949" s="125" t="s">
        <v>3280</v>
      </c>
      <c r="B2949" s="163">
        <v>2696</v>
      </c>
      <c r="C2949" s="137" t="s">
        <v>1222</v>
      </c>
      <c r="D2949" s="129" t="s">
        <v>2372</v>
      </c>
      <c r="E2949" s="112">
        <v>1</v>
      </c>
      <c r="F2949" s="186"/>
      <c r="G2949" s="189">
        <v>0.19</v>
      </c>
      <c r="H2949" s="191">
        <f t="shared" si="141"/>
        <v>0</v>
      </c>
      <c r="I2949" s="186">
        <f t="shared" si="142"/>
        <v>0</v>
      </c>
    </row>
    <row r="2950" spans="1:9" s="165" customFormat="1" x14ac:dyDescent="0.25">
      <c r="A2950" s="125" t="s">
        <v>3280</v>
      </c>
      <c r="B2950" s="163">
        <v>2697</v>
      </c>
      <c r="C2950" s="137" t="s">
        <v>1221</v>
      </c>
      <c r="D2950" s="129" t="s">
        <v>2372</v>
      </c>
      <c r="E2950" s="112">
        <v>1</v>
      </c>
      <c r="F2950" s="186"/>
      <c r="G2950" s="189">
        <v>0.19</v>
      </c>
      <c r="H2950" s="191">
        <f t="shared" si="141"/>
        <v>0</v>
      </c>
      <c r="I2950" s="186">
        <f t="shared" si="142"/>
        <v>0</v>
      </c>
    </row>
    <row r="2951" spans="1:9" s="165" customFormat="1" ht="25" x14ac:dyDescent="0.25">
      <c r="A2951" s="125" t="s">
        <v>3280</v>
      </c>
      <c r="B2951" s="163">
        <v>2698</v>
      </c>
      <c r="C2951" s="137" t="s">
        <v>3509</v>
      </c>
      <c r="D2951" s="129" t="s">
        <v>2372</v>
      </c>
      <c r="E2951" s="112">
        <v>1</v>
      </c>
      <c r="F2951" s="186"/>
      <c r="G2951" s="189">
        <v>0.19</v>
      </c>
      <c r="H2951" s="191">
        <f t="shared" si="141"/>
        <v>0</v>
      </c>
      <c r="I2951" s="186">
        <f t="shared" si="142"/>
        <v>0</v>
      </c>
    </row>
    <row r="2952" spans="1:9" s="165" customFormat="1" x14ac:dyDescent="0.25">
      <c r="A2952" s="125" t="s">
        <v>3280</v>
      </c>
      <c r="B2952" s="163">
        <v>2699</v>
      </c>
      <c r="C2952" s="137" t="s">
        <v>3168</v>
      </c>
      <c r="D2952" s="129" t="s">
        <v>2372</v>
      </c>
      <c r="E2952" s="112">
        <v>1</v>
      </c>
      <c r="F2952" s="186"/>
      <c r="G2952" s="189">
        <v>0.19</v>
      </c>
      <c r="H2952" s="191">
        <f t="shared" si="141"/>
        <v>0</v>
      </c>
      <c r="I2952" s="186">
        <f t="shared" si="142"/>
        <v>0</v>
      </c>
    </row>
    <row r="2953" spans="1:9" s="165" customFormat="1" x14ac:dyDescent="0.25">
      <c r="A2953" s="125" t="s">
        <v>3280</v>
      </c>
      <c r="B2953" s="163">
        <v>2700</v>
      </c>
      <c r="C2953" s="137" t="s">
        <v>3493</v>
      </c>
      <c r="D2953" s="129" t="s">
        <v>2372</v>
      </c>
      <c r="E2953" s="112">
        <v>1</v>
      </c>
      <c r="F2953" s="186"/>
      <c r="G2953" s="189">
        <v>0.19</v>
      </c>
      <c r="H2953" s="191">
        <f t="shared" si="141"/>
        <v>0</v>
      </c>
      <c r="I2953" s="186">
        <f t="shared" si="142"/>
        <v>0</v>
      </c>
    </row>
    <row r="2954" spans="1:9" s="165" customFormat="1" x14ac:dyDescent="0.25">
      <c r="A2954" s="125" t="s">
        <v>3280</v>
      </c>
      <c r="B2954" s="163">
        <v>2701</v>
      </c>
      <c r="C2954" s="137" t="s">
        <v>3494</v>
      </c>
      <c r="D2954" s="129" t="s">
        <v>2372</v>
      </c>
      <c r="E2954" s="112">
        <v>1</v>
      </c>
      <c r="F2954" s="186"/>
      <c r="G2954" s="189">
        <v>0.19</v>
      </c>
      <c r="H2954" s="191">
        <f t="shared" si="141"/>
        <v>0</v>
      </c>
      <c r="I2954" s="186">
        <f t="shared" si="142"/>
        <v>0</v>
      </c>
    </row>
    <row r="2955" spans="1:9" s="165" customFormat="1" x14ac:dyDescent="0.25">
      <c r="A2955" s="125" t="s">
        <v>3280</v>
      </c>
      <c r="B2955" s="163">
        <v>2702</v>
      </c>
      <c r="C2955" s="137" t="s">
        <v>3495</v>
      </c>
      <c r="D2955" s="129" t="s">
        <v>2372</v>
      </c>
      <c r="E2955" s="112">
        <v>1</v>
      </c>
      <c r="F2955" s="186"/>
      <c r="G2955" s="189">
        <v>0.19</v>
      </c>
      <c r="H2955" s="191">
        <f t="shared" si="141"/>
        <v>0</v>
      </c>
      <c r="I2955" s="186">
        <f t="shared" si="142"/>
        <v>0</v>
      </c>
    </row>
    <row r="2956" spans="1:9" s="165" customFormat="1" x14ac:dyDescent="0.25">
      <c r="A2956" s="125" t="s">
        <v>3280</v>
      </c>
      <c r="B2956" s="163">
        <v>2703</v>
      </c>
      <c r="C2956" s="137" t="s">
        <v>3496</v>
      </c>
      <c r="D2956" s="129" t="s">
        <v>2372</v>
      </c>
      <c r="E2956" s="112">
        <v>1</v>
      </c>
      <c r="F2956" s="186"/>
      <c r="G2956" s="189">
        <v>0.19</v>
      </c>
      <c r="H2956" s="191">
        <f t="shared" si="141"/>
        <v>0</v>
      </c>
      <c r="I2956" s="186">
        <f t="shared" si="142"/>
        <v>0</v>
      </c>
    </row>
    <row r="2957" spans="1:9" s="165" customFormat="1" x14ac:dyDescent="0.25">
      <c r="A2957" s="125" t="s">
        <v>3280</v>
      </c>
      <c r="B2957" s="163">
        <v>2704</v>
      </c>
      <c r="C2957" s="137" t="s">
        <v>3380</v>
      </c>
      <c r="D2957" s="129" t="s">
        <v>2372</v>
      </c>
      <c r="E2957" s="112">
        <v>1</v>
      </c>
      <c r="F2957" s="186"/>
      <c r="G2957" s="189">
        <v>0.19</v>
      </c>
      <c r="H2957" s="191">
        <f t="shared" si="141"/>
        <v>0</v>
      </c>
      <c r="I2957" s="186">
        <f t="shared" si="142"/>
        <v>0</v>
      </c>
    </row>
    <row r="2958" spans="1:9" s="184" customFormat="1" x14ac:dyDescent="0.25">
      <c r="A2958" s="169"/>
      <c r="B2958" s="170"/>
      <c r="C2958" s="171" t="s">
        <v>2498</v>
      </c>
      <c r="D2958" s="123"/>
      <c r="E2958" s="172"/>
      <c r="F2958" s="196"/>
      <c r="G2958" s="200"/>
      <c r="H2958" s="196"/>
      <c r="I2958" s="196"/>
    </row>
    <row r="2959" spans="1:9" x14ac:dyDescent="0.25">
      <c r="A2959" s="125" t="s">
        <v>2186</v>
      </c>
      <c r="B2959" s="173" t="s">
        <v>3250</v>
      </c>
      <c r="C2959" s="120" t="s">
        <v>2368</v>
      </c>
      <c r="D2959" s="182"/>
      <c r="E2959" s="111"/>
      <c r="F2959" s="195"/>
      <c r="G2959" s="199"/>
      <c r="H2959" s="195"/>
      <c r="I2959" s="195"/>
    </row>
    <row r="2960" spans="1:9" x14ac:dyDescent="0.25">
      <c r="A2960" s="125" t="s">
        <v>2186</v>
      </c>
      <c r="B2960" s="173" t="s">
        <v>3250</v>
      </c>
      <c r="C2960" s="120" t="s">
        <v>2369</v>
      </c>
      <c r="D2960" s="182"/>
      <c r="E2960" s="111"/>
      <c r="F2960" s="195"/>
      <c r="G2960" s="199"/>
      <c r="H2960" s="195"/>
      <c r="I2960" s="195"/>
    </row>
    <row r="2961" spans="1:9" x14ac:dyDescent="0.25">
      <c r="A2961" s="125" t="s">
        <v>2186</v>
      </c>
      <c r="B2961" s="173" t="s">
        <v>3250</v>
      </c>
      <c r="C2961" s="120" t="s">
        <v>2370</v>
      </c>
      <c r="D2961" s="182"/>
      <c r="E2961" s="111"/>
      <c r="F2961" s="195"/>
      <c r="G2961" s="199"/>
      <c r="H2961" s="195"/>
      <c r="I2961" s="195"/>
    </row>
    <row r="2962" spans="1:9" x14ac:dyDescent="0.25">
      <c r="A2962" s="125" t="s">
        <v>2186</v>
      </c>
      <c r="B2962" s="173" t="s">
        <v>3250</v>
      </c>
      <c r="C2962" s="156" t="s">
        <v>431</v>
      </c>
      <c r="D2962" s="182"/>
      <c r="E2962" s="111"/>
      <c r="F2962" s="195"/>
      <c r="G2962" s="199"/>
      <c r="H2962" s="195"/>
      <c r="I2962" s="195"/>
    </row>
    <row r="2963" spans="1:9" x14ac:dyDescent="0.25">
      <c r="A2963" s="125" t="s">
        <v>2186</v>
      </c>
      <c r="B2963" s="112">
        <v>2705</v>
      </c>
      <c r="C2963" s="122" t="s">
        <v>973</v>
      </c>
      <c r="D2963" s="129" t="s">
        <v>2371</v>
      </c>
      <c r="E2963" s="112">
        <v>1</v>
      </c>
      <c r="F2963" s="186"/>
      <c r="G2963" s="189">
        <v>0</v>
      </c>
      <c r="H2963" s="191">
        <f>F2963*G2963</f>
        <v>0</v>
      </c>
      <c r="I2963" s="186">
        <f>(F2963+H2963)</f>
        <v>0</v>
      </c>
    </row>
    <row r="2964" spans="1:9" x14ac:dyDescent="0.25">
      <c r="A2964" s="125" t="s">
        <v>2186</v>
      </c>
      <c r="B2964" s="112">
        <v>2706</v>
      </c>
      <c r="C2964" s="122" t="s">
        <v>3507</v>
      </c>
      <c r="D2964" s="129" t="s">
        <v>85</v>
      </c>
      <c r="E2964" s="112">
        <v>1</v>
      </c>
      <c r="F2964" s="186"/>
      <c r="G2964" s="189">
        <v>0</v>
      </c>
      <c r="H2964" s="191">
        <f t="shared" ref="H2964:H3014" si="143">F2964*G2964</f>
        <v>0</v>
      </c>
      <c r="I2964" s="186">
        <f t="shared" ref="I2964:I3014" si="144">(F2964+H2964)</f>
        <v>0</v>
      </c>
    </row>
    <row r="2965" spans="1:9" x14ac:dyDescent="0.25">
      <c r="A2965" s="125" t="s">
        <v>2186</v>
      </c>
      <c r="B2965" s="112">
        <v>2707</v>
      </c>
      <c r="C2965" s="122" t="s">
        <v>3527</v>
      </c>
      <c r="D2965" s="129" t="s">
        <v>2372</v>
      </c>
      <c r="E2965" s="112">
        <v>1</v>
      </c>
      <c r="F2965" s="186"/>
      <c r="G2965" s="189">
        <v>0.19</v>
      </c>
      <c r="H2965" s="191">
        <f t="shared" si="143"/>
        <v>0</v>
      </c>
      <c r="I2965" s="186">
        <f t="shared" si="144"/>
        <v>0</v>
      </c>
    </row>
    <row r="2966" spans="1:9" x14ac:dyDescent="0.25">
      <c r="A2966" s="125" t="s">
        <v>2186</v>
      </c>
      <c r="B2966" s="112">
        <v>2708</v>
      </c>
      <c r="C2966" s="122" t="s">
        <v>3927</v>
      </c>
      <c r="D2966" s="129" t="s">
        <v>2372</v>
      </c>
      <c r="E2966" s="112">
        <v>1</v>
      </c>
      <c r="F2966" s="186"/>
      <c r="G2966" s="190">
        <v>0.19</v>
      </c>
      <c r="H2966" s="191">
        <f t="shared" si="143"/>
        <v>0</v>
      </c>
      <c r="I2966" s="186">
        <f t="shared" si="144"/>
        <v>0</v>
      </c>
    </row>
    <row r="2967" spans="1:9" x14ac:dyDescent="0.25">
      <c r="A2967" s="125" t="s">
        <v>2186</v>
      </c>
      <c r="B2967" s="112">
        <v>2709</v>
      </c>
      <c r="C2967" s="122" t="s">
        <v>3528</v>
      </c>
      <c r="D2967" s="129" t="s">
        <v>2372</v>
      </c>
      <c r="E2967" s="112">
        <v>1</v>
      </c>
      <c r="F2967" s="186"/>
      <c r="G2967" s="189">
        <v>0.19</v>
      </c>
      <c r="H2967" s="191">
        <f t="shared" si="143"/>
        <v>0</v>
      </c>
      <c r="I2967" s="186">
        <f t="shared" si="144"/>
        <v>0</v>
      </c>
    </row>
    <row r="2968" spans="1:9" x14ac:dyDescent="0.25">
      <c r="A2968" s="125" t="s">
        <v>2186</v>
      </c>
      <c r="B2968" s="112">
        <v>2710</v>
      </c>
      <c r="C2968" s="122" t="s">
        <v>3529</v>
      </c>
      <c r="D2968" s="129" t="s">
        <v>2372</v>
      </c>
      <c r="E2968" s="112">
        <v>1</v>
      </c>
      <c r="F2968" s="186"/>
      <c r="G2968" s="190">
        <v>0.19</v>
      </c>
      <c r="H2968" s="191">
        <f t="shared" si="143"/>
        <v>0</v>
      </c>
      <c r="I2968" s="186">
        <f t="shared" si="144"/>
        <v>0</v>
      </c>
    </row>
    <row r="2969" spans="1:9" x14ac:dyDescent="0.25">
      <c r="A2969" s="125" t="s">
        <v>2186</v>
      </c>
      <c r="B2969" s="112">
        <v>2711</v>
      </c>
      <c r="C2969" s="122" t="s">
        <v>972</v>
      </c>
      <c r="D2969" s="129" t="s">
        <v>2372</v>
      </c>
      <c r="E2969" s="112">
        <v>1</v>
      </c>
      <c r="F2969" s="186"/>
      <c r="G2969" s="189">
        <v>0.19</v>
      </c>
      <c r="H2969" s="191">
        <f t="shared" si="143"/>
        <v>0</v>
      </c>
      <c r="I2969" s="186">
        <f t="shared" si="144"/>
        <v>0</v>
      </c>
    </row>
    <row r="2970" spans="1:9" x14ac:dyDescent="0.25">
      <c r="A2970" s="125" t="s">
        <v>2186</v>
      </c>
      <c r="B2970" s="112">
        <v>2712</v>
      </c>
      <c r="C2970" s="122" t="s">
        <v>969</v>
      </c>
      <c r="D2970" s="129" t="s">
        <v>2372</v>
      </c>
      <c r="E2970" s="112">
        <v>1</v>
      </c>
      <c r="F2970" s="186"/>
      <c r="G2970" s="189">
        <v>0.19</v>
      </c>
      <c r="H2970" s="191">
        <f t="shared" si="143"/>
        <v>0</v>
      </c>
      <c r="I2970" s="186">
        <f t="shared" si="144"/>
        <v>0</v>
      </c>
    </row>
    <row r="2971" spans="1:9" x14ac:dyDescent="0.25">
      <c r="A2971" s="125" t="s">
        <v>2186</v>
      </c>
      <c r="B2971" s="112">
        <v>2713</v>
      </c>
      <c r="C2971" s="122" t="s">
        <v>3928</v>
      </c>
      <c r="D2971" s="129" t="s">
        <v>2372</v>
      </c>
      <c r="E2971" s="112">
        <v>1</v>
      </c>
      <c r="F2971" s="186"/>
      <c r="G2971" s="189">
        <v>0.19</v>
      </c>
      <c r="H2971" s="191">
        <f t="shared" si="143"/>
        <v>0</v>
      </c>
      <c r="I2971" s="186">
        <f t="shared" si="144"/>
        <v>0</v>
      </c>
    </row>
    <row r="2972" spans="1:9" x14ac:dyDescent="0.25">
      <c r="A2972" s="125" t="s">
        <v>2186</v>
      </c>
      <c r="B2972" s="112">
        <v>2714</v>
      </c>
      <c r="C2972" s="122" t="s">
        <v>3887</v>
      </c>
      <c r="D2972" s="129" t="s">
        <v>2372</v>
      </c>
      <c r="E2972" s="112">
        <v>1</v>
      </c>
      <c r="F2972" s="186"/>
      <c r="G2972" s="189">
        <v>0.19</v>
      </c>
      <c r="H2972" s="191">
        <f t="shared" si="143"/>
        <v>0</v>
      </c>
      <c r="I2972" s="186">
        <f t="shared" si="144"/>
        <v>0</v>
      </c>
    </row>
    <row r="2973" spans="1:9" x14ac:dyDescent="0.25">
      <c r="A2973" s="125" t="s">
        <v>2186</v>
      </c>
      <c r="B2973" s="112">
        <v>2715</v>
      </c>
      <c r="C2973" s="122" t="s">
        <v>274</v>
      </c>
      <c r="D2973" s="129" t="s">
        <v>3885</v>
      </c>
      <c r="E2973" s="112">
        <v>1</v>
      </c>
      <c r="F2973" s="186"/>
      <c r="G2973" s="190">
        <v>0.19</v>
      </c>
      <c r="H2973" s="191">
        <f t="shared" si="143"/>
        <v>0</v>
      </c>
      <c r="I2973" s="186">
        <f t="shared" si="144"/>
        <v>0</v>
      </c>
    </row>
    <row r="2974" spans="1:9" x14ac:dyDescent="0.25">
      <c r="A2974" s="125" t="s">
        <v>2186</v>
      </c>
      <c r="B2974" s="112">
        <v>2716</v>
      </c>
      <c r="C2974" s="122" t="s">
        <v>970</v>
      </c>
      <c r="D2974" s="129" t="s">
        <v>3885</v>
      </c>
      <c r="E2974" s="112">
        <v>1</v>
      </c>
      <c r="F2974" s="186"/>
      <c r="G2974" s="190">
        <v>0.19</v>
      </c>
      <c r="H2974" s="191">
        <f t="shared" si="143"/>
        <v>0</v>
      </c>
      <c r="I2974" s="186">
        <f t="shared" si="144"/>
        <v>0</v>
      </c>
    </row>
    <row r="2975" spans="1:9" x14ac:dyDescent="0.25">
      <c r="A2975" s="125" t="s">
        <v>2186</v>
      </c>
      <c r="B2975" s="112">
        <v>2717</v>
      </c>
      <c r="C2975" s="122" t="s">
        <v>964</v>
      </c>
      <c r="D2975" s="129" t="s">
        <v>3885</v>
      </c>
      <c r="E2975" s="112">
        <v>1</v>
      </c>
      <c r="F2975" s="186"/>
      <c r="G2975" s="190">
        <v>0.19</v>
      </c>
      <c r="H2975" s="191">
        <f t="shared" si="143"/>
        <v>0</v>
      </c>
      <c r="I2975" s="186">
        <f t="shared" si="144"/>
        <v>0</v>
      </c>
    </row>
    <row r="2976" spans="1:9" x14ac:dyDescent="0.25">
      <c r="A2976" s="125" t="s">
        <v>2186</v>
      </c>
      <c r="B2976" s="112">
        <v>2718</v>
      </c>
      <c r="C2976" s="122" t="s">
        <v>61</v>
      </c>
      <c r="D2976" s="129" t="s">
        <v>2372</v>
      </c>
      <c r="E2976" s="112">
        <v>1</v>
      </c>
      <c r="F2976" s="186"/>
      <c r="G2976" s="190">
        <v>0.19</v>
      </c>
      <c r="H2976" s="191">
        <f t="shared" si="143"/>
        <v>0</v>
      </c>
      <c r="I2976" s="186">
        <f t="shared" si="144"/>
        <v>0</v>
      </c>
    </row>
    <row r="2977" spans="1:9" x14ac:dyDescent="0.25">
      <c r="A2977" s="125" t="s">
        <v>2186</v>
      </c>
      <c r="B2977" s="112">
        <v>2719</v>
      </c>
      <c r="C2977" s="122" t="s">
        <v>150</v>
      </c>
      <c r="D2977" s="129" t="s">
        <v>2372</v>
      </c>
      <c r="E2977" s="112">
        <v>1</v>
      </c>
      <c r="F2977" s="186"/>
      <c r="G2977" s="190">
        <v>0.19</v>
      </c>
      <c r="H2977" s="191">
        <f t="shared" si="143"/>
        <v>0</v>
      </c>
      <c r="I2977" s="186">
        <f t="shared" si="144"/>
        <v>0</v>
      </c>
    </row>
    <row r="2978" spans="1:9" x14ac:dyDescent="0.25">
      <c r="A2978" s="125" t="s">
        <v>2186</v>
      </c>
      <c r="B2978" s="112">
        <v>2720</v>
      </c>
      <c r="C2978" s="122" t="s">
        <v>64</v>
      </c>
      <c r="D2978" s="129" t="s">
        <v>2372</v>
      </c>
      <c r="E2978" s="112">
        <v>1</v>
      </c>
      <c r="F2978" s="186"/>
      <c r="G2978" s="190">
        <v>0.19</v>
      </c>
      <c r="H2978" s="191">
        <f t="shared" si="143"/>
        <v>0</v>
      </c>
      <c r="I2978" s="186">
        <f t="shared" si="144"/>
        <v>0</v>
      </c>
    </row>
    <row r="2979" spans="1:9" x14ac:dyDescent="0.25">
      <c r="A2979" s="125" t="s">
        <v>2186</v>
      </c>
      <c r="B2979" s="112">
        <v>2721</v>
      </c>
      <c r="C2979" s="122" t="s">
        <v>3530</v>
      </c>
      <c r="D2979" s="129" t="s">
        <v>2372</v>
      </c>
      <c r="E2979" s="112">
        <v>1</v>
      </c>
      <c r="F2979" s="186"/>
      <c r="G2979" s="190">
        <v>0.19</v>
      </c>
      <c r="H2979" s="191">
        <f t="shared" si="143"/>
        <v>0</v>
      </c>
      <c r="I2979" s="186">
        <f t="shared" si="144"/>
        <v>0</v>
      </c>
    </row>
    <row r="2980" spans="1:9" x14ac:dyDescent="0.25">
      <c r="A2980" s="125" t="s">
        <v>2186</v>
      </c>
      <c r="B2980" s="112">
        <v>2722</v>
      </c>
      <c r="C2980" s="122" t="s">
        <v>3531</v>
      </c>
      <c r="D2980" s="129" t="s">
        <v>2372</v>
      </c>
      <c r="E2980" s="112">
        <v>1</v>
      </c>
      <c r="F2980" s="186"/>
      <c r="G2980" s="190">
        <v>0.19</v>
      </c>
      <c r="H2980" s="191">
        <f t="shared" si="143"/>
        <v>0</v>
      </c>
      <c r="I2980" s="186">
        <f t="shared" si="144"/>
        <v>0</v>
      </c>
    </row>
    <row r="2981" spans="1:9" x14ac:dyDescent="0.25">
      <c r="A2981" s="125" t="s">
        <v>2186</v>
      </c>
      <c r="B2981" s="112">
        <v>2723</v>
      </c>
      <c r="C2981" s="122" t="s">
        <v>965</v>
      </c>
      <c r="D2981" s="129" t="s">
        <v>2372</v>
      </c>
      <c r="E2981" s="112">
        <v>1</v>
      </c>
      <c r="F2981" s="186"/>
      <c r="G2981" s="190">
        <v>0.19</v>
      </c>
      <c r="H2981" s="191">
        <f t="shared" si="143"/>
        <v>0</v>
      </c>
      <c r="I2981" s="186">
        <f t="shared" si="144"/>
        <v>0</v>
      </c>
    </row>
    <row r="2982" spans="1:9" x14ac:dyDescent="0.25">
      <c r="A2982" s="125" t="s">
        <v>2186</v>
      </c>
      <c r="B2982" s="112">
        <v>2724</v>
      </c>
      <c r="C2982" s="122" t="s">
        <v>342</v>
      </c>
      <c r="D2982" s="129" t="s">
        <v>2372</v>
      </c>
      <c r="E2982" s="112">
        <v>1</v>
      </c>
      <c r="F2982" s="186"/>
      <c r="G2982" s="190">
        <v>0.19</v>
      </c>
      <c r="H2982" s="191">
        <f t="shared" si="143"/>
        <v>0</v>
      </c>
      <c r="I2982" s="186">
        <f t="shared" si="144"/>
        <v>0</v>
      </c>
    </row>
    <row r="2983" spans="1:9" x14ac:dyDescent="0.25">
      <c r="A2983" s="125" t="s">
        <v>2186</v>
      </c>
      <c r="B2983" s="112">
        <v>2725</v>
      </c>
      <c r="C2983" s="122" t="s">
        <v>3888</v>
      </c>
      <c r="D2983" s="129" t="s">
        <v>2371</v>
      </c>
      <c r="E2983" s="112">
        <v>1</v>
      </c>
      <c r="F2983" s="186"/>
      <c r="G2983" s="189">
        <v>0</v>
      </c>
      <c r="H2983" s="191">
        <f t="shared" si="143"/>
        <v>0</v>
      </c>
      <c r="I2983" s="186">
        <f t="shared" si="144"/>
        <v>0</v>
      </c>
    </row>
    <row r="2984" spans="1:9" x14ac:dyDescent="0.25">
      <c r="A2984" s="125" t="s">
        <v>2186</v>
      </c>
      <c r="B2984" s="112">
        <v>2726</v>
      </c>
      <c r="C2984" s="122" t="s">
        <v>3637</v>
      </c>
      <c r="D2984" s="129" t="s">
        <v>85</v>
      </c>
      <c r="E2984" s="112">
        <v>1</v>
      </c>
      <c r="F2984" s="186"/>
      <c r="G2984" s="189">
        <v>0</v>
      </c>
      <c r="H2984" s="191">
        <f t="shared" si="143"/>
        <v>0</v>
      </c>
      <c r="I2984" s="186">
        <f t="shared" si="144"/>
        <v>0</v>
      </c>
    </row>
    <row r="2985" spans="1:9" x14ac:dyDescent="0.25">
      <c r="A2985" s="125" t="s">
        <v>2186</v>
      </c>
      <c r="B2985" s="112">
        <v>2727</v>
      </c>
      <c r="C2985" s="122" t="s">
        <v>3353</v>
      </c>
      <c r="D2985" s="129" t="s">
        <v>2371</v>
      </c>
      <c r="E2985" s="112">
        <v>1</v>
      </c>
      <c r="F2985" s="186"/>
      <c r="G2985" s="189">
        <v>0</v>
      </c>
      <c r="H2985" s="191">
        <f t="shared" si="143"/>
        <v>0</v>
      </c>
      <c r="I2985" s="186">
        <f t="shared" si="144"/>
        <v>0</v>
      </c>
    </row>
    <row r="2986" spans="1:9" x14ac:dyDescent="0.25">
      <c r="A2986" s="125" t="s">
        <v>2186</v>
      </c>
      <c r="B2986" s="112">
        <v>2728</v>
      </c>
      <c r="C2986" s="122" t="s">
        <v>3458</v>
      </c>
      <c r="D2986" s="129" t="s">
        <v>85</v>
      </c>
      <c r="E2986" s="112">
        <v>1</v>
      </c>
      <c r="F2986" s="186"/>
      <c r="G2986" s="189">
        <v>0</v>
      </c>
      <c r="H2986" s="191">
        <f t="shared" si="143"/>
        <v>0</v>
      </c>
      <c r="I2986" s="186">
        <f t="shared" si="144"/>
        <v>0</v>
      </c>
    </row>
    <row r="2987" spans="1:9" ht="25" x14ac:dyDescent="0.25">
      <c r="A2987" s="125" t="s">
        <v>2186</v>
      </c>
      <c r="B2987" s="112">
        <v>2729</v>
      </c>
      <c r="C2987" s="122" t="s">
        <v>3532</v>
      </c>
      <c r="D2987" s="129" t="s">
        <v>2372</v>
      </c>
      <c r="E2987" s="112">
        <v>1</v>
      </c>
      <c r="F2987" s="186"/>
      <c r="G2987" s="189">
        <v>0.19</v>
      </c>
      <c r="H2987" s="191">
        <f t="shared" si="143"/>
        <v>0</v>
      </c>
      <c r="I2987" s="186">
        <f t="shared" si="144"/>
        <v>0</v>
      </c>
    </row>
    <row r="2988" spans="1:9" x14ac:dyDescent="0.25">
      <c r="A2988" s="125" t="s">
        <v>2186</v>
      </c>
      <c r="B2988" s="112">
        <v>2730</v>
      </c>
      <c r="C2988" s="122" t="s">
        <v>2608</v>
      </c>
      <c r="D2988" s="129" t="s">
        <v>2372</v>
      </c>
      <c r="E2988" s="112">
        <v>1</v>
      </c>
      <c r="F2988" s="186"/>
      <c r="G2988" s="189">
        <v>0.19</v>
      </c>
      <c r="H2988" s="191">
        <f t="shared" si="143"/>
        <v>0</v>
      </c>
      <c r="I2988" s="186">
        <f t="shared" si="144"/>
        <v>0</v>
      </c>
    </row>
    <row r="2989" spans="1:9" x14ac:dyDescent="0.25">
      <c r="A2989" s="125" t="s">
        <v>2186</v>
      </c>
      <c r="B2989" s="112">
        <v>2731</v>
      </c>
      <c r="C2989" s="122" t="s">
        <v>1041</v>
      </c>
      <c r="D2989" s="129" t="s">
        <v>2372</v>
      </c>
      <c r="E2989" s="112">
        <v>1</v>
      </c>
      <c r="F2989" s="186"/>
      <c r="G2989" s="189">
        <v>0.19</v>
      </c>
      <c r="H2989" s="191">
        <f t="shared" si="143"/>
        <v>0</v>
      </c>
      <c r="I2989" s="186">
        <f t="shared" si="144"/>
        <v>0</v>
      </c>
    </row>
    <row r="2990" spans="1:9" x14ac:dyDescent="0.25">
      <c r="A2990" s="125" t="s">
        <v>2186</v>
      </c>
      <c r="B2990" s="112">
        <v>2732</v>
      </c>
      <c r="C2990" s="122" t="s">
        <v>1043</v>
      </c>
      <c r="D2990" s="129" t="s">
        <v>2372</v>
      </c>
      <c r="E2990" s="112">
        <v>1</v>
      </c>
      <c r="F2990" s="186"/>
      <c r="G2990" s="189">
        <v>0.19</v>
      </c>
      <c r="H2990" s="191">
        <f t="shared" si="143"/>
        <v>0</v>
      </c>
      <c r="I2990" s="186">
        <f t="shared" si="144"/>
        <v>0</v>
      </c>
    </row>
    <row r="2991" spans="1:9" x14ac:dyDescent="0.25">
      <c r="A2991" s="125" t="s">
        <v>2186</v>
      </c>
      <c r="B2991" s="112">
        <v>2733</v>
      </c>
      <c r="C2991" s="122" t="s">
        <v>15</v>
      </c>
      <c r="D2991" s="129" t="s">
        <v>2372</v>
      </c>
      <c r="E2991" s="112">
        <v>1</v>
      </c>
      <c r="F2991" s="186"/>
      <c r="G2991" s="189">
        <v>0.19</v>
      </c>
      <c r="H2991" s="191">
        <f t="shared" si="143"/>
        <v>0</v>
      </c>
      <c r="I2991" s="186">
        <f t="shared" si="144"/>
        <v>0</v>
      </c>
    </row>
    <row r="2992" spans="1:9" x14ac:dyDescent="0.25">
      <c r="A2992" s="125" t="s">
        <v>2186</v>
      </c>
      <c r="B2992" s="112">
        <v>2734</v>
      </c>
      <c r="C2992" s="122" t="s">
        <v>552</v>
      </c>
      <c r="D2992" s="129" t="s">
        <v>2372</v>
      </c>
      <c r="E2992" s="112">
        <v>1</v>
      </c>
      <c r="F2992" s="186"/>
      <c r="G2992" s="189">
        <v>0.19</v>
      </c>
      <c r="H2992" s="191">
        <f t="shared" si="143"/>
        <v>0</v>
      </c>
      <c r="I2992" s="186">
        <f t="shared" si="144"/>
        <v>0</v>
      </c>
    </row>
    <row r="2993" spans="1:9" ht="25" x14ac:dyDescent="0.25">
      <c r="A2993" s="125" t="s">
        <v>2186</v>
      </c>
      <c r="B2993" s="112">
        <v>2735</v>
      </c>
      <c r="C2993" s="113" t="s">
        <v>3533</v>
      </c>
      <c r="D2993" s="129" t="s">
        <v>2372</v>
      </c>
      <c r="E2993" s="112">
        <v>1</v>
      </c>
      <c r="F2993" s="186"/>
      <c r="G2993" s="189">
        <v>0.19</v>
      </c>
      <c r="H2993" s="191">
        <f t="shared" si="143"/>
        <v>0</v>
      </c>
      <c r="I2993" s="186">
        <f t="shared" si="144"/>
        <v>0</v>
      </c>
    </row>
    <row r="2994" spans="1:9" x14ac:dyDescent="0.25">
      <c r="A2994" s="125" t="s">
        <v>2186</v>
      </c>
      <c r="B2994" s="112">
        <v>2736</v>
      </c>
      <c r="C2994" s="122" t="s">
        <v>3534</v>
      </c>
      <c r="D2994" s="129" t="s">
        <v>2372</v>
      </c>
      <c r="E2994" s="112">
        <v>1</v>
      </c>
      <c r="F2994" s="186"/>
      <c r="G2994" s="189">
        <v>0.19</v>
      </c>
      <c r="H2994" s="191">
        <f t="shared" si="143"/>
        <v>0</v>
      </c>
      <c r="I2994" s="186">
        <f t="shared" si="144"/>
        <v>0</v>
      </c>
    </row>
    <row r="2995" spans="1:9" s="117" customFormat="1" x14ac:dyDescent="0.25">
      <c r="A2995" s="125" t="s">
        <v>2186</v>
      </c>
      <c r="B2995" s="112">
        <v>2737</v>
      </c>
      <c r="C2995" s="122" t="s">
        <v>3535</v>
      </c>
      <c r="D2995" s="129" t="s">
        <v>2372</v>
      </c>
      <c r="E2995" s="112">
        <v>1</v>
      </c>
      <c r="F2995" s="186"/>
      <c r="G2995" s="189">
        <v>0.19</v>
      </c>
      <c r="H2995" s="191">
        <f t="shared" si="143"/>
        <v>0</v>
      </c>
      <c r="I2995" s="186">
        <f t="shared" si="144"/>
        <v>0</v>
      </c>
    </row>
    <row r="2996" spans="1:9" s="117" customFormat="1" x14ac:dyDescent="0.25">
      <c r="A2996" s="125" t="s">
        <v>2186</v>
      </c>
      <c r="B2996" s="112">
        <v>2738</v>
      </c>
      <c r="C2996" s="137" t="s">
        <v>414</v>
      </c>
      <c r="D2996" s="129" t="s">
        <v>2372</v>
      </c>
      <c r="E2996" s="112">
        <v>1</v>
      </c>
      <c r="F2996" s="186"/>
      <c r="G2996" s="189">
        <v>0.19</v>
      </c>
      <c r="H2996" s="191">
        <f t="shared" si="143"/>
        <v>0</v>
      </c>
      <c r="I2996" s="186">
        <f t="shared" si="144"/>
        <v>0</v>
      </c>
    </row>
    <row r="2997" spans="1:9" s="117" customFormat="1" x14ac:dyDescent="0.25">
      <c r="A2997" s="125" t="s">
        <v>2186</v>
      </c>
      <c r="B2997" s="112">
        <v>2739</v>
      </c>
      <c r="C2997" s="137" t="s">
        <v>29</v>
      </c>
      <c r="D2997" s="129" t="s">
        <v>2372</v>
      </c>
      <c r="E2997" s="112">
        <v>1</v>
      </c>
      <c r="F2997" s="186"/>
      <c r="G2997" s="189">
        <v>0.19</v>
      </c>
      <c r="H2997" s="191">
        <f t="shared" si="143"/>
        <v>0</v>
      </c>
      <c r="I2997" s="186">
        <f t="shared" si="144"/>
        <v>0</v>
      </c>
    </row>
    <row r="2998" spans="1:9" s="117" customFormat="1" x14ac:dyDescent="0.25">
      <c r="A2998" s="125" t="s">
        <v>2186</v>
      </c>
      <c r="B2998" s="112">
        <v>2740</v>
      </c>
      <c r="C2998" s="137" t="s">
        <v>1720</v>
      </c>
      <c r="D2998" s="129" t="s">
        <v>2372</v>
      </c>
      <c r="E2998" s="112">
        <v>1</v>
      </c>
      <c r="F2998" s="186"/>
      <c r="G2998" s="189">
        <v>0.19</v>
      </c>
      <c r="H2998" s="191">
        <f t="shared" si="143"/>
        <v>0</v>
      </c>
      <c r="I2998" s="186">
        <f t="shared" si="144"/>
        <v>0</v>
      </c>
    </row>
    <row r="2999" spans="1:9" s="117" customFormat="1" x14ac:dyDescent="0.25">
      <c r="A2999" s="125" t="s">
        <v>2186</v>
      </c>
      <c r="B2999" s="112">
        <v>2741</v>
      </c>
      <c r="C2999" s="137" t="s">
        <v>333</v>
      </c>
      <c r="D2999" s="129" t="s">
        <v>2372</v>
      </c>
      <c r="E2999" s="112">
        <v>1</v>
      </c>
      <c r="F2999" s="186"/>
      <c r="G2999" s="189">
        <v>0.19</v>
      </c>
      <c r="H2999" s="191">
        <f t="shared" si="143"/>
        <v>0</v>
      </c>
      <c r="I2999" s="186">
        <f t="shared" si="144"/>
        <v>0</v>
      </c>
    </row>
    <row r="3000" spans="1:9" s="117" customFormat="1" x14ac:dyDescent="0.25">
      <c r="A3000" s="125" t="s">
        <v>2186</v>
      </c>
      <c r="B3000" s="112">
        <v>2742</v>
      </c>
      <c r="C3000" s="137" t="s">
        <v>2499</v>
      </c>
      <c r="D3000" s="129" t="s">
        <v>2372</v>
      </c>
      <c r="E3000" s="112">
        <v>1</v>
      </c>
      <c r="F3000" s="186"/>
      <c r="G3000" s="189">
        <v>0.19</v>
      </c>
      <c r="H3000" s="191">
        <f t="shared" si="143"/>
        <v>0</v>
      </c>
      <c r="I3000" s="186">
        <f t="shared" si="144"/>
        <v>0</v>
      </c>
    </row>
    <row r="3001" spans="1:9" s="117" customFormat="1" x14ac:dyDescent="0.25">
      <c r="A3001" s="125" t="s">
        <v>2186</v>
      </c>
      <c r="B3001" s="112">
        <v>2743</v>
      </c>
      <c r="C3001" s="137" t="s">
        <v>2040</v>
      </c>
      <c r="D3001" s="129" t="s">
        <v>2372</v>
      </c>
      <c r="E3001" s="112">
        <v>1</v>
      </c>
      <c r="F3001" s="186"/>
      <c r="G3001" s="189">
        <v>0.19</v>
      </c>
      <c r="H3001" s="191">
        <f t="shared" si="143"/>
        <v>0</v>
      </c>
      <c r="I3001" s="186">
        <f t="shared" si="144"/>
        <v>0</v>
      </c>
    </row>
    <row r="3002" spans="1:9" s="117" customFormat="1" x14ac:dyDescent="0.25">
      <c r="A3002" s="125" t="s">
        <v>2186</v>
      </c>
      <c r="B3002" s="112">
        <v>2744</v>
      </c>
      <c r="C3002" s="137" t="s">
        <v>2039</v>
      </c>
      <c r="D3002" s="129" t="s">
        <v>2372</v>
      </c>
      <c r="E3002" s="112">
        <v>1</v>
      </c>
      <c r="F3002" s="186"/>
      <c r="G3002" s="189">
        <v>0.19</v>
      </c>
      <c r="H3002" s="191">
        <f t="shared" si="143"/>
        <v>0</v>
      </c>
      <c r="I3002" s="186">
        <f t="shared" si="144"/>
        <v>0</v>
      </c>
    </row>
    <row r="3003" spans="1:9" s="117" customFormat="1" x14ac:dyDescent="0.25">
      <c r="A3003" s="125" t="s">
        <v>2186</v>
      </c>
      <c r="B3003" s="112">
        <v>2745</v>
      </c>
      <c r="C3003" s="137" t="s">
        <v>3536</v>
      </c>
      <c r="D3003" s="129" t="s">
        <v>2372</v>
      </c>
      <c r="E3003" s="112">
        <v>1</v>
      </c>
      <c r="F3003" s="186"/>
      <c r="G3003" s="189">
        <v>0.19</v>
      </c>
      <c r="H3003" s="191">
        <f t="shared" si="143"/>
        <v>0</v>
      </c>
      <c r="I3003" s="186">
        <f t="shared" si="144"/>
        <v>0</v>
      </c>
    </row>
    <row r="3004" spans="1:9" s="117" customFormat="1" x14ac:dyDescent="0.25">
      <c r="A3004" s="125" t="s">
        <v>2186</v>
      </c>
      <c r="B3004" s="112">
        <v>2746</v>
      </c>
      <c r="C3004" s="137" t="s">
        <v>3537</v>
      </c>
      <c r="D3004" s="129" t="s">
        <v>2372</v>
      </c>
      <c r="E3004" s="112">
        <v>1</v>
      </c>
      <c r="F3004" s="186"/>
      <c r="G3004" s="189">
        <v>0.19</v>
      </c>
      <c r="H3004" s="191">
        <f t="shared" si="143"/>
        <v>0</v>
      </c>
      <c r="I3004" s="186">
        <f t="shared" si="144"/>
        <v>0</v>
      </c>
    </row>
    <row r="3005" spans="1:9" s="117" customFormat="1" x14ac:dyDescent="0.25">
      <c r="A3005" s="125" t="s">
        <v>2186</v>
      </c>
      <c r="B3005" s="112">
        <v>2747</v>
      </c>
      <c r="C3005" s="137" t="s">
        <v>2491</v>
      </c>
      <c r="D3005" s="129" t="s">
        <v>2372</v>
      </c>
      <c r="E3005" s="112">
        <v>1</v>
      </c>
      <c r="F3005" s="186"/>
      <c r="G3005" s="189">
        <v>0.19</v>
      </c>
      <c r="H3005" s="191">
        <f t="shared" si="143"/>
        <v>0</v>
      </c>
      <c r="I3005" s="186">
        <f t="shared" si="144"/>
        <v>0</v>
      </c>
    </row>
    <row r="3006" spans="1:9" s="124" customFormat="1" x14ac:dyDescent="0.25">
      <c r="A3006" s="125" t="s">
        <v>2186</v>
      </c>
      <c r="B3006" s="112">
        <v>2748</v>
      </c>
      <c r="C3006" s="141" t="s">
        <v>2490</v>
      </c>
      <c r="D3006" s="129" t="s">
        <v>2372</v>
      </c>
      <c r="E3006" s="112">
        <v>1</v>
      </c>
      <c r="F3006" s="186"/>
      <c r="G3006" s="189">
        <v>0.19</v>
      </c>
      <c r="H3006" s="191">
        <f t="shared" si="143"/>
        <v>0</v>
      </c>
      <c r="I3006" s="186">
        <f t="shared" si="144"/>
        <v>0</v>
      </c>
    </row>
    <row r="3007" spans="1:9" s="117" customFormat="1" x14ac:dyDescent="0.25">
      <c r="A3007" s="125" t="s">
        <v>2186</v>
      </c>
      <c r="B3007" s="112">
        <v>2749</v>
      </c>
      <c r="C3007" s="137" t="s">
        <v>2492</v>
      </c>
      <c r="D3007" s="129" t="s">
        <v>2372</v>
      </c>
      <c r="E3007" s="112">
        <v>1</v>
      </c>
      <c r="F3007" s="186"/>
      <c r="G3007" s="189">
        <v>0.19</v>
      </c>
      <c r="H3007" s="191">
        <f t="shared" si="143"/>
        <v>0</v>
      </c>
      <c r="I3007" s="186">
        <f t="shared" si="144"/>
        <v>0</v>
      </c>
    </row>
    <row r="3008" spans="1:9" s="117" customFormat="1" x14ac:dyDescent="0.25">
      <c r="A3008" s="125" t="s">
        <v>2186</v>
      </c>
      <c r="B3008" s="112">
        <v>2750</v>
      </c>
      <c r="C3008" s="137" t="s">
        <v>2493</v>
      </c>
      <c r="D3008" s="129" t="s">
        <v>2372</v>
      </c>
      <c r="E3008" s="112">
        <v>1</v>
      </c>
      <c r="F3008" s="186"/>
      <c r="G3008" s="189">
        <v>0.19</v>
      </c>
      <c r="H3008" s="191">
        <f t="shared" si="143"/>
        <v>0</v>
      </c>
      <c r="I3008" s="186">
        <f t="shared" si="144"/>
        <v>0</v>
      </c>
    </row>
    <row r="3009" spans="1:9" s="117" customFormat="1" x14ac:dyDescent="0.25">
      <c r="A3009" s="125" t="s">
        <v>2186</v>
      </c>
      <c r="B3009" s="112">
        <v>2751</v>
      </c>
      <c r="C3009" s="137" t="s">
        <v>1700</v>
      </c>
      <c r="D3009" s="129" t="s">
        <v>2372</v>
      </c>
      <c r="E3009" s="112">
        <v>1</v>
      </c>
      <c r="F3009" s="186"/>
      <c r="G3009" s="189">
        <v>0.19</v>
      </c>
      <c r="H3009" s="191">
        <f t="shared" si="143"/>
        <v>0</v>
      </c>
      <c r="I3009" s="186">
        <f t="shared" si="144"/>
        <v>0</v>
      </c>
    </row>
    <row r="3010" spans="1:9" s="117" customFormat="1" x14ac:dyDescent="0.25">
      <c r="A3010" s="125" t="s">
        <v>2186</v>
      </c>
      <c r="B3010" s="112">
        <v>2752</v>
      </c>
      <c r="C3010" s="137" t="s">
        <v>3929</v>
      </c>
      <c r="D3010" s="129" t="s">
        <v>2372</v>
      </c>
      <c r="E3010" s="112">
        <v>1</v>
      </c>
      <c r="F3010" s="186"/>
      <c r="G3010" s="189">
        <v>0.19</v>
      </c>
      <c r="H3010" s="191">
        <f t="shared" si="143"/>
        <v>0</v>
      </c>
      <c r="I3010" s="186">
        <f t="shared" si="144"/>
        <v>0</v>
      </c>
    </row>
    <row r="3011" spans="1:9" s="117" customFormat="1" x14ac:dyDescent="0.25">
      <c r="A3011" s="125" t="s">
        <v>2186</v>
      </c>
      <c r="B3011" s="112">
        <v>2753</v>
      </c>
      <c r="C3011" s="137" t="s">
        <v>3402</v>
      </c>
      <c r="D3011" s="129" t="s">
        <v>2372</v>
      </c>
      <c r="E3011" s="112">
        <v>1</v>
      </c>
      <c r="F3011" s="186"/>
      <c r="G3011" s="189">
        <v>0.19</v>
      </c>
      <c r="H3011" s="191">
        <f t="shared" si="143"/>
        <v>0</v>
      </c>
      <c r="I3011" s="186">
        <f t="shared" si="144"/>
        <v>0</v>
      </c>
    </row>
    <row r="3012" spans="1:9" s="117" customFormat="1" x14ac:dyDescent="0.25">
      <c r="A3012" s="125" t="s">
        <v>2186</v>
      </c>
      <c r="B3012" s="112">
        <v>2754</v>
      </c>
      <c r="C3012" s="137" t="s">
        <v>3403</v>
      </c>
      <c r="D3012" s="129" t="s">
        <v>2372</v>
      </c>
      <c r="E3012" s="112">
        <v>1</v>
      </c>
      <c r="F3012" s="186"/>
      <c r="G3012" s="189">
        <v>0.19</v>
      </c>
      <c r="H3012" s="191">
        <f t="shared" si="143"/>
        <v>0</v>
      </c>
      <c r="I3012" s="186">
        <f t="shared" si="144"/>
        <v>0</v>
      </c>
    </row>
    <row r="3013" spans="1:9" s="117" customFormat="1" x14ac:dyDescent="0.25">
      <c r="A3013" s="125" t="s">
        <v>2186</v>
      </c>
      <c r="B3013" s="112">
        <v>2755</v>
      </c>
      <c r="C3013" s="137" t="s">
        <v>3404</v>
      </c>
      <c r="D3013" s="129" t="s">
        <v>2372</v>
      </c>
      <c r="E3013" s="112">
        <v>1</v>
      </c>
      <c r="F3013" s="186"/>
      <c r="G3013" s="189">
        <v>0.19</v>
      </c>
      <c r="H3013" s="191">
        <f t="shared" si="143"/>
        <v>0</v>
      </c>
      <c r="I3013" s="186">
        <f t="shared" si="144"/>
        <v>0</v>
      </c>
    </row>
    <row r="3014" spans="1:9" s="117" customFormat="1" ht="25" x14ac:dyDescent="0.25">
      <c r="A3014" s="125" t="s">
        <v>2186</v>
      </c>
      <c r="B3014" s="112">
        <v>2756</v>
      </c>
      <c r="C3014" s="137" t="s">
        <v>3433</v>
      </c>
      <c r="D3014" s="129" t="s">
        <v>2372</v>
      </c>
      <c r="E3014" s="112">
        <v>1</v>
      </c>
      <c r="F3014" s="186"/>
      <c r="G3014" s="189">
        <v>0.19</v>
      </c>
      <c r="H3014" s="191">
        <f t="shared" si="143"/>
        <v>0</v>
      </c>
      <c r="I3014" s="186">
        <f t="shared" si="144"/>
        <v>0</v>
      </c>
    </row>
    <row r="3015" spans="1:9" s="184" customFormat="1" x14ac:dyDescent="0.25">
      <c r="A3015" s="169"/>
      <c r="B3015" s="170"/>
      <c r="C3015" s="171" t="s">
        <v>2498</v>
      </c>
      <c r="D3015" s="123"/>
      <c r="E3015" s="172"/>
      <c r="F3015" s="196"/>
      <c r="G3015" s="200"/>
      <c r="H3015" s="196"/>
      <c r="I3015" s="196"/>
    </row>
    <row r="3016" spans="1:9" s="117" customFormat="1" x14ac:dyDescent="0.25">
      <c r="A3016" s="125" t="s">
        <v>2271</v>
      </c>
      <c r="B3016" s="173" t="s">
        <v>3250</v>
      </c>
      <c r="C3016" s="120" t="s">
        <v>2458</v>
      </c>
      <c r="D3016" s="182"/>
      <c r="E3016" s="111"/>
      <c r="F3016" s="191"/>
      <c r="G3016" s="199"/>
      <c r="H3016" s="195"/>
      <c r="I3016" s="195"/>
    </row>
    <row r="3017" spans="1:9" s="117" customFormat="1" x14ac:dyDescent="0.25">
      <c r="A3017" s="125" t="s">
        <v>2271</v>
      </c>
      <c r="B3017" s="173" t="s">
        <v>3250</v>
      </c>
      <c r="C3017" s="120" t="s">
        <v>2462</v>
      </c>
      <c r="D3017" s="182"/>
      <c r="E3017" s="111"/>
      <c r="F3017" s="191"/>
      <c r="G3017" s="199"/>
      <c r="H3017" s="195"/>
      <c r="I3017" s="195"/>
    </row>
    <row r="3018" spans="1:9" s="117" customFormat="1" x14ac:dyDescent="0.25">
      <c r="A3018" s="125" t="s">
        <v>2271</v>
      </c>
      <c r="B3018" s="173" t="s">
        <v>3250</v>
      </c>
      <c r="C3018" s="120" t="s">
        <v>2378</v>
      </c>
      <c r="D3018" s="182"/>
      <c r="E3018" s="111"/>
      <c r="F3018" s="191"/>
      <c r="G3018" s="199"/>
      <c r="H3018" s="195"/>
      <c r="I3018" s="195"/>
    </row>
    <row r="3019" spans="1:9" s="117" customFormat="1" x14ac:dyDescent="0.25">
      <c r="A3019" s="125" t="s">
        <v>2271</v>
      </c>
      <c r="B3019" s="173" t="s">
        <v>3250</v>
      </c>
      <c r="C3019" s="121" t="s">
        <v>431</v>
      </c>
      <c r="D3019" s="182"/>
      <c r="E3019" s="111"/>
      <c r="F3019" s="191"/>
      <c r="G3019" s="199"/>
      <c r="H3019" s="195"/>
      <c r="I3019" s="195"/>
    </row>
    <row r="3020" spans="1:9" s="117" customFormat="1" x14ac:dyDescent="0.25">
      <c r="A3020" s="125" t="s">
        <v>2271</v>
      </c>
      <c r="B3020" s="112">
        <v>2757</v>
      </c>
      <c r="C3020" s="122" t="s">
        <v>3888</v>
      </c>
      <c r="D3020" s="129" t="s">
        <v>2371</v>
      </c>
      <c r="E3020" s="112">
        <v>1</v>
      </c>
      <c r="F3020" s="186"/>
      <c r="G3020" s="189">
        <v>0</v>
      </c>
      <c r="H3020" s="191">
        <f>F3020*G3020</f>
        <v>0</v>
      </c>
      <c r="I3020" s="186">
        <f>(F3020+H3020)</f>
        <v>0</v>
      </c>
    </row>
    <row r="3021" spans="1:9" s="117" customFormat="1" x14ac:dyDescent="0.25">
      <c r="A3021" s="125" t="s">
        <v>2271</v>
      </c>
      <c r="B3021" s="112">
        <v>2758</v>
      </c>
      <c r="C3021" s="122" t="s">
        <v>3353</v>
      </c>
      <c r="D3021" s="129" t="s">
        <v>2371</v>
      </c>
      <c r="E3021" s="112">
        <v>1</v>
      </c>
      <c r="F3021" s="186"/>
      <c r="G3021" s="189">
        <v>0</v>
      </c>
      <c r="H3021" s="191">
        <f>F3021*G3021</f>
        <v>0</v>
      </c>
      <c r="I3021" s="186">
        <f>(F3021+H3021)</f>
        <v>0</v>
      </c>
    </row>
    <row r="3022" spans="1:9" s="117" customFormat="1" x14ac:dyDescent="0.25">
      <c r="A3022" s="125" t="s">
        <v>2271</v>
      </c>
      <c r="B3022" s="112">
        <v>2759</v>
      </c>
      <c r="C3022" s="122" t="s">
        <v>61</v>
      </c>
      <c r="D3022" s="129" t="s">
        <v>2372</v>
      </c>
      <c r="E3022" s="112">
        <v>1</v>
      </c>
      <c r="F3022" s="186"/>
      <c r="G3022" s="189">
        <v>0.19</v>
      </c>
      <c r="H3022" s="191">
        <f t="shared" ref="H3022:H3054" si="145">F3022*G3022</f>
        <v>0</v>
      </c>
      <c r="I3022" s="186">
        <f t="shared" ref="I3022:I3054" si="146">(F3022+H3022)</f>
        <v>0</v>
      </c>
    </row>
    <row r="3023" spans="1:9" s="117" customFormat="1" x14ac:dyDescent="0.25">
      <c r="A3023" s="125" t="s">
        <v>2271</v>
      </c>
      <c r="B3023" s="112">
        <v>2760</v>
      </c>
      <c r="C3023" s="122" t="s">
        <v>150</v>
      </c>
      <c r="D3023" s="129" t="s">
        <v>2372</v>
      </c>
      <c r="E3023" s="112">
        <v>1</v>
      </c>
      <c r="F3023" s="186"/>
      <c r="G3023" s="189">
        <v>0.19</v>
      </c>
      <c r="H3023" s="191">
        <f t="shared" si="145"/>
        <v>0</v>
      </c>
      <c r="I3023" s="186">
        <f t="shared" si="146"/>
        <v>0</v>
      </c>
    </row>
    <row r="3024" spans="1:9" s="117" customFormat="1" x14ac:dyDescent="0.25">
      <c r="A3024" s="125" t="s">
        <v>2271</v>
      </c>
      <c r="B3024" s="112">
        <v>2761</v>
      </c>
      <c r="C3024" s="122" t="s">
        <v>15</v>
      </c>
      <c r="D3024" s="129" t="s">
        <v>2372</v>
      </c>
      <c r="E3024" s="112">
        <v>1</v>
      </c>
      <c r="F3024" s="186"/>
      <c r="G3024" s="189">
        <v>0.19</v>
      </c>
      <c r="H3024" s="191">
        <f t="shared" si="145"/>
        <v>0</v>
      </c>
      <c r="I3024" s="186">
        <f t="shared" si="146"/>
        <v>0</v>
      </c>
    </row>
    <row r="3025" spans="1:9" s="117" customFormat="1" x14ac:dyDescent="0.25">
      <c r="A3025" s="125" t="s">
        <v>2271</v>
      </c>
      <c r="B3025" s="112">
        <v>2762</v>
      </c>
      <c r="C3025" s="122" t="s">
        <v>552</v>
      </c>
      <c r="D3025" s="129" t="s">
        <v>2372</v>
      </c>
      <c r="E3025" s="112">
        <v>1</v>
      </c>
      <c r="F3025" s="186"/>
      <c r="G3025" s="189">
        <v>0.19</v>
      </c>
      <c r="H3025" s="191">
        <f t="shared" si="145"/>
        <v>0</v>
      </c>
      <c r="I3025" s="186">
        <f t="shared" si="146"/>
        <v>0</v>
      </c>
    </row>
    <row r="3026" spans="1:9" s="117" customFormat="1" ht="25" x14ac:dyDescent="0.25">
      <c r="A3026" s="125" t="s">
        <v>2271</v>
      </c>
      <c r="B3026" s="112">
        <v>2763</v>
      </c>
      <c r="C3026" s="113" t="s">
        <v>3729</v>
      </c>
      <c r="D3026" s="129" t="s">
        <v>2372</v>
      </c>
      <c r="E3026" s="112">
        <v>1</v>
      </c>
      <c r="F3026" s="186"/>
      <c r="G3026" s="189">
        <v>0.19</v>
      </c>
      <c r="H3026" s="191">
        <f t="shared" si="145"/>
        <v>0</v>
      </c>
      <c r="I3026" s="186">
        <f t="shared" si="146"/>
        <v>0</v>
      </c>
    </row>
    <row r="3027" spans="1:9" s="117" customFormat="1" x14ac:dyDescent="0.25">
      <c r="A3027" s="125" t="s">
        <v>2271</v>
      </c>
      <c r="B3027" s="112">
        <v>2764</v>
      </c>
      <c r="C3027" s="122" t="s">
        <v>3539</v>
      </c>
      <c r="D3027" s="129" t="s">
        <v>2372</v>
      </c>
      <c r="E3027" s="112">
        <v>1</v>
      </c>
      <c r="F3027" s="186"/>
      <c r="G3027" s="189">
        <v>0.19</v>
      </c>
      <c r="H3027" s="191">
        <f t="shared" si="145"/>
        <v>0</v>
      </c>
      <c r="I3027" s="186">
        <f t="shared" si="146"/>
        <v>0</v>
      </c>
    </row>
    <row r="3028" spans="1:9" s="117" customFormat="1" x14ac:dyDescent="0.25">
      <c r="A3028" s="125" t="s">
        <v>2271</v>
      </c>
      <c r="B3028" s="112">
        <v>2765</v>
      </c>
      <c r="C3028" s="122" t="s">
        <v>3730</v>
      </c>
      <c r="D3028" s="129" t="s">
        <v>2372</v>
      </c>
      <c r="E3028" s="112">
        <v>1</v>
      </c>
      <c r="F3028" s="186"/>
      <c r="G3028" s="189">
        <v>0.19</v>
      </c>
      <c r="H3028" s="191">
        <f t="shared" si="145"/>
        <v>0</v>
      </c>
      <c r="I3028" s="186">
        <f t="shared" si="146"/>
        <v>0</v>
      </c>
    </row>
    <row r="3029" spans="1:9" s="117" customFormat="1" x14ac:dyDescent="0.25">
      <c r="A3029" s="125" t="s">
        <v>2271</v>
      </c>
      <c r="B3029" s="112">
        <v>2766</v>
      </c>
      <c r="C3029" s="122" t="s">
        <v>1220</v>
      </c>
      <c r="D3029" s="129" t="s">
        <v>2372</v>
      </c>
      <c r="E3029" s="112">
        <v>1</v>
      </c>
      <c r="F3029" s="186"/>
      <c r="G3029" s="189">
        <v>0.19</v>
      </c>
      <c r="H3029" s="191">
        <f t="shared" si="145"/>
        <v>0</v>
      </c>
      <c r="I3029" s="186">
        <f t="shared" si="146"/>
        <v>0</v>
      </c>
    </row>
    <row r="3030" spans="1:9" s="117" customFormat="1" x14ac:dyDescent="0.25">
      <c r="A3030" s="125" t="s">
        <v>2271</v>
      </c>
      <c r="B3030" s="112">
        <v>2767</v>
      </c>
      <c r="C3030" s="122" t="s">
        <v>3544</v>
      </c>
      <c r="D3030" s="129" t="s">
        <v>2372</v>
      </c>
      <c r="E3030" s="112">
        <v>1</v>
      </c>
      <c r="F3030" s="186"/>
      <c r="G3030" s="189">
        <v>0.19</v>
      </c>
      <c r="H3030" s="191">
        <f t="shared" si="145"/>
        <v>0</v>
      </c>
      <c r="I3030" s="186">
        <f t="shared" si="146"/>
        <v>0</v>
      </c>
    </row>
    <row r="3031" spans="1:9" s="117" customFormat="1" x14ac:dyDescent="0.25">
      <c r="A3031" s="125" t="s">
        <v>2271</v>
      </c>
      <c r="B3031" s="112">
        <v>2768</v>
      </c>
      <c r="C3031" s="122" t="s">
        <v>3641</v>
      </c>
      <c r="D3031" s="129" t="s">
        <v>2372</v>
      </c>
      <c r="E3031" s="112">
        <v>1</v>
      </c>
      <c r="F3031" s="186"/>
      <c r="G3031" s="189">
        <v>0.19</v>
      </c>
      <c r="H3031" s="191">
        <f t="shared" si="145"/>
        <v>0</v>
      </c>
      <c r="I3031" s="186">
        <f t="shared" si="146"/>
        <v>0</v>
      </c>
    </row>
    <row r="3032" spans="1:9" s="117" customFormat="1" x14ac:dyDescent="0.25">
      <c r="A3032" s="125" t="s">
        <v>2271</v>
      </c>
      <c r="B3032" s="112">
        <v>2769</v>
      </c>
      <c r="C3032" s="136" t="s">
        <v>367</v>
      </c>
      <c r="D3032" s="129" t="s">
        <v>2372</v>
      </c>
      <c r="E3032" s="112">
        <v>1</v>
      </c>
      <c r="F3032" s="186"/>
      <c r="G3032" s="189">
        <v>0.19</v>
      </c>
      <c r="H3032" s="191">
        <f t="shared" si="145"/>
        <v>0</v>
      </c>
      <c r="I3032" s="186">
        <f t="shared" si="146"/>
        <v>0</v>
      </c>
    </row>
    <row r="3033" spans="1:9" s="117" customFormat="1" x14ac:dyDescent="0.25">
      <c r="A3033" s="125" t="s">
        <v>2271</v>
      </c>
      <c r="B3033" s="112">
        <v>2770</v>
      </c>
      <c r="C3033" s="136" t="s">
        <v>2732</v>
      </c>
      <c r="D3033" s="129" t="s">
        <v>2372</v>
      </c>
      <c r="E3033" s="112">
        <v>1</v>
      </c>
      <c r="F3033" s="186"/>
      <c r="G3033" s="189">
        <v>0.19</v>
      </c>
      <c r="H3033" s="191">
        <f t="shared" si="145"/>
        <v>0</v>
      </c>
      <c r="I3033" s="186">
        <f t="shared" si="146"/>
        <v>0</v>
      </c>
    </row>
    <row r="3034" spans="1:9" s="117" customFormat="1" x14ac:dyDescent="0.25">
      <c r="A3034" s="125" t="s">
        <v>2271</v>
      </c>
      <c r="B3034" s="112">
        <v>2771</v>
      </c>
      <c r="C3034" s="136" t="s">
        <v>3849</v>
      </c>
      <c r="D3034" s="129" t="s">
        <v>2372</v>
      </c>
      <c r="E3034" s="112">
        <v>1</v>
      </c>
      <c r="F3034" s="186"/>
      <c r="G3034" s="189">
        <v>0.19</v>
      </c>
      <c r="H3034" s="191">
        <f t="shared" si="145"/>
        <v>0</v>
      </c>
      <c r="I3034" s="186">
        <f t="shared" si="146"/>
        <v>0</v>
      </c>
    </row>
    <row r="3035" spans="1:9" s="117" customFormat="1" x14ac:dyDescent="0.25">
      <c r="A3035" s="125" t="s">
        <v>2271</v>
      </c>
      <c r="B3035" s="112">
        <v>2772</v>
      </c>
      <c r="C3035" s="136" t="s">
        <v>1593</v>
      </c>
      <c r="D3035" s="129" t="s">
        <v>2372</v>
      </c>
      <c r="E3035" s="112">
        <v>1</v>
      </c>
      <c r="F3035" s="186"/>
      <c r="G3035" s="189">
        <v>0.19</v>
      </c>
      <c r="H3035" s="191">
        <f t="shared" si="145"/>
        <v>0</v>
      </c>
      <c r="I3035" s="186">
        <f t="shared" si="146"/>
        <v>0</v>
      </c>
    </row>
    <row r="3036" spans="1:9" s="117" customFormat="1" x14ac:dyDescent="0.25">
      <c r="A3036" s="125" t="s">
        <v>2271</v>
      </c>
      <c r="B3036" s="112">
        <v>2773</v>
      </c>
      <c r="C3036" s="136" t="s">
        <v>3850</v>
      </c>
      <c r="D3036" s="129" t="s">
        <v>2372</v>
      </c>
      <c r="E3036" s="112">
        <v>1</v>
      </c>
      <c r="F3036" s="186"/>
      <c r="G3036" s="189">
        <v>0.19</v>
      </c>
      <c r="H3036" s="191">
        <f t="shared" si="145"/>
        <v>0</v>
      </c>
      <c r="I3036" s="186">
        <f t="shared" si="146"/>
        <v>0</v>
      </c>
    </row>
    <row r="3037" spans="1:9" s="117" customFormat="1" x14ac:dyDescent="0.25">
      <c r="A3037" s="125" t="s">
        <v>2271</v>
      </c>
      <c r="B3037" s="112">
        <v>2774</v>
      </c>
      <c r="C3037" s="136" t="s">
        <v>69</v>
      </c>
      <c r="D3037" s="129" t="s">
        <v>2372</v>
      </c>
      <c r="E3037" s="112">
        <v>1</v>
      </c>
      <c r="F3037" s="186"/>
      <c r="G3037" s="189">
        <v>0.19</v>
      </c>
      <c r="H3037" s="191">
        <f t="shared" si="145"/>
        <v>0</v>
      </c>
      <c r="I3037" s="186">
        <f t="shared" si="146"/>
        <v>0</v>
      </c>
    </row>
    <row r="3038" spans="1:9" s="117" customFormat="1" x14ac:dyDescent="0.25">
      <c r="A3038" s="125" t="s">
        <v>2271</v>
      </c>
      <c r="B3038" s="112">
        <v>2775</v>
      </c>
      <c r="C3038" s="136" t="s">
        <v>1839</v>
      </c>
      <c r="D3038" s="129" t="s">
        <v>2372</v>
      </c>
      <c r="E3038" s="112">
        <v>1</v>
      </c>
      <c r="F3038" s="186"/>
      <c r="G3038" s="189">
        <v>0.19</v>
      </c>
      <c r="H3038" s="191">
        <f t="shared" si="145"/>
        <v>0</v>
      </c>
      <c r="I3038" s="186">
        <f t="shared" si="146"/>
        <v>0</v>
      </c>
    </row>
    <row r="3039" spans="1:9" s="117" customFormat="1" x14ac:dyDescent="0.25">
      <c r="A3039" s="125" t="s">
        <v>2271</v>
      </c>
      <c r="B3039" s="112">
        <v>2776</v>
      </c>
      <c r="C3039" s="136" t="s">
        <v>46</v>
      </c>
      <c r="D3039" s="129" t="s">
        <v>3886</v>
      </c>
      <c r="E3039" s="112">
        <v>1</v>
      </c>
      <c r="F3039" s="186"/>
      <c r="G3039" s="189">
        <v>0.19</v>
      </c>
      <c r="H3039" s="191">
        <f t="shared" si="145"/>
        <v>0</v>
      </c>
      <c r="I3039" s="186">
        <f t="shared" si="146"/>
        <v>0</v>
      </c>
    </row>
    <row r="3040" spans="1:9" s="117" customFormat="1" x14ac:dyDescent="0.25">
      <c r="A3040" s="125" t="s">
        <v>2271</v>
      </c>
      <c r="B3040" s="112">
        <v>2777</v>
      </c>
      <c r="C3040" s="136" t="s">
        <v>3851</v>
      </c>
      <c r="D3040" s="129" t="s">
        <v>2372</v>
      </c>
      <c r="E3040" s="112">
        <v>1</v>
      </c>
      <c r="F3040" s="186"/>
      <c r="G3040" s="189">
        <v>0.19</v>
      </c>
      <c r="H3040" s="191">
        <f t="shared" si="145"/>
        <v>0</v>
      </c>
      <c r="I3040" s="186">
        <f t="shared" si="146"/>
        <v>0</v>
      </c>
    </row>
    <row r="3041" spans="1:9" s="117" customFormat="1" x14ac:dyDescent="0.25">
      <c r="A3041" s="125" t="s">
        <v>2271</v>
      </c>
      <c r="B3041" s="112">
        <v>2778</v>
      </c>
      <c r="C3041" s="136" t="s">
        <v>372</v>
      </c>
      <c r="D3041" s="129" t="s">
        <v>2372</v>
      </c>
      <c r="E3041" s="112">
        <v>1</v>
      </c>
      <c r="F3041" s="186"/>
      <c r="G3041" s="189">
        <v>0.19</v>
      </c>
      <c r="H3041" s="191">
        <f t="shared" si="145"/>
        <v>0</v>
      </c>
      <c r="I3041" s="186">
        <f t="shared" si="146"/>
        <v>0</v>
      </c>
    </row>
    <row r="3042" spans="1:9" s="117" customFormat="1" x14ac:dyDescent="0.25">
      <c r="A3042" s="125" t="s">
        <v>2271</v>
      </c>
      <c r="B3042" s="112">
        <v>2779</v>
      </c>
      <c r="C3042" s="136" t="s">
        <v>47</v>
      </c>
      <c r="D3042" s="129" t="s">
        <v>2372</v>
      </c>
      <c r="E3042" s="112">
        <v>1</v>
      </c>
      <c r="F3042" s="186"/>
      <c r="G3042" s="189">
        <v>0.19</v>
      </c>
      <c r="H3042" s="191">
        <f t="shared" si="145"/>
        <v>0</v>
      </c>
      <c r="I3042" s="186">
        <f t="shared" si="146"/>
        <v>0</v>
      </c>
    </row>
    <row r="3043" spans="1:9" s="117" customFormat="1" x14ac:dyDescent="0.25">
      <c r="A3043" s="125" t="s">
        <v>2271</v>
      </c>
      <c r="B3043" s="112">
        <v>2780</v>
      </c>
      <c r="C3043" s="136" t="s">
        <v>1656</v>
      </c>
      <c r="D3043" s="129" t="s">
        <v>2372</v>
      </c>
      <c r="E3043" s="112">
        <v>1</v>
      </c>
      <c r="F3043" s="186"/>
      <c r="G3043" s="189">
        <v>0.19</v>
      </c>
      <c r="H3043" s="191">
        <f t="shared" si="145"/>
        <v>0</v>
      </c>
      <c r="I3043" s="186">
        <f t="shared" si="146"/>
        <v>0</v>
      </c>
    </row>
    <row r="3044" spans="1:9" s="117" customFormat="1" x14ac:dyDescent="0.25">
      <c r="A3044" s="125" t="s">
        <v>2271</v>
      </c>
      <c r="B3044" s="112">
        <v>2781</v>
      </c>
      <c r="C3044" s="136" t="s">
        <v>2729</v>
      </c>
      <c r="D3044" s="129" t="s">
        <v>2372</v>
      </c>
      <c r="E3044" s="112">
        <v>1</v>
      </c>
      <c r="F3044" s="186"/>
      <c r="G3044" s="189">
        <v>0.19</v>
      </c>
      <c r="H3044" s="191">
        <f t="shared" si="145"/>
        <v>0</v>
      </c>
      <c r="I3044" s="186">
        <f t="shared" si="146"/>
        <v>0</v>
      </c>
    </row>
    <row r="3045" spans="1:9" s="117" customFormat="1" x14ac:dyDescent="0.25">
      <c r="A3045" s="125" t="s">
        <v>2271</v>
      </c>
      <c r="B3045" s="112">
        <v>2782</v>
      </c>
      <c r="C3045" s="136" t="s">
        <v>1842</v>
      </c>
      <c r="D3045" s="129" t="s">
        <v>2372</v>
      </c>
      <c r="E3045" s="112">
        <v>1</v>
      </c>
      <c r="F3045" s="186"/>
      <c r="G3045" s="189">
        <v>0.19</v>
      </c>
      <c r="H3045" s="191">
        <f t="shared" si="145"/>
        <v>0</v>
      </c>
      <c r="I3045" s="186">
        <f t="shared" si="146"/>
        <v>0</v>
      </c>
    </row>
    <row r="3046" spans="1:9" s="117" customFormat="1" x14ac:dyDescent="0.25">
      <c r="A3046" s="125" t="s">
        <v>2271</v>
      </c>
      <c r="B3046" s="112">
        <v>2783</v>
      </c>
      <c r="C3046" s="136" t="s">
        <v>1665</v>
      </c>
      <c r="D3046" s="129" t="s">
        <v>2372</v>
      </c>
      <c r="E3046" s="112">
        <v>1</v>
      </c>
      <c r="F3046" s="186"/>
      <c r="G3046" s="189">
        <v>0.19</v>
      </c>
      <c r="H3046" s="191">
        <f t="shared" si="145"/>
        <v>0</v>
      </c>
      <c r="I3046" s="186">
        <f t="shared" si="146"/>
        <v>0</v>
      </c>
    </row>
    <row r="3047" spans="1:9" s="117" customFormat="1" x14ac:dyDescent="0.25">
      <c r="A3047" s="125" t="s">
        <v>2271</v>
      </c>
      <c r="B3047" s="112">
        <v>2784</v>
      </c>
      <c r="C3047" s="136" t="s">
        <v>4045</v>
      </c>
      <c r="D3047" s="129" t="s">
        <v>2372</v>
      </c>
      <c r="E3047" s="112">
        <v>1</v>
      </c>
      <c r="F3047" s="186"/>
      <c r="G3047" s="189">
        <v>0.19</v>
      </c>
      <c r="H3047" s="191">
        <f t="shared" si="145"/>
        <v>0</v>
      </c>
      <c r="I3047" s="186">
        <f t="shared" si="146"/>
        <v>0</v>
      </c>
    </row>
    <row r="3048" spans="1:9" s="117" customFormat="1" x14ac:dyDescent="0.25">
      <c r="A3048" s="125" t="s">
        <v>2271</v>
      </c>
      <c r="B3048" s="112">
        <v>2785</v>
      </c>
      <c r="C3048" s="136" t="s">
        <v>4046</v>
      </c>
      <c r="D3048" s="129" t="s">
        <v>2372</v>
      </c>
      <c r="E3048" s="112">
        <v>1</v>
      </c>
      <c r="F3048" s="186"/>
      <c r="G3048" s="189">
        <v>0.19</v>
      </c>
      <c r="H3048" s="191">
        <f t="shared" si="145"/>
        <v>0</v>
      </c>
      <c r="I3048" s="186">
        <f t="shared" si="146"/>
        <v>0</v>
      </c>
    </row>
    <row r="3049" spans="1:9" s="117" customFormat="1" x14ac:dyDescent="0.25">
      <c r="A3049" s="125" t="s">
        <v>2271</v>
      </c>
      <c r="B3049" s="112">
        <v>2786</v>
      </c>
      <c r="C3049" s="136" t="s">
        <v>1709</v>
      </c>
      <c r="D3049" s="129" t="s">
        <v>2372</v>
      </c>
      <c r="E3049" s="112">
        <v>1</v>
      </c>
      <c r="F3049" s="186"/>
      <c r="G3049" s="189">
        <v>0.19</v>
      </c>
      <c r="H3049" s="191">
        <f t="shared" si="145"/>
        <v>0</v>
      </c>
      <c r="I3049" s="186">
        <f t="shared" si="146"/>
        <v>0</v>
      </c>
    </row>
    <row r="3050" spans="1:9" s="117" customFormat="1" x14ac:dyDescent="0.25">
      <c r="A3050" s="125" t="s">
        <v>2271</v>
      </c>
      <c r="B3050" s="112">
        <v>2787</v>
      </c>
      <c r="C3050" s="136" t="s">
        <v>364</v>
      </c>
      <c r="D3050" s="129" t="s">
        <v>2372</v>
      </c>
      <c r="E3050" s="112">
        <v>1</v>
      </c>
      <c r="F3050" s="186"/>
      <c r="G3050" s="189">
        <v>0.19</v>
      </c>
      <c r="H3050" s="191">
        <f t="shared" si="145"/>
        <v>0</v>
      </c>
      <c r="I3050" s="186">
        <f t="shared" si="146"/>
        <v>0</v>
      </c>
    </row>
    <row r="3051" spans="1:9" s="117" customFormat="1" x14ac:dyDescent="0.25">
      <c r="A3051" s="125" t="s">
        <v>2271</v>
      </c>
      <c r="B3051" s="112">
        <v>2788</v>
      </c>
      <c r="C3051" s="136" t="s">
        <v>365</v>
      </c>
      <c r="D3051" s="129" t="s">
        <v>2372</v>
      </c>
      <c r="E3051" s="112">
        <v>1</v>
      </c>
      <c r="F3051" s="186"/>
      <c r="G3051" s="189">
        <v>0.19</v>
      </c>
      <c r="H3051" s="191">
        <f t="shared" si="145"/>
        <v>0</v>
      </c>
      <c r="I3051" s="186">
        <f t="shared" si="146"/>
        <v>0</v>
      </c>
    </row>
    <row r="3052" spans="1:9" s="117" customFormat="1" x14ac:dyDescent="0.25">
      <c r="A3052" s="125" t="s">
        <v>2271</v>
      </c>
      <c r="B3052" s="112">
        <v>2789</v>
      </c>
      <c r="C3052" s="136" t="s">
        <v>4047</v>
      </c>
      <c r="D3052" s="129" t="s">
        <v>2372</v>
      </c>
      <c r="E3052" s="112">
        <v>1</v>
      </c>
      <c r="F3052" s="186"/>
      <c r="G3052" s="189">
        <v>0.19</v>
      </c>
      <c r="H3052" s="191">
        <f t="shared" si="145"/>
        <v>0</v>
      </c>
      <c r="I3052" s="186">
        <f t="shared" si="146"/>
        <v>0</v>
      </c>
    </row>
    <row r="3053" spans="1:9" s="117" customFormat="1" x14ac:dyDescent="0.25">
      <c r="A3053" s="125" t="s">
        <v>2271</v>
      </c>
      <c r="B3053" s="112">
        <v>2790</v>
      </c>
      <c r="C3053" s="136" t="s">
        <v>3524</v>
      </c>
      <c r="D3053" s="129" t="s">
        <v>2372</v>
      </c>
      <c r="E3053" s="112">
        <v>1</v>
      </c>
      <c r="F3053" s="186"/>
      <c r="G3053" s="189">
        <v>0.19</v>
      </c>
      <c r="H3053" s="191">
        <f t="shared" si="145"/>
        <v>0</v>
      </c>
      <c r="I3053" s="186">
        <f t="shared" si="146"/>
        <v>0</v>
      </c>
    </row>
    <row r="3054" spans="1:9" s="117" customFormat="1" x14ac:dyDescent="0.25">
      <c r="A3054" s="125" t="s">
        <v>2271</v>
      </c>
      <c r="B3054" s="112">
        <v>2791</v>
      </c>
      <c r="C3054" s="136" t="s">
        <v>4048</v>
      </c>
      <c r="D3054" s="129" t="s">
        <v>2372</v>
      </c>
      <c r="E3054" s="112">
        <v>1</v>
      </c>
      <c r="F3054" s="186"/>
      <c r="G3054" s="189">
        <v>0.19</v>
      </c>
      <c r="H3054" s="191">
        <f t="shared" si="145"/>
        <v>0</v>
      </c>
      <c r="I3054" s="186">
        <f t="shared" si="146"/>
        <v>0</v>
      </c>
    </row>
    <row r="3055" spans="1:9" s="165" customFormat="1" x14ac:dyDescent="0.25">
      <c r="A3055" s="169"/>
      <c r="B3055" s="170"/>
      <c r="C3055" s="171" t="s">
        <v>2498</v>
      </c>
      <c r="D3055" s="123"/>
      <c r="E3055" s="172"/>
      <c r="F3055" s="196"/>
      <c r="G3055" s="200"/>
      <c r="H3055" s="196"/>
      <c r="I3055" s="196"/>
    </row>
    <row r="3056" spans="1:9" s="117" customFormat="1" x14ac:dyDescent="0.25">
      <c r="A3056" s="125" t="s">
        <v>2271</v>
      </c>
      <c r="B3056" s="173" t="s">
        <v>3250</v>
      </c>
      <c r="C3056" s="120" t="s">
        <v>2458</v>
      </c>
      <c r="D3056" s="182"/>
      <c r="E3056" s="111"/>
      <c r="F3056" s="191"/>
      <c r="G3056" s="199"/>
      <c r="H3056" s="195"/>
      <c r="I3056" s="195"/>
    </row>
    <row r="3057" spans="1:9" s="117" customFormat="1" x14ac:dyDescent="0.25">
      <c r="A3057" s="125" t="s">
        <v>2271</v>
      </c>
      <c r="B3057" s="173" t="s">
        <v>3250</v>
      </c>
      <c r="C3057" s="120" t="s">
        <v>2459</v>
      </c>
      <c r="D3057" s="182"/>
      <c r="E3057" s="111"/>
      <c r="F3057" s="191"/>
      <c r="G3057" s="199"/>
      <c r="H3057" s="195"/>
      <c r="I3057" s="195"/>
    </row>
    <row r="3058" spans="1:9" s="117" customFormat="1" x14ac:dyDescent="0.25">
      <c r="A3058" s="125" t="s">
        <v>2271</v>
      </c>
      <c r="B3058" s="173" t="s">
        <v>3250</v>
      </c>
      <c r="C3058" s="120" t="s">
        <v>2378</v>
      </c>
      <c r="D3058" s="182"/>
      <c r="E3058" s="111"/>
      <c r="F3058" s="191"/>
      <c r="G3058" s="199"/>
      <c r="H3058" s="195"/>
      <c r="I3058" s="195"/>
    </row>
    <row r="3059" spans="1:9" s="117" customFormat="1" x14ac:dyDescent="0.25">
      <c r="A3059" s="125" t="s">
        <v>2271</v>
      </c>
      <c r="B3059" s="173" t="s">
        <v>3250</v>
      </c>
      <c r="C3059" s="121" t="s">
        <v>431</v>
      </c>
      <c r="D3059" s="182"/>
      <c r="E3059" s="111"/>
      <c r="F3059" s="191"/>
      <c r="G3059" s="199"/>
      <c r="H3059" s="195"/>
      <c r="I3059" s="195"/>
    </row>
    <row r="3060" spans="1:9" s="117" customFormat="1" x14ac:dyDescent="0.25">
      <c r="A3060" s="125" t="s">
        <v>2271</v>
      </c>
      <c r="B3060" s="112">
        <v>2792</v>
      </c>
      <c r="C3060" s="122" t="s">
        <v>3888</v>
      </c>
      <c r="D3060" s="129" t="s">
        <v>2371</v>
      </c>
      <c r="E3060" s="112">
        <v>1</v>
      </c>
      <c r="F3060" s="186"/>
      <c r="G3060" s="189">
        <v>0</v>
      </c>
      <c r="H3060" s="191">
        <f>F3060*G3060</f>
        <v>0</v>
      </c>
      <c r="I3060" s="186">
        <f>(F3060+H3060)</f>
        <v>0</v>
      </c>
    </row>
    <row r="3061" spans="1:9" s="117" customFormat="1" x14ac:dyDescent="0.25">
      <c r="A3061" s="125" t="s">
        <v>2271</v>
      </c>
      <c r="B3061" s="112">
        <v>2793</v>
      </c>
      <c r="C3061" s="122" t="s">
        <v>3353</v>
      </c>
      <c r="D3061" s="129" t="s">
        <v>2371</v>
      </c>
      <c r="E3061" s="112">
        <v>1</v>
      </c>
      <c r="F3061" s="186"/>
      <c r="G3061" s="189">
        <v>0</v>
      </c>
      <c r="H3061" s="191">
        <f>F3061*G3061</f>
        <v>0</v>
      </c>
      <c r="I3061" s="186">
        <f>(F3061+H3061)</f>
        <v>0</v>
      </c>
    </row>
    <row r="3062" spans="1:9" s="117" customFormat="1" x14ac:dyDescent="0.25">
      <c r="A3062" s="125" t="s">
        <v>2271</v>
      </c>
      <c r="B3062" s="112">
        <v>2794</v>
      </c>
      <c r="C3062" s="122" t="s">
        <v>61</v>
      </c>
      <c r="D3062" s="129" t="s">
        <v>2372</v>
      </c>
      <c r="E3062" s="112">
        <v>1</v>
      </c>
      <c r="F3062" s="186"/>
      <c r="G3062" s="189">
        <v>0.19</v>
      </c>
      <c r="H3062" s="191">
        <f t="shared" ref="H3062:H3094" si="147">F3062*G3062</f>
        <v>0</v>
      </c>
      <c r="I3062" s="186">
        <f t="shared" ref="I3062:I3094" si="148">(F3062+H3062)</f>
        <v>0</v>
      </c>
    </row>
    <row r="3063" spans="1:9" s="117" customFormat="1" x14ac:dyDescent="0.25">
      <c r="A3063" s="125" t="s">
        <v>2271</v>
      </c>
      <c r="B3063" s="112">
        <v>2795</v>
      </c>
      <c r="C3063" s="122" t="s">
        <v>150</v>
      </c>
      <c r="D3063" s="129" t="s">
        <v>2372</v>
      </c>
      <c r="E3063" s="112">
        <v>1</v>
      </c>
      <c r="F3063" s="186"/>
      <c r="G3063" s="189">
        <v>0.19</v>
      </c>
      <c r="H3063" s="191">
        <f t="shared" si="147"/>
        <v>0</v>
      </c>
      <c r="I3063" s="186">
        <f t="shared" si="148"/>
        <v>0</v>
      </c>
    </row>
    <row r="3064" spans="1:9" s="117" customFormat="1" x14ac:dyDescent="0.25">
      <c r="A3064" s="125" t="s">
        <v>2271</v>
      </c>
      <c r="B3064" s="112">
        <v>2796</v>
      </c>
      <c r="C3064" s="122" t="s">
        <v>15</v>
      </c>
      <c r="D3064" s="129" t="s">
        <v>2372</v>
      </c>
      <c r="E3064" s="112">
        <v>1</v>
      </c>
      <c r="F3064" s="186"/>
      <c r="G3064" s="189">
        <v>0.19</v>
      </c>
      <c r="H3064" s="191">
        <f t="shared" si="147"/>
        <v>0</v>
      </c>
      <c r="I3064" s="186">
        <f t="shared" si="148"/>
        <v>0</v>
      </c>
    </row>
    <row r="3065" spans="1:9" s="117" customFormat="1" x14ac:dyDescent="0.25">
      <c r="A3065" s="125" t="s">
        <v>2271</v>
      </c>
      <c r="B3065" s="112">
        <v>2797</v>
      </c>
      <c r="C3065" s="122" t="s">
        <v>552</v>
      </c>
      <c r="D3065" s="129" t="s">
        <v>2372</v>
      </c>
      <c r="E3065" s="112">
        <v>1</v>
      </c>
      <c r="F3065" s="186"/>
      <c r="G3065" s="189">
        <v>0.19</v>
      </c>
      <c r="H3065" s="191">
        <f t="shared" si="147"/>
        <v>0</v>
      </c>
      <c r="I3065" s="186">
        <f t="shared" si="148"/>
        <v>0</v>
      </c>
    </row>
    <row r="3066" spans="1:9" s="117" customFormat="1" ht="25" x14ac:dyDescent="0.25">
      <c r="A3066" s="125" t="s">
        <v>2271</v>
      </c>
      <c r="B3066" s="112">
        <v>2798</v>
      </c>
      <c r="C3066" s="113" t="s">
        <v>3729</v>
      </c>
      <c r="D3066" s="129" t="s">
        <v>2372</v>
      </c>
      <c r="E3066" s="112">
        <v>1</v>
      </c>
      <c r="F3066" s="186"/>
      <c r="G3066" s="189">
        <v>0.19</v>
      </c>
      <c r="H3066" s="191">
        <f t="shared" si="147"/>
        <v>0</v>
      </c>
      <c r="I3066" s="186">
        <f t="shared" si="148"/>
        <v>0</v>
      </c>
    </row>
    <row r="3067" spans="1:9" s="117" customFormat="1" x14ac:dyDescent="0.25">
      <c r="A3067" s="125" t="s">
        <v>2271</v>
      </c>
      <c r="B3067" s="112">
        <v>2799</v>
      </c>
      <c r="C3067" s="122" t="s">
        <v>3539</v>
      </c>
      <c r="D3067" s="129" t="s">
        <v>2372</v>
      </c>
      <c r="E3067" s="112">
        <v>1</v>
      </c>
      <c r="F3067" s="186"/>
      <c r="G3067" s="189">
        <v>0.19</v>
      </c>
      <c r="H3067" s="191">
        <f t="shared" si="147"/>
        <v>0</v>
      </c>
      <c r="I3067" s="186">
        <f t="shared" si="148"/>
        <v>0</v>
      </c>
    </row>
    <row r="3068" spans="1:9" s="117" customFormat="1" x14ac:dyDescent="0.25">
      <c r="A3068" s="125" t="s">
        <v>2271</v>
      </c>
      <c r="B3068" s="112">
        <v>2800</v>
      </c>
      <c r="C3068" s="122" t="s">
        <v>3730</v>
      </c>
      <c r="D3068" s="129" t="s">
        <v>2372</v>
      </c>
      <c r="E3068" s="112">
        <v>1</v>
      </c>
      <c r="F3068" s="186"/>
      <c r="G3068" s="189">
        <v>0.19</v>
      </c>
      <c r="H3068" s="191">
        <f t="shared" si="147"/>
        <v>0</v>
      </c>
      <c r="I3068" s="186">
        <f t="shared" si="148"/>
        <v>0</v>
      </c>
    </row>
    <row r="3069" spans="1:9" s="117" customFormat="1" x14ac:dyDescent="0.25">
      <c r="A3069" s="125" t="s">
        <v>2271</v>
      </c>
      <c r="B3069" s="112">
        <v>2801</v>
      </c>
      <c r="C3069" s="122" t="s">
        <v>1220</v>
      </c>
      <c r="D3069" s="129" t="s">
        <v>2372</v>
      </c>
      <c r="E3069" s="112">
        <v>1</v>
      </c>
      <c r="F3069" s="186"/>
      <c r="G3069" s="189">
        <v>0.19</v>
      </c>
      <c r="H3069" s="191">
        <f t="shared" si="147"/>
        <v>0</v>
      </c>
      <c r="I3069" s="186">
        <f t="shared" si="148"/>
        <v>0</v>
      </c>
    </row>
    <row r="3070" spans="1:9" s="117" customFormat="1" x14ac:dyDescent="0.25">
      <c r="A3070" s="125" t="s">
        <v>2271</v>
      </c>
      <c r="B3070" s="112">
        <v>2802</v>
      </c>
      <c r="C3070" s="122" t="s">
        <v>3544</v>
      </c>
      <c r="D3070" s="129" t="s">
        <v>2372</v>
      </c>
      <c r="E3070" s="112">
        <v>1</v>
      </c>
      <c r="F3070" s="186"/>
      <c r="G3070" s="189">
        <v>0.19</v>
      </c>
      <c r="H3070" s="191">
        <f t="shared" si="147"/>
        <v>0</v>
      </c>
      <c r="I3070" s="186">
        <f t="shared" si="148"/>
        <v>0</v>
      </c>
    </row>
    <row r="3071" spans="1:9" s="117" customFormat="1" x14ac:dyDescent="0.25">
      <c r="A3071" s="125" t="s">
        <v>2271</v>
      </c>
      <c r="B3071" s="112">
        <v>2803</v>
      </c>
      <c r="C3071" s="122" t="s">
        <v>3641</v>
      </c>
      <c r="D3071" s="129" t="s">
        <v>2372</v>
      </c>
      <c r="E3071" s="112">
        <v>1</v>
      </c>
      <c r="F3071" s="186"/>
      <c r="G3071" s="189">
        <v>0.19</v>
      </c>
      <c r="H3071" s="191">
        <f t="shared" si="147"/>
        <v>0</v>
      </c>
      <c r="I3071" s="186">
        <f t="shared" si="148"/>
        <v>0</v>
      </c>
    </row>
    <row r="3072" spans="1:9" s="117" customFormat="1" x14ac:dyDescent="0.25">
      <c r="A3072" s="125" t="s">
        <v>2271</v>
      </c>
      <c r="B3072" s="112">
        <v>2804</v>
      </c>
      <c r="C3072" s="136" t="s">
        <v>367</v>
      </c>
      <c r="D3072" s="129" t="s">
        <v>2372</v>
      </c>
      <c r="E3072" s="112">
        <v>1</v>
      </c>
      <c r="F3072" s="186"/>
      <c r="G3072" s="189">
        <v>0.19</v>
      </c>
      <c r="H3072" s="191">
        <f t="shared" si="147"/>
        <v>0</v>
      </c>
      <c r="I3072" s="186">
        <f t="shared" si="148"/>
        <v>0</v>
      </c>
    </row>
    <row r="3073" spans="1:9" s="117" customFormat="1" x14ac:dyDescent="0.25">
      <c r="A3073" s="125" t="s">
        <v>2271</v>
      </c>
      <c r="B3073" s="112">
        <v>2805</v>
      </c>
      <c r="C3073" s="136" t="s">
        <v>2732</v>
      </c>
      <c r="D3073" s="129" t="s">
        <v>2372</v>
      </c>
      <c r="E3073" s="112">
        <v>1</v>
      </c>
      <c r="F3073" s="186"/>
      <c r="G3073" s="189">
        <v>0.19</v>
      </c>
      <c r="H3073" s="191">
        <f t="shared" si="147"/>
        <v>0</v>
      </c>
      <c r="I3073" s="186">
        <f t="shared" si="148"/>
        <v>0</v>
      </c>
    </row>
    <row r="3074" spans="1:9" s="117" customFormat="1" x14ac:dyDescent="0.25">
      <c r="A3074" s="125" t="s">
        <v>2271</v>
      </c>
      <c r="B3074" s="112">
        <v>2806</v>
      </c>
      <c r="C3074" s="136" t="s">
        <v>3849</v>
      </c>
      <c r="D3074" s="129" t="s">
        <v>2372</v>
      </c>
      <c r="E3074" s="112">
        <v>1</v>
      </c>
      <c r="F3074" s="186"/>
      <c r="G3074" s="189">
        <v>0.19</v>
      </c>
      <c r="H3074" s="191">
        <f t="shared" si="147"/>
        <v>0</v>
      </c>
      <c r="I3074" s="186">
        <f t="shared" si="148"/>
        <v>0</v>
      </c>
    </row>
    <row r="3075" spans="1:9" s="117" customFormat="1" x14ac:dyDescent="0.25">
      <c r="A3075" s="125" t="s">
        <v>2271</v>
      </c>
      <c r="B3075" s="112">
        <v>2807</v>
      </c>
      <c r="C3075" s="136" t="s">
        <v>1593</v>
      </c>
      <c r="D3075" s="129" t="s">
        <v>2372</v>
      </c>
      <c r="E3075" s="112">
        <v>1</v>
      </c>
      <c r="F3075" s="186"/>
      <c r="G3075" s="189">
        <v>0.19</v>
      </c>
      <c r="H3075" s="191">
        <f t="shared" si="147"/>
        <v>0</v>
      </c>
      <c r="I3075" s="186">
        <f t="shared" si="148"/>
        <v>0</v>
      </c>
    </row>
    <row r="3076" spans="1:9" s="117" customFormat="1" x14ac:dyDescent="0.25">
      <c r="A3076" s="125" t="s">
        <v>2271</v>
      </c>
      <c r="B3076" s="112">
        <v>2808</v>
      </c>
      <c r="C3076" s="136" t="s">
        <v>3850</v>
      </c>
      <c r="D3076" s="129" t="s">
        <v>2372</v>
      </c>
      <c r="E3076" s="112">
        <v>1</v>
      </c>
      <c r="F3076" s="186"/>
      <c r="G3076" s="189">
        <v>0.19</v>
      </c>
      <c r="H3076" s="191">
        <f t="shared" si="147"/>
        <v>0</v>
      </c>
      <c r="I3076" s="186">
        <f t="shared" si="148"/>
        <v>0</v>
      </c>
    </row>
    <row r="3077" spans="1:9" s="117" customFormat="1" x14ac:dyDescent="0.25">
      <c r="A3077" s="125" t="s">
        <v>2271</v>
      </c>
      <c r="B3077" s="112">
        <v>2809</v>
      </c>
      <c r="C3077" s="136" t="s">
        <v>69</v>
      </c>
      <c r="D3077" s="129" t="s">
        <v>2372</v>
      </c>
      <c r="E3077" s="112">
        <v>1</v>
      </c>
      <c r="F3077" s="186"/>
      <c r="G3077" s="189">
        <v>0.19</v>
      </c>
      <c r="H3077" s="191">
        <f t="shared" si="147"/>
        <v>0</v>
      </c>
      <c r="I3077" s="186">
        <f t="shared" si="148"/>
        <v>0</v>
      </c>
    </row>
    <row r="3078" spans="1:9" s="117" customFormat="1" x14ac:dyDescent="0.25">
      <c r="A3078" s="125" t="s">
        <v>2271</v>
      </c>
      <c r="B3078" s="112">
        <v>2810</v>
      </c>
      <c r="C3078" s="136" t="s">
        <v>1839</v>
      </c>
      <c r="D3078" s="129" t="s">
        <v>2372</v>
      </c>
      <c r="E3078" s="112">
        <v>1</v>
      </c>
      <c r="F3078" s="186"/>
      <c r="G3078" s="189">
        <v>0.19</v>
      </c>
      <c r="H3078" s="191">
        <f t="shared" si="147"/>
        <v>0</v>
      </c>
      <c r="I3078" s="186">
        <f t="shared" si="148"/>
        <v>0</v>
      </c>
    </row>
    <row r="3079" spans="1:9" s="117" customFormat="1" x14ac:dyDescent="0.25">
      <c r="A3079" s="125" t="s">
        <v>2271</v>
      </c>
      <c r="B3079" s="112">
        <v>2811</v>
      </c>
      <c r="C3079" s="136" t="s">
        <v>46</v>
      </c>
      <c r="D3079" s="129" t="s">
        <v>3886</v>
      </c>
      <c r="E3079" s="112">
        <v>1</v>
      </c>
      <c r="F3079" s="186"/>
      <c r="G3079" s="189">
        <v>0.19</v>
      </c>
      <c r="H3079" s="191">
        <f t="shared" si="147"/>
        <v>0</v>
      </c>
      <c r="I3079" s="186">
        <f t="shared" si="148"/>
        <v>0</v>
      </c>
    </row>
    <row r="3080" spans="1:9" s="117" customFormat="1" x14ac:dyDescent="0.25">
      <c r="A3080" s="125" t="s">
        <v>2271</v>
      </c>
      <c r="B3080" s="112">
        <v>2812</v>
      </c>
      <c r="C3080" s="136" t="s">
        <v>3851</v>
      </c>
      <c r="D3080" s="129" t="s">
        <v>2372</v>
      </c>
      <c r="E3080" s="112">
        <v>1</v>
      </c>
      <c r="F3080" s="186"/>
      <c r="G3080" s="189">
        <v>0.19</v>
      </c>
      <c r="H3080" s="191">
        <f t="shared" si="147"/>
        <v>0</v>
      </c>
      <c r="I3080" s="186">
        <f t="shared" si="148"/>
        <v>0</v>
      </c>
    </row>
    <row r="3081" spans="1:9" s="117" customFormat="1" x14ac:dyDescent="0.25">
      <c r="A3081" s="125" t="s">
        <v>2271</v>
      </c>
      <c r="B3081" s="112">
        <v>2813</v>
      </c>
      <c r="C3081" s="136" t="s">
        <v>372</v>
      </c>
      <c r="D3081" s="129" t="s">
        <v>2372</v>
      </c>
      <c r="E3081" s="112">
        <v>1</v>
      </c>
      <c r="F3081" s="186"/>
      <c r="G3081" s="189">
        <v>0.19</v>
      </c>
      <c r="H3081" s="191">
        <f t="shared" si="147"/>
        <v>0</v>
      </c>
      <c r="I3081" s="186">
        <f t="shared" si="148"/>
        <v>0</v>
      </c>
    </row>
    <row r="3082" spans="1:9" s="117" customFormat="1" x14ac:dyDescent="0.25">
      <c r="A3082" s="125" t="s">
        <v>2271</v>
      </c>
      <c r="B3082" s="112">
        <v>2814</v>
      </c>
      <c r="C3082" s="136" t="s">
        <v>47</v>
      </c>
      <c r="D3082" s="129" t="s">
        <v>2372</v>
      </c>
      <c r="E3082" s="112">
        <v>1</v>
      </c>
      <c r="F3082" s="186"/>
      <c r="G3082" s="189">
        <v>0.19</v>
      </c>
      <c r="H3082" s="191">
        <f t="shared" si="147"/>
        <v>0</v>
      </c>
      <c r="I3082" s="186">
        <f t="shared" si="148"/>
        <v>0</v>
      </c>
    </row>
    <row r="3083" spans="1:9" s="117" customFormat="1" x14ac:dyDescent="0.25">
      <c r="A3083" s="125" t="s">
        <v>2271</v>
      </c>
      <c r="B3083" s="112">
        <v>2815</v>
      </c>
      <c r="C3083" s="136" t="s">
        <v>1656</v>
      </c>
      <c r="D3083" s="129" t="s">
        <v>2372</v>
      </c>
      <c r="E3083" s="112">
        <v>1</v>
      </c>
      <c r="F3083" s="186"/>
      <c r="G3083" s="189">
        <v>0.19</v>
      </c>
      <c r="H3083" s="191">
        <f t="shared" si="147"/>
        <v>0</v>
      </c>
      <c r="I3083" s="186">
        <f t="shared" si="148"/>
        <v>0</v>
      </c>
    </row>
    <row r="3084" spans="1:9" s="117" customFormat="1" x14ac:dyDescent="0.25">
      <c r="A3084" s="125" t="s">
        <v>2271</v>
      </c>
      <c r="B3084" s="112">
        <v>2816</v>
      </c>
      <c r="C3084" s="136" t="s">
        <v>2729</v>
      </c>
      <c r="D3084" s="129" t="s">
        <v>2372</v>
      </c>
      <c r="E3084" s="112">
        <v>1</v>
      </c>
      <c r="F3084" s="186"/>
      <c r="G3084" s="189">
        <v>0.19</v>
      </c>
      <c r="H3084" s="191">
        <f t="shared" si="147"/>
        <v>0</v>
      </c>
      <c r="I3084" s="186">
        <f t="shared" si="148"/>
        <v>0</v>
      </c>
    </row>
    <row r="3085" spans="1:9" s="117" customFormat="1" x14ac:dyDescent="0.25">
      <c r="A3085" s="125" t="s">
        <v>2271</v>
      </c>
      <c r="B3085" s="112">
        <v>2817</v>
      </c>
      <c r="C3085" s="136" t="s">
        <v>1842</v>
      </c>
      <c r="D3085" s="129" t="s">
        <v>2372</v>
      </c>
      <c r="E3085" s="112">
        <v>1</v>
      </c>
      <c r="F3085" s="186"/>
      <c r="G3085" s="189">
        <v>0.19</v>
      </c>
      <c r="H3085" s="191">
        <f t="shared" si="147"/>
        <v>0</v>
      </c>
      <c r="I3085" s="186">
        <f t="shared" si="148"/>
        <v>0</v>
      </c>
    </row>
    <row r="3086" spans="1:9" s="117" customFormat="1" x14ac:dyDescent="0.25">
      <c r="A3086" s="125" t="s">
        <v>2271</v>
      </c>
      <c r="B3086" s="112">
        <v>2818</v>
      </c>
      <c r="C3086" s="136" t="s">
        <v>1665</v>
      </c>
      <c r="D3086" s="129" t="s">
        <v>2372</v>
      </c>
      <c r="E3086" s="112">
        <v>1</v>
      </c>
      <c r="F3086" s="186"/>
      <c r="G3086" s="189">
        <v>0.19</v>
      </c>
      <c r="H3086" s="191">
        <f t="shared" si="147"/>
        <v>0</v>
      </c>
      <c r="I3086" s="186">
        <f t="shared" si="148"/>
        <v>0</v>
      </c>
    </row>
    <row r="3087" spans="1:9" s="117" customFormat="1" x14ac:dyDescent="0.25">
      <c r="A3087" s="125" t="s">
        <v>2271</v>
      </c>
      <c r="B3087" s="112">
        <v>2819</v>
      </c>
      <c r="C3087" s="136" t="s">
        <v>4045</v>
      </c>
      <c r="D3087" s="129" t="s">
        <v>2372</v>
      </c>
      <c r="E3087" s="112">
        <v>1</v>
      </c>
      <c r="F3087" s="186"/>
      <c r="G3087" s="189">
        <v>0.19</v>
      </c>
      <c r="H3087" s="191">
        <f t="shared" si="147"/>
        <v>0</v>
      </c>
      <c r="I3087" s="186">
        <f t="shared" si="148"/>
        <v>0</v>
      </c>
    </row>
    <row r="3088" spans="1:9" s="117" customFormat="1" x14ac:dyDescent="0.25">
      <c r="A3088" s="125" t="s">
        <v>2271</v>
      </c>
      <c r="B3088" s="112">
        <v>2820</v>
      </c>
      <c r="C3088" s="136" t="s">
        <v>4046</v>
      </c>
      <c r="D3088" s="129" t="s">
        <v>2372</v>
      </c>
      <c r="E3088" s="112">
        <v>1</v>
      </c>
      <c r="F3088" s="186"/>
      <c r="G3088" s="189">
        <v>0.19</v>
      </c>
      <c r="H3088" s="191">
        <f t="shared" si="147"/>
        <v>0</v>
      </c>
      <c r="I3088" s="186">
        <f t="shared" si="148"/>
        <v>0</v>
      </c>
    </row>
    <row r="3089" spans="1:9" s="117" customFormat="1" x14ac:dyDescent="0.25">
      <c r="A3089" s="125" t="s">
        <v>2271</v>
      </c>
      <c r="B3089" s="112">
        <v>2821</v>
      </c>
      <c r="C3089" s="136" t="s">
        <v>1709</v>
      </c>
      <c r="D3089" s="129" t="s">
        <v>2372</v>
      </c>
      <c r="E3089" s="112">
        <v>1</v>
      </c>
      <c r="F3089" s="186"/>
      <c r="G3089" s="189">
        <v>0.19</v>
      </c>
      <c r="H3089" s="191">
        <f t="shared" si="147"/>
        <v>0</v>
      </c>
      <c r="I3089" s="186">
        <f t="shared" si="148"/>
        <v>0</v>
      </c>
    </row>
    <row r="3090" spans="1:9" s="117" customFormat="1" x14ac:dyDescent="0.25">
      <c r="A3090" s="125" t="s">
        <v>2271</v>
      </c>
      <c r="B3090" s="112">
        <v>2822</v>
      </c>
      <c r="C3090" s="136" t="s">
        <v>364</v>
      </c>
      <c r="D3090" s="129" t="s">
        <v>2372</v>
      </c>
      <c r="E3090" s="112">
        <v>1</v>
      </c>
      <c r="F3090" s="186"/>
      <c r="G3090" s="189">
        <v>0.19</v>
      </c>
      <c r="H3090" s="191">
        <f t="shared" si="147"/>
        <v>0</v>
      </c>
      <c r="I3090" s="186">
        <f t="shared" si="148"/>
        <v>0</v>
      </c>
    </row>
    <row r="3091" spans="1:9" s="117" customFormat="1" x14ac:dyDescent="0.25">
      <c r="A3091" s="125" t="s">
        <v>2271</v>
      </c>
      <c r="B3091" s="112">
        <v>2823</v>
      </c>
      <c r="C3091" s="136" t="s">
        <v>365</v>
      </c>
      <c r="D3091" s="129" t="s">
        <v>2372</v>
      </c>
      <c r="E3091" s="112">
        <v>1</v>
      </c>
      <c r="F3091" s="186"/>
      <c r="G3091" s="189">
        <v>0.19</v>
      </c>
      <c r="H3091" s="191">
        <f t="shared" si="147"/>
        <v>0</v>
      </c>
      <c r="I3091" s="186">
        <f t="shared" si="148"/>
        <v>0</v>
      </c>
    </row>
    <row r="3092" spans="1:9" s="117" customFormat="1" x14ac:dyDescent="0.25">
      <c r="A3092" s="125" t="s">
        <v>2271</v>
      </c>
      <c r="B3092" s="112">
        <v>2824</v>
      </c>
      <c r="C3092" s="136" t="s">
        <v>4047</v>
      </c>
      <c r="D3092" s="129" t="s">
        <v>2372</v>
      </c>
      <c r="E3092" s="112">
        <v>1</v>
      </c>
      <c r="F3092" s="186"/>
      <c r="G3092" s="189">
        <v>0.19</v>
      </c>
      <c r="H3092" s="191">
        <f t="shared" si="147"/>
        <v>0</v>
      </c>
      <c r="I3092" s="186">
        <f t="shared" si="148"/>
        <v>0</v>
      </c>
    </row>
    <row r="3093" spans="1:9" s="117" customFormat="1" x14ac:dyDescent="0.25">
      <c r="A3093" s="125" t="s">
        <v>2271</v>
      </c>
      <c r="B3093" s="112">
        <v>2825</v>
      </c>
      <c r="C3093" s="136" t="s">
        <v>3524</v>
      </c>
      <c r="D3093" s="129" t="s">
        <v>2372</v>
      </c>
      <c r="E3093" s="112">
        <v>1</v>
      </c>
      <c r="F3093" s="186"/>
      <c r="G3093" s="189">
        <v>0.19</v>
      </c>
      <c r="H3093" s="191">
        <f t="shared" si="147"/>
        <v>0</v>
      </c>
      <c r="I3093" s="186">
        <f t="shared" si="148"/>
        <v>0</v>
      </c>
    </row>
    <row r="3094" spans="1:9" s="117" customFormat="1" x14ac:dyDescent="0.25">
      <c r="A3094" s="125" t="s">
        <v>2271</v>
      </c>
      <c r="B3094" s="112">
        <v>2826</v>
      </c>
      <c r="C3094" s="136" t="s">
        <v>4048</v>
      </c>
      <c r="D3094" s="129" t="s">
        <v>2372</v>
      </c>
      <c r="E3094" s="112">
        <v>1</v>
      </c>
      <c r="F3094" s="186"/>
      <c r="G3094" s="189">
        <v>0.19</v>
      </c>
      <c r="H3094" s="191">
        <f t="shared" si="147"/>
        <v>0</v>
      </c>
      <c r="I3094" s="186">
        <f t="shared" si="148"/>
        <v>0</v>
      </c>
    </row>
    <row r="3095" spans="1:9" s="184" customFormat="1" x14ac:dyDescent="0.25">
      <c r="A3095" s="169"/>
      <c r="B3095" s="170"/>
      <c r="C3095" s="171" t="s">
        <v>2498</v>
      </c>
      <c r="D3095" s="123"/>
      <c r="E3095" s="172"/>
      <c r="F3095" s="196"/>
      <c r="G3095" s="200"/>
      <c r="H3095" s="196"/>
      <c r="I3095" s="196"/>
    </row>
    <row r="3096" spans="1:9" s="117" customFormat="1" x14ac:dyDescent="0.25">
      <c r="A3096" s="125" t="s">
        <v>2271</v>
      </c>
      <c r="B3096" s="173" t="s">
        <v>3250</v>
      </c>
      <c r="C3096" s="120" t="s">
        <v>2458</v>
      </c>
      <c r="D3096" s="182"/>
      <c r="E3096" s="111"/>
      <c r="F3096" s="191"/>
      <c r="G3096" s="199"/>
      <c r="H3096" s="195"/>
      <c r="I3096" s="195"/>
    </row>
    <row r="3097" spans="1:9" s="117" customFormat="1" x14ac:dyDescent="0.25">
      <c r="A3097" s="125" t="s">
        <v>2271</v>
      </c>
      <c r="B3097" s="173" t="s">
        <v>3250</v>
      </c>
      <c r="C3097" s="120" t="s">
        <v>2460</v>
      </c>
      <c r="D3097" s="182"/>
      <c r="E3097" s="111"/>
      <c r="F3097" s="191"/>
      <c r="G3097" s="199"/>
      <c r="H3097" s="195"/>
      <c r="I3097" s="195"/>
    </row>
    <row r="3098" spans="1:9" s="117" customFormat="1" x14ac:dyDescent="0.25">
      <c r="A3098" s="125" t="s">
        <v>2271</v>
      </c>
      <c r="B3098" s="173" t="s">
        <v>3250</v>
      </c>
      <c r="C3098" s="120" t="s">
        <v>2378</v>
      </c>
      <c r="D3098" s="182"/>
      <c r="E3098" s="111"/>
      <c r="F3098" s="191"/>
      <c r="G3098" s="199"/>
      <c r="H3098" s="195"/>
      <c r="I3098" s="195"/>
    </row>
    <row r="3099" spans="1:9" s="117" customFormat="1" x14ac:dyDescent="0.25">
      <c r="A3099" s="125" t="s">
        <v>2271</v>
      </c>
      <c r="B3099" s="173" t="s">
        <v>3250</v>
      </c>
      <c r="C3099" s="121" t="s">
        <v>431</v>
      </c>
      <c r="D3099" s="182"/>
      <c r="E3099" s="111"/>
      <c r="F3099" s="191"/>
      <c r="G3099" s="199"/>
      <c r="H3099" s="195"/>
      <c r="I3099" s="195"/>
    </row>
    <row r="3100" spans="1:9" s="117" customFormat="1" x14ac:dyDescent="0.25">
      <c r="A3100" s="125" t="s">
        <v>2271</v>
      </c>
      <c r="B3100" s="112">
        <v>2827</v>
      </c>
      <c r="C3100" s="122" t="s">
        <v>3888</v>
      </c>
      <c r="D3100" s="129" t="s">
        <v>2371</v>
      </c>
      <c r="E3100" s="112">
        <v>1</v>
      </c>
      <c r="F3100" s="186"/>
      <c r="G3100" s="189">
        <v>0</v>
      </c>
      <c r="H3100" s="191">
        <f>F3100*G3100</f>
        <v>0</v>
      </c>
      <c r="I3100" s="186">
        <f>(F3100+H3100)</f>
        <v>0</v>
      </c>
    </row>
    <row r="3101" spans="1:9" s="117" customFormat="1" x14ac:dyDescent="0.25">
      <c r="A3101" s="125" t="s">
        <v>2271</v>
      </c>
      <c r="B3101" s="112">
        <v>2828</v>
      </c>
      <c r="C3101" s="122" t="s">
        <v>3353</v>
      </c>
      <c r="D3101" s="129" t="s">
        <v>2371</v>
      </c>
      <c r="E3101" s="112">
        <v>1</v>
      </c>
      <c r="F3101" s="186"/>
      <c r="G3101" s="189">
        <v>0</v>
      </c>
      <c r="H3101" s="191">
        <f>F3101*G3101</f>
        <v>0</v>
      </c>
      <c r="I3101" s="186">
        <f>(F3101+H3101)</f>
        <v>0</v>
      </c>
    </row>
    <row r="3102" spans="1:9" s="117" customFormat="1" x14ac:dyDescent="0.25">
      <c r="A3102" s="125" t="s">
        <v>2271</v>
      </c>
      <c r="B3102" s="112">
        <v>2829</v>
      </c>
      <c r="C3102" s="122" t="s">
        <v>61</v>
      </c>
      <c r="D3102" s="129" t="s">
        <v>2372</v>
      </c>
      <c r="E3102" s="112">
        <v>1</v>
      </c>
      <c r="F3102" s="186"/>
      <c r="G3102" s="189">
        <v>0.19</v>
      </c>
      <c r="H3102" s="191">
        <f t="shared" ref="H3102:H3134" si="149">F3102*G3102</f>
        <v>0</v>
      </c>
      <c r="I3102" s="186">
        <f t="shared" ref="I3102:I3134" si="150">(F3102+H3102)</f>
        <v>0</v>
      </c>
    </row>
    <row r="3103" spans="1:9" s="117" customFormat="1" x14ac:dyDescent="0.25">
      <c r="A3103" s="125" t="s">
        <v>2271</v>
      </c>
      <c r="B3103" s="112">
        <v>2830</v>
      </c>
      <c r="C3103" s="122" t="s">
        <v>150</v>
      </c>
      <c r="D3103" s="129" t="s">
        <v>2372</v>
      </c>
      <c r="E3103" s="112">
        <v>1</v>
      </c>
      <c r="F3103" s="186"/>
      <c r="G3103" s="189">
        <v>0.19</v>
      </c>
      <c r="H3103" s="191">
        <f t="shared" si="149"/>
        <v>0</v>
      </c>
      <c r="I3103" s="186">
        <f t="shared" si="150"/>
        <v>0</v>
      </c>
    </row>
    <row r="3104" spans="1:9" s="117" customFormat="1" x14ac:dyDescent="0.25">
      <c r="A3104" s="125" t="s">
        <v>2271</v>
      </c>
      <c r="B3104" s="112">
        <v>2831</v>
      </c>
      <c r="C3104" s="122" t="s">
        <v>15</v>
      </c>
      <c r="D3104" s="129" t="s">
        <v>2372</v>
      </c>
      <c r="E3104" s="112">
        <v>1</v>
      </c>
      <c r="F3104" s="186"/>
      <c r="G3104" s="189">
        <v>0.19</v>
      </c>
      <c r="H3104" s="191">
        <f t="shared" si="149"/>
        <v>0</v>
      </c>
      <c r="I3104" s="186">
        <f t="shared" si="150"/>
        <v>0</v>
      </c>
    </row>
    <row r="3105" spans="1:9" s="117" customFormat="1" x14ac:dyDescent="0.25">
      <c r="A3105" s="125" t="s">
        <v>2271</v>
      </c>
      <c r="B3105" s="112">
        <v>2832</v>
      </c>
      <c r="C3105" s="122" t="s">
        <v>552</v>
      </c>
      <c r="D3105" s="129" t="s">
        <v>2372</v>
      </c>
      <c r="E3105" s="112">
        <v>1</v>
      </c>
      <c r="F3105" s="186"/>
      <c r="G3105" s="189">
        <v>0.19</v>
      </c>
      <c r="H3105" s="191">
        <f t="shared" si="149"/>
        <v>0</v>
      </c>
      <c r="I3105" s="186">
        <f t="shared" si="150"/>
        <v>0</v>
      </c>
    </row>
    <row r="3106" spans="1:9" s="117" customFormat="1" ht="25" x14ac:dyDescent="0.25">
      <c r="A3106" s="125" t="s">
        <v>2271</v>
      </c>
      <c r="B3106" s="112">
        <v>2833</v>
      </c>
      <c r="C3106" s="113" t="s">
        <v>3729</v>
      </c>
      <c r="D3106" s="129" t="s">
        <v>2372</v>
      </c>
      <c r="E3106" s="112">
        <v>1</v>
      </c>
      <c r="F3106" s="186"/>
      <c r="G3106" s="189">
        <v>0.19</v>
      </c>
      <c r="H3106" s="191">
        <f t="shared" si="149"/>
        <v>0</v>
      </c>
      <c r="I3106" s="186">
        <f t="shared" si="150"/>
        <v>0</v>
      </c>
    </row>
    <row r="3107" spans="1:9" s="117" customFormat="1" x14ac:dyDescent="0.25">
      <c r="A3107" s="125" t="s">
        <v>2271</v>
      </c>
      <c r="B3107" s="112">
        <v>2834</v>
      </c>
      <c r="C3107" s="122" t="s">
        <v>3539</v>
      </c>
      <c r="D3107" s="129" t="s">
        <v>2372</v>
      </c>
      <c r="E3107" s="112">
        <v>1</v>
      </c>
      <c r="F3107" s="186"/>
      <c r="G3107" s="189">
        <v>0.19</v>
      </c>
      <c r="H3107" s="191">
        <f t="shared" si="149"/>
        <v>0</v>
      </c>
      <c r="I3107" s="186">
        <f t="shared" si="150"/>
        <v>0</v>
      </c>
    </row>
    <row r="3108" spans="1:9" s="117" customFormat="1" x14ac:dyDescent="0.25">
      <c r="A3108" s="125" t="s">
        <v>2271</v>
      </c>
      <c r="B3108" s="112">
        <v>2835</v>
      </c>
      <c r="C3108" s="122" t="s">
        <v>3730</v>
      </c>
      <c r="D3108" s="129" t="s">
        <v>2372</v>
      </c>
      <c r="E3108" s="112">
        <v>1</v>
      </c>
      <c r="F3108" s="186"/>
      <c r="G3108" s="189">
        <v>0.19</v>
      </c>
      <c r="H3108" s="191">
        <f t="shared" si="149"/>
        <v>0</v>
      </c>
      <c r="I3108" s="186">
        <f t="shared" si="150"/>
        <v>0</v>
      </c>
    </row>
    <row r="3109" spans="1:9" s="117" customFormat="1" x14ac:dyDescent="0.25">
      <c r="A3109" s="125" t="s">
        <v>2271</v>
      </c>
      <c r="B3109" s="112">
        <v>2836</v>
      </c>
      <c r="C3109" s="122" t="s">
        <v>1220</v>
      </c>
      <c r="D3109" s="129" t="s">
        <v>2372</v>
      </c>
      <c r="E3109" s="112">
        <v>1</v>
      </c>
      <c r="F3109" s="186"/>
      <c r="G3109" s="189">
        <v>0.19</v>
      </c>
      <c r="H3109" s="191">
        <f t="shared" si="149"/>
        <v>0</v>
      </c>
      <c r="I3109" s="186">
        <f t="shared" si="150"/>
        <v>0</v>
      </c>
    </row>
    <row r="3110" spans="1:9" s="117" customFormat="1" x14ac:dyDescent="0.25">
      <c r="A3110" s="125" t="s">
        <v>2271</v>
      </c>
      <c r="B3110" s="112">
        <v>2837</v>
      </c>
      <c r="C3110" s="122" t="s">
        <v>3544</v>
      </c>
      <c r="D3110" s="129" t="s">
        <v>2372</v>
      </c>
      <c r="E3110" s="112">
        <v>1</v>
      </c>
      <c r="F3110" s="186"/>
      <c r="G3110" s="189">
        <v>0.19</v>
      </c>
      <c r="H3110" s="191">
        <f t="shared" si="149"/>
        <v>0</v>
      </c>
      <c r="I3110" s="186">
        <f t="shared" si="150"/>
        <v>0</v>
      </c>
    </row>
    <row r="3111" spans="1:9" s="117" customFormat="1" x14ac:dyDescent="0.25">
      <c r="A3111" s="125" t="s">
        <v>2271</v>
      </c>
      <c r="B3111" s="112">
        <v>2838</v>
      </c>
      <c r="C3111" s="122" t="s">
        <v>3641</v>
      </c>
      <c r="D3111" s="129" t="s">
        <v>2372</v>
      </c>
      <c r="E3111" s="112">
        <v>1</v>
      </c>
      <c r="F3111" s="186"/>
      <c r="G3111" s="189">
        <v>0.19</v>
      </c>
      <c r="H3111" s="191">
        <f t="shared" si="149"/>
        <v>0</v>
      </c>
      <c r="I3111" s="186">
        <f t="shared" si="150"/>
        <v>0</v>
      </c>
    </row>
    <row r="3112" spans="1:9" s="117" customFormat="1" x14ac:dyDescent="0.25">
      <c r="A3112" s="125" t="s">
        <v>2271</v>
      </c>
      <c r="B3112" s="112">
        <v>2839</v>
      </c>
      <c r="C3112" s="136" t="s">
        <v>367</v>
      </c>
      <c r="D3112" s="129" t="s">
        <v>2372</v>
      </c>
      <c r="E3112" s="112">
        <v>1</v>
      </c>
      <c r="F3112" s="186"/>
      <c r="G3112" s="189">
        <v>0.19</v>
      </c>
      <c r="H3112" s="191">
        <f t="shared" si="149"/>
        <v>0</v>
      </c>
      <c r="I3112" s="186">
        <f t="shared" si="150"/>
        <v>0</v>
      </c>
    </row>
    <row r="3113" spans="1:9" s="117" customFormat="1" x14ac:dyDescent="0.25">
      <c r="A3113" s="125" t="s">
        <v>2271</v>
      </c>
      <c r="B3113" s="112">
        <v>2840</v>
      </c>
      <c r="C3113" s="136" t="s">
        <v>2732</v>
      </c>
      <c r="D3113" s="129" t="s">
        <v>2372</v>
      </c>
      <c r="E3113" s="112">
        <v>1</v>
      </c>
      <c r="F3113" s="186"/>
      <c r="G3113" s="189">
        <v>0.19</v>
      </c>
      <c r="H3113" s="191">
        <f t="shared" si="149"/>
        <v>0</v>
      </c>
      <c r="I3113" s="186">
        <f t="shared" si="150"/>
        <v>0</v>
      </c>
    </row>
    <row r="3114" spans="1:9" s="117" customFormat="1" x14ac:dyDescent="0.25">
      <c r="A3114" s="125" t="s">
        <v>2271</v>
      </c>
      <c r="B3114" s="112">
        <v>2841</v>
      </c>
      <c r="C3114" s="136" t="s">
        <v>3849</v>
      </c>
      <c r="D3114" s="129" t="s">
        <v>2372</v>
      </c>
      <c r="E3114" s="112">
        <v>1</v>
      </c>
      <c r="F3114" s="186"/>
      <c r="G3114" s="189">
        <v>0.19</v>
      </c>
      <c r="H3114" s="191">
        <f t="shared" si="149"/>
        <v>0</v>
      </c>
      <c r="I3114" s="186">
        <f t="shared" si="150"/>
        <v>0</v>
      </c>
    </row>
    <row r="3115" spans="1:9" s="117" customFormat="1" x14ac:dyDescent="0.25">
      <c r="A3115" s="125" t="s">
        <v>2271</v>
      </c>
      <c r="B3115" s="112">
        <v>2842</v>
      </c>
      <c r="C3115" s="136" t="s">
        <v>1593</v>
      </c>
      <c r="D3115" s="129" t="s">
        <v>2372</v>
      </c>
      <c r="E3115" s="112">
        <v>1</v>
      </c>
      <c r="F3115" s="186"/>
      <c r="G3115" s="189">
        <v>0.19</v>
      </c>
      <c r="H3115" s="191">
        <f t="shared" si="149"/>
        <v>0</v>
      </c>
      <c r="I3115" s="186">
        <f t="shared" si="150"/>
        <v>0</v>
      </c>
    </row>
    <row r="3116" spans="1:9" s="117" customFormat="1" x14ac:dyDescent="0.25">
      <c r="A3116" s="125" t="s">
        <v>2271</v>
      </c>
      <c r="B3116" s="112">
        <v>2843</v>
      </c>
      <c r="C3116" s="136" t="s">
        <v>3850</v>
      </c>
      <c r="D3116" s="129" t="s">
        <v>2372</v>
      </c>
      <c r="E3116" s="112">
        <v>1</v>
      </c>
      <c r="F3116" s="186"/>
      <c r="G3116" s="189">
        <v>0.19</v>
      </c>
      <c r="H3116" s="191">
        <f t="shared" si="149"/>
        <v>0</v>
      </c>
      <c r="I3116" s="186">
        <f t="shared" si="150"/>
        <v>0</v>
      </c>
    </row>
    <row r="3117" spans="1:9" s="117" customFormat="1" x14ac:dyDescent="0.25">
      <c r="A3117" s="125" t="s">
        <v>2271</v>
      </c>
      <c r="B3117" s="112">
        <v>2844</v>
      </c>
      <c r="C3117" s="136" t="s">
        <v>69</v>
      </c>
      <c r="D3117" s="129" t="s">
        <v>2372</v>
      </c>
      <c r="E3117" s="112">
        <v>1</v>
      </c>
      <c r="F3117" s="186"/>
      <c r="G3117" s="189">
        <v>0.19</v>
      </c>
      <c r="H3117" s="191">
        <f t="shared" si="149"/>
        <v>0</v>
      </c>
      <c r="I3117" s="186">
        <f t="shared" si="150"/>
        <v>0</v>
      </c>
    </row>
    <row r="3118" spans="1:9" s="117" customFormat="1" x14ac:dyDescent="0.25">
      <c r="A3118" s="125" t="s">
        <v>2271</v>
      </c>
      <c r="B3118" s="112">
        <v>2845</v>
      </c>
      <c r="C3118" s="136" t="s">
        <v>1839</v>
      </c>
      <c r="D3118" s="129" t="s">
        <v>2372</v>
      </c>
      <c r="E3118" s="112">
        <v>1</v>
      </c>
      <c r="F3118" s="186"/>
      <c r="G3118" s="189">
        <v>0.19</v>
      </c>
      <c r="H3118" s="191">
        <f t="shared" si="149"/>
        <v>0</v>
      </c>
      <c r="I3118" s="186">
        <f t="shared" si="150"/>
        <v>0</v>
      </c>
    </row>
    <row r="3119" spans="1:9" s="117" customFormat="1" x14ac:dyDescent="0.25">
      <c r="A3119" s="125" t="s">
        <v>2271</v>
      </c>
      <c r="B3119" s="112">
        <v>2846</v>
      </c>
      <c r="C3119" s="136" t="s">
        <v>46</v>
      </c>
      <c r="D3119" s="129" t="s">
        <v>3886</v>
      </c>
      <c r="E3119" s="112">
        <v>1</v>
      </c>
      <c r="F3119" s="186"/>
      <c r="G3119" s="189">
        <v>0.19</v>
      </c>
      <c r="H3119" s="191">
        <f t="shared" si="149"/>
        <v>0</v>
      </c>
      <c r="I3119" s="186">
        <f t="shared" si="150"/>
        <v>0</v>
      </c>
    </row>
    <row r="3120" spans="1:9" s="117" customFormat="1" x14ac:dyDescent="0.25">
      <c r="A3120" s="125" t="s">
        <v>2271</v>
      </c>
      <c r="B3120" s="112">
        <v>2847</v>
      </c>
      <c r="C3120" s="136" t="s">
        <v>3851</v>
      </c>
      <c r="D3120" s="129" t="s">
        <v>2372</v>
      </c>
      <c r="E3120" s="112">
        <v>1</v>
      </c>
      <c r="F3120" s="186"/>
      <c r="G3120" s="189">
        <v>0.19</v>
      </c>
      <c r="H3120" s="191">
        <f t="shared" si="149"/>
        <v>0</v>
      </c>
      <c r="I3120" s="186">
        <f t="shared" si="150"/>
        <v>0</v>
      </c>
    </row>
    <row r="3121" spans="1:9" s="117" customFormat="1" x14ac:dyDescent="0.25">
      <c r="A3121" s="125" t="s">
        <v>2271</v>
      </c>
      <c r="B3121" s="112">
        <v>2848</v>
      </c>
      <c r="C3121" s="136" t="s">
        <v>372</v>
      </c>
      <c r="D3121" s="129" t="s">
        <v>2372</v>
      </c>
      <c r="E3121" s="112">
        <v>1</v>
      </c>
      <c r="F3121" s="186"/>
      <c r="G3121" s="189">
        <v>0.19</v>
      </c>
      <c r="H3121" s="191">
        <f t="shared" si="149"/>
        <v>0</v>
      </c>
      <c r="I3121" s="186">
        <f t="shared" si="150"/>
        <v>0</v>
      </c>
    </row>
    <row r="3122" spans="1:9" s="117" customFormat="1" x14ac:dyDescent="0.25">
      <c r="A3122" s="125" t="s">
        <v>2271</v>
      </c>
      <c r="B3122" s="112">
        <v>2849</v>
      </c>
      <c r="C3122" s="136" t="s">
        <v>47</v>
      </c>
      <c r="D3122" s="129" t="s">
        <v>2372</v>
      </c>
      <c r="E3122" s="112">
        <v>1</v>
      </c>
      <c r="F3122" s="186"/>
      <c r="G3122" s="189">
        <v>0.19</v>
      </c>
      <c r="H3122" s="191">
        <f t="shared" si="149"/>
        <v>0</v>
      </c>
      <c r="I3122" s="186">
        <f t="shared" si="150"/>
        <v>0</v>
      </c>
    </row>
    <row r="3123" spans="1:9" s="117" customFormat="1" x14ac:dyDescent="0.25">
      <c r="A3123" s="125" t="s">
        <v>2271</v>
      </c>
      <c r="B3123" s="112">
        <v>2850</v>
      </c>
      <c r="C3123" s="136" t="s">
        <v>1656</v>
      </c>
      <c r="D3123" s="129" t="s">
        <v>2372</v>
      </c>
      <c r="E3123" s="112">
        <v>1</v>
      </c>
      <c r="F3123" s="186"/>
      <c r="G3123" s="189">
        <v>0.19</v>
      </c>
      <c r="H3123" s="191">
        <f t="shared" si="149"/>
        <v>0</v>
      </c>
      <c r="I3123" s="186">
        <f t="shared" si="150"/>
        <v>0</v>
      </c>
    </row>
    <row r="3124" spans="1:9" s="117" customFormat="1" x14ac:dyDescent="0.25">
      <c r="A3124" s="125" t="s">
        <v>2271</v>
      </c>
      <c r="B3124" s="112">
        <v>2851</v>
      </c>
      <c r="C3124" s="136" t="s">
        <v>2729</v>
      </c>
      <c r="D3124" s="129" t="s">
        <v>2372</v>
      </c>
      <c r="E3124" s="112">
        <v>1</v>
      </c>
      <c r="F3124" s="186"/>
      <c r="G3124" s="189">
        <v>0.19</v>
      </c>
      <c r="H3124" s="191">
        <f t="shared" si="149"/>
        <v>0</v>
      </c>
      <c r="I3124" s="186">
        <f t="shared" si="150"/>
        <v>0</v>
      </c>
    </row>
    <row r="3125" spans="1:9" s="117" customFormat="1" x14ac:dyDescent="0.25">
      <c r="A3125" s="125" t="s">
        <v>2271</v>
      </c>
      <c r="B3125" s="112">
        <v>2852</v>
      </c>
      <c r="C3125" s="136" t="s">
        <v>1842</v>
      </c>
      <c r="D3125" s="129" t="s">
        <v>2372</v>
      </c>
      <c r="E3125" s="112">
        <v>1</v>
      </c>
      <c r="F3125" s="186"/>
      <c r="G3125" s="189">
        <v>0.19</v>
      </c>
      <c r="H3125" s="191">
        <f t="shared" si="149"/>
        <v>0</v>
      </c>
      <c r="I3125" s="186">
        <f t="shared" si="150"/>
        <v>0</v>
      </c>
    </row>
    <row r="3126" spans="1:9" s="117" customFormat="1" x14ac:dyDescent="0.25">
      <c r="A3126" s="125" t="s">
        <v>2271</v>
      </c>
      <c r="B3126" s="112">
        <v>2853</v>
      </c>
      <c r="C3126" s="136" t="s">
        <v>1665</v>
      </c>
      <c r="D3126" s="129" t="s">
        <v>2372</v>
      </c>
      <c r="E3126" s="112">
        <v>1</v>
      </c>
      <c r="F3126" s="186"/>
      <c r="G3126" s="189">
        <v>0.19</v>
      </c>
      <c r="H3126" s="191">
        <f t="shared" si="149"/>
        <v>0</v>
      </c>
      <c r="I3126" s="186">
        <f t="shared" si="150"/>
        <v>0</v>
      </c>
    </row>
    <row r="3127" spans="1:9" s="117" customFormat="1" x14ac:dyDescent="0.25">
      <c r="A3127" s="125" t="s">
        <v>2271</v>
      </c>
      <c r="B3127" s="112">
        <v>2854</v>
      </c>
      <c r="C3127" s="136" t="s">
        <v>4045</v>
      </c>
      <c r="D3127" s="129" t="s">
        <v>2372</v>
      </c>
      <c r="E3127" s="112">
        <v>1</v>
      </c>
      <c r="F3127" s="186"/>
      <c r="G3127" s="189">
        <v>0.19</v>
      </c>
      <c r="H3127" s="191">
        <f t="shared" si="149"/>
        <v>0</v>
      </c>
      <c r="I3127" s="186">
        <f t="shared" si="150"/>
        <v>0</v>
      </c>
    </row>
    <row r="3128" spans="1:9" s="117" customFormat="1" x14ac:dyDescent="0.25">
      <c r="A3128" s="125" t="s">
        <v>2271</v>
      </c>
      <c r="B3128" s="112">
        <v>2855</v>
      </c>
      <c r="C3128" s="136" t="s">
        <v>4046</v>
      </c>
      <c r="D3128" s="129" t="s">
        <v>2372</v>
      </c>
      <c r="E3128" s="112">
        <v>1</v>
      </c>
      <c r="F3128" s="186"/>
      <c r="G3128" s="189">
        <v>0.19</v>
      </c>
      <c r="H3128" s="191">
        <f t="shared" si="149"/>
        <v>0</v>
      </c>
      <c r="I3128" s="186">
        <f t="shared" si="150"/>
        <v>0</v>
      </c>
    </row>
    <row r="3129" spans="1:9" s="117" customFormat="1" x14ac:dyDescent="0.25">
      <c r="A3129" s="125" t="s">
        <v>2271</v>
      </c>
      <c r="B3129" s="112">
        <v>2856</v>
      </c>
      <c r="C3129" s="136" t="s">
        <v>1709</v>
      </c>
      <c r="D3129" s="129" t="s">
        <v>2372</v>
      </c>
      <c r="E3129" s="112">
        <v>1</v>
      </c>
      <c r="F3129" s="186"/>
      <c r="G3129" s="189">
        <v>0.19</v>
      </c>
      <c r="H3129" s="191">
        <f t="shared" si="149"/>
        <v>0</v>
      </c>
      <c r="I3129" s="186">
        <f t="shared" si="150"/>
        <v>0</v>
      </c>
    </row>
    <row r="3130" spans="1:9" s="117" customFormat="1" x14ac:dyDescent="0.25">
      <c r="A3130" s="125" t="s">
        <v>2271</v>
      </c>
      <c r="B3130" s="112">
        <v>2857</v>
      </c>
      <c r="C3130" s="136" t="s">
        <v>364</v>
      </c>
      <c r="D3130" s="129" t="s">
        <v>2372</v>
      </c>
      <c r="E3130" s="112">
        <v>1</v>
      </c>
      <c r="F3130" s="186"/>
      <c r="G3130" s="189">
        <v>0.19</v>
      </c>
      <c r="H3130" s="191">
        <f t="shared" si="149"/>
        <v>0</v>
      </c>
      <c r="I3130" s="186">
        <f t="shared" si="150"/>
        <v>0</v>
      </c>
    </row>
    <row r="3131" spans="1:9" s="117" customFormat="1" x14ac:dyDescent="0.25">
      <c r="A3131" s="125" t="s">
        <v>2271</v>
      </c>
      <c r="B3131" s="112">
        <v>2858</v>
      </c>
      <c r="C3131" s="136" t="s">
        <v>365</v>
      </c>
      <c r="D3131" s="129" t="s">
        <v>2372</v>
      </c>
      <c r="E3131" s="112">
        <v>1</v>
      </c>
      <c r="F3131" s="186"/>
      <c r="G3131" s="189">
        <v>0.19</v>
      </c>
      <c r="H3131" s="191">
        <f t="shared" si="149"/>
        <v>0</v>
      </c>
      <c r="I3131" s="186">
        <f t="shared" si="150"/>
        <v>0</v>
      </c>
    </row>
    <row r="3132" spans="1:9" s="117" customFormat="1" x14ac:dyDescent="0.25">
      <c r="A3132" s="125" t="s">
        <v>2271</v>
      </c>
      <c r="B3132" s="112">
        <v>2859</v>
      </c>
      <c r="C3132" s="136" t="s">
        <v>4047</v>
      </c>
      <c r="D3132" s="129" t="s">
        <v>2372</v>
      </c>
      <c r="E3132" s="112">
        <v>1</v>
      </c>
      <c r="F3132" s="186"/>
      <c r="G3132" s="189">
        <v>0.19</v>
      </c>
      <c r="H3132" s="191">
        <f t="shared" si="149"/>
        <v>0</v>
      </c>
      <c r="I3132" s="186">
        <f t="shared" si="150"/>
        <v>0</v>
      </c>
    </row>
    <row r="3133" spans="1:9" s="117" customFormat="1" x14ac:dyDescent="0.25">
      <c r="A3133" s="125" t="s">
        <v>2271</v>
      </c>
      <c r="B3133" s="112">
        <v>2860</v>
      </c>
      <c r="C3133" s="136" t="s">
        <v>3524</v>
      </c>
      <c r="D3133" s="129" t="s">
        <v>2372</v>
      </c>
      <c r="E3133" s="112">
        <v>1</v>
      </c>
      <c r="F3133" s="186"/>
      <c r="G3133" s="189">
        <v>0.19</v>
      </c>
      <c r="H3133" s="191">
        <f t="shared" si="149"/>
        <v>0</v>
      </c>
      <c r="I3133" s="186">
        <f t="shared" si="150"/>
        <v>0</v>
      </c>
    </row>
    <row r="3134" spans="1:9" s="117" customFormat="1" x14ac:dyDescent="0.25">
      <c r="A3134" s="125" t="s">
        <v>2271</v>
      </c>
      <c r="B3134" s="112">
        <v>2861</v>
      </c>
      <c r="C3134" s="136" t="s">
        <v>4048</v>
      </c>
      <c r="D3134" s="129" t="s">
        <v>2372</v>
      </c>
      <c r="E3134" s="112">
        <v>1</v>
      </c>
      <c r="F3134" s="186"/>
      <c r="G3134" s="189">
        <v>0.19</v>
      </c>
      <c r="H3134" s="191">
        <f t="shared" si="149"/>
        <v>0</v>
      </c>
      <c r="I3134" s="186">
        <f t="shared" si="150"/>
        <v>0</v>
      </c>
    </row>
    <row r="3135" spans="1:9" s="184" customFormat="1" x14ac:dyDescent="0.25">
      <c r="A3135" s="169"/>
      <c r="B3135" s="170"/>
      <c r="C3135" s="171" t="s">
        <v>2498</v>
      </c>
      <c r="D3135" s="123"/>
      <c r="E3135" s="172"/>
      <c r="F3135" s="196"/>
      <c r="G3135" s="200"/>
      <c r="H3135" s="196"/>
      <c r="I3135" s="196"/>
    </row>
    <row r="3136" spans="1:9" s="117" customFormat="1" x14ac:dyDescent="0.25">
      <c r="A3136" s="125" t="s">
        <v>2271</v>
      </c>
      <c r="B3136" s="173" t="s">
        <v>3250</v>
      </c>
      <c r="C3136" s="120" t="s">
        <v>2458</v>
      </c>
      <c r="D3136" s="182"/>
      <c r="E3136" s="111"/>
      <c r="F3136" s="191"/>
      <c r="G3136" s="199"/>
      <c r="H3136" s="195"/>
      <c r="I3136" s="195"/>
    </row>
    <row r="3137" spans="1:9" s="117" customFormat="1" x14ac:dyDescent="0.25">
      <c r="A3137" s="125" t="s">
        <v>2271</v>
      </c>
      <c r="B3137" s="173" t="s">
        <v>3250</v>
      </c>
      <c r="C3137" s="120" t="s">
        <v>2461</v>
      </c>
      <c r="D3137" s="182"/>
      <c r="E3137" s="111"/>
      <c r="F3137" s="191"/>
      <c r="G3137" s="199"/>
      <c r="H3137" s="195"/>
      <c r="I3137" s="195"/>
    </row>
    <row r="3138" spans="1:9" s="117" customFormat="1" x14ac:dyDescent="0.25">
      <c r="A3138" s="125" t="s">
        <v>2271</v>
      </c>
      <c r="B3138" s="173" t="s">
        <v>3250</v>
      </c>
      <c r="C3138" s="120" t="s">
        <v>2378</v>
      </c>
      <c r="D3138" s="182"/>
      <c r="E3138" s="111"/>
      <c r="F3138" s="191"/>
      <c r="G3138" s="199"/>
      <c r="H3138" s="195"/>
      <c r="I3138" s="195"/>
    </row>
    <row r="3139" spans="1:9" s="117" customFormat="1" x14ac:dyDescent="0.25">
      <c r="A3139" s="125" t="s">
        <v>2271</v>
      </c>
      <c r="B3139" s="173" t="s">
        <v>3250</v>
      </c>
      <c r="C3139" s="121" t="s">
        <v>431</v>
      </c>
      <c r="D3139" s="182"/>
      <c r="E3139" s="111"/>
      <c r="F3139" s="191"/>
      <c r="G3139" s="199"/>
      <c r="H3139" s="195"/>
      <c r="I3139" s="195"/>
    </row>
    <row r="3140" spans="1:9" s="117" customFormat="1" x14ac:dyDescent="0.25">
      <c r="A3140" s="125" t="s">
        <v>2271</v>
      </c>
      <c r="B3140" s="112">
        <v>2862</v>
      </c>
      <c r="C3140" s="122" t="s">
        <v>3888</v>
      </c>
      <c r="D3140" s="129" t="s">
        <v>2371</v>
      </c>
      <c r="E3140" s="112">
        <v>1</v>
      </c>
      <c r="F3140" s="186"/>
      <c r="G3140" s="189">
        <v>0</v>
      </c>
      <c r="H3140" s="191">
        <f>F3140*G3140</f>
        <v>0</v>
      </c>
      <c r="I3140" s="186">
        <f>(F3140+H3140)</f>
        <v>0</v>
      </c>
    </row>
    <row r="3141" spans="1:9" s="117" customFormat="1" x14ac:dyDescent="0.25">
      <c r="A3141" s="125" t="s">
        <v>2271</v>
      </c>
      <c r="B3141" s="112">
        <v>2863</v>
      </c>
      <c r="C3141" s="122" t="s">
        <v>3353</v>
      </c>
      <c r="D3141" s="129" t="s">
        <v>2371</v>
      </c>
      <c r="E3141" s="112">
        <v>1</v>
      </c>
      <c r="F3141" s="186"/>
      <c r="G3141" s="189">
        <v>0</v>
      </c>
      <c r="H3141" s="191">
        <f>F3141*G3141</f>
        <v>0</v>
      </c>
      <c r="I3141" s="186">
        <f>(F3141+H3141)</f>
        <v>0</v>
      </c>
    </row>
    <row r="3142" spans="1:9" s="117" customFormat="1" x14ac:dyDescent="0.25">
      <c r="A3142" s="125" t="s">
        <v>2271</v>
      </c>
      <c r="B3142" s="112">
        <v>2864</v>
      </c>
      <c r="C3142" s="122" t="s">
        <v>61</v>
      </c>
      <c r="D3142" s="129" t="s">
        <v>2372</v>
      </c>
      <c r="E3142" s="112">
        <v>1</v>
      </c>
      <c r="F3142" s="186"/>
      <c r="G3142" s="189">
        <v>0.19</v>
      </c>
      <c r="H3142" s="191">
        <f t="shared" ref="H3142:H3174" si="151">F3142*G3142</f>
        <v>0</v>
      </c>
      <c r="I3142" s="186">
        <f t="shared" ref="I3142:I3174" si="152">(F3142+H3142)</f>
        <v>0</v>
      </c>
    </row>
    <row r="3143" spans="1:9" s="117" customFormat="1" x14ac:dyDescent="0.25">
      <c r="A3143" s="125" t="s">
        <v>2271</v>
      </c>
      <c r="B3143" s="112">
        <v>2865</v>
      </c>
      <c r="C3143" s="122" t="s">
        <v>150</v>
      </c>
      <c r="D3143" s="129" t="s">
        <v>2372</v>
      </c>
      <c r="E3143" s="112">
        <v>1</v>
      </c>
      <c r="F3143" s="186"/>
      <c r="G3143" s="189">
        <v>0.19</v>
      </c>
      <c r="H3143" s="191">
        <f t="shared" si="151"/>
        <v>0</v>
      </c>
      <c r="I3143" s="186">
        <f t="shared" si="152"/>
        <v>0</v>
      </c>
    </row>
    <row r="3144" spans="1:9" s="117" customFormat="1" x14ac:dyDescent="0.25">
      <c r="A3144" s="125" t="s">
        <v>2271</v>
      </c>
      <c r="B3144" s="112">
        <v>2866</v>
      </c>
      <c r="C3144" s="122" t="s">
        <v>15</v>
      </c>
      <c r="D3144" s="129" t="s">
        <v>2372</v>
      </c>
      <c r="E3144" s="112">
        <v>1</v>
      </c>
      <c r="F3144" s="186"/>
      <c r="G3144" s="189">
        <v>0.19</v>
      </c>
      <c r="H3144" s="191">
        <f t="shared" si="151"/>
        <v>0</v>
      </c>
      <c r="I3144" s="186">
        <f t="shared" si="152"/>
        <v>0</v>
      </c>
    </row>
    <row r="3145" spans="1:9" s="117" customFormat="1" x14ac:dyDescent="0.25">
      <c r="A3145" s="125" t="s">
        <v>2271</v>
      </c>
      <c r="B3145" s="112">
        <v>2867</v>
      </c>
      <c r="C3145" s="122" t="s">
        <v>552</v>
      </c>
      <c r="D3145" s="129" t="s">
        <v>2372</v>
      </c>
      <c r="E3145" s="112">
        <v>1</v>
      </c>
      <c r="F3145" s="186"/>
      <c r="G3145" s="189">
        <v>0.19</v>
      </c>
      <c r="H3145" s="191">
        <f t="shared" si="151"/>
        <v>0</v>
      </c>
      <c r="I3145" s="186">
        <f t="shared" si="152"/>
        <v>0</v>
      </c>
    </row>
    <row r="3146" spans="1:9" s="117" customFormat="1" ht="25" x14ac:dyDescent="0.25">
      <c r="A3146" s="125" t="s">
        <v>2271</v>
      </c>
      <c r="B3146" s="112">
        <v>2868</v>
      </c>
      <c r="C3146" s="113" t="s">
        <v>3729</v>
      </c>
      <c r="D3146" s="129" t="s">
        <v>2372</v>
      </c>
      <c r="E3146" s="112">
        <v>1</v>
      </c>
      <c r="F3146" s="186"/>
      <c r="G3146" s="189">
        <v>0.19</v>
      </c>
      <c r="H3146" s="191">
        <f t="shared" si="151"/>
        <v>0</v>
      </c>
      <c r="I3146" s="186">
        <f t="shared" si="152"/>
        <v>0</v>
      </c>
    </row>
    <row r="3147" spans="1:9" s="117" customFormat="1" x14ac:dyDescent="0.25">
      <c r="A3147" s="125" t="s">
        <v>2271</v>
      </c>
      <c r="B3147" s="112">
        <v>2869</v>
      </c>
      <c r="C3147" s="122" t="s">
        <v>3539</v>
      </c>
      <c r="D3147" s="129" t="s">
        <v>2372</v>
      </c>
      <c r="E3147" s="112">
        <v>1</v>
      </c>
      <c r="F3147" s="186"/>
      <c r="G3147" s="189">
        <v>0.19</v>
      </c>
      <c r="H3147" s="191">
        <f t="shared" si="151"/>
        <v>0</v>
      </c>
      <c r="I3147" s="186">
        <f t="shared" si="152"/>
        <v>0</v>
      </c>
    </row>
    <row r="3148" spans="1:9" s="117" customFormat="1" x14ac:dyDescent="0.25">
      <c r="A3148" s="125" t="s">
        <v>2271</v>
      </c>
      <c r="B3148" s="112">
        <v>2870</v>
      </c>
      <c r="C3148" s="122" t="s">
        <v>3730</v>
      </c>
      <c r="D3148" s="129" t="s">
        <v>2372</v>
      </c>
      <c r="E3148" s="112">
        <v>1</v>
      </c>
      <c r="F3148" s="186"/>
      <c r="G3148" s="189">
        <v>0.19</v>
      </c>
      <c r="H3148" s="191">
        <f t="shared" si="151"/>
        <v>0</v>
      </c>
      <c r="I3148" s="186">
        <f t="shared" si="152"/>
        <v>0</v>
      </c>
    </row>
    <row r="3149" spans="1:9" s="117" customFormat="1" x14ac:dyDescent="0.25">
      <c r="A3149" s="125" t="s">
        <v>2271</v>
      </c>
      <c r="B3149" s="112">
        <v>2871</v>
      </c>
      <c r="C3149" s="122" t="s">
        <v>1220</v>
      </c>
      <c r="D3149" s="129" t="s">
        <v>2372</v>
      </c>
      <c r="E3149" s="112">
        <v>1</v>
      </c>
      <c r="F3149" s="186"/>
      <c r="G3149" s="189">
        <v>0.19</v>
      </c>
      <c r="H3149" s="191">
        <f t="shared" si="151"/>
        <v>0</v>
      </c>
      <c r="I3149" s="186">
        <f t="shared" si="152"/>
        <v>0</v>
      </c>
    </row>
    <row r="3150" spans="1:9" s="117" customFormat="1" x14ac:dyDescent="0.25">
      <c r="A3150" s="125" t="s">
        <v>2271</v>
      </c>
      <c r="B3150" s="112">
        <v>2872</v>
      </c>
      <c r="C3150" s="122" t="s">
        <v>3544</v>
      </c>
      <c r="D3150" s="129" t="s">
        <v>2372</v>
      </c>
      <c r="E3150" s="112">
        <v>1</v>
      </c>
      <c r="F3150" s="186"/>
      <c r="G3150" s="189">
        <v>0.19</v>
      </c>
      <c r="H3150" s="191">
        <f t="shared" si="151"/>
        <v>0</v>
      </c>
      <c r="I3150" s="186">
        <f t="shared" si="152"/>
        <v>0</v>
      </c>
    </row>
    <row r="3151" spans="1:9" s="117" customFormat="1" x14ac:dyDescent="0.25">
      <c r="A3151" s="125" t="s">
        <v>2271</v>
      </c>
      <c r="B3151" s="112">
        <v>2873</v>
      </c>
      <c r="C3151" s="122" t="s">
        <v>3641</v>
      </c>
      <c r="D3151" s="129" t="s">
        <v>2372</v>
      </c>
      <c r="E3151" s="112">
        <v>1</v>
      </c>
      <c r="F3151" s="186"/>
      <c r="G3151" s="189">
        <v>0.19</v>
      </c>
      <c r="H3151" s="191">
        <f t="shared" si="151"/>
        <v>0</v>
      </c>
      <c r="I3151" s="186">
        <f t="shared" si="152"/>
        <v>0</v>
      </c>
    </row>
    <row r="3152" spans="1:9" s="117" customFormat="1" x14ac:dyDescent="0.25">
      <c r="A3152" s="125" t="s">
        <v>2271</v>
      </c>
      <c r="B3152" s="112">
        <v>2874</v>
      </c>
      <c r="C3152" s="136" t="s">
        <v>367</v>
      </c>
      <c r="D3152" s="129" t="s">
        <v>2372</v>
      </c>
      <c r="E3152" s="112">
        <v>1</v>
      </c>
      <c r="F3152" s="186"/>
      <c r="G3152" s="189">
        <v>0.19</v>
      </c>
      <c r="H3152" s="191">
        <f t="shared" si="151"/>
        <v>0</v>
      </c>
      <c r="I3152" s="186">
        <f t="shared" si="152"/>
        <v>0</v>
      </c>
    </row>
    <row r="3153" spans="1:9" s="117" customFormat="1" x14ac:dyDescent="0.25">
      <c r="A3153" s="125" t="s">
        <v>2271</v>
      </c>
      <c r="B3153" s="112">
        <v>2875</v>
      </c>
      <c r="C3153" s="136" t="s">
        <v>2732</v>
      </c>
      <c r="D3153" s="129" t="s">
        <v>2372</v>
      </c>
      <c r="E3153" s="112">
        <v>1</v>
      </c>
      <c r="F3153" s="186"/>
      <c r="G3153" s="189">
        <v>0.19</v>
      </c>
      <c r="H3153" s="191">
        <f t="shared" si="151"/>
        <v>0</v>
      </c>
      <c r="I3153" s="186">
        <f t="shared" si="152"/>
        <v>0</v>
      </c>
    </row>
    <row r="3154" spans="1:9" s="117" customFormat="1" x14ac:dyDescent="0.25">
      <c r="A3154" s="125" t="s">
        <v>2271</v>
      </c>
      <c r="B3154" s="112">
        <v>2876</v>
      </c>
      <c r="C3154" s="136" t="s">
        <v>3849</v>
      </c>
      <c r="D3154" s="129" t="s">
        <v>2372</v>
      </c>
      <c r="E3154" s="112">
        <v>1</v>
      </c>
      <c r="F3154" s="186"/>
      <c r="G3154" s="189">
        <v>0.19</v>
      </c>
      <c r="H3154" s="191">
        <f t="shared" si="151"/>
        <v>0</v>
      </c>
      <c r="I3154" s="186">
        <f t="shared" si="152"/>
        <v>0</v>
      </c>
    </row>
    <row r="3155" spans="1:9" s="117" customFormat="1" x14ac:dyDescent="0.25">
      <c r="A3155" s="125" t="s">
        <v>2271</v>
      </c>
      <c r="B3155" s="112">
        <v>2877</v>
      </c>
      <c r="C3155" s="136" t="s">
        <v>1593</v>
      </c>
      <c r="D3155" s="129" t="s">
        <v>2372</v>
      </c>
      <c r="E3155" s="112">
        <v>1</v>
      </c>
      <c r="F3155" s="186"/>
      <c r="G3155" s="189">
        <v>0.19</v>
      </c>
      <c r="H3155" s="191">
        <f t="shared" si="151"/>
        <v>0</v>
      </c>
      <c r="I3155" s="186">
        <f t="shared" si="152"/>
        <v>0</v>
      </c>
    </row>
    <row r="3156" spans="1:9" s="117" customFormat="1" x14ac:dyDescent="0.25">
      <c r="A3156" s="125" t="s">
        <v>2271</v>
      </c>
      <c r="B3156" s="112">
        <v>2878</v>
      </c>
      <c r="C3156" s="136" t="s">
        <v>3850</v>
      </c>
      <c r="D3156" s="129" t="s">
        <v>2372</v>
      </c>
      <c r="E3156" s="112">
        <v>1</v>
      </c>
      <c r="F3156" s="186"/>
      <c r="G3156" s="189">
        <v>0.19</v>
      </c>
      <c r="H3156" s="191">
        <f t="shared" si="151"/>
        <v>0</v>
      </c>
      <c r="I3156" s="186">
        <f t="shared" si="152"/>
        <v>0</v>
      </c>
    </row>
    <row r="3157" spans="1:9" s="117" customFormat="1" x14ac:dyDescent="0.25">
      <c r="A3157" s="125" t="s">
        <v>2271</v>
      </c>
      <c r="B3157" s="112">
        <v>2879</v>
      </c>
      <c r="C3157" s="136" t="s">
        <v>69</v>
      </c>
      <c r="D3157" s="129" t="s">
        <v>2372</v>
      </c>
      <c r="E3157" s="112">
        <v>1</v>
      </c>
      <c r="F3157" s="186"/>
      <c r="G3157" s="189">
        <v>0.19</v>
      </c>
      <c r="H3157" s="191">
        <f t="shared" si="151"/>
        <v>0</v>
      </c>
      <c r="I3157" s="186">
        <f t="shared" si="152"/>
        <v>0</v>
      </c>
    </row>
    <row r="3158" spans="1:9" s="117" customFormat="1" x14ac:dyDescent="0.25">
      <c r="A3158" s="125" t="s">
        <v>2271</v>
      </c>
      <c r="B3158" s="112">
        <v>2880</v>
      </c>
      <c r="C3158" s="136" t="s">
        <v>1839</v>
      </c>
      <c r="D3158" s="129" t="s">
        <v>2372</v>
      </c>
      <c r="E3158" s="112">
        <v>1</v>
      </c>
      <c r="F3158" s="186"/>
      <c r="G3158" s="189">
        <v>0.19</v>
      </c>
      <c r="H3158" s="191">
        <f t="shared" si="151"/>
        <v>0</v>
      </c>
      <c r="I3158" s="186">
        <f t="shared" si="152"/>
        <v>0</v>
      </c>
    </row>
    <row r="3159" spans="1:9" s="117" customFormat="1" x14ac:dyDescent="0.25">
      <c r="A3159" s="125" t="s">
        <v>2271</v>
      </c>
      <c r="B3159" s="112">
        <v>2881</v>
      </c>
      <c r="C3159" s="136" t="s">
        <v>46</v>
      </c>
      <c r="D3159" s="129" t="s">
        <v>3886</v>
      </c>
      <c r="E3159" s="112">
        <v>1</v>
      </c>
      <c r="F3159" s="186"/>
      <c r="G3159" s="189">
        <v>0.19</v>
      </c>
      <c r="H3159" s="191">
        <f t="shared" si="151"/>
        <v>0</v>
      </c>
      <c r="I3159" s="186">
        <f t="shared" si="152"/>
        <v>0</v>
      </c>
    </row>
    <row r="3160" spans="1:9" s="117" customFormat="1" x14ac:dyDescent="0.25">
      <c r="A3160" s="125" t="s">
        <v>2271</v>
      </c>
      <c r="B3160" s="112">
        <v>2882</v>
      </c>
      <c r="C3160" s="136" t="s">
        <v>3851</v>
      </c>
      <c r="D3160" s="129" t="s">
        <v>2372</v>
      </c>
      <c r="E3160" s="112">
        <v>1</v>
      </c>
      <c r="F3160" s="186"/>
      <c r="G3160" s="189">
        <v>0.19</v>
      </c>
      <c r="H3160" s="191">
        <f t="shared" si="151"/>
        <v>0</v>
      </c>
      <c r="I3160" s="186">
        <f t="shared" si="152"/>
        <v>0</v>
      </c>
    </row>
    <row r="3161" spans="1:9" s="117" customFormat="1" x14ac:dyDescent="0.25">
      <c r="A3161" s="125" t="s">
        <v>2271</v>
      </c>
      <c r="B3161" s="112">
        <v>2883</v>
      </c>
      <c r="C3161" s="136" t="s">
        <v>372</v>
      </c>
      <c r="D3161" s="129" t="s">
        <v>2372</v>
      </c>
      <c r="E3161" s="112">
        <v>1</v>
      </c>
      <c r="F3161" s="186"/>
      <c r="G3161" s="189">
        <v>0.19</v>
      </c>
      <c r="H3161" s="191">
        <f t="shared" si="151"/>
        <v>0</v>
      </c>
      <c r="I3161" s="186">
        <f t="shared" si="152"/>
        <v>0</v>
      </c>
    </row>
    <row r="3162" spans="1:9" s="117" customFormat="1" x14ac:dyDescent="0.25">
      <c r="A3162" s="125" t="s">
        <v>2271</v>
      </c>
      <c r="B3162" s="112">
        <v>2884</v>
      </c>
      <c r="C3162" s="136" t="s">
        <v>47</v>
      </c>
      <c r="D3162" s="129" t="s">
        <v>2372</v>
      </c>
      <c r="E3162" s="112">
        <v>1</v>
      </c>
      <c r="F3162" s="186"/>
      <c r="G3162" s="189">
        <v>0.19</v>
      </c>
      <c r="H3162" s="191">
        <f t="shared" si="151"/>
        <v>0</v>
      </c>
      <c r="I3162" s="186">
        <f t="shared" si="152"/>
        <v>0</v>
      </c>
    </row>
    <row r="3163" spans="1:9" s="117" customFormat="1" x14ac:dyDescent="0.25">
      <c r="A3163" s="125" t="s">
        <v>2271</v>
      </c>
      <c r="B3163" s="112">
        <v>2885</v>
      </c>
      <c r="C3163" s="136" t="s">
        <v>1656</v>
      </c>
      <c r="D3163" s="129" t="s">
        <v>2372</v>
      </c>
      <c r="E3163" s="112">
        <v>1</v>
      </c>
      <c r="F3163" s="186"/>
      <c r="G3163" s="189">
        <v>0.19</v>
      </c>
      <c r="H3163" s="191">
        <f t="shared" si="151"/>
        <v>0</v>
      </c>
      <c r="I3163" s="186">
        <f t="shared" si="152"/>
        <v>0</v>
      </c>
    </row>
    <row r="3164" spans="1:9" s="117" customFormat="1" x14ac:dyDescent="0.25">
      <c r="A3164" s="125" t="s">
        <v>2271</v>
      </c>
      <c r="B3164" s="112">
        <v>2886</v>
      </c>
      <c r="C3164" s="136" t="s">
        <v>2729</v>
      </c>
      <c r="D3164" s="129" t="s">
        <v>2372</v>
      </c>
      <c r="E3164" s="112">
        <v>1</v>
      </c>
      <c r="F3164" s="186"/>
      <c r="G3164" s="189">
        <v>0.19</v>
      </c>
      <c r="H3164" s="191">
        <f t="shared" si="151"/>
        <v>0</v>
      </c>
      <c r="I3164" s="186">
        <f t="shared" si="152"/>
        <v>0</v>
      </c>
    </row>
    <row r="3165" spans="1:9" s="117" customFormat="1" x14ac:dyDescent="0.25">
      <c r="A3165" s="125" t="s">
        <v>2271</v>
      </c>
      <c r="B3165" s="112">
        <v>2887</v>
      </c>
      <c r="C3165" s="136" t="s">
        <v>1842</v>
      </c>
      <c r="D3165" s="129" t="s">
        <v>2372</v>
      </c>
      <c r="E3165" s="112">
        <v>1</v>
      </c>
      <c r="F3165" s="186"/>
      <c r="G3165" s="189">
        <v>0.19</v>
      </c>
      <c r="H3165" s="191">
        <f t="shared" si="151"/>
        <v>0</v>
      </c>
      <c r="I3165" s="186">
        <f t="shared" si="152"/>
        <v>0</v>
      </c>
    </row>
    <row r="3166" spans="1:9" s="117" customFormat="1" x14ac:dyDescent="0.25">
      <c r="A3166" s="125" t="s">
        <v>2271</v>
      </c>
      <c r="B3166" s="112">
        <v>2888</v>
      </c>
      <c r="C3166" s="136" t="s">
        <v>1665</v>
      </c>
      <c r="D3166" s="129" t="s">
        <v>2372</v>
      </c>
      <c r="E3166" s="112">
        <v>1</v>
      </c>
      <c r="F3166" s="186"/>
      <c r="G3166" s="189">
        <v>0.19</v>
      </c>
      <c r="H3166" s="191">
        <f t="shared" si="151"/>
        <v>0</v>
      </c>
      <c r="I3166" s="186">
        <f t="shared" si="152"/>
        <v>0</v>
      </c>
    </row>
    <row r="3167" spans="1:9" s="117" customFormat="1" x14ac:dyDescent="0.25">
      <c r="A3167" s="125" t="s">
        <v>2271</v>
      </c>
      <c r="B3167" s="112">
        <v>2889</v>
      </c>
      <c r="C3167" s="136" t="s">
        <v>4045</v>
      </c>
      <c r="D3167" s="129" t="s">
        <v>2372</v>
      </c>
      <c r="E3167" s="112">
        <v>1</v>
      </c>
      <c r="F3167" s="186"/>
      <c r="G3167" s="189">
        <v>0.19</v>
      </c>
      <c r="H3167" s="191">
        <f t="shared" si="151"/>
        <v>0</v>
      </c>
      <c r="I3167" s="186">
        <f t="shared" si="152"/>
        <v>0</v>
      </c>
    </row>
    <row r="3168" spans="1:9" s="117" customFormat="1" x14ac:dyDescent="0.25">
      <c r="A3168" s="125" t="s">
        <v>2271</v>
      </c>
      <c r="B3168" s="112">
        <v>2890</v>
      </c>
      <c r="C3168" s="136" t="s">
        <v>4046</v>
      </c>
      <c r="D3168" s="129" t="s">
        <v>2372</v>
      </c>
      <c r="E3168" s="112">
        <v>1</v>
      </c>
      <c r="F3168" s="186"/>
      <c r="G3168" s="189">
        <v>0.19</v>
      </c>
      <c r="H3168" s="191">
        <f t="shared" si="151"/>
        <v>0</v>
      </c>
      <c r="I3168" s="186">
        <f t="shared" si="152"/>
        <v>0</v>
      </c>
    </row>
    <row r="3169" spans="1:9" s="117" customFormat="1" x14ac:dyDescent="0.25">
      <c r="A3169" s="125" t="s">
        <v>2271</v>
      </c>
      <c r="B3169" s="112">
        <v>2891</v>
      </c>
      <c r="C3169" s="136" t="s">
        <v>1709</v>
      </c>
      <c r="D3169" s="129" t="s">
        <v>2372</v>
      </c>
      <c r="E3169" s="112">
        <v>1</v>
      </c>
      <c r="F3169" s="186"/>
      <c r="G3169" s="189">
        <v>0.19</v>
      </c>
      <c r="H3169" s="191">
        <f t="shared" si="151"/>
        <v>0</v>
      </c>
      <c r="I3169" s="186">
        <f t="shared" si="152"/>
        <v>0</v>
      </c>
    </row>
    <row r="3170" spans="1:9" s="117" customFormat="1" x14ac:dyDescent="0.25">
      <c r="A3170" s="125" t="s">
        <v>2271</v>
      </c>
      <c r="B3170" s="112">
        <v>2892</v>
      </c>
      <c r="C3170" s="136" t="s">
        <v>364</v>
      </c>
      <c r="D3170" s="129" t="s">
        <v>2372</v>
      </c>
      <c r="E3170" s="112">
        <v>1</v>
      </c>
      <c r="F3170" s="186"/>
      <c r="G3170" s="189">
        <v>0.19</v>
      </c>
      <c r="H3170" s="191">
        <f t="shared" si="151"/>
        <v>0</v>
      </c>
      <c r="I3170" s="186">
        <f t="shared" si="152"/>
        <v>0</v>
      </c>
    </row>
    <row r="3171" spans="1:9" s="117" customFormat="1" x14ac:dyDescent="0.25">
      <c r="A3171" s="125" t="s">
        <v>2271</v>
      </c>
      <c r="B3171" s="112">
        <v>2893</v>
      </c>
      <c r="C3171" s="136" t="s">
        <v>365</v>
      </c>
      <c r="D3171" s="129" t="s">
        <v>2372</v>
      </c>
      <c r="E3171" s="112">
        <v>1</v>
      </c>
      <c r="F3171" s="186"/>
      <c r="G3171" s="189">
        <v>0.19</v>
      </c>
      <c r="H3171" s="191">
        <f t="shared" si="151"/>
        <v>0</v>
      </c>
      <c r="I3171" s="186">
        <f t="shared" si="152"/>
        <v>0</v>
      </c>
    </row>
    <row r="3172" spans="1:9" s="117" customFormat="1" x14ac:dyDescent="0.25">
      <c r="A3172" s="125" t="s">
        <v>2271</v>
      </c>
      <c r="B3172" s="112">
        <v>2894</v>
      </c>
      <c r="C3172" s="136" t="s">
        <v>4047</v>
      </c>
      <c r="D3172" s="129" t="s">
        <v>2372</v>
      </c>
      <c r="E3172" s="112">
        <v>1</v>
      </c>
      <c r="F3172" s="186"/>
      <c r="G3172" s="189">
        <v>0.19</v>
      </c>
      <c r="H3172" s="191">
        <f t="shared" si="151"/>
        <v>0</v>
      </c>
      <c r="I3172" s="186">
        <f t="shared" si="152"/>
        <v>0</v>
      </c>
    </row>
    <row r="3173" spans="1:9" s="117" customFormat="1" x14ac:dyDescent="0.25">
      <c r="A3173" s="125" t="s">
        <v>2271</v>
      </c>
      <c r="B3173" s="112">
        <v>2895</v>
      </c>
      <c r="C3173" s="136" t="s">
        <v>3524</v>
      </c>
      <c r="D3173" s="129" t="s">
        <v>2372</v>
      </c>
      <c r="E3173" s="112">
        <v>1</v>
      </c>
      <c r="F3173" s="186"/>
      <c r="G3173" s="189">
        <v>0.19</v>
      </c>
      <c r="H3173" s="191">
        <f t="shared" si="151"/>
        <v>0</v>
      </c>
      <c r="I3173" s="186">
        <f t="shared" si="152"/>
        <v>0</v>
      </c>
    </row>
    <row r="3174" spans="1:9" s="117" customFormat="1" x14ac:dyDescent="0.25">
      <c r="A3174" s="125" t="s">
        <v>2271</v>
      </c>
      <c r="B3174" s="112">
        <v>2896</v>
      </c>
      <c r="C3174" s="136" t="s">
        <v>4048</v>
      </c>
      <c r="D3174" s="129" t="s">
        <v>2372</v>
      </c>
      <c r="E3174" s="112">
        <v>1</v>
      </c>
      <c r="F3174" s="186"/>
      <c r="G3174" s="189">
        <v>0.19</v>
      </c>
      <c r="H3174" s="191">
        <f t="shared" si="151"/>
        <v>0</v>
      </c>
      <c r="I3174" s="186">
        <f t="shared" si="152"/>
        <v>0</v>
      </c>
    </row>
    <row r="3175" spans="1:9" s="184" customFormat="1" x14ac:dyDescent="0.25">
      <c r="A3175" s="169"/>
      <c r="B3175" s="170"/>
      <c r="C3175" s="171" t="s">
        <v>2498</v>
      </c>
      <c r="D3175" s="123"/>
      <c r="E3175" s="172"/>
      <c r="F3175" s="196"/>
      <c r="G3175" s="200"/>
      <c r="H3175" s="196"/>
      <c r="I3175" s="196"/>
    </row>
    <row r="3176" spans="1:9" s="117" customFormat="1" x14ac:dyDescent="0.25">
      <c r="A3176" s="125" t="s">
        <v>2278</v>
      </c>
      <c r="B3176" s="173" t="s">
        <v>3250</v>
      </c>
      <c r="C3176" s="120" t="s">
        <v>2468</v>
      </c>
      <c r="D3176" s="182"/>
      <c r="E3176" s="111"/>
      <c r="F3176" s="191"/>
      <c r="G3176" s="199"/>
      <c r="H3176" s="186"/>
      <c r="I3176" s="186"/>
    </row>
    <row r="3177" spans="1:9" s="117" customFormat="1" x14ac:dyDescent="0.25">
      <c r="A3177" s="125" t="s">
        <v>2278</v>
      </c>
      <c r="B3177" s="173" t="s">
        <v>3250</v>
      </c>
      <c r="C3177" s="120" t="s">
        <v>4155</v>
      </c>
      <c r="D3177" s="182"/>
      <c r="E3177" s="111"/>
      <c r="F3177" s="191"/>
      <c r="G3177" s="199"/>
      <c r="H3177" s="186"/>
      <c r="I3177" s="186"/>
    </row>
    <row r="3178" spans="1:9" s="117" customFormat="1" x14ac:dyDescent="0.25">
      <c r="A3178" s="125" t="s">
        <v>2278</v>
      </c>
      <c r="B3178" s="173" t="s">
        <v>3250</v>
      </c>
      <c r="C3178" s="120" t="s">
        <v>2378</v>
      </c>
      <c r="D3178" s="182"/>
      <c r="E3178" s="111"/>
      <c r="F3178" s="191"/>
      <c r="G3178" s="199"/>
      <c r="H3178" s="186"/>
      <c r="I3178" s="186"/>
    </row>
    <row r="3179" spans="1:9" s="117" customFormat="1" x14ac:dyDescent="0.25">
      <c r="A3179" s="125" t="s">
        <v>2278</v>
      </c>
      <c r="B3179" s="173" t="s">
        <v>3250</v>
      </c>
      <c r="C3179" s="156" t="s">
        <v>431</v>
      </c>
      <c r="D3179" s="182"/>
      <c r="E3179" s="111"/>
      <c r="F3179" s="191"/>
      <c r="G3179" s="199"/>
      <c r="H3179" s="186"/>
      <c r="I3179" s="186"/>
    </row>
    <row r="3180" spans="1:9" s="117" customFormat="1" x14ac:dyDescent="0.25">
      <c r="A3180" s="125" t="s">
        <v>2278</v>
      </c>
      <c r="B3180" s="112">
        <v>2897</v>
      </c>
      <c r="C3180" s="122" t="s">
        <v>3888</v>
      </c>
      <c r="D3180" s="129" t="s">
        <v>2371</v>
      </c>
      <c r="E3180" s="112">
        <v>1</v>
      </c>
      <c r="F3180" s="186"/>
      <c r="G3180" s="189">
        <v>0</v>
      </c>
      <c r="H3180" s="191">
        <f>F3180*G3180</f>
        <v>0</v>
      </c>
      <c r="I3180" s="186">
        <f>(F3180+H3180)</f>
        <v>0</v>
      </c>
    </row>
    <row r="3181" spans="1:9" s="117" customFormat="1" x14ac:dyDescent="0.25">
      <c r="A3181" s="125" t="s">
        <v>2278</v>
      </c>
      <c r="B3181" s="112">
        <v>2898</v>
      </c>
      <c r="C3181" s="122" t="s">
        <v>3353</v>
      </c>
      <c r="D3181" s="129" t="s">
        <v>2371</v>
      </c>
      <c r="E3181" s="112">
        <v>1</v>
      </c>
      <c r="F3181" s="186"/>
      <c r="G3181" s="189">
        <v>0</v>
      </c>
      <c r="H3181" s="191">
        <f>F3181*G3181</f>
        <v>0</v>
      </c>
      <c r="I3181" s="186">
        <f>(F3181+H3181)</f>
        <v>0</v>
      </c>
    </row>
    <row r="3182" spans="1:9" s="117" customFormat="1" x14ac:dyDescent="0.25">
      <c r="A3182" s="125" t="s">
        <v>2278</v>
      </c>
      <c r="B3182" s="112">
        <v>2899</v>
      </c>
      <c r="C3182" s="122" t="s">
        <v>61</v>
      </c>
      <c r="D3182" s="129" t="s">
        <v>2372</v>
      </c>
      <c r="E3182" s="112">
        <v>1</v>
      </c>
      <c r="F3182" s="186"/>
      <c r="G3182" s="189">
        <v>0.19</v>
      </c>
      <c r="H3182" s="191">
        <f t="shared" ref="H3182:H3213" si="153">F3182*G3182</f>
        <v>0</v>
      </c>
      <c r="I3182" s="186">
        <f t="shared" ref="I3182:I3213" si="154">(F3182+H3182)</f>
        <v>0</v>
      </c>
    </row>
    <row r="3183" spans="1:9" s="117" customFormat="1" x14ac:dyDescent="0.25">
      <c r="A3183" s="125" t="s">
        <v>2278</v>
      </c>
      <c r="B3183" s="112">
        <v>2900</v>
      </c>
      <c r="C3183" s="122" t="s">
        <v>150</v>
      </c>
      <c r="D3183" s="129" t="s">
        <v>2372</v>
      </c>
      <c r="E3183" s="112">
        <v>1</v>
      </c>
      <c r="F3183" s="186"/>
      <c r="G3183" s="189">
        <v>0.19</v>
      </c>
      <c r="H3183" s="191">
        <f t="shared" si="153"/>
        <v>0</v>
      </c>
      <c r="I3183" s="186">
        <f t="shared" si="154"/>
        <v>0</v>
      </c>
    </row>
    <row r="3184" spans="1:9" s="117" customFormat="1" x14ac:dyDescent="0.25">
      <c r="A3184" s="125" t="s">
        <v>2278</v>
      </c>
      <c r="B3184" s="112">
        <v>2901</v>
      </c>
      <c r="C3184" s="122" t="s">
        <v>15</v>
      </c>
      <c r="D3184" s="129" t="s">
        <v>2372</v>
      </c>
      <c r="E3184" s="112">
        <v>1</v>
      </c>
      <c r="F3184" s="186"/>
      <c r="G3184" s="189">
        <v>0.19</v>
      </c>
      <c r="H3184" s="191">
        <f t="shared" si="153"/>
        <v>0</v>
      </c>
      <c r="I3184" s="186">
        <f t="shared" si="154"/>
        <v>0</v>
      </c>
    </row>
    <row r="3185" spans="1:9" s="117" customFormat="1" x14ac:dyDescent="0.25">
      <c r="A3185" s="125" t="s">
        <v>2278</v>
      </c>
      <c r="B3185" s="112">
        <v>2902</v>
      </c>
      <c r="C3185" s="122" t="s">
        <v>552</v>
      </c>
      <c r="D3185" s="129" t="s">
        <v>2372</v>
      </c>
      <c r="E3185" s="112">
        <v>1</v>
      </c>
      <c r="F3185" s="186"/>
      <c r="G3185" s="189">
        <v>0.19</v>
      </c>
      <c r="H3185" s="191">
        <f t="shared" si="153"/>
        <v>0</v>
      </c>
      <c r="I3185" s="186">
        <f t="shared" si="154"/>
        <v>0</v>
      </c>
    </row>
    <row r="3186" spans="1:9" s="117" customFormat="1" ht="25" x14ac:dyDescent="0.25">
      <c r="A3186" s="125" t="s">
        <v>2278</v>
      </c>
      <c r="B3186" s="112">
        <v>2903</v>
      </c>
      <c r="C3186" s="113" t="s">
        <v>3729</v>
      </c>
      <c r="D3186" s="129" t="s">
        <v>2372</v>
      </c>
      <c r="E3186" s="112">
        <v>1</v>
      </c>
      <c r="F3186" s="186"/>
      <c r="G3186" s="189">
        <v>0.19</v>
      </c>
      <c r="H3186" s="191">
        <f t="shared" si="153"/>
        <v>0</v>
      </c>
      <c r="I3186" s="186">
        <f t="shared" si="154"/>
        <v>0</v>
      </c>
    </row>
    <row r="3187" spans="1:9" s="117" customFormat="1" x14ac:dyDescent="0.25">
      <c r="A3187" s="125" t="s">
        <v>2278</v>
      </c>
      <c r="B3187" s="112">
        <v>2904</v>
      </c>
      <c r="C3187" s="122" t="s">
        <v>3539</v>
      </c>
      <c r="D3187" s="129" t="s">
        <v>2372</v>
      </c>
      <c r="E3187" s="112">
        <v>1</v>
      </c>
      <c r="F3187" s="186"/>
      <c r="G3187" s="189">
        <v>0.19</v>
      </c>
      <c r="H3187" s="191">
        <f t="shared" si="153"/>
        <v>0</v>
      </c>
      <c r="I3187" s="186">
        <f t="shared" si="154"/>
        <v>0</v>
      </c>
    </row>
    <row r="3188" spans="1:9" s="117" customFormat="1" x14ac:dyDescent="0.25">
      <c r="A3188" s="125" t="s">
        <v>2278</v>
      </c>
      <c r="B3188" s="112">
        <v>2905</v>
      </c>
      <c r="C3188" s="122" t="s">
        <v>3730</v>
      </c>
      <c r="D3188" s="129" t="s">
        <v>2372</v>
      </c>
      <c r="E3188" s="112">
        <v>1</v>
      </c>
      <c r="F3188" s="186"/>
      <c r="G3188" s="189">
        <v>0.19</v>
      </c>
      <c r="H3188" s="191">
        <f t="shared" si="153"/>
        <v>0</v>
      </c>
      <c r="I3188" s="186">
        <f t="shared" si="154"/>
        <v>0</v>
      </c>
    </row>
    <row r="3189" spans="1:9" s="117" customFormat="1" x14ac:dyDescent="0.25">
      <c r="A3189" s="125" t="s">
        <v>2278</v>
      </c>
      <c r="B3189" s="112">
        <v>2906</v>
      </c>
      <c r="C3189" s="122" t="s">
        <v>3156</v>
      </c>
      <c r="D3189" s="129" t="s">
        <v>2372</v>
      </c>
      <c r="E3189" s="112">
        <v>1</v>
      </c>
      <c r="F3189" s="186"/>
      <c r="G3189" s="189">
        <v>0.19</v>
      </c>
      <c r="H3189" s="191">
        <f t="shared" si="153"/>
        <v>0</v>
      </c>
      <c r="I3189" s="186">
        <f t="shared" si="154"/>
        <v>0</v>
      </c>
    </row>
    <row r="3190" spans="1:9" s="117" customFormat="1" x14ac:dyDescent="0.25">
      <c r="A3190" s="125" t="s">
        <v>2278</v>
      </c>
      <c r="B3190" s="112">
        <v>2907</v>
      </c>
      <c r="C3190" s="122" t="s">
        <v>46</v>
      </c>
      <c r="D3190" s="129" t="s">
        <v>3886</v>
      </c>
      <c r="E3190" s="112">
        <v>1</v>
      </c>
      <c r="F3190" s="186"/>
      <c r="G3190" s="189">
        <v>0.19</v>
      </c>
      <c r="H3190" s="191">
        <f t="shared" si="153"/>
        <v>0</v>
      </c>
      <c r="I3190" s="186">
        <f t="shared" si="154"/>
        <v>0</v>
      </c>
    </row>
    <row r="3191" spans="1:9" s="117" customFormat="1" x14ac:dyDescent="0.25">
      <c r="A3191" s="125" t="s">
        <v>2278</v>
      </c>
      <c r="B3191" s="112">
        <v>2908</v>
      </c>
      <c r="C3191" s="122" t="s">
        <v>1220</v>
      </c>
      <c r="D3191" s="129" t="s">
        <v>2372</v>
      </c>
      <c r="E3191" s="112">
        <v>1</v>
      </c>
      <c r="F3191" s="186"/>
      <c r="G3191" s="189">
        <v>0.19</v>
      </c>
      <c r="H3191" s="191">
        <f t="shared" si="153"/>
        <v>0</v>
      </c>
      <c r="I3191" s="186">
        <f t="shared" si="154"/>
        <v>0</v>
      </c>
    </row>
    <row r="3192" spans="1:9" s="117" customFormat="1" x14ac:dyDescent="0.25">
      <c r="A3192" s="125" t="s">
        <v>2278</v>
      </c>
      <c r="B3192" s="112">
        <v>2909</v>
      </c>
      <c r="C3192" s="122" t="s">
        <v>4056</v>
      </c>
      <c r="D3192" s="129" t="s">
        <v>2372</v>
      </c>
      <c r="E3192" s="112">
        <v>1</v>
      </c>
      <c r="F3192" s="186"/>
      <c r="G3192" s="189">
        <v>0.19</v>
      </c>
      <c r="H3192" s="191">
        <f t="shared" si="153"/>
        <v>0</v>
      </c>
      <c r="I3192" s="186">
        <f t="shared" si="154"/>
        <v>0</v>
      </c>
    </row>
    <row r="3193" spans="1:9" s="117" customFormat="1" x14ac:dyDescent="0.25">
      <c r="A3193" s="125" t="s">
        <v>2278</v>
      </c>
      <c r="B3193" s="112">
        <v>2910</v>
      </c>
      <c r="C3193" s="122" t="s">
        <v>3865</v>
      </c>
      <c r="D3193" s="129" t="s">
        <v>2372</v>
      </c>
      <c r="E3193" s="112">
        <v>1</v>
      </c>
      <c r="F3193" s="186"/>
      <c r="G3193" s="189">
        <v>0.19</v>
      </c>
      <c r="H3193" s="191">
        <f t="shared" si="153"/>
        <v>0</v>
      </c>
      <c r="I3193" s="186">
        <f t="shared" si="154"/>
        <v>0</v>
      </c>
    </row>
    <row r="3194" spans="1:9" s="117" customFormat="1" x14ac:dyDescent="0.25">
      <c r="A3194" s="125" t="s">
        <v>2278</v>
      </c>
      <c r="B3194" s="112">
        <v>2911</v>
      </c>
      <c r="C3194" s="122" t="s">
        <v>3858</v>
      </c>
      <c r="D3194" s="129" t="s">
        <v>2372</v>
      </c>
      <c r="E3194" s="112">
        <v>1</v>
      </c>
      <c r="F3194" s="186"/>
      <c r="G3194" s="189">
        <v>0.19</v>
      </c>
      <c r="H3194" s="191">
        <f t="shared" si="153"/>
        <v>0</v>
      </c>
      <c r="I3194" s="186">
        <f t="shared" si="154"/>
        <v>0</v>
      </c>
    </row>
    <row r="3195" spans="1:9" s="117" customFormat="1" x14ac:dyDescent="0.25">
      <c r="A3195" s="125" t="s">
        <v>2278</v>
      </c>
      <c r="B3195" s="112">
        <v>2912</v>
      </c>
      <c r="C3195" s="122" t="s">
        <v>3544</v>
      </c>
      <c r="D3195" s="129" t="s">
        <v>2372</v>
      </c>
      <c r="E3195" s="112">
        <v>1</v>
      </c>
      <c r="F3195" s="186"/>
      <c r="G3195" s="189">
        <v>0.19</v>
      </c>
      <c r="H3195" s="191">
        <f t="shared" si="153"/>
        <v>0</v>
      </c>
      <c r="I3195" s="186">
        <f t="shared" si="154"/>
        <v>0</v>
      </c>
    </row>
    <row r="3196" spans="1:9" s="117" customFormat="1" x14ac:dyDescent="0.25">
      <c r="A3196" s="125" t="s">
        <v>2278</v>
      </c>
      <c r="B3196" s="112">
        <v>2913</v>
      </c>
      <c r="C3196" s="122" t="s">
        <v>3641</v>
      </c>
      <c r="D3196" s="129" t="s">
        <v>2372</v>
      </c>
      <c r="E3196" s="112">
        <v>1</v>
      </c>
      <c r="F3196" s="186"/>
      <c r="G3196" s="189">
        <v>0.19</v>
      </c>
      <c r="H3196" s="191">
        <f t="shared" si="153"/>
        <v>0</v>
      </c>
      <c r="I3196" s="186">
        <f t="shared" si="154"/>
        <v>0</v>
      </c>
    </row>
    <row r="3197" spans="1:9" s="117" customFormat="1" x14ac:dyDescent="0.25">
      <c r="A3197" s="125" t="s">
        <v>2278</v>
      </c>
      <c r="B3197" s="112">
        <v>2914</v>
      </c>
      <c r="C3197" s="122" t="s">
        <v>3859</v>
      </c>
      <c r="D3197" s="129" t="s">
        <v>3886</v>
      </c>
      <c r="E3197" s="112">
        <v>1</v>
      </c>
      <c r="F3197" s="186"/>
      <c r="G3197" s="189">
        <v>0.19</v>
      </c>
      <c r="H3197" s="191">
        <f t="shared" si="153"/>
        <v>0</v>
      </c>
      <c r="I3197" s="186">
        <f t="shared" si="154"/>
        <v>0</v>
      </c>
    </row>
    <row r="3198" spans="1:9" s="117" customFormat="1" x14ac:dyDescent="0.25">
      <c r="A3198" s="125" t="s">
        <v>2278</v>
      </c>
      <c r="B3198" s="112">
        <v>2915</v>
      </c>
      <c r="C3198" s="122" t="s">
        <v>162</v>
      </c>
      <c r="D3198" s="129" t="s">
        <v>3886</v>
      </c>
      <c r="E3198" s="112">
        <v>1</v>
      </c>
      <c r="F3198" s="186"/>
      <c r="G3198" s="189">
        <v>0.19</v>
      </c>
      <c r="H3198" s="191">
        <f t="shared" si="153"/>
        <v>0</v>
      </c>
      <c r="I3198" s="186">
        <f t="shared" si="154"/>
        <v>0</v>
      </c>
    </row>
    <row r="3199" spans="1:9" s="117" customFormat="1" x14ac:dyDescent="0.25">
      <c r="A3199" s="125" t="s">
        <v>2278</v>
      </c>
      <c r="B3199" s="112">
        <v>2916</v>
      </c>
      <c r="C3199" s="137" t="s">
        <v>1923</v>
      </c>
      <c r="D3199" s="129" t="s">
        <v>2372</v>
      </c>
      <c r="E3199" s="112">
        <v>1</v>
      </c>
      <c r="F3199" s="186"/>
      <c r="G3199" s="189">
        <v>0.19</v>
      </c>
      <c r="H3199" s="191">
        <f t="shared" si="153"/>
        <v>0</v>
      </c>
      <c r="I3199" s="186">
        <f t="shared" si="154"/>
        <v>0</v>
      </c>
    </row>
    <row r="3200" spans="1:9" s="117" customFormat="1" x14ac:dyDescent="0.25">
      <c r="A3200" s="125" t="s">
        <v>2278</v>
      </c>
      <c r="B3200" s="112">
        <v>2917</v>
      </c>
      <c r="C3200" s="137" t="s">
        <v>1709</v>
      </c>
      <c r="D3200" s="129" t="s">
        <v>2372</v>
      </c>
      <c r="E3200" s="112">
        <v>1</v>
      </c>
      <c r="F3200" s="186"/>
      <c r="G3200" s="189">
        <v>0.19</v>
      </c>
      <c r="H3200" s="191">
        <f t="shared" si="153"/>
        <v>0</v>
      </c>
      <c r="I3200" s="186">
        <f t="shared" si="154"/>
        <v>0</v>
      </c>
    </row>
    <row r="3201" spans="1:9" s="117" customFormat="1" x14ac:dyDescent="0.25">
      <c r="A3201" s="125" t="s">
        <v>2278</v>
      </c>
      <c r="B3201" s="112">
        <v>2918</v>
      </c>
      <c r="C3201" s="137" t="s">
        <v>4055</v>
      </c>
      <c r="D3201" s="129" t="s">
        <v>2372</v>
      </c>
      <c r="E3201" s="112">
        <v>1</v>
      </c>
      <c r="F3201" s="186"/>
      <c r="G3201" s="189">
        <v>0.19</v>
      </c>
      <c r="H3201" s="191">
        <f t="shared" si="153"/>
        <v>0</v>
      </c>
      <c r="I3201" s="186">
        <f t="shared" si="154"/>
        <v>0</v>
      </c>
    </row>
    <row r="3202" spans="1:9" s="117" customFormat="1" ht="25" x14ac:dyDescent="0.25">
      <c r="A3202" s="125" t="s">
        <v>2278</v>
      </c>
      <c r="B3202" s="112">
        <v>2919</v>
      </c>
      <c r="C3202" s="137" t="s">
        <v>3509</v>
      </c>
      <c r="D3202" s="129" t="s">
        <v>2372</v>
      </c>
      <c r="E3202" s="112">
        <v>1</v>
      </c>
      <c r="F3202" s="186"/>
      <c r="G3202" s="189">
        <v>0.19</v>
      </c>
      <c r="H3202" s="191">
        <f t="shared" si="153"/>
        <v>0</v>
      </c>
      <c r="I3202" s="186">
        <f t="shared" si="154"/>
        <v>0</v>
      </c>
    </row>
    <row r="3203" spans="1:9" s="117" customFormat="1" x14ac:dyDescent="0.25">
      <c r="A3203" s="125" t="s">
        <v>2278</v>
      </c>
      <c r="B3203" s="112">
        <v>2920</v>
      </c>
      <c r="C3203" s="137" t="s">
        <v>2508</v>
      </c>
      <c r="D3203" s="129" t="s">
        <v>2372</v>
      </c>
      <c r="E3203" s="112">
        <v>1</v>
      </c>
      <c r="F3203" s="186"/>
      <c r="G3203" s="189">
        <v>0.19</v>
      </c>
      <c r="H3203" s="191">
        <f t="shared" si="153"/>
        <v>0</v>
      </c>
      <c r="I3203" s="186">
        <f t="shared" si="154"/>
        <v>0</v>
      </c>
    </row>
    <row r="3204" spans="1:9" s="117" customFormat="1" x14ac:dyDescent="0.25">
      <c r="A3204" s="125" t="s">
        <v>2278</v>
      </c>
      <c r="B3204" s="112">
        <v>2921</v>
      </c>
      <c r="C3204" s="137" t="s">
        <v>3860</v>
      </c>
      <c r="D3204" s="129" t="s">
        <v>2372</v>
      </c>
      <c r="E3204" s="112">
        <v>1</v>
      </c>
      <c r="F3204" s="186"/>
      <c r="G3204" s="189">
        <v>0.19</v>
      </c>
      <c r="H3204" s="191">
        <f t="shared" si="153"/>
        <v>0</v>
      </c>
      <c r="I3204" s="186">
        <f t="shared" si="154"/>
        <v>0</v>
      </c>
    </row>
    <row r="3205" spans="1:9" s="117" customFormat="1" x14ac:dyDescent="0.25">
      <c r="A3205" s="125" t="s">
        <v>2278</v>
      </c>
      <c r="B3205" s="112">
        <v>2922</v>
      </c>
      <c r="C3205" s="137" t="s">
        <v>1668</v>
      </c>
      <c r="D3205" s="129" t="s">
        <v>2372</v>
      </c>
      <c r="E3205" s="112">
        <v>1</v>
      </c>
      <c r="F3205" s="186"/>
      <c r="G3205" s="189">
        <v>0.19</v>
      </c>
      <c r="H3205" s="191">
        <f t="shared" si="153"/>
        <v>0</v>
      </c>
      <c r="I3205" s="186">
        <f t="shared" si="154"/>
        <v>0</v>
      </c>
    </row>
    <row r="3206" spans="1:9" s="117" customFormat="1" x14ac:dyDescent="0.25">
      <c r="A3206" s="125" t="s">
        <v>2278</v>
      </c>
      <c r="B3206" s="112">
        <v>2923</v>
      </c>
      <c r="C3206" s="137" t="s">
        <v>3861</v>
      </c>
      <c r="D3206" s="129" t="s">
        <v>2372</v>
      </c>
      <c r="E3206" s="112">
        <v>1</v>
      </c>
      <c r="F3206" s="186"/>
      <c r="G3206" s="189">
        <v>0.19</v>
      </c>
      <c r="H3206" s="191">
        <f t="shared" si="153"/>
        <v>0</v>
      </c>
      <c r="I3206" s="186">
        <f t="shared" si="154"/>
        <v>0</v>
      </c>
    </row>
    <row r="3207" spans="1:9" s="117" customFormat="1" x14ac:dyDescent="0.25">
      <c r="A3207" s="125" t="s">
        <v>2278</v>
      </c>
      <c r="B3207" s="112">
        <v>2924</v>
      </c>
      <c r="C3207" s="137" t="s">
        <v>1667</v>
      </c>
      <c r="D3207" s="129" t="s">
        <v>2372</v>
      </c>
      <c r="E3207" s="112">
        <v>1</v>
      </c>
      <c r="F3207" s="186"/>
      <c r="G3207" s="189">
        <v>0.19</v>
      </c>
      <c r="H3207" s="191">
        <f t="shared" si="153"/>
        <v>0</v>
      </c>
      <c r="I3207" s="186">
        <f t="shared" si="154"/>
        <v>0</v>
      </c>
    </row>
    <row r="3208" spans="1:9" s="117" customFormat="1" x14ac:dyDescent="0.25">
      <c r="A3208" s="125" t="s">
        <v>2278</v>
      </c>
      <c r="B3208" s="112">
        <v>2925</v>
      </c>
      <c r="C3208" s="137" t="s">
        <v>1924</v>
      </c>
      <c r="D3208" s="129" t="s">
        <v>2372</v>
      </c>
      <c r="E3208" s="112">
        <v>1</v>
      </c>
      <c r="F3208" s="186"/>
      <c r="G3208" s="189">
        <v>0.19</v>
      </c>
      <c r="H3208" s="191">
        <f t="shared" si="153"/>
        <v>0</v>
      </c>
      <c r="I3208" s="186">
        <f t="shared" si="154"/>
        <v>0</v>
      </c>
    </row>
    <row r="3209" spans="1:9" s="117" customFormat="1" x14ac:dyDescent="0.25">
      <c r="A3209" s="125" t="s">
        <v>2278</v>
      </c>
      <c r="B3209" s="112">
        <v>2926</v>
      </c>
      <c r="C3209" s="137" t="s">
        <v>433</v>
      </c>
      <c r="D3209" s="129" t="s">
        <v>2372</v>
      </c>
      <c r="E3209" s="112">
        <v>1</v>
      </c>
      <c r="F3209" s="186"/>
      <c r="G3209" s="189">
        <v>0.19</v>
      </c>
      <c r="H3209" s="191">
        <f t="shared" si="153"/>
        <v>0</v>
      </c>
      <c r="I3209" s="186">
        <f t="shared" si="154"/>
        <v>0</v>
      </c>
    </row>
    <row r="3210" spans="1:9" s="117" customFormat="1" x14ac:dyDescent="0.25">
      <c r="A3210" s="125" t="s">
        <v>2278</v>
      </c>
      <c r="B3210" s="112">
        <v>2927</v>
      </c>
      <c r="C3210" s="137" t="s">
        <v>1012</v>
      </c>
      <c r="D3210" s="129" t="s">
        <v>2372</v>
      </c>
      <c r="E3210" s="112">
        <v>1</v>
      </c>
      <c r="F3210" s="186"/>
      <c r="G3210" s="189">
        <v>0.19</v>
      </c>
      <c r="H3210" s="191">
        <f t="shared" si="153"/>
        <v>0</v>
      </c>
      <c r="I3210" s="186">
        <f t="shared" si="154"/>
        <v>0</v>
      </c>
    </row>
    <row r="3211" spans="1:9" s="117" customFormat="1" x14ac:dyDescent="0.25">
      <c r="A3211" s="125" t="s">
        <v>2278</v>
      </c>
      <c r="B3211" s="112">
        <v>2928</v>
      </c>
      <c r="C3211" s="137" t="s">
        <v>43</v>
      </c>
      <c r="D3211" s="129" t="s">
        <v>2372</v>
      </c>
      <c r="E3211" s="112">
        <v>1</v>
      </c>
      <c r="F3211" s="186"/>
      <c r="G3211" s="189">
        <v>0.19</v>
      </c>
      <c r="H3211" s="191">
        <f t="shared" si="153"/>
        <v>0</v>
      </c>
      <c r="I3211" s="186">
        <f t="shared" si="154"/>
        <v>0</v>
      </c>
    </row>
    <row r="3212" spans="1:9" s="117" customFormat="1" x14ac:dyDescent="0.25">
      <c r="A3212" s="125" t="s">
        <v>2278</v>
      </c>
      <c r="B3212" s="112">
        <v>2929</v>
      </c>
      <c r="C3212" s="137" t="s">
        <v>370</v>
      </c>
      <c r="D3212" s="129" t="s">
        <v>2372</v>
      </c>
      <c r="E3212" s="112">
        <v>1</v>
      </c>
      <c r="F3212" s="186"/>
      <c r="G3212" s="189">
        <v>0.19</v>
      </c>
      <c r="H3212" s="191">
        <f t="shared" si="153"/>
        <v>0</v>
      </c>
      <c r="I3212" s="186">
        <f t="shared" si="154"/>
        <v>0</v>
      </c>
    </row>
    <row r="3213" spans="1:9" s="117" customFormat="1" x14ac:dyDescent="0.25">
      <c r="A3213" s="125" t="s">
        <v>2278</v>
      </c>
      <c r="B3213" s="112">
        <v>2930</v>
      </c>
      <c r="C3213" s="139" t="s">
        <v>48</v>
      </c>
      <c r="D3213" s="129" t="s">
        <v>2372</v>
      </c>
      <c r="E3213" s="112">
        <v>1</v>
      </c>
      <c r="F3213" s="186"/>
      <c r="G3213" s="189">
        <v>0.19</v>
      </c>
      <c r="H3213" s="191">
        <f t="shared" si="153"/>
        <v>0</v>
      </c>
      <c r="I3213" s="186">
        <f t="shared" si="154"/>
        <v>0</v>
      </c>
    </row>
    <row r="3214" spans="1:9" s="184" customFormat="1" x14ac:dyDescent="0.25">
      <c r="A3214" s="169"/>
      <c r="B3214" s="170"/>
      <c r="C3214" s="171" t="s">
        <v>2498</v>
      </c>
      <c r="D3214" s="123"/>
      <c r="E3214" s="172"/>
      <c r="F3214" s="196"/>
      <c r="G3214" s="200"/>
      <c r="H3214" s="196"/>
      <c r="I3214" s="196"/>
    </row>
    <row r="3215" spans="1:9" s="117" customFormat="1" x14ac:dyDescent="0.25">
      <c r="A3215" s="125" t="s">
        <v>2278</v>
      </c>
      <c r="B3215" s="173" t="s">
        <v>3250</v>
      </c>
      <c r="C3215" s="120" t="s">
        <v>2468</v>
      </c>
      <c r="D3215" s="182"/>
      <c r="E3215" s="111"/>
      <c r="F3215" s="191"/>
      <c r="G3215" s="199"/>
      <c r="H3215" s="186"/>
      <c r="I3215" s="186"/>
    </row>
    <row r="3216" spans="1:9" s="117" customFormat="1" x14ac:dyDescent="0.25">
      <c r="A3216" s="125" t="s">
        <v>2278</v>
      </c>
      <c r="B3216" s="173" t="s">
        <v>3250</v>
      </c>
      <c r="C3216" s="120" t="s">
        <v>4156</v>
      </c>
      <c r="D3216" s="182"/>
      <c r="E3216" s="111"/>
      <c r="F3216" s="191"/>
      <c r="G3216" s="199"/>
      <c r="H3216" s="186"/>
      <c r="I3216" s="186"/>
    </row>
    <row r="3217" spans="1:9" s="117" customFormat="1" x14ac:dyDescent="0.25">
      <c r="A3217" s="125" t="s">
        <v>2278</v>
      </c>
      <c r="B3217" s="173" t="s">
        <v>3250</v>
      </c>
      <c r="C3217" s="120" t="s">
        <v>2378</v>
      </c>
      <c r="D3217" s="182"/>
      <c r="E3217" s="111"/>
      <c r="F3217" s="191"/>
      <c r="G3217" s="199"/>
      <c r="H3217" s="186"/>
      <c r="I3217" s="186"/>
    </row>
    <row r="3218" spans="1:9" s="117" customFormat="1" x14ac:dyDescent="0.25">
      <c r="A3218" s="125" t="s">
        <v>2278</v>
      </c>
      <c r="B3218" s="173" t="s">
        <v>3250</v>
      </c>
      <c r="C3218" s="156" t="s">
        <v>431</v>
      </c>
      <c r="D3218" s="182"/>
      <c r="E3218" s="111"/>
      <c r="F3218" s="191"/>
      <c r="G3218" s="199"/>
      <c r="H3218" s="186"/>
      <c r="I3218" s="186"/>
    </row>
    <row r="3219" spans="1:9" s="117" customFormat="1" x14ac:dyDescent="0.25">
      <c r="A3219" s="125" t="s">
        <v>2278</v>
      </c>
      <c r="B3219" s="112">
        <v>2931</v>
      </c>
      <c r="C3219" s="122" t="s">
        <v>3888</v>
      </c>
      <c r="D3219" s="129" t="s">
        <v>2371</v>
      </c>
      <c r="E3219" s="112">
        <v>1</v>
      </c>
      <c r="F3219" s="186"/>
      <c r="G3219" s="189">
        <v>0</v>
      </c>
      <c r="H3219" s="191">
        <f>F3219*G3219</f>
        <v>0</v>
      </c>
      <c r="I3219" s="186">
        <f>(F3219+H3219)</f>
        <v>0</v>
      </c>
    </row>
    <row r="3220" spans="1:9" s="117" customFormat="1" x14ac:dyDescent="0.25">
      <c r="A3220" s="125" t="s">
        <v>2278</v>
      </c>
      <c r="B3220" s="112">
        <v>2932</v>
      </c>
      <c r="C3220" s="122" t="s">
        <v>3353</v>
      </c>
      <c r="D3220" s="129" t="s">
        <v>2371</v>
      </c>
      <c r="E3220" s="112">
        <v>1</v>
      </c>
      <c r="F3220" s="186"/>
      <c r="G3220" s="189">
        <v>0</v>
      </c>
      <c r="H3220" s="191">
        <f>F3220*G3220</f>
        <v>0</v>
      </c>
      <c r="I3220" s="186">
        <f>(F3220+H3220)</f>
        <v>0</v>
      </c>
    </row>
    <row r="3221" spans="1:9" s="117" customFormat="1" x14ac:dyDescent="0.25">
      <c r="A3221" s="125" t="s">
        <v>2278</v>
      </c>
      <c r="B3221" s="112">
        <v>2933</v>
      </c>
      <c r="C3221" s="122" t="s">
        <v>61</v>
      </c>
      <c r="D3221" s="129" t="s">
        <v>2372</v>
      </c>
      <c r="E3221" s="112">
        <v>1</v>
      </c>
      <c r="F3221" s="186"/>
      <c r="G3221" s="189">
        <v>0.19</v>
      </c>
      <c r="H3221" s="191">
        <f t="shared" ref="H3221:H3252" si="155">F3221*G3221</f>
        <v>0</v>
      </c>
      <c r="I3221" s="186">
        <f t="shared" ref="I3221:I3252" si="156">(F3221+H3221)</f>
        <v>0</v>
      </c>
    </row>
    <row r="3222" spans="1:9" s="117" customFormat="1" x14ac:dyDescent="0.25">
      <c r="A3222" s="125" t="s">
        <v>2278</v>
      </c>
      <c r="B3222" s="112">
        <v>2934</v>
      </c>
      <c r="C3222" s="122" t="s">
        <v>150</v>
      </c>
      <c r="D3222" s="129" t="s">
        <v>2372</v>
      </c>
      <c r="E3222" s="112">
        <v>1</v>
      </c>
      <c r="F3222" s="186"/>
      <c r="G3222" s="189">
        <v>0.19</v>
      </c>
      <c r="H3222" s="191">
        <f t="shared" si="155"/>
        <v>0</v>
      </c>
      <c r="I3222" s="186">
        <f t="shared" si="156"/>
        <v>0</v>
      </c>
    </row>
    <row r="3223" spans="1:9" s="117" customFormat="1" x14ac:dyDescent="0.25">
      <c r="A3223" s="125" t="s">
        <v>2278</v>
      </c>
      <c r="B3223" s="112">
        <v>2935</v>
      </c>
      <c r="C3223" s="122" t="s">
        <v>15</v>
      </c>
      <c r="D3223" s="129" t="s">
        <v>2372</v>
      </c>
      <c r="E3223" s="112">
        <v>1</v>
      </c>
      <c r="F3223" s="186"/>
      <c r="G3223" s="189">
        <v>0.19</v>
      </c>
      <c r="H3223" s="191">
        <f t="shared" si="155"/>
        <v>0</v>
      </c>
      <c r="I3223" s="186">
        <f t="shared" si="156"/>
        <v>0</v>
      </c>
    </row>
    <row r="3224" spans="1:9" s="117" customFormat="1" x14ac:dyDescent="0.25">
      <c r="A3224" s="125" t="s">
        <v>2278</v>
      </c>
      <c r="B3224" s="112">
        <v>2936</v>
      </c>
      <c r="C3224" s="122" t="s">
        <v>552</v>
      </c>
      <c r="D3224" s="129" t="s">
        <v>2372</v>
      </c>
      <c r="E3224" s="112">
        <v>1</v>
      </c>
      <c r="F3224" s="186"/>
      <c r="G3224" s="189">
        <v>0.19</v>
      </c>
      <c r="H3224" s="191">
        <f t="shared" si="155"/>
        <v>0</v>
      </c>
      <c r="I3224" s="186">
        <f t="shared" si="156"/>
        <v>0</v>
      </c>
    </row>
    <row r="3225" spans="1:9" s="117" customFormat="1" ht="25" x14ac:dyDescent="0.25">
      <c r="A3225" s="125" t="s">
        <v>2278</v>
      </c>
      <c r="B3225" s="112">
        <v>2937</v>
      </c>
      <c r="C3225" s="113" t="s">
        <v>3729</v>
      </c>
      <c r="D3225" s="129" t="s">
        <v>2372</v>
      </c>
      <c r="E3225" s="112">
        <v>1</v>
      </c>
      <c r="F3225" s="186"/>
      <c r="G3225" s="189">
        <v>0.19</v>
      </c>
      <c r="H3225" s="191">
        <f t="shared" si="155"/>
        <v>0</v>
      </c>
      <c r="I3225" s="186">
        <f t="shared" si="156"/>
        <v>0</v>
      </c>
    </row>
    <row r="3226" spans="1:9" s="117" customFormat="1" x14ac:dyDescent="0.25">
      <c r="A3226" s="125" t="s">
        <v>2278</v>
      </c>
      <c r="B3226" s="112">
        <v>2938</v>
      </c>
      <c r="C3226" s="122" t="s">
        <v>3539</v>
      </c>
      <c r="D3226" s="129" t="s">
        <v>2372</v>
      </c>
      <c r="E3226" s="112">
        <v>1</v>
      </c>
      <c r="F3226" s="186"/>
      <c r="G3226" s="189">
        <v>0.19</v>
      </c>
      <c r="H3226" s="191">
        <f t="shared" si="155"/>
        <v>0</v>
      </c>
      <c r="I3226" s="186">
        <f t="shared" si="156"/>
        <v>0</v>
      </c>
    </row>
    <row r="3227" spans="1:9" s="117" customFormat="1" x14ac:dyDescent="0.25">
      <c r="A3227" s="125" t="s">
        <v>2278</v>
      </c>
      <c r="B3227" s="112">
        <v>2939</v>
      </c>
      <c r="C3227" s="122" t="s">
        <v>3730</v>
      </c>
      <c r="D3227" s="129" t="s">
        <v>2372</v>
      </c>
      <c r="E3227" s="112">
        <v>1</v>
      </c>
      <c r="F3227" s="186"/>
      <c r="G3227" s="189">
        <v>0.19</v>
      </c>
      <c r="H3227" s="191">
        <f t="shared" si="155"/>
        <v>0</v>
      </c>
      <c r="I3227" s="186">
        <f t="shared" si="156"/>
        <v>0</v>
      </c>
    </row>
    <row r="3228" spans="1:9" s="117" customFormat="1" x14ac:dyDescent="0.25">
      <c r="A3228" s="125" t="s">
        <v>2278</v>
      </c>
      <c r="B3228" s="112">
        <v>2940</v>
      </c>
      <c r="C3228" s="122" t="s">
        <v>3156</v>
      </c>
      <c r="D3228" s="129" t="s">
        <v>2372</v>
      </c>
      <c r="E3228" s="112">
        <v>1</v>
      </c>
      <c r="F3228" s="186"/>
      <c r="G3228" s="189">
        <v>0.19</v>
      </c>
      <c r="H3228" s="191">
        <f t="shared" si="155"/>
        <v>0</v>
      </c>
      <c r="I3228" s="186">
        <f t="shared" si="156"/>
        <v>0</v>
      </c>
    </row>
    <row r="3229" spans="1:9" s="117" customFormat="1" x14ac:dyDescent="0.25">
      <c r="A3229" s="125" t="s">
        <v>2278</v>
      </c>
      <c r="B3229" s="112">
        <v>2941</v>
      </c>
      <c r="C3229" s="122" t="s">
        <v>46</v>
      </c>
      <c r="D3229" s="129" t="s">
        <v>3886</v>
      </c>
      <c r="E3229" s="112">
        <v>1</v>
      </c>
      <c r="F3229" s="186"/>
      <c r="G3229" s="189">
        <v>0.19</v>
      </c>
      <c r="H3229" s="191">
        <f t="shared" si="155"/>
        <v>0</v>
      </c>
      <c r="I3229" s="186">
        <f t="shared" si="156"/>
        <v>0</v>
      </c>
    </row>
    <row r="3230" spans="1:9" s="117" customFormat="1" x14ac:dyDescent="0.25">
      <c r="A3230" s="125" t="s">
        <v>2278</v>
      </c>
      <c r="B3230" s="112">
        <v>2942</v>
      </c>
      <c r="C3230" s="122" t="s">
        <v>1220</v>
      </c>
      <c r="D3230" s="129" t="s">
        <v>2372</v>
      </c>
      <c r="E3230" s="112">
        <v>1</v>
      </c>
      <c r="F3230" s="186"/>
      <c r="G3230" s="189">
        <v>0.19</v>
      </c>
      <c r="H3230" s="191">
        <f t="shared" si="155"/>
        <v>0</v>
      </c>
      <c r="I3230" s="186">
        <f t="shared" si="156"/>
        <v>0</v>
      </c>
    </row>
    <row r="3231" spans="1:9" s="117" customFormat="1" x14ac:dyDescent="0.25">
      <c r="A3231" s="125" t="s">
        <v>2278</v>
      </c>
      <c r="B3231" s="112">
        <v>2943</v>
      </c>
      <c r="C3231" s="122" t="s">
        <v>4056</v>
      </c>
      <c r="D3231" s="129" t="s">
        <v>2372</v>
      </c>
      <c r="E3231" s="112">
        <v>1</v>
      </c>
      <c r="F3231" s="186"/>
      <c r="G3231" s="189">
        <v>0.19</v>
      </c>
      <c r="H3231" s="191">
        <f t="shared" si="155"/>
        <v>0</v>
      </c>
      <c r="I3231" s="186">
        <f t="shared" si="156"/>
        <v>0</v>
      </c>
    </row>
    <row r="3232" spans="1:9" s="117" customFormat="1" x14ac:dyDescent="0.25">
      <c r="A3232" s="125" t="s">
        <v>2278</v>
      </c>
      <c r="B3232" s="112">
        <v>2944</v>
      </c>
      <c r="C3232" s="122" t="s">
        <v>3865</v>
      </c>
      <c r="D3232" s="129" t="s">
        <v>2372</v>
      </c>
      <c r="E3232" s="112">
        <v>1</v>
      </c>
      <c r="F3232" s="186"/>
      <c r="G3232" s="189">
        <v>0.19</v>
      </c>
      <c r="H3232" s="191">
        <f t="shared" si="155"/>
        <v>0</v>
      </c>
      <c r="I3232" s="186">
        <f t="shared" si="156"/>
        <v>0</v>
      </c>
    </row>
    <row r="3233" spans="1:9" s="117" customFormat="1" x14ac:dyDescent="0.25">
      <c r="A3233" s="125" t="s">
        <v>2278</v>
      </c>
      <c r="B3233" s="112">
        <v>2945</v>
      </c>
      <c r="C3233" s="122" t="s">
        <v>3858</v>
      </c>
      <c r="D3233" s="129" t="s">
        <v>2372</v>
      </c>
      <c r="E3233" s="112">
        <v>1</v>
      </c>
      <c r="F3233" s="186"/>
      <c r="G3233" s="189">
        <v>0.19</v>
      </c>
      <c r="H3233" s="191">
        <f t="shared" si="155"/>
        <v>0</v>
      </c>
      <c r="I3233" s="186">
        <f t="shared" si="156"/>
        <v>0</v>
      </c>
    </row>
    <row r="3234" spans="1:9" s="117" customFormat="1" x14ac:dyDescent="0.25">
      <c r="A3234" s="125" t="s">
        <v>2278</v>
      </c>
      <c r="B3234" s="112">
        <v>2946</v>
      </c>
      <c r="C3234" s="122" t="s">
        <v>3544</v>
      </c>
      <c r="D3234" s="129" t="s">
        <v>2372</v>
      </c>
      <c r="E3234" s="112">
        <v>1</v>
      </c>
      <c r="F3234" s="186"/>
      <c r="G3234" s="189">
        <v>0.19</v>
      </c>
      <c r="H3234" s="191">
        <f t="shared" si="155"/>
        <v>0</v>
      </c>
      <c r="I3234" s="186">
        <f t="shared" si="156"/>
        <v>0</v>
      </c>
    </row>
    <row r="3235" spans="1:9" s="117" customFormat="1" x14ac:dyDescent="0.25">
      <c r="A3235" s="125" t="s">
        <v>2278</v>
      </c>
      <c r="B3235" s="112">
        <v>2947</v>
      </c>
      <c r="C3235" s="122" t="s">
        <v>3641</v>
      </c>
      <c r="D3235" s="129" t="s">
        <v>2372</v>
      </c>
      <c r="E3235" s="112">
        <v>1</v>
      </c>
      <c r="F3235" s="186"/>
      <c r="G3235" s="189">
        <v>0.19</v>
      </c>
      <c r="H3235" s="191">
        <f t="shared" si="155"/>
        <v>0</v>
      </c>
      <c r="I3235" s="186">
        <f t="shared" si="156"/>
        <v>0</v>
      </c>
    </row>
    <row r="3236" spans="1:9" s="117" customFormat="1" x14ac:dyDescent="0.25">
      <c r="A3236" s="125" t="s">
        <v>2278</v>
      </c>
      <c r="B3236" s="112">
        <v>2948</v>
      </c>
      <c r="C3236" s="122" t="s">
        <v>3859</v>
      </c>
      <c r="D3236" s="129" t="s">
        <v>3886</v>
      </c>
      <c r="E3236" s="112">
        <v>1</v>
      </c>
      <c r="F3236" s="186"/>
      <c r="G3236" s="189">
        <v>0.19</v>
      </c>
      <c r="H3236" s="191">
        <f t="shared" si="155"/>
        <v>0</v>
      </c>
      <c r="I3236" s="186">
        <f t="shared" si="156"/>
        <v>0</v>
      </c>
    </row>
    <row r="3237" spans="1:9" s="117" customFormat="1" x14ac:dyDescent="0.25">
      <c r="A3237" s="125" t="s">
        <v>2278</v>
      </c>
      <c r="B3237" s="112">
        <v>2949</v>
      </c>
      <c r="C3237" s="122" t="s">
        <v>162</v>
      </c>
      <c r="D3237" s="129" t="s">
        <v>3886</v>
      </c>
      <c r="E3237" s="112">
        <v>1</v>
      </c>
      <c r="F3237" s="186"/>
      <c r="G3237" s="189">
        <v>0.19</v>
      </c>
      <c r="H3237" s="191">
        <f t="shared" si="155"/>
        <v>0</v>
      </c>
      <c r="I3237" s="186">
        <f t="shared" si="156"/>
        <v>0</v>
      </c>
    </row>
    <row r="3238" spans="1:9" s="117" customFormat="1" x14ac:dyDescent="0.25">
      <c r="A3238" s="125" t="s">
        <v>2278</v>
      </c>
      <c r="B3238" s="112">
        <v>2950</v>
      </c>
      <c r="C3238" s="137" t="s">
        <v>1923</v>
      </c>
      <c r="D3238" s="129" t="s">
        <v>2372</v>
      </c>
      <c r="E3238" s="112">
        <v>1</v>
      </c>
      <c r="F3238" s="186"/>
      <c r="G3238" s="189">
        <v>0.19</v>
      </c>
      <c r="H3238" s="191">
        <f t="shared" si="155"/>
        <v>0</v>
      </c>
      <c r="I3238" s="186">
        <f t="shared" si="156"/>
        <v>0</v>
      </c>
    </row>
    <row r="3239" spans="1:9" s="117" customFormat="1" x14ac:dyDescent="0.25">
      <c r="A3239" s="125" t="s">
        <v>2278</v>
      </c>
      <c r="B3239" s="112">
        <v>2951</v>
      </c>
      <c r="C3239" s="137" t="s">
        <v>1709</v>
      </c>
      <c r="D3239" s="129" t="s">
        <v>2372</v>
      </c>
      <c r="E3239" s="112">
        <v>1</v>
      </c>
      <c r="F3239" s="186"/>
      <c r="G3239" s="189">
        <v>0.19</v>
      </c>
      <c r="H3239" s="191">
        <f t="shared" si="155"/>
        <v>0</v>
      </c>
      <c r="I3239" s="186">
        <f t="shared" si="156"/>
        <v>0</v>
      </c>
    </row>
    <row r="3240" spans="1:9" s="117" customFormat="1" x14ac:dyDescent="0.25">
      <c r="A3240" s="125" t="s">
        <v>2278</v>
      </c>
      <c r="B3240" s="112">
        <v>2952</v>
      </c>
      <c r="C3240" s="137" t="s">
        <v>4055</v>
      </c>
      <c r="D3240" s="129" t="s">
        <v>2372</v>
      </c>
      <c r="E3240" s="112">
        <v>1</v>
      </c>
      <c r="F3240" s="186"/>
      <c r="G3240" s="189">
        <v>0.19</v>
      </c>
      <c r="H3240" s="191">
        <f t="shared" si="155"/>
        <v>0</v>
      </c>
      <c r="I3240" s="186">
        <f t="shared" si="156"/>
        <v>0</v>
      </c>
    </row>
    <row r="3241" spans="1:9" s="117" customFormat="1" ht="25" x14ac:dyDescent="0.25">
      <c r="A3241" s="125" t="s">
        <v>2278</v>
      </c>
      <c r="B3241" s="112">
        <v>2953</v>
      </c>
      <c r="C3241" s="137" t="s">
        <v>3509</v>
      </c>
      <c r="D3241" s="129" t="s">
        <v>2372</v>
      </c>
      <c r="E3241" s="112">
        <v>1</v>
      </c>
      <c r="F3241" s="186"/>
      <c r="G3241" s="189">
        <v>0.19</v>
      </c>
      <c r="H3241" s="191">
        <f t="shared" si="155"/>
        <v>0</v>
      </c>
      <c r="I3241" s="186">
        <f t="shared" si="156"/>
        <v>0</v>
      </c>
    </row>
    <row r="3242" spans="1:9" s="117" customFormat="1" x14ac:dyDescent="0.25">
      <c r="A3242" s="125" t="s">
        <v>2278</v>
      </c>
      <c r="B3242" s="112">
        <v>2954</v>
      </c>
      <c r="C3242" s="137" t="s">
        <v>2508</v>
      </c>
      <c r="D3242" s="129" t="s">
        <v>2372</v>
      </c>
      <c r="E3242" s="112">
        <v>1</v>
      </c>
      <c r="F3242" s="186"/>
      <c r="G3242" s="189">
        <v>0.19</v>
      </c>
      <c r="H3242" s="191">
        <f t="shared" si="155"/>
        <v>0</v>
      </c>
      <c r="I3242" s="186">
        <f t="shared" si="156"/>
        <v>0</v>
      </c>
    </row>
    <row r="3243" spans="1:9" s="117" customFormat="1" x14ac:dyDescent="0.25">
      <c r="A3243" s="125" t="s">
        <v>2278</v>
      </c>
      <c r="B3243" s="112">
        <v>2955</v>
      </c>
      <c r="C3243" s="137" t="s">
        <v>3860</v>
      </c>
      <c r="D3243" s="129" t="s">
        <v>2372</v>
      </c>
      <c r="E3243" s="112">
        <v>1</v>
      </c>
      <c r="F3243" s="186"/>
      <c r="G3243" s="189">
        <v>0.19</v>
      </c>
      <c r="H3243" s="191">
        <f t="shared" si="155"/>
        <v>0</v>
      </c>
      <c r="I3243" s="186">
        <f t="shared" si="156"/>
        <v>0</v>
      </c>
    </row>
    <row r="3244" spans="1:9" s="117" customFormat="1" x14ac:dyDescent="0.25">
      <c r="A3244" s="125" t="s">
        <v>2278</v>
      </c>
      <c r="B3244" s="112">
        <v>2956</v>
      </c>
      <c r="C3244" s="137" t="s">
        <v>1668</v>
      </c>
      <c r="D3244" s="129" t="s">
        <v>2372</v>
      </c>
      <c r="E3244" s="112">
        <v>1</v>
      </c>
      <c r="F3244" s="186"/>
      <c r="G3244" s="189">
        <v>0.19</v>
      </c>
      <c r="H3244" s="191">
        <f t="shared" si="155"/>
        <v>0</v>
      </c>
      <c r="I3244" s="186">
        <f t="shared" si="156"/>
        <v>0</v>
      </c>
    </row>
    <row r="3245" spans="1:9" s="117" customFormat="1" x14ac:dyDescent="0.25">
      <c r="A3245" s="125" t="s">
        <v>2278</v>
      </c>
      <c r="B3245" s="112">
        <v>2957</v>
      </c>
      <c r="C3245" s="137" t="s">
        <v>3861</v>
      </c>
      <c r="D3245" s="129" t="s">
        <v>2372</v>
      </c>
      <c r="E3245" s="112">
        <v>1</v>
      </c>
      <c r="F3245" s="186"/>
      <c r="G3245" s="189">
        <v>0.19</v>
      </c>
      <c r="H3245" s="191">
        <f t="shared" si="155"/>
        <v>0</v>
      </c>
      <c r="I3245" s="186">
        <f t="shared" si="156"/>
        <v>0</v>
      </c>
    </row>
    <row r="3246" spans="1:9" s="117" customFormat="1" x14ac:dyDescent="0.25">
      <c r="A3246" s="125" t="s">
        <v>2278</v>
      </c>
      <c r="B3246" s="112">
        <v>2958</v>
      </c>
      <c r="C3246" s="137" t="s">
        <v>1667</v>
      </c>
      <c r="D3246" s="129" t="s">
        <v>2372</v>
      </c>
      <c r="E3246" s="112">
        <v>1</v>
      </c>
      <c r="F3246" s="186"/>
      <c r="G3246" s="189">
        <v>0.19</v>
      </c>
      <c r="H3246" s="191">
        <f t="shared" si="155"/>
        <v>0</v>
      </c>
      <c r="I3246" s="186">
        <f t="shared" si="156"/>
        <v>0</v>
      </c>
    </row>
    <row r="3247" spans="1:9" s="117" customFormat="1" x14ac:dyDescent="0.25">
      <c r="A3247" s="125" t="s">
        <v>2278</v>
      </c>
      <c r="B3247" s="112">
        <v>2959</v>
      </c>
      <c r="C3247" s="137" t="s">
        <v>1924</v>
      </c>
      <c r="D3247" s="129" t="s">
        <v>2372</v>
      </c>
      <c r="E3247" s="112">
        <v>1</v>
      </c>
      <c r="F3247" s="186"/>
      <c r="G3247" s="189">
        <v>0.19</v>
      </c>
      <c r="H3247" s="191">
        <f t="shared" si="155"/>
        <v>0</v>
      </c>
      <c r="I3247" s="186">
        <f t="shared" si="156"/>
        <v>0</v>
      </c>
    </row>
    <row r="3248" spans="1:9" s="117" customFormat="1" x14ac:dyDescent="0.25">
      <c r="A3248" s="125" t="s">
        <v>2278</v>
      </c>
      <c r="B3248" s="112">
        <v>2960</v>
      </c>
      <c r="C3248" s="137" t="s">
        <v>433</v>
      </c>
      <c r="D3248" s="129" t="s">
        <v>2372</v>
      </c>
      <c r="E3248" s="112">
        <v>1</v>
      </c>
      <c r="F3248" s="186"/>
      <c r="G3248" s="189">
        <v>0.19</v>
      </c>
      <c r="H3248" s="191">
        <f t="shared" si="155"/>
        <v>0</v>
      </c>
      <c r="I3248" s="186">
        <f t="shared" si="156"/>
        <v>0</v>
      </c>
    </row>
    <row r="3249" spans="1:9" s="117" customFormat="1" x14ac:dyDescent="0.25">
      <c r="A3249" s="125" t="s">
        <v>2278</v>
      </c>
      <c r="B3249" s="112">
        <v>2961</v>
      </c>
      <c r="C3249" s="137" t="s">
        <v>1012</v>
      </c>
      <c r="D3249" s="129" t="s">
        <v>2372</v>
      </c>
      <c r="E3249" s="112">
        <v>1</v>
      </c>
      <c r="F3249" s="186"/>
      <c r="G3249" s="189">
        <v>0.19</v>
      </c>
      <c r="H3249" s="191">
        <f t="shared" si="155"/>
        <v>0</v>
      </c>
      <c r="I3249" s="186">
        <f t="shared" si="156"/>
        <v>0</v>
      </c>
    </row>
    <row r="3250" spans="1:9" s="117" customFormat="1" x14ac:dyDescent="0.25">
      <c r="A3250" s="125" t="s">
        <v>2278</v>
      </c>
      <c r="B3250" s="112">
        <v>2962</v>
      </c>
      <c r="C3250" s="137" t="s">
        <v>43</v>
      </c>
      <c r="D3250" s="129" t="s">
        <v>2372</v>
      </c>
      <c r="E3250" s="112">
        <v>1</v>
      </c>
      <c r="F3250" s="186"/>
      <c r="G3250" s="189">
        <v>0.19</v>
      </c>
      <c r="H3250" s="191">
        <f t="shared" si="155"/>
        <v>0</v>
      </c>
      <c r="I3250" s="186">
        <f t="shared" si="156"/>
        <v>0</v>
      </c>
    </row>
    <row r="3251" spans="1:9" s="117" customFormat="1" x14ac:dyDescent="0.25">
      <c r="A3251" s="125" t="s">
        <v>2278</v>
      </c>
      <c r="B3251" s="112">
        <v>2963</v>
      </c>
      <c r="C3251" s="137" t="s">
        <v>370</v>
      </c>
      <c r="D3251" s="129" t="s">
        <v>2372</v>
      </c>
      <c r="E3251" s="112">
        <v>1</v>
      </c>
      <c r="F3251" s="186"/>
      <c r="G3251" s="189">
        <v>0.19</v>
      </c>
      <c r="H3251" s="191">
        <f t="shared" si="155"/>
        <v>0</v>
      </c>
      <c r="I3251" s="186">
        <f t="shared" si="156"/>
        <v>0</v>
      </c>
    </row>
    <row r="3252" spans="1:9" s="117" customFormat="1" x14ac:dyDescent="0.25">
      <c r="A3252" s="125" t="s">
        <v>2278</v>
      </c>
      <c r="B3252" s="112">
        <v>2964</v>
      </c>
      <c r="C3252" s="139" t="s">
        <v>48</v>
      </c>
      <c r="D3252" s="129" t="s">
        <v>2372</v>
      </c>
      <c r="E3252" s="112">
        <v>1</v>
      </c>
      <c r="F3252" s="186"/>
      <c r="G3252" s="189">
        <v>0.19</v>
      </c>
      <c r="H3252" s="191">
        <f t="shared" si="155"/>
        <v>0</v>
      </c>
      <c r="I3252" s="186">
        <f t="shared" si="156"/>
        <v>0</v>
      </c>
    </row>
    <row r="3253" spans="1:9" s="184" customFormat="1" x14ac:dyDescent="0.25">
      <c r="A3253" s="169"/>
      <c r="B3253" s="170"/>
      <c r="C3253" s="171" t="s">
        <v>2498</v>
      </c>
      <c r="D3253" s="123"/>
      <c r="E3253" s="172"/>
      <c r="F3253" s="196"/>
      <c r="G3253" s="200"/>
      <c r="H3253" s="196"/>
      <c r="I3253" s="196"/>
    </row>
    <row r="3254" spans="1:9" s="117" customFormat="1" x14ac:dyDescent="0.25">
      <c r="A3254" s="125" t="s">
        <v>2278</v>
      </c>
      <c r="B3254" s="173" t="s">
        <v>3250</v>
      </c>
      <c r="C3254" s="120" t="s">
        <v>2468</v>
      </c>
      <c r="D3254" s="182"/>
      <c r="E3254" s="111"/>
      <c r="F3254" s="191"/>
      <c r="G3254" s="199"/>
      <c r="H3254" s="186"/>
      <c r="I3254" s="186"/>
    </row>
    <row r="3255" spans="1:9" s="117" customFormat="1" x14ac:dyDescent="0.25">
      <c r="A3255" s="125" t="s">
        <v>2278</v>
      </c>
      <c r="B3255" s="173" t="s">
        <v>3250</v>
      </c>
      <c r="C3255" s="120" t="s">
        <v>4157</v>
      </c>
      <c r="D3255" s="182"/>
      <c r="E3255" s="111"/>
      <c r="F3255" s="191"/>
      <c r="G3255" s="199"/>
      <c r="H3255" s="186"/>
      <c r="I3255" s="186"/>
    </row>
    <row r="3256" spans="1:9" s="117" customFormat="1" x14ac:dyDescent="0.25">
      <c r="A3256" s="125" t="s">
        <v>2278</v>
      </c>
      <c r="B3256" s="173" t="s">
        <v>3250</v>
      </c>
      <c r="C3256" s="120" t="s">
        <v>2378</v>
      </c>
      <c r="D3256" s="182"/>
      <c r="E3256" s="111"/>
      <c r="F3256" s="191"/>
      <c r="G3256" s="199"/>
      <c r="H3256" s="186"/>
      <c r="I3256" s="186"/>
    </row>
    <row r="3257" spans="1:9" s="117" customFormat="1" x14ac:dyDescent="0.25">
      <c r="A3257" s="125" t="s">
        <v>2278</v>
      </c>
      <c r="B3257" s="173" t="s">
        <v>3250</v>
      </c>
      <c r="C3257" s="156" t="s">
        <v>431</v>
      </c>
      <c r="D3257" s="182"/>
      <c r="E3257" s="111"/>
      <c r="F3257" s="191"/>
      <c r="G3257" s="199"/>
      <c r="H3257" s="186"/>
      <c r="I3257" s="186"/>
    </row>
    <row r="3258" spans="1:9" s="117" customFormat="1" x14ac:dyDescent="0.25">
      <c r="A3258" s="125" t="s">
        <v>2278</v>
      </c>
      <c r="B3258" s="112">
        <v>2965</v>
      </c>
      <c r="C3258" s="122" t="s">
        <v>3888</v>
      </c>
      <c r="D3258" s="129" t="s">
        <v>2371</v>
      </c>
      <c r="E3258" s="112">
        <v>1</v>
      </c>
      <c r="F3258" s="186"/>
      <c r="G3258" s="189">
        <v>0</v>
      </c>
      <c r="H3258" s="191">
        <f>F3258*G3258</f>
        <v>0</v>
      </c>
      <c r="I3258" s="186">
        <f>(F3258+H3258)</f>
        <v>0</v>
      </c>
    </row>
    <row r="3259" spans="1:9" s="117" customFormat="1" x14ac:dyDescent="0.25">
      <c r="A3259" s="125" t="s">
        <v>2278</v>
      </c>
      <c r="B3259" s="112">
        <v>2966</v>
      </c>
      <c r="C3259" s="122" t="s">
        <v>3353</v>
      </c>
      <c r="D3259" s="129" t="s">
        <v>2371</v>
      </c>
      <c r="E3259" s="112">
        <v>1</v>
      </c>
      <c r="F3259" s="186"/>
      <c r="G3259" s="189">
        <v>0</v>
      </c>
      <c r="H3259" s="191">
        <f>F3259*G3259</f>
        <v>0</v>
      </c>
      <c r="I3259" s="186">
        <f>(F3259+H3259)</f>
        <v>0</v>
      </c>
    </row>
    <row r="3260" spans="1:9" s="117" customFormat="1" x14ac:dyDescent="0.25">
      <c r="A3260" s="125" t="s">
        <v>2278</v>
      </c>
      <c r="B3260" s="112">
        <v>2967</v>
      </c>
      <c r="C3260" s="122" t="s">
        <v>61</v>
      </c>
      <c r="D3260" s="129" t="s">
        <v>2372</v>
      </c>
      <c r="E3260" s="112">
        <v>1</v>
      </c>
      <c r="F3260" s="186"/>
      <c r="G3260" s="189">
        <v>0.19</v>
      </c>
      <c r="H3260" s="191">
        <f t="shared" ref="H3260:H3291" si="157">F3260*G3260</f>
        <v>0</v>
      </c>
      <c r="I3260" s="186">
        <f t="shared" ref="I3260:I3291" si="158">(F3260+H3260)</f>
        <v>0</v>
      </c>
    </row>
    <row r="3261" spans="1:9" s="117" customFormat="1" x14ac:dyDescent="0.25">
      <c r="A3261" s="125" t="s">
        <v>2278</v>
      </c>
      <c r="B3261" s="112">
        <v>2968</v>
      </c>
      <c r="C3261" s="122" t="s">
        <v>150</v>
      </c>
      <c r="D3261" s="129" t="s">
        <v>2372</v>
      </c>
      <c r="E3261" s="112">
        <v>1</v>
      </c>
      <c r="F3261" s="186"/>
      <c r="G3261" s="189">
        <v>0.19</v>
      </c>
      <c r="H3261" s="191">
        <f t="shared" si="157"/>
        <v>0</v>
      </c>
      <c r="I3261" s="186">
        <f t="shared" si="158"/>
        <v>0</v>
      </c>
    </row>
    <row r="3262" spans="1:9" s="117" customFormat="1" x14ac:dyDescent="0.25">
      <c r="A3262" s="125" t="s">
        <v>2278</v>
      </c>
      <c r="B3262" s="112">
        <v>2969</v>
      </c>
      <c r="C3262" s="122" t="s">
        <v>15</v>
      </c>
      <c r="D3262" s="129" t="s">
        <v>2372</v>
      </c>
      <c r="E3262" s="112">
        <v>1</v>
      </c>
      <c r="F3262" s="186"/>
      <c r="G3262" s="189">
        <v>0.19</v>
      </c>
      <c r="H3262" s="191">
        <f t="shared" si="157"/>
        <v>0</v>
      </c>
      <c r="I3262" s="186">
        <f t="shared" si="158"/>
        <v>0</v>
      </c>
    </row>
    <row r="3263" spans="1:9" s="117" customFormat="1" x14ac:dyDescent="0.25">
      <c r="A3263" s="125" t="s">
        <v>2278</v>
      </c>
      <c r="B3263" s="112">
        <v>2970</v>
      </c>
      <c r="C3263" s="122" t="s">
        <v>552</v>
      </c>
      <c r="D3263" s="129" t="s">
        <v>2372</v>
      </c>
      <c r="E3263" s="112">
        <v>1</v>
      </c>
      <c r="F3263" s="186"/>
      <c r="G3263" s="189">
        <v>0.19</v>
      </c>
      <c r="H3263" s="191">
        <f t="shared" si="157"/>
        <v>0</v>
      </c>
      <c r="I3263" s="186">
        <f t="shared" si="158"/>
        <v>0</v>
      </c>
    </row>
    <row r="3264" spans="1:9" s="117" customFormat="1" ht="25" x14ac:dyDescent="0.25">
      <c r="A3264" s="125" t="s">
        <v>2278</v>
      </c>
      <c r="B3264" s="112">
        <v>2971</v>
      </c>
      <c r="C3264" s="113" t="s">
        <v>3729</v>
      </c>
      <c r="D3264" s="129" t="s">
        <v>2372</v>
      </c>
      <c r="E3264" s="112">
        <v>1</v>
      </c>
      <c r="F3264" s="186"/>
      <c r="G3264" s="189">
        <v>0.19</v>
      </c>
      <c r="H3264" s="191">
        <f t="shared" si="157"/>
        <v>0</v>
      </c>
      <c r="I3264" s="186">
        <f t="shared" si="158"/>
        <v>0</v>
      </c>
    </row>
    <row r="3265" spans="1:9" s="117" customFormat="1" x14ac:dyDescent="0.25">
      <c r="A3265" s="125" t="s">
        <v>2278</v>
      </c>
      <c r="B3265" s="112">
        <v>2972</v>
      </c>
      <c r="C3265" s="122" t="s">
        <v>3539</v>
      </c>
      <c r="D3265" s="129" t="s">
        <v>2372</v>
      </c>
      <c r="E3265" s="112">
        <v>1</v>
      </c>
      <c r="F3265" s="186"/>
      <c r="G3265" s="189">
        <v>0.19</v>
      </c>
      <c r="H3265" s="191">
        <f t="shared" si="157"/>
        <v>0</v>
      </c>
      <c r="I3265" s="186">
        <f t="shared" si="158"/>
        <v>0</v>
      </c>
    </row>
    <row r="3266" spans="1:9" s="117" customFormat="1" x14ac:dyDescent="0.25">
      <c r="A3266" s="125" t="s">
        <v>2278</v>
      </c>
      <c r="B3266" s="112">
        <v>2973</v>
      </c>
      <c r="C3266" s="122" t="s">
        <v>3730</v>
      </c>
      <c r="D3266" s="129" t="s">
        <v>2372</v>
      </c>
      <c r="E3266" s="112">
        <v>1</v>
      </c>
      <c r="F3266" s="186"/>
      <c r="G3266" s="189">
        <v>0.19</v>
      </c>
      <c r="H3266" s="191">
        <f t="shared" si="157"/>
        <v>0</v>
      </c>
      <c r="I3266" s="186">
        <f t="shared" si="158"/>
        <v>0</v>
      </c>
    </row>
    <row r="3267" spans="1:9" s="117" customFormat="1" x14ac:dyDescent="0.25">
      <c r="A3267" s="125" t="s">
        <v>2278</v>
      </c>
      <c r="B3267" s="112">
        <v>2974</v>
      </c>
      <c r="C3267" s="122" t="s">
        <v>3156</v>
      </c>
      <c r="D3267" s="129" t="s">
        <v>2372</v>
      </c>
      <c r="E3267" s="112">
        <v>1</v>
      </c>
      <c r="F3267" s="186"/>
      <c r="G3267" s="189">
        <v>0.19</v>
      </c>
      <c r="H3267" s="191">
        <f t="shared" si="157"/>
        <v>0</v>
      </c>
      <c r="I3267" s="186">
        <f t="shared" si="158"/>
        <v>0</v>
      </c>
    </row>
    <row r="3268" spans="1:9" s="117" customFormat="1" x14ac:dyDescent="0.25">
      <c r="A3268" s="125" t="s">
        <v>2278</v>
      </c>
      <c r="B3268" s="112">
        <v>2975</v>
      </c>
      <c r="C3268" s="122" t="s">
        <v>46</v>
      </c>
      <c r="D3268" s="129" t="s">
        <v>3886</v>
      </c>
      <c r="E3268" s="112">
        <v>1</v>
      </c>
      <c r="F3268" s="186"/>
      <c r="G3268" s="189">
        <v>0.19</v>
      </c>
      <c r="H3268" s="191">
        <f t="shared" si="157"/>
        <v>0</v>
      </c>
      <c r="I3268" s="186">
        <f t="shared" si="158"/>
        <v>0</v>
      </c>
    </row>
    <row r="3269" spans="1:9" s="117" customFormat="1" x14ac:dyDescent="0.25">
      <c r="A3269" s="125" t="s">
        <v>2278</v>
      </c>
      <c r="B3269" s="112">
        <v>2976</v>
      </c>
      <c r="C3269" s="122" t="s">
        <v>1220</v>
      </c>
      <c r="D3269" s="129" t="s">
        <v>2372</v>
      </c>
      <c r="E3269" s="112">
        <v>1</v>
      </c>
      <c r="F3269" s="186"/>
      <c r="G3269" s="189">
        <v>0.19</v>
      </c>
      <c r="H3269" s="191">
        <f t="shared" si="157"/>
        <v>0</v>
      </c>
      <c r="I3269" s="186">
        <f t="shared" si="158"/>
        <v>0</v>
      </c>
    </row>
    <row r="3270" spans="1:9" s="117" customFormat="1" x14ac:dyDescent="0.25">
      <c r="A3270" s="125" t="s">
        <v>2278</v>
      </c>
      <c r="B3270" s="112">
        <v>2977</v>
      </c>
      <c r="C3270" s="122" t="s">
        <v>4056</v>
      </c>
      <c r="D3270" s="129" t="s">
        <v>2372</v>
      </c>
      <c r="E3270" s="112">
        <v>1</v>
      </c>
      <c r="F3270" s="186"/>
      <c r="G3270" s="189">
        <v>0.19</v>
      </c>
      <c r="H3270" s="191">
        <f t="shared" si="157"/>
        <v>0</v>
      </c>
      <c r="I3270" s="186">
        <f t="shared" si="158"/>
        <v>0</v>
      </c>
    </row>
    <row r="3271" spans="1:9" s="117" customFormat="1" x14ac:dyDescent="0.25">
      <c r="A3271" s="125" t="s">
        <v>2278</v>
      </c>
      <c r="B3271" s="112">
        <v>2978</v>
      </c>
      <c r="C3271" s="122" t="s">
        <v>3865</v>
      </c>
      <c r="D3271" s="129" t="s">
        <v>2372</v>
      </c>
      <c r="E3271" s="112">
        <v>1</v>
      </c>
      <c r="F3271" s="186"/>
      <c r="G3271" s="189">
        <v>0.19</v>
      </c>
      <c r="H3271" s="191">
        <f t="shared" si="157"/>
        <v>0</v>
      </c>
      <c r="I3271" s="186">
        <f t="shared" si="158"/>
        <v>0</v>
      </c>
    </row>
    <row r="3272" spans="1:9" s="117" customFormat="1" x14ac:dyDescent="0.25">
      <c r="A3272" s="125" t="s">
        <v>2278</v>
      </c>
      <c r="B3272" s="112">
        <v>2979</v>
      </c>
      <c r="C3272" s="122" t="s">
        <v>3858</v>
      </c>
      <c r="D3272" s="129" t="s">
        <v>2372</v>
      </c>
      <c r="E3272" s="112">
        <v>1</v>
      </c>
      <c r="F3272" s="186"/>
      <c r="G3272" s="189">
        <v>0.19</v>
      </c>
      <c r="H3272" s="191">
        <f t="shared" si="157"/>
        <v>0</v>
      </c>
      <c r="I3272" s="186">
        <f t="shared" si="158"/>
        <v>0</v>
      </c>
    </row>
    <row r="3273" spans="1:9" s="117" customFormat="1" x14ac:dyDescent="0.25">
      <c r="A3273" s="125" t="s">
        <v>2278</v>
      </c>
      <c r="B3273" s="112">
        <v>2980</v>
      </c>
      <c r="C3273" s="122" t="s">
        <v>3544</v>
      </c>
      <c r="D3273" s="129" t="s">
        <v>2372</v>
      </c>
      <c r="E3273" s="112">
        <v>1</v>
      </c>
      <c r="F3273" s="186"/>
      <c r="G3273" s="189">
        <v>0.19</v>
      </c>
      <c r="H3273" s="191">
        <f t="shared" si="157"/>
        <v>0</v>
      </c>
      <c r="I3273" s="186">
        <f t="shared" si="158"/>
        <v>0</v>
      </c>
    </row>
    <row r="3274" spans="1:9" s="117" customFormat="1" x14ac:dyDescent="0.25">
      <c r="A3274" s="125" t="s">
        <v>2278</v>
      </c>
      <c r="B3274" s="112">
        <v>2981</v>
      </c>
      <c r="C3274" s="122" t="s">
        <v>3641</v>
      </c>
      <c r="D3274" s="129" t="s">
        <v>2372</v>
      </c>
      <c r="E3274" s="112">
        <v>1</v>
      </c>
      <c r="F3274" s="186"/>
      <c r="G3274" s="189">
        <v>0.19</v>
      </c>
      <c r="H3274" s="191">
        <f t="shared" si="157"/>
        <v>0</v>
      </c>
      <c r="I3274" s="186">
        <f t="shared" si="158"/>
        <v>0</v>
      </c>
    </row>
    <row r="3275" spans="1:9" s="117" customFormat="1" x14ac:dyDescent="0.25">
      <c r="A3275" s="125" t="s">
        <v>2278</v>
      </c>
      <c r="B3275" s="112">
        <v>2982</v>
      </c>
      <c r="C3275" s="122" t="s">
        <v>3859</v>
      </c>
      <c r="D3275" s="129" t="s">
        <v>3886</v>
      </c>
      <c r="E3275" s="112">
        <v>1</v>
      </c>
      <c r="F3275" s="186"/>
      <c r="G3275" s="189">
        <v>0.19</v>
      </c>
      <c r="H3275" s="191">
        <f t="shared" si="157"/>
        <v>0</v>
      </c>
      <c r="I3275" s="186">
        <f t="shared" si="158"/>
        <v>0</v>
      </c>
    </row>
    <row r="3276" spans="1:9" s="117" customFormat="1" x14ac:dyDescent="0.25">
      <c r="A3276" s="125" t="s">
        <v>2278</v>
      </c>
      <c r="B3276" s="112">
        <v>2983</v>
      </c>
      <c r="C3276" s="122" t="s">
        <v>162</v>
      </c>
      <c r="D3276" s="129" t="s">
        <v>3886</v>
      </c>
      <c r="E3276" s="112">
        <v>1</v>
      </c>
      <c r="F3276" s="186"/>
      <c r="G3276" s="189">
        <v>0.19</v>
      </c>
      <c r="H3276" s="191">
        <f t="shared" si="157"/>
        <v>0</v>
      </c>
      <c r="I3276" s="186">
        <f t="shared" si="158"/>
        <v>0</v>
      </c>
    </row>
    <row r="3277" spans="1:9" s="117" customFormat="1" x14ac:dyDescent="0.25">
      <c r="A3277" s="125" t="s">
        <v>2278</v>
      </c>
      <c r="B3277" s="112">
        <v>2984</v>
      </c>
      <c r="C3277" s="137" t="s">
        <v>1923</v>
      </c>
      <c r="D3277" s="129" t="s">
        <v>2372</v>
      </c>
      <c r="E3277" s="112">
        <v>1</v>
      </c>
      <c r="F3277" s="186"/>
      <c r="G3277" s="189">
        <v>0.19</v>
      </c>
      <c r="H3277" s="191">
        <f t="shared" si="157"/>
        <v>0</v>
      </c>
      <c r="I3277" s="186">
        <f t="shared" si="158"/>
        <v>0</v>
      </c>
    </row>
    <row r="3278" spans="1:9" s="117" customFormat="1" x14ac:dyDescent="0.25">
      <c r="A3278" s="125" t="s">
        <v>2278</v>
      </c>
      <c r="B3278" s="112">
        <v>2985</v>
      </c>
      <c r="C3278" s="137" t="s">
        <v>1709</v>
      </c>
      <c r="D3278" s="129" t="s">
        <v>2372</v>
      </c>
      <c r="E3278" s="112">
        <v>1</v>
      </c>
      <c r="F3278" s="186"/>
      <c r="G3278" s="189">
        <v>0.19</v>
      </c>
      <c r="H3278" s="191">
        <f t="shared" si="157"/>
        <v>0</v>
      </c>
      <c r="I3278" s="186">
        <f t="shared" si="158"/>
        <v>0</v>
      </c>
    </row>
    <row r="3279" spans="1:9" s="117" customFormat="1" x14ac:dyDescent="0.25">
      <c r="A3279" s="125" t="s">
        <v>2278</v>
      </c>
      <c r="B3279" s="112">
        <v>2986</v>
      </c>
      <c r="C3279" s="137" t="s">
        <v>4055</v>
      </c>
      <c r="D3279" s="129" t="s">
        <v>2372</v>
      </c>
      <c r="E3279" s="112">
        <v>1</v>
      </c>
      <c r="F3279" s="186"/>
      <c r="G3279" s="189">
        <v>0.19</v>
      </c>
      <c r="H3279" s="191">
        <f t="shared" si="157"/>
        <v>0</v>
      </c>
      <c r="I3279" s="186">
        <f t="shared" si="158"/>
        <v>0</v>
      </c>
    </row>
    <row r="3280" spans="1:9" s="117" customFormat="1" ht="25" x14ac:dyDescent="0.25">
      <c r="A3280" s="125" t="s">
        <v>2278</v>
      </c>
      <c r="B3280" s="112">
        <v>2987</v>
      </c>
      <c r="C3280" s="137" t="s">
        <v>3509</v>
      </c>
      <c r="D3280" s="129" t="s">
        <v>2372</v>
      </c>
      <c r="E3280" s="112">
        <v>1</v>
      </c>
      <c r="F3280" s="186"/>
      <c r="G3280" s="189">
        <v>0.19</v>
      </c>
      <c r="H3280" s="191">
        <f t="shared" si="157"/>
        <v>0</v>
      </c>
      <c r="I3280" s="186">
        <f t="shared" si="158"/>
        <v>0</v>
      </c>
    </row>
    <row r="3281" spans="1:9" s="117" customFormat="1" x14ac:dyDescent="0.25">
      <c r="A3281" s="125" t="s">
        <v>2278</v>
      </c>
      <c r="B3281" s="112">
        <v>2988</v>
      </c>
      <c r="C3281" s="137" t="s">
        <v>2508</v>
      </c>
      <c r="D3281" s="129" t="s">
        <v>2372</v>
      </c>
      <c r="E3281" s="112">
        <v>1</v>
      </c>
      <c r="F3281" s="186"/>
      <c r="G3281" s="189">
        <v>0.19</v>
      </c>
      <c r="H3281" s="191">
        <f t="shared" si="157"/>
        <v>0</v>
      </c>
      <c r="I3281" s="186">
        <f t="shared" si="158"/>
        <v>0</v>
      </c>
    </row>
    <row r="3282" spans="1:9" s="117" customFormat="1" x14ac:dyDescent="0.25">
      <c r="A3282" s="125" t="s">
        <v>2278</v>
      </c>
      <c r="B3282" s="112">
        <v>2989</v>
      </c>
      <c r="C3282" s="137" t="s">
        <v>3860</v>
      </c>
      <c r="D3282" s="129" t="s">
        <v>2372</v>
      </c>
      <c r="E3282" s="112">
        <v>1</v>
      </c>
      <c r="F3282" s="186"/>
      <c r="G3282" s="189">
        <v>0.19</v>
      </c>
      <c r="H3282" s="191">
        <f t="shared" si="157"/>
        <v>0</v>
      </c>
      <c r="I3282" s="186">
        <f t="shared" si="158"/>
        <v>0</v>
      </c>
    </row>
    <row r="3283" spans="1:9" s="117" customFormat="1" x14ac:dyDescent="0.25">
      <c r="A3283" s="125" t="s">
        <v>2278</v>
      </c>
      <c r="B3283" s="112">
        <v>2990</v>
      </c>
      <c r="C3283" s="137" t="s">
        <v>1668</v>
      </c>
      <c r="D3283" s="129" t="s">
        <v>2372</v>
      </c>
      <c r="E3283" s="112">
        <v>1</v>
      </c>
      <c r="F3283" s="186"/>
      <c r="G3283" s="189">
        <v>0.19</v>
      </c>
      <c r="H3283" s="191">
        <f t="shared" si="157"/>
        <v>0</v>
      </c>
      <c r="I3283" s="186">
        <f t="shared" si="158"/>
        <v>0</v>
      </c>
    </row>
    <row r="3284" spans="1:9" s="117" customFormat="1" x14ac:dyDescent="0.25">
      <c r="A3284" s="125" t="s">
        <v>2278</v>
      </c>
      <c r="B3284" s="112">
        <v>2991</v>
      </c>
      <c r="C3284" s="137" t="s">
        <v>3861</v>
      </c>
      <c r="D3284" s="129" t="s">
        <v>2372</v>
      </c>
      <c r="E3284" s="112">
        <v>1</v>
      </c>
      <c r="F3284" s="186"/>
      <c r="G3284" s="189">
        <v>0.19</v>
      </c>
      <c r="H3284" s="191">
        <f t="shared" si="157"/>
        <v>0</v>
      </c>
      <c r="I3284" s="186">
        <f t="shared" si="158"/>
        <v>0</v>
      </c>
    </row>
    <row r="3285" spans="1:9" s="117" customFormat="1" x14ac:dyDescent="0.25">
      <c r="A3285" s="125" t="s">
        <v>2278</v>
      </c>
      <c r="B3285" s="112">
        <v>2992</v>
      </c>
      <c r="C3285" s="137" t="s">
        <v>1667</v>
      </c>
      <c r="D3285" s="129" t="s">
        <v>2372</v>
      </c>
      <c r="E3285" s="112">
        <v>1</v>
      </c>
      <c r="F3285" s="186"/>
      <c r="G3285" s="189">
        <v>0.19</v>
      </c>
      <c r="H3285" s="191">
        <f t="shared" si="157"/>
        <v>0</v>
      </c>
      <c r="I3285" s="186">
        <f t="shared" si="158"/>
        <v>0</v>
      </c>
    </row>
    <row r="3286" spans="1:9" s="117" customFormat="1" x14ac:dyDescent="0.25">
      <c r="A3286" s="125" t="s">
        <v>2278</v>
      </c>
      <c r="B3286" s="112">
        <v>2993</v>
      </c>
      <c r="C3286" s="137" t="s">
        <v>1924</v>
      </c>
      <c r="D3286" s="129" t="s">
        <v>2372</v>
      </c>
      <c r="E3286" s="112">
        <v>1</v>
      </c>
      <c r="F3286" s="186"/>
      <c r="G3286" s="189">
        <v>0.19</v>
      </c>
      <c r="H3286" s="191">
        <f t="shared" si="157"/>
        <v>0</v>
      </c>
      <c r="I3286" s="186">
        <f t="shared" si="158"/>
        <v>0</v>
      </c>
    </row>
    <row r="3287" spans="1:9" s="117" customFormat="1" x14ac:dyDescent="0.25">
      <c r="A3287" s="125" t="s">
        <v>2278</v>
      </c>
      <c r="B3287" s="112">
        <v>2994</v>
      </c>
      <c r="C3287" s="137" t="s">
        <v>433</v>
      </c>
      <c r="D3287" s="129" t="s">
        <v>2372</v>
      </c>
      <c r="E3287" s="112">
        <v>1</v>
      </c>
      <c r="F3287" s="186"/>
      <c r="G3287" s="189">
        <v>0.19</v>
      </c>
      <c r="H3287" s="191">
        <f t="shared" si="157"/>
        <v>0</v>
      </c>
      <c r="I3287" s="186">
        <f t="shared" si="158"/>
        <v>0</v>
      </c>
    </row>
    <row r="3288" spans="1:9" s="117" customFormat="1" x14ac:dyDescent="0.25">
      <c r="A3288" s="125" t="s">
        <v>2278</v>
      </c>
      <c r="B3288" s="112">
        <v>2995</v>
      </c>
      <c r="C3288" s="137" t="s">
        <v>1012</v>
      </c>
      <c r="D3288" s="129" t="s">
        <v>2372</v>
      </c>
      <c r="E3288" s="112">
        <v>1</v>
      </c>
      <c r="F3288" s="186"/>
      <c r="G3288" s="189">
        <v>0.19</v>
      </c>
      <c r="H3288" s="191">
        <f t="shared" si="157"/>
        <v>0</v>
      </c>
      <c r="I3288" s="186">
        <f t="shared" si="158"/>
        <v>0</v>
      </c>
    </row>
    <row r="3289" spans="1:9" s="117" customFormat="1" x14ac:dyDescent="0.25">
      <c r="A3289" s="125" t="s">
        <v>2278</v>
      </c>
      <c r="B3289" s="112">
        <v>2996</v>
      </c>
      <c r="C3289" s="137" t="s">
        <v>43</v>
      </c>
      <c r="D3289" s="129" t="s">
        <v>2372</v>
      </c>
      <c r="E3289" s="112">
        <v>1</v>
      </c>
      <c r="F3289" s="186"/>
      <c r="G3289" s="189">
        <v>0.19</v>
      </c>
      <c r="H3289" s="191">
        <f t="shared" si="157"/>
        <v>0</v>
      </c>
      <c r="I3289" s="186">
        <f t="shared" si="158"/>
        <v>0</v>
      </c>
    </row>
    <row r="3290" spans="1:9" s="117" customFormat="1" x14ac:dyDescent="0.25">
      <c r="A3290" s="125" t="s">
        <v>2278</v>
      </c>
      <c r="B3290" s="112">
        <v>2997</v>
      </c>
      <c r="C3290" s="137" t="s">
        <v>370</v>
      </c>
      <c r="D3290" s="129" t="s">
        <v>2372</v>
      </c>
      <c r="E3290" s="112">
        <v>1</v>
      </c>
      <c r="F3290" s="186"/>
      <c r="G3290" s="189">
        <v>0.19</v>
      </c>
      <c r="H3290" s="191">
        <f t="shared" si="157"/>
        <v>0</v>
      </c>
      <c r="I3290" s="186">
        <f t="shared" si="158"/>
        <v>0</v>
      </c>
    </row>
    <row r="3291" spans="1:9" s="117" customFormat="1" x14ac:dyDescent="0.25">
      <c r="A3291" s="125" t="s">
        <v>2278</v>
      </c>
      <c r="B3291" s="112">
        <v>2998</v>
      </c>
      <c r="C3291" s="139" t="s">
        <v>48</v>
      </c>
      <c r="D3291" s="129" t="s">
        <v>2372</v>
      </c>
      <c r="E3291" s="112">
        <v>1</v>
      </c>
      <c r="F3291" s="186"/>
      <c r="G3291" s="189">
        <v>0.19</v>
      </c>
      <c r="H3291" s="191">
        <f t="shared" si="157"/>
        <v>0</v>
      </c>
      <c r="I3291" s="186">
        <f t="shared" si="158"/>
        <v>0</v>
      </c>
    </row>
    <row r="3292" spans="1:9" s="184" customFormat="1" x14ac:dyDescent="0.25">
      <c r="A3292" s="169"/>
      <c r="B3292" s="170"/>
      <c r="C3292" s="171" t="s">
        <v>2498</v>
      </c>
      <c r="D3292" s="123"/>
      <c r="E3292" s="172"/>
      <c r="F3292" s="196"/>
      <c r="G3292" s="200"/>
      <c r="H3292" s="196"/>
      <c r="I3292" s="196"/>
    </row>
    <row r="3293" spans="1:9" s="117" customFormat="1" x14ac:dyDescent="0.25">
      <c r="A3293" s="125" t="s">
        <v>2186</v>
      </c>
      <c r="B3293" s="173" t="s">
        <v>3250</v>
      </c>
      <c r="C3293" s="120" t="s">
        <v>2381</v>
      </c>
      <c r="D3293" s="182"/>
      <c r="E3293" s="111"/>
      <c r="F3293" s="191"/>
      <c r="G3293" s="199"/>
      <c r="H3293" s="186"/>
      <c r="I3293" s="186"/>
    </row>
    <row r="3294" spans="1:9" s="117" customFormat="1" x14ac:dyDescent="0.25">
      <c r="A3294" s="125" t="s">
        <v>2186</v>
      </c>
      <c r="B3294" s="173" t="s">
        <v>3250</v>
      </c>
      <c r="C3294" s="120" t="s">
        <v>4158</v>
      </c>
      <c r="D3294" s="182"/>
      <c r="E3294" s="111"/>
      <c r="F3294" s="191"/>
      <c r="G3294" s="199"/>
      <c r="H3294" s="186"/>
      <c r="I3294" s="186"/>
    </row>
    <row r="3295" spans="1:9" s="117" customFormat="1" x14ac:dyDescent="0.25">
      <c r="A3295" s="125" t="s">
        <v>2186</v>
      </c>
      <c r="B3295" s="173" t="s">
        <v>3250</v>
      </c>
      <c r="C3295" s="120" t="s">
        <v>4159</v>
      </c>
      <c r="D3295" s="182"/>
      <c r="E3295" s="111"/>
      <c r="F3295" s="191"/>
      <c r="G3295" s="199"/>
      <c r="H3295" s="186"/>
      <c r="I3295" s="186"/>
    </row>
    <row r="3296" spans="1:9" s="117" customFormat="1" x14ac:dyDescent="0.25">
      <c r="A3296" s="125" t="s">
        <v>2186</v>
      </c>
      <c r="B3296" s="173" t="s">
        <v>3250</v>
      </c>
      <c r="C3296" s="156" t="s">
        <v>431</v>
      </c>
      <c r="D3296" s="182"/>
      <c r="E3296" s="111"/>
      <c r="F3296" s="191"/>
      <c r="G3296" s="199"/>
      <c r="H3296" s="186"/>
      <c r="I3296" s="186"/>
    </row>
    <row r="3297" spans="1:9" s="117" customFormat="1" x14ac:dyDescent="0.25">
      <c r="A3297" s="125" t="s">
        <v>2186</v>
      </c>
      <c r="B3297" s="112">
        <v>2999</v>
      </c>
      <c r="C3297" s="122" t="s">
        <v>3880</v>
      </c>
      <c r="D3297" s="129" t="s">
        <v>2372</v>
      </c>
      <c r="E3297" s="112">
        <v>1</v>
      </c>
      <c r="F3297" s="186"/>
      <c r="G3297" s="189">
        <v>0.19</v>
      </c>
      <c r="H3297" s="186">
        <f>(F3297*G3297)</f>
        <v>0</v>
      </c>
      <c r="I3297" s="186">
        <f>(F3297+H3297)</f>
        <v>0</v>
      </c>
    </row>
    <row r="3298" spans="1:9" s="117" customFormat="1" x14ac:dyDescent="0.25">
      <c r="A3298" s="125" t="s">
        <v>2186</v>
      </c>
      <c r="B3298" s="112">
        <v>3000</v>
      </c>
      <c r="C3298" s="122" t="s">
        <v>3881</v>
      </c>
      <c r="D3298" s="129" t="s">
        <v>2372</v>
      </c>
      <c r="E3298" s="112">
        <v>1</v>
      </c>
      <c r="F3298" s="186"/>
      <c r="G3298" s="189">
        <v>0.19</v>
      </c>
      <c r="H3298" s="186">
        <f t="shared" ref="H3298:H3309" si="159">(F3298*G3298)</f>
        <v>0</v>
      </c>
      <c r="I3298" s="186">
        <f t="shared" ref="I3298:I3361" si="160">(F3298+H3298)</f>
        <v>0</v>
      </c>
    </row>
    <row r="3299" spans="1:9" s="117" customFormat="1" x14ac:dyDescent="0.25">
      <c r="A3299" s="125" t="s">
        <v>2186</v>
      </c>
      <c r="B3299" s="112">
        <v>3001</v>
      </c>
      <c r="C3299" s="122" t="s">
        <v>3882</v>
      </c>
      <c r="D3299" s="129" t="s">
        <v>2372</v>
      </c>
      <c r="E3299" s="112">
        <v>1</v>
      </c>
      <c r="F3299" s="186"/>
      <c r="G3299" s="189">
        <v>0.19</v>
      </c>
      <c r="H3299" s="186">
        <f t="shared" si="159"/>
        <v>0</v>
      </c>
      <c r="I3299" s="186">
        <f t="shared" si="160"/>
        <v>0</v>
      </c>
    </row>
    <row r="3300" spans="1:9" s="117" customFormat="1" x14ac:dyDescent="0.25">
      <c r="A3300" s="125" t="s">
        <v>2186</v>
      </c>
      <c r="B3300" s="112">
        <v>3002</v>
      </c>
      <c r="C3300" s="122" t="s">
        <v>3866</v>
      </c>
      <c r="D3300" s="129" t="s">
        <v>3886</v>
      </c>
      <c r="E3300" s="112">
        <v>1</v>
      </c>
      <c r="F3300" s="186"/>
      <c r="G3300" s="189">
        <v>0.19</v>
      </c>
      <c r="H3300" s="186">
        <f t="shared" si="159"/>
        <v>0</v>
      </c>
      <c r="I3300" s="186">
        <f t="shared" si="160"/>
        <v>0</v>
      </c>
    </row>
    <row r="3301" spans="1:9" s="117" customFormat="1" x14ac:dyDescent="0.25">
      <c r="A3301" s="125" t="s">
        <v>2186</v>
      </c>
      <c r="B3301" s="112">
        <v>3003</v>
      </c>
      <c r="C3301" s="122" t="s">
        <v>934</v>
      </c>
      <c r="D3301" s="129" t="s">
        <v>2372</v>
      </c>
      <c r="E3301" s="112">
        <v>1</v>
      </c>
      <c r="F3301" s="186"/>
      <c r="G3301" s="189">
        <v>0.19</v>
      </c>
      <c r="H3301" s="186">
        <f t="shared" si="159"/>
        <v>0</v>
      </c>
      <c r="I3301" s="186">
        <f t="shared" si="160"/>
        <v>0</v>
      </c>
    </row>
    <row r="3302" spans="1:9" s="117" customFormat="1" x14ac:dyDescent="0.25">
      <c r="A3302" s="125" t="s">
        <v>2186</v>
      </c>
      <c r="B3302" s="112">
        <v>3004</v>
      </c>
      <c r="C3302" s="122" t="s">
        <v>3952</v>
      </c>
      <c r="D3302" s="129" t="s">
        <v>2372</v>
      </c>
      <c r="E3302" s="112">
        <v>1</v>
      </c>
      <c r="F3302" s="186"/>
      <c r="G3302" s="189">
        <v>0.19</v>
      </c>
      <c r="H3302" s="186">
        <f t="shared" si="159"/>
        <v>0</v>
      </c>
      <c r="I3302" s="186">
        <f t="shared" si="160"/>
        <v>0</v>
      </c>
    </row>
    <row r="3303" spans="1:9" s="117" customFormat="1" x14ac:dyDescent="0.25">
      <c r="A3303" s="125" t="s">
        <v>2186</v>
      </c>
      <c r="B3303" s="112">
        <v>3005</v>
      </c>
      <c r="C3303" s="122" t="s">
        <v>3953</v>
      </c>
      <c r="D3303" s="129" t="s">
        <v>2372</v>
      </c>
      <c r="E3303" s="112">
        <v>1</v>
      </c>
      <c r="F3303" s="186"/>
      <c r="G3303" s="189">
        <v>0.19</v>
      </c>
      <c r="H3303" s="186">
        <f t="shared" si="159"/>
        <v>0</v>
      </c>
      <c r="I3303" s="186">
        <f t="shared" si="160"/>
        <v>0</v>
      </c>
    </row>
    <row r="3304" spans="1:9" s="117" customFormat="1" x14ac:dyDescent="0.25">
      <c r="A3304" s="125" t="s">
        <v>2186</v>
      </c>
      <c r="B3304" s="112">
        <v>3006</v>
      </c>
      <c r="C3304" s="122" t="s">
        <v>3892</v>
      </c>
      <c r="D3304" s="129" t="s">
        <v>2372</v>
      </c>
      <c r="E3304" s="112">
        <v>1</v>
      </c>
      <c r="F3304" s="186"/>
      <c r="G3304" s="189">
        <v>0.19</v>
      </c>
      <c r="H3304" s="186">
        <f t="shared" si="159"/>
        <v>0</v>
      </c>
      <c r="I3304" s="186">
        <f t="shared" si="160"/>
        <v>0</v>
      </c>
    </row>
    <row r="3305" spans="1:9" s="117" customFormat="1" x14ac:dyDescent="0.25">
      <c r="A3305" s="125" t="s">
        <v>2186</v>
      </c>
      <c r="B3305" s="112">
        <v>3007</v>
      </c>
      <c r="C3305" s="122" t="s">
        <v>3954</v>
      </c>
      <c r="D3305" s="129" t="s">
        <v>2372</v>
      </c>
      <c r="E3305" s="112">
        <v>1</v>
      </c>
      <c r="F3305" s="186"/>
      <c r="G3305" s="189">
        <v>0.19</v>
      </c>
      <c r="H3305" s="186">
        <f t="shared" si="159"/>
        <v>0</v>
      </c>
      <c r="I3305" s="186">
        <f t="shared" si="160"/>
        <v>0</v>
      </c>
    </row>
    <row r="3306" spans="1:9" s="117" customFormat="1" x14ac:dyDescent="0.25">
      <c r="A3306" s="125" t="s">
        <v>2186</v>
      </c>
      <c r="B3306" s="112">
        <v>3008</v>
      </c>
      <c r="C3306" s="122" t="s">
        <v>3955</v>
      </c>
      <c r="D3306" s="129" t="s">
        <v>2372</v>
      </c>
      <c r="E3306" s="112">
        <v>1</v>
      </c>
      <c r="F3306" s="186"/>
      <c r="G3306" s="189">
        <v>0.19</v>
      </c>
      <c r="H3306" s="186">
        <f t="shared" si="159"/>
        <v>0</v>
      </c>
      <c r="I3306" s="186">
        <f t="shared" si="160"/>
        <v>0</v>
      </c>
    </row>
    <row r="3307" spans="1:9" s="117" customFormat="1" x14ac:dyDescent="0.25">
      <c r="A3307" s="125" t="s">
        <v>2186</v>
      </c>
      <c r="B3307" s="112">
        <v>3009</v>
      </c>
      <c r="C3307" s="122" t="s">
        <v>3956</v>
      </c>
      <c r="D3307" s="129" t="s">
        <v>2372</v>
      </c>
      <c r="E3307" s="112">
        <v>1</v>
      </c>
      <c r="F3307" s="186"/>
      <c r="G3307" s="189">
        <v>0.19</v>
      </c>
      <c r="H3307" s="186">
        <f t="shared" si="159"/>
        <v>0</v>
      </c>
      <c r="I3307" s="186">
        <f t="shared" si="160"/>
        <v>0</v>
      </c>
    </row>
    <row r="3308" spans="1:9" s="117" customFormat="1" x14ac:dyDescent="0.25">
      <c r="A3308" s="125" t="s">
        <v>2186</v>
      </c>
      <c r="B3308" s="112">
        <v>3010</v>
      </c>
      <c r="C3308" s="122" t="s">
        <v>164</v>
      </c>
      <c r="D3308" s="129" t="s">
        <v>3886</v>
      </c>
      <c r="E3308" s="112">
        <v>1</v>
      </c>
      <c r="F3308" s="186"/>
      <c r="G3308" s="189">
        <v>0.19</v>
      </c>
      <c r="H3308" s="186">
        <f t="shared" si="159"/>
        <v>0</v>
      </c>
      <c r="I3308" s="186">
        <f t="shared" si="160"/>
        <v>0</v>
      </c>
    </row>
    <row r="3309" spans="1:9" s="117" customFormat="1" x14ac:dyDescent="0.25">
      <c r="A3309" s="125" t="s">
        <v>2186</v>
      </c>
      <c r="B3309" s="112">
        <v>3011</v>
      </c>
      <c r="C3309" s="122" t="s">
        <v>3893</v>
      </c>
      <c r="D3309" s="129" t="s">
        <v>2384</v>
      </c>
      <c r="E3309" s="112">
        <v>1</v>
      </c>
      <c r="F3309" s="186"/>
      <c r="G3309" s="189">
        <v>0.19</v>
      </c>
      <c r="H3309" s="186">
        <f t="shared" si="159"/>
        <v>0</v>
      </c>
      <c r="I3309" s="186">
        <f t="shared" si="160"/>
        <v>0</v>
      </c>
    </row>
    <row r="3310" spans="1:9" s="117" customFormat="1" x14ac:dyDescent="0.25">
      <c r="A3310" s="125" t="s">
        <v>2186</v>
      </c>
      <c r="B3310" s="112">
        <v>3012</v>
      </c>
      <c r="C3310" s="122" t="s">
        <v>3413</v>
      </c>
      <c r="D3310" s="129" t="s">
        <v>85</v>
      </c>
      <c r="E3310" s="112">
        <v>1</v>
      </c>
      <c r="F3310" s="186"/>
      <c r="G3310" s="189">
        <v>0.19</v>
      </c>
      <c r="H3310" s="191">
        <f t="shared" ref="H3310" si="161">F3310*G3310</f>
        <v>0</v>
      </c>
      <c r="I3310" s="186">
        <f t="shared" si="160"/>
        <v>0</v>
      </c>
    </row>
    <row r="3311" spans="1:9" s="117" customFormat="1" x14ac:dyDescent="0.25">
      <c r="A3311" s="125" t="s">
        <v>2186</v>
      </c>
      <c r="B3311" s="112">
        <v>3013</v>
      </c>
      <c r="C3311" s="122" t="s">
        <v>3894</v>
      </c>
      <c r="D3311" s="129" t="s">
        <v>2372</v>
      </c>
      <c r="E3311" s="112">
        <v>1</v>
      </c>
      <c r="F3311" s="186"/>
      <c r="G3311" s="189">
        <v>0.19</v>
      </c>
      <c r="H3311" s="186">
        <f t="shared" ref="H3311:H3374" si="162">(F3311*G3311)</f>
        <v>0</v>
      </c>
      <c r="I3311" s="186">
        <f t="shared" si="160"/>
        <v>0</v>
      </c>
    </row>
    <row r="3312" spans="1:9" s="117" customFormat="1" x14ac:dyDescent="0.25">
      <c r="A3312" s="125" t="s">
        <v>2186</v>
      </c>
      <c r="B3312" s="112">
        <v>3014</v>
      </c>
      <c r="C3312" s="122" t="s">
        <v>3867</v>
      </c>
      <c r="D3312" s="129" t="s">
        <v>2372</v>
      </c>
      <c r="E3312" s="112">
        <v>1</v>
      </c>
      <c r="F3312" s="186"/>
      <c r="G3312" s="189">
        <v>0.19</v>
      </c>
      <c r="H3312" s="186">
        <f t="shared" si="162"/>
        <v>0</v>
      </c>
      <c r="I3312" s="186">
        <f t="shared" si="160"/>
        <v>0</v>
      </c>
    </row>
    <row r="3313" spans="1:9" s="117" customFormat="1" x14ac:dyDescent="0.25">
      <c r="A3313" s="125" t="s">
        <v>2186</v>
      </c>
      <c r="B3313" s="112">
        <v>3015</v>
      </c>
      <c r="C3313" s="122" t="s">
        <v>919</v>
      </c>
      <c r="D3313" s="129" t="s">
        <v>2372</v>
      </c>
      <c r="E3313" s="112">
        <v>1</v>
      </c>
      <c r="F3313" s="186"/>
      <c r="G3313" s="189">
        <v>0.19</v>
      </c>
      <c r="H3313" s="186">
        <f t="shared" si="162"/>
        <v>0</v>
      </c>
      <c r="I3313" s="186">
        <f t="shared" si="160"/>
        <v>0</v>
      </c>
    </row>
    <row r="3314" spans="1:9" s="117" customFormat="1" x14ac:dyDescent="0.25">
      <c r="A3314" s="125" t="s">
        <v>2186</v>
      </c>
      <c r="B3314" s="112">
        <v>3016</v>
      </c>
      <c r="C3314" s="122" t="s">
        <v>3957</v>
      </c>
      <c r="D3314" s="129" t="s">
        <v>2372</v>
      </c>
      <c r="E3314" s="112">
        <v>1</v>
      </c>
      <c r="F3314" s="186"/>
      <c r="G3314" s="189">
        <v>0.19</v>
      </c>
      <c r="H3314" s="186">
        <f t="shared" si="162"/>
        <v>0</v>
      </c>
      <c r="I3314" s="186">
        <f t="shared" si="160"/>
        <v>0</v>
      </c>
    </row>
    <row r="3315" spans="1:9" s="117" customFormat="1" x14ac:dyDescent="0.25">
      <c r="A3315" s="125" t="s">
        <v>2186</v>
      </c>
      <c r="B3315" s="112">
        <v>3017</v>
      </c>
      <c r="C3315" s="122" t="s">
        <v>380</v>
      </c>
      <c r="D3315" s="129" t="s">
        <v>2372</v>
      </c>
      <c r="E3315" s="112">
        <v>1</v>
      </c>
      <c r="F3315" s="186"/>
      <c r="G3315" s="189">
        <v>0.19</v>
      </c>
      <c r="H3315" s="186">
        <f t="shared" si="162"/>
        <v>0</v>
      </c>
      <c r="I3315" s="186">
        <f t="shared" si="160"/>
        <v>0</v>
      </c>
    </row>
    <row r="3316" spans="1:9" s="117" customFormat="1" x14ac:dyDescent="0.25">
      <c r="A3316" s="125" t="s">
        <v>2186</v>
      </c>
      <c r="B3316" s="112">
        <v>3018</v>
      </c>
      <c r="C3316" s="122" t="s">
        <v>3868</v>
      </c>
      <c r="D3316" s="129" t="s">
        <v>2372</v>
      </c>
      <c r="E3316" s="112">
        <v>1</v>
      </c>
      <c r="F3316" s="186"/>
      <c r="G3316" s="189">
        <v>0.19</v>
      </c>
      <c r="H3316" s="186">
        <f t="shared" si="162"/>
        <v>0</v>
      </c>
      <c r="I3316" s="186">
        <f t="shared" si="160"/>
        <v>0</v>
      </c>
    </row>
    <row r="3317" spans="1:9" s="117" customFormat="1" x14ac:dyDescent="0.25">
      <c r="A3317" s="125" t="s">
        <v>2186</v>
      </c>
      <c r="B3317" s="112">
        <v>3019</v>
      </c>
      <c r="C3317" s="122" t="s">
        <v>3958</v>
      </c>
      <c r="D3317" s="129" t="s">
        <v>2385</v>
      </c>
      <c r="E3317" s="112">
        <v>1</v>
      </c>
      <c r="F3317" s="186"/>
      <c r="G3317" s="189">
        <v>0.19</v>
      </c>
      <c r="H3317" s="186">
        <f t="shared" si="162"/>
        <v>0</v>
      </c>
      <c r="I3317" s="186">
        <f t="shared" si="160"/>
        <v>0</v>
      </c>
    </row>
    <row r="3318" spans="1:9" s="117" customFormat="1" x14ac:dyDescent="0.25">
      <c r="A3318" s="125" t="s">
        <v>2186</v>
      </c>
      <c r="B3318" s="112">
        <v>3020</v>
      </c>
      <c r="C3318" s="122" t="s">
        <v>3928</v>
      </c>
      <c r="D3318" s="129" t="s">
        <v>2384</v>
      </c>
      <c r="E3318" s="112">
        <v>1</v>
      </c>
      <c r="F3318" s="186"/>
      <c r="G3318" s="189">
        <v>0.19</v>
      </c>
      <c r="H3318" s="186">
        <f t="shared" si="162"/>
        <v>0</v>
      </c>
      <c r="I3318" s="186">
        <f t="shared" si="160"/>
        <v>0</v>
      </c>
    </row>
    <row r="3319" spans="1:9" s="117" customFormat="1" x14ac:dyDescent="0.25">
      <c r="A3319" s="125" t="s">
        <v>2186</v>
      </c>
      <c r="B3319" s="112">
        <v>3021</v>
      </c>
      <c r="C3319" s="122" t="s">
        <v>3959</v>
      </c>
      <c r="D3319" s="129" t="s">
        <v>2372</v>
      </c>
      <c r="E3319" s="112">
        <v>1</v>
      </c>
      <c r="F3319" s="186"/>
      <c r="G3319" s="189">
        <v>0.19</v>
      </c>
      <c r="H3319" s="186">
        <f t="shared" si="162"/>
        <v>0</v>
      </c>
      <c r="I3319" s="186">
        <f t="shared" si="160"/>
        <v>0</v>
      </c>
    </row>
    <row r="3320" spans="1:9" s="117" customFormat="1" x14ac:dyDescent="0.25">
      <c r="A3320" s="125" t="s">
        <v>2186</v>
      </c>
      <c r="B3320" s="112">
        <v>3022</v>
      </c>
      <c r="C3320" s="122" t="s">
        <v>3960</v>
      </c>
      <c r="D3320" s="129" t="s">
        <v>2372</v>
      </c>
      <c r="E3320" s="112">
        <v>1</v>
      </c>
      <c r="F3320" s="186"/>
      <c r="G3320" s="189">
        <v>0.19</v>
      </c>
      <c r="H3320" s="186">
        <f t="shared" si="162"/>
        <v>0</v>
      </c>
      <c r="I3320" s="186">
        <f t="shared" si="160"/>
        <v>0</v>
      </c>
    </row>
    <row r="3321" spans="1:9" s="117" customFormat="1" x14ac:dyDescent="0.25">
      <c r="A3321" s="125" t="s">
        <v>2186</v>
      </c>
      <c r="B3321" s="112">
        <v>3023</v>
      </c>
      <c r="C3321" s="122" t="s">
        <v>3869</v>
      </c>
      <c r="D3321" s="129" t="s">
        <v>2372</v>
      </c>
      <c r="E3321" s="112">
        <v>1</v>
      </c>
      <c r="F3321" s="186"/>
      <c r="G3321" s="189">
        <v>0.19</v>
      </c>
      <c r="H3321" s="186">
        <f t="shared" si="162"/>
        <v>0</v>
      </c>
      <c r="I3321" s="186">
        <f t="shared" si="160"/>
        <v>0</v>
      </c>
    </row>
    <row r="3322" spans="1:9" s="117" customFormat="1" x14ac:dyDescent="0.25">
      <c r="A3322" s="125" t="s">
        <v>2186</v>
      </c>
      <c r="B3322" s="112">
        <v>3024</v>
      </c>
      <c r="C3322" s="122" t="s">
        <v>3581</v>
      </c>
      <c r="D3322" s="129" t="s">
        <v>2372</v>
      </c>
      <c r="E3322" s="112">
        <v>1</v>
      </c>
      <c r="F3322" s="186"/>
      <c r="G3322" s="189">
        <v>0.19</v>
      </c>
      <c r="H3322" s="186">
        <f t="shared" si="162"/>
        <v>0</v>
      </c>
      <c r="I3322" s="186">
        <f t="shared" si="160"/>
        <v>0</v>
      </c>
    </row>
    <row r="3323" spans="1:9" s="117" customFormat="1" x14ac:dyDescent="0.25">
      <c r="A3323" s="125" t="s">
        <v>2186</v>
      </c>
      <c r="B3323" s="112">
        <v>3025</v>
      </c>
      <c r="C3323" s="122" t="s">
        <v>3961</v>
      </c>
      <c r="D3323" s="129" t="s">
        <v>2372</v>
      </c>
      <c r="E3323" s="112">
        <v>1</v>
      </c>
      <c r="F3323" s="186"/>
      <c r="G3323" s="189">
        <v>0.19</v>
      </c>
      <c r="H3323" s="186">
        <f t="shared" si="162"/>
        <v>0</v>
      </c>
      <c r="I3323" s="186">
        <f t="shared" si="160"/>
        <v>0</v>
      </c>
    </row>
    <row r="3324" spans="1:9" s="117" customFormat="1" x14ac:dyDescent="0.25">
      <c r="A3324" s="125" t="s">
        <v>2186</v>
      </c>
      <c r="B3324" s="112">
        <v>3026</v>
      </c>
      <c r="C3324" s="122" t="s">
        <v>3736</v>
      </c>
      <c r="D3324" s="129" t="s">
        <v>2372</v>
      </c>
      <c r="E3324" s="112">
        <v>1</v>
      </c>
      <c r="F3324" s="186"/>
      <c r="G3324" s="189">
        <v>0.19</v>
      </c>
      <c r="H3324" s="186">
        <f t="shared" si="162"/>
        <v>0</v>
      </c>
      <c r="I3324" s="186">
        <f t="shared" si="160"/>
        <v>0</v>
      </c>
    </row>
    <row r="3325" spans="1:9" s="117" customFormat="1" x14ac:dyDescent="0.25">
      <c r="A3325" s="125" t="s">
        <v>2186</v>
      </c>
      <c r="B3325" s="112">
        <v>3027</v>
      </c>
      <c r="C3325" s="122" t="s">
        <v>3870</v>
      </c>
      <c r="D3325" s="129" t="s">
        <v>2372</v>
      </c>
      <c r="E3325" s="112">
        <v>1</v>
      </c>
      <c r="F3325" s="186"/>
      <c r="G3325" s="189">
        <v>0.19</v>
      </c>
      <c r="H3325" s="186">
        <f t="shared" si="162"/>
        <v>0</v>
      </c>
      <c r="I3325" s="186">
        <f t="shared" si="160"/>
        <v>0</v>
      </c>
    </row>
    <row r="3326" spans="1:9" s="117" customFormat="1" x14ac:dyDescent="0.25">
      <c r="A3326" s="125" t="s">
        <v>2186</v>
      </c>
      <c r="B3326" s="112">
        <v>3028</v>
      </c>
      <c r="C3326" s="122" t="s">
        <v>3871</v>
      </c>
      <c r="D3326" s="129" t="s">
        <v>2372</v>
      </c>
      <c r="E3326" s="112">
        <v>1</v>
      </c>
      <c r="F3326" s="186"/>
      <c r="G3326" s="189">
        <v>0.19</v>
      </c>
      <c r="H3326" s="186">
        <f t="shared" si="162"/>
        <v>0</v>
      </c>
      <c r="I3326" s="186">
        <f t="shared" si="160"/>
        <v>0</v>
      </c>
    </row>
    <row r="3327" spans="1:9" s="117" customFormat="1" x14ac:dyDescent="0.25">
      <c r="A3327" s="125" t="s">
        <v>2186</v>
      </c>
      <c r="B3327" s="112">
        <v>3029</v>
      </c>
      <c r="C3327" s="122" t="s">
        <v>3872</v>
      </c>
      <c r="D3327" s="129" t="s">
        <v>2372</v>
      </c>
      <c r="E3327" s="112">
        <v>1</v>
      </c>
      <c r="F3327" s="186"/>
      <c r="G3327" s="189">
        <v>0.19</v>
      </c>
      <c r="H3327" s="186">
        <f t="shared" si="162"/>
        <v>0</v>
      </c>
      <c r="I3327" s="186">
        <f t="shared" si="160"/>
        <v>0</v>
      </c>
    </row>
    <row r="3328" spans="1:9" s="117" customFormat="1" x14ac:dyDescent="0.25">
      <c r="A3328" s="125" t="s">
        <v>2186</v>
      </c>
      <c r="B3328" s="112">
        <v>3030</v>
      </c>
      <c r="C3328" s="122" t="s">
        <v>3873</v>
      </c>
      <c r="D3328" s="129" t="s">
        <v>2372</v>
      </c>
      <c r="E3328" s="112">
        <v>1</v>
      </c>
      <c r="F3328" s="186"/>
      <c r="G3328" s="189">
        <v>0.19</v>
      </c>
      <c r="H3328" s="186">
        <f t="shared" si="162"/>
        <v>0</v>
      </c>
      <c r="I3328" s="186">
        <f t="shared" si="160"/>
        <v>0</v>
      </c>
    </row>
    <row r="3329" spans="1:9" s="117" customFormat="1" x14ac:dyDescent="0.25">
      <c r="A3329" s="125" t="s">
        <v>2186</v>
      </c>
      <c r="B3329" s="112">
        <v>3031</v>
      </c>
      <c r="C3329" s="122" t="s">
        <v>3874</v>
      </c>
      <c r="D3329" s="129" t="s">
        <v>2372</v>
      </c>
      <c r="E3329" s="112">
        <v>1</v>
      </c>
      <c r="F3329" s="186"/>
      <c r="G3329" s="189">
        <v>0.19</v>
      </c>
      <c r="H3329" s="186">
        <f t="shared" si="162"/>
        <v>0</v>
      </c>
      <c r="I3329" s="186">
        <f t="shared" si="160"/>
        <v>0</v>
      </c>
    </row>
    <row r="3330" spans="1:9" s="117" customFormat="1" x14ac:dyDescent="0.25">
      <c r="A3330" s="125" t="s">
        <v>2186</v>
      </c>
      <c r="B3330" s="112">
        <v>3032</v>
      </c>
      <c r="C3330" s="122" t="s">
        <v>3875</v>
      </c>
      <c r="D3330" s="129" t="s">
        <v>2372</v>
      </c>
      <c r="E3330" s="112">
        <v>1</v>
      </c>
      <c r="F3330" s="186"/>
      <c r="G3330" s="189">
        <v>0.19</v>
      </c>
      <c r="H3330" s="186">
        <f t="shared" si="162"/>
        <v>0</v>
      </c>
      <c r="I3330" s="186">
        <f t="shared" si="160"/>
        <v>0</v>
      </c>
    </row>
    <row r="3331" spans="1:9" s="117" customFormat="1" x14ac:dyDescent="0.25">
      <c r="A3331" s="125" t="s">
        <v>2186</v>
      </c>
      <c r="B3331" s="112">
        <v>3033</v>
      </c>
      <c r="C3331" s="122" t="s">
        <v>1066</v>
      </c>
      <c r="D3331" s="129" t="s">
        <v>2372</v>
      </c>
      <c r="E3331" s="112">
        <v>1</v>
      </c>
      <c r="F3331" s="186"/>
      <c r="G3331" s="189">
        <v>0.19</v>
      </c>
      <c r="H3331" s="186">
        <f t="shared" si="162"/>
        <v>0</v>
      </c>
      <c r="I3331" s="186">
        <f t="shared" si="160"/>
        <v>0</v>
      </c>
    </row>
    <row r="3332" spans="1:9" s="117" customFormat="1" x14ac:dyDescent="0.25">
      <c r="A3332" s="125" t="s">
        <v>2186</v>
      </c>
      <c r="B3332" s="112">
        <v>3034</v>
      </c>
      <c r="C3332" s="122" t="s">
        <v>911</v>
      </c>
      <c r="D3332" s="129" t="s">
        <v>2372</v>
      </c>
      <c r="E3332" s="112">
        <v>1</v>
      </c>
      <c r="F3332" s="186"/>
      <c r="G3332" s="189">
        <v>0.19</v>
      </c>
      <c r="H3332" s="186">
        <f t="shared" si="162"/>
        <v>0</v>
      </c>
      <c r="I3332" s="186">
        <f t="shared" si="160"/>
        <v>0</v>
      </c>
    </row>
    <row r="3333" spans="1:9" s="117" customFormat="1" x14ac:dyDescent="0.25">
      <c r="A3333" s="125" t="s">
        <v>2186</v>
      </c>
      <c r="B3333" s="112">
        <v>3035</v>
      </c>
      <c r="C3333" s="122" t="s">
        <v>910</v>
      </c>
      <c r="D3333" s="129" t="s">
        <v>2372</v>
      </c>
      <c r="E3333" s="112">
        <v>1</v>
      </c>
      <c r="F3333" s="186"/>
      <c r="G3333" s="189">
        <v>0.19</v>
      </c>
      <c r="H3333" s="186">
        <f t="shared" si="162"/>
        <v>0</v>
      </c>
      <c r="I3333" s="186">
        <f t="shared" si="160"/>
        <v>0</v>
      </c>
    </row>
    <row r="3334" spans="1:9" s="117" customFormat="1" x14ac:dyDescent="0.25">
      <c r="A3334" s="125" t="s">
        <v>2186</v>
      </c>
      <c r="B3334" s="112">
        <v>3036</v>
      </c>
      <c r="C3334" s="122" t="s">
        <v>3876</v>
      </c>
      <c r="D3334" s="129" t="s">
        <v>2372</v>
      </c>
      <c r="E3334" s="112">
        <v>1</v>
      </c>
      <c r="F3334" s="186"/>
      <c r="G3334" s="189">
        <v>0.19</v>
      </c>
      <c r="H3334" s="186">
        <f t="shared" si="162"/>
        <v>0</v>
      </c>
      <c r="I3334" s="186">
        <f t="shared" si="160"/>
        <v>0</v>
      </c>
    </row>
    <row r="3335" spans="1:9" s="117" customFormat="1" x14ac:dyDescent="0.25">
      <c r="A3335" s="125" t="s">
        <v>2186</v>
      </c>
      <c r="B3335" s="112">
        <v>3037</v>
      </c>
      <c r="C3335" s="122" t="s">
        <v>1062</v>
      </c>
      <c r="D3335" s="129" t="s">
        <v>2372</v>
      </c>
      <c r="E3335" s="112">
        <v>1</v>
      </c>
      <c r="F3335" s="186"/>
      <c r="G3335" s="189">
        <v>0.19</v>
      </c>
      <c r="H3335" s="186">
        <f t="shared" si="162"/>
        <v>0</v>
      </c>
      <c r="I3335" s="186">
        <f t="shared" si="160"/>
        <v>0</v>
      </c>
    </row>
    <row r="3336" spans="1:9" s="117" customFormat="1" x14ac:dyDescent="0.25">
      <c r="A3336" s="125" t="s">
        <v>2186</v>
      </c>
      <c r="B3336" s="112">
        <v>3038</v>
      </c>
      <c r="C3336" s="122" t="s">
        <v>362</v>
      </c>
      <c r="D3336" s="129" t="s">
        <v>2372</v>
      </c>
      <c r="E3336" s="112">
        <v>1</v>
      </c>
      <c r="F3336" s="186"/>
      <c r="G3336" s="189">
        <v>0.19</v>
      </c>
      <c r="H3336" s="186">
        <f t="shared" si="162"/>
        <v>0</v>
      </c>
      <c r="I3336" s="186">
        <f t="shared" si="160"/>
        <v>0</v>
      </c>
    </row>
    <row r="3337" spans="1:9" s="117" customFormat="1" x14ac:dyDescent="0.25">
      <c r="A3337" s="125" t="s">
        <v>2186</v>
      </c>
      <c r="B3337" s="112">
        <v>3039</v>
      </c>
      <c r="C3337" s="122" t="s">
        <v>1079</v>
      </c>
      <c r="D3337" s="129" t="s">
        <v>2372</v>
      </c>
      <c r="E3337" s="112">
        <v>1</v>
      </c>
      <c r="F3337" s="186"/>
      <c r="G3337" s="189">
        <v>0.19</v>
      </c>
      <c r="H3337" s="186">
        <f t="shared" si="162"/>
        <v>0</v>
      </c>
      <c r="I3337" s="186">
        <f t="shared" si="160"/>
        <v>0</v>
      </c>
    </row>
    <row r="3338" spans="1:9" s="117" customFormat="1" x14ac:dyDescent="0.25">
      <c r="A3338" s="125" t="s">
        <v>2186</v>
      </c>
      <c r="B3338" s="112">
        <v>3040</v>
      </c>
      <c r="C3338" s="122" t="s">
        <v>1075</v>
      </c>
      <c r="D3338" s="129" t="s">
        <v>2372</v>
      </c>
      <c r="E3338" s="112">
        <v>1</v>
      </c>
      <c r="F3338" s="186"/>
      <c r="G3338" s="189">
        <v>0.19</v>
      </c>
      <c r="H3338" s="186">
        <f t="shared" si="162"/>
        <v>0</v>
      </c>
      <c r="I3338" s="186">
        <f t="shared" si="160"/>
        <v>0</v>
      </c>
    </row>
    <row r="3339" spans="1:9" s="117" customFormat="1" x14ac:dyDescent="0.25">
      <c r="A3339" s="125" t="s">
        <v>2186</v>
      </c>
      <c r="B3339" s="112">
        <v>3041</v>
      </c>
      <c r="C3339" s="122" t="s">
        <v>3877</v>
      </c>
      <c r="D3339" s="129" t="s">
        <v>2372</v>
      </c>
      <c r="E3339" s="112">
        <v>1</v>
      </c>
      <c r="F3339" s="186"/>
      <c r="G3339" s="189">
        <v>0.19</v>
      </c>
      <c r="H3339" s="186">
        <f t="shared" si="162"/>
        <v>0</v>
      </c>
      <c r="I3339" s="186">
        <f t="shared" si="160"/>
        <v>0</v>
      </c>
    </row>
    <row r="3340" spans="1:9" s="117" customFormat="1" x14ac:dyDescent="0.25">
      <c r="A3340" s="125" t="s">
        <v>2186</v>
      </c>
      <c r="B3340" s="112">
        <v>3042</v>
      </c>
      <c r="C3340" s="122" t="s">
        <v>1073</v>
      </c>
      <c r="D3340" s="129" t="s">
        <v>2372</v>
      </c>
      <c r="E3340" s="112">
        <v>1</v>
      </c>
      <c r="F3340" s="186"/>
      <c r="G3340" s="189">
        <v>0.19</v>
      </c>
      <c r="H3340" s="186">
        <f t="shared" si="162"/>
        <v>0</v>
      </c>
      <c r="I3340" s="186">
        <f t="shared" si="160"/>
        <v>0</v>
      </c>
    </row>
    <row r="3341" spans="1:9" s="117" customFormat="1" x14ac:dyDescent="0.25">
      <c r="A3341" s="125" t="s">
        <v>2186</v>
      </c>
      <c r="B3341" s="112">
        <v>3043</v>
      </c>
      <c r="C3341" s="122" t="s">
        <v>1063</v>
      </c>
      <c r="D3341" s="129" t="s">
        <v>2372</v>
      </c>
      <c r="E3341" s="112">
        <v>1</v>
      </c>
      <c r="F3341" s="186"/>
      <c r="G3341" s="189">
        <v>0.19</v>
      </c>
      <c r="H3341" s="186">
        <f t="shared" si="162"/>
        <v>0</v>
      </c>
      <c r="I3341" s="186">
        <f t="shared" si="160"/>
        <v>0</v>
      </c>
    </row>
    <row r="3342" spans="1:9" s="117" customFormat="1" x14ac:dyDescent="0.25">
      <c r="A3342" s="125" t="s">
        <v>2186</v>
      </c>
      <c r="B3342" s="112">
        <v>3044</v>
      </c>
      <c r="C3342" s="122" t="s">
        <v>3878</v>
      </c>
      <c r="D3342" s="129" t="s">
        <v>2372</v>
      </c>
      <c r="E3342" s="112">
        <v>1</v>
      </c>
      <c r="F3342" s="186"/>
      <c r="G3342" s="189">
        <v>0.19</v>
      </c>
      <c r="H3342" s="186">
        <f t="shared" si="162"/>
        <v>0</v>
      </c>
      <c r="I3342" s="186">
        <f t="shared" si="160"/>
        <v>0</v>
      </c>
    </row>
    <row r="3343" spans="1:9" s="117" customFormat="1" x14ac:dyDescent="0.25">
      <c r="A3343" s="125" t="s">
        <v>2186</v>
      </c>
      <c r="B3343" s="112">
        <v>3045</v>
      </c>
      <c r="C3343" s="122" t="s">
        <v>1068</v>
      </c>
      <c r="D3343" s="129" t="s">
        <v>2372</v>
      </c>
      <c r="E3343" s="112">
        <v>1</v>
      </c>
      <c r="F3343" s="186"/>
      <c r="G3343" s="189">
        <v>0.19</v>
      </c>
      <c r="H3343" s="186">
        <f t="shared" si="162"/>
        <v>0</v>
      </c>
      <c r="I3343" s="186">
        <f t="shared" si="160"/>
        <v>0</v>
      </c>
    </row>
    <row r="3344" spans="1:9" s="117" customFormat="1" x14ac:dyDescent="0.25">
      <c r="A3344" s="125" t="s">
        <v>2186</v>
      </c>
      <c r="B3344" s="112">
        <v>3046</v>
      </c>
      <c r="C3344" s="122" t="s">
        <v>61</v>
      </c>
      <c r="D3344" s="129" t="s">
        <v>2372</v>
      </c>
      <c r="E3344" s="112">
        <v>1</v>
      </c>
      <c r="F3344" s="186"/>
      <c r="G3344" s="189">
        <v>0.19</v>
      </c>
      <c r="H3344" s="186">
        <f t="shared" si="162"/>
        <v>0</v>
      </c>
      <c r="I3344" s="186">
        <f t="shared" si="160"/>
        <v>0</v>
      </c>
    </row>
    <row r="3345" spans="1:9" s="117" customFormat="1" x14ac:dyDescent="0.25">
      <c r="A3345" s="125" t="s">
        <v>2186</v>
      </c>
      <c r="B3345" s="112">
        <v>3047</v>
      </c>
      <c r="C3345" s="122" t="s">
        <v>150</v>
      </c>
      <c r="D3345" s="129" t="s">
        <v>2372</v>
      </c>
      <c r="E3345" s="112">
        <v>1</v>
      </c>
      <c r="F3345" s="186"/>
      <c r="G3345" s="189">
        <v>0.19</v>
      </c>
      <c r="H3345" s="186">
        <f t="shared" si="162"/>
        <v>0</v>
      </c>
      <c r="I3345" s="186">
        <f t="shared" si="160"/>
        <v>0</v>
      </c>
    </row>
    <row r="3346" spans="1:9" s="117" customFormat="1" x14ac:dyDescent="0.25">
      <c r="A3346" s="125" t="s">
        <v>2186</v>
      </c>
      <c r="B3346" s="112">
        <v>3048</v>
      </c>
      <c r="C3346" s="122" t="s">
        <v>64</v>
      </c>
      <c r="D3346" s="129" t="s">
        <v>2372</v>
      </c>
      <c r="E3346" s="112">
        <v>1</v>
      </c>
      <c r="F3346" s="186"/>
      <c r="G3346" s="189">
        <v>0.19</v>
      </c>
      <c r="H3346" s="186">
        <f t="shared" si="162"/>
        <v>0</v>
      </c>
      <c r="I3346" s="186">
        <f t="shared" si="160"/>
        <v>0</v>
      </c>
    </row>
    <row r="3347" spans="1:9" s="117" customFormat="1" x14ac:dyDescent="0.25">
      <c r="A3347" s="125" t="s">
        <v>2186</v>
      </c>
      <c r="B3347" s="112">
        <v>3049</v>
      </c>
      <c r="C3347" s="122" t="s">
        <v>3888</v>
      </c>
      <c r="D3347" s="129" t="s">
        <v>2371</v>
      </c>
      <c r="E3347" s="112">
        <v>1</v>
      </c>
      <c r="F3347" s="186"/>
      <c r="G3347" s="189">
        <v>0</v>
      </c>
      <c r="H3347" s="186">
        <f t="shared" si="162"/>
        <v>0</v>
      </c>
      <c r="I3347" s="186">
        <f t="shared" si="160"/>
        <v>0</v>
      </c>
    </row>
    <row r="3348" spans="1:9" s="117" customFormat="1" x14ac:dyDescent="0.25">
      <c r="A3348" s="125" t="s">
        <v>2186</v>
      </c>
      <c r="B3348" s="112">
        <v>3050</v>
      </c>
      <c r="C3348" s="122" t="s">
        <v>3637</v>
      </c>
      <c r="D3348" s="129" t="s">
        <v>85</v>
      </c>
      <c r="E3348" s="112">
        <v>1</v>
      </c>
      <c r="F3348" s="186"/>
      <c r="G3348" s="189">
        <v>0</v>
      </c>
      <c r="H3348" s="186">
        <f t="shared" si="162"/>
        <v>0</v>
      </c>
      <c r="I3348" s="186">
        <f t="shared" si="160"/>
        <v>0</v>
      </c>
    </row>
    <row r="3349" spans="1:9" s="117" customFormat="1" x14ac:dyDescent="0.25">
      <c r="A3349" s="125" t="s">
        <v>2186</v>
      </c>
      <c r="B3349" s="112">
        <v>3051</v>
      </c>
      <c r="C3349" s="122" t="s">
        <v>973</v>
      </c>
      <c r="D3349" s="129" t="s">
        <v>2371</v>
      </c>
      <c r="E3349" s="112">
        <v>1</v>
      </c>
      <c r="F3349" s="186"/>
      <c r="G3349" s="189">
        <v>0</v>
      </c>
      <c r="H3349" s="186">
        <f t="shared" si="162"/>
        <v>0</v>
      </c>
      <c r="I3349" s="186">
        <f t="shared" si="160"/>
        <v>0</v>
      </c>
    </row>
    <row r="3350" spans="1:9" s="117" customFormat="1" x14ac:dyDescent="0.25">
      <c r="A3350" s="125" t="s">
        <v>2186</v>
      </c>
      <c r="B3350" s="112">
        <v>3052</v>
      </c>
      <c r="C3350" s="122" t="s">
        <v>3507</v>
      </c>
      <c r="D3350" s="129" t="s">
        <v>85</v>
      </c>
      <c r="E3350" s="112">
        <v>1</v>
      </c>
      <c r="F3350" s="186"/>
      <c r="G3350" s="189">
        <v>0</v>
      </c>
      <c r="H3350" s="186">
        <f t="shared" si="162"/>
        <v>0</v>
      </c>
      <c r="I3350" s="186">
        <f t="shared" si="160"/>
        <v>0</v>
      </c>
    </row>
    <row r="3351" spans="1:9" s="117" customFormat="1" x14ac:dyDescent="0.25">
      <c r="A3351" s="125" t="s">
        <v>2186</v>
      </c>
      <c r="B3351" s="112">
        <v>3053</v>
      </c>
      <c r="C3351" s="122" t="s">
        <v>3353</v>
      </c>
      <c r="D3351" s="129" t="s">
        <v>2371</v>
      </c>
      <c r="E3351" s="112">
        <v>1</v>
      </c>
      <c r="F3351" s="186"/>
      <c r="G3351" s="189">
        <v>0</v>
      </c>
      <c r="H3351" s="186">
        <f t="shared" si="162"/>
        <v>0</v>
      </c>
      <c r="I3351" s="186">
        <f t="shared" si="160"/>
        <v>0</v>
      </c>
    </row>
    <row r="3352" spans="1:9" s="117" customFormat="1" x14ac:dyDescent="0.25">
      <c r="A3352" s="125" t="s">
        <v>2186</v>
      </c>
      <c r="B3352" s="112">
        <v>3054</v>
      </c>
      <c r="C3352" s="122" t="s">
        <v>3458</v>
      </c>
      <c r="D3352" s="129" t="s">
        <v>85</v>
      </c>
      <c r="E3352" s="112">
        <v>1</v>
      </c>
      <c r="F3352" s="186"/>
      <c r="G3352" s="189">
        <v>0</v>
      </c>
      <c r="H3352" s="186">
        <f t="shared" si="162"/>
        <v>0</v>
      </c>
      <c r="I3352" s="186">
        <f t="shared" si="160"/>
        <v>0</v>
      </c>
    </row>
    <row r="3353" spans="1:9" s="117" customFormat="1" x14ac:dyDescent="0.25">
      <c r="A3353" s="125" t="s">
        <v>2186</v>
      </c>
      <c r="B3353" s="112">
        <v>3055</v>
      </c>
      <c r="C3353" s="122" t="s">
        <v>3879</v>
      </c>
      <c r="D3353" s="129" t="s">
        <v>2372</v>
      </c>
      <c r="E3353" s="112">
        <v>1</v>
      </c>
      <c r="F3353" s="186"/>
      <c r="G3353" s="189">
        <v>0.19</v>
      </c>
      <c r="H3353" s="186">
        <f t="shared" si="162"/>
        <v>0</v>
      </c>
      <c r="I3353" s="186">
        <f t="shared" si="160"/>
        <v>0</v>
      </c>
    </row>
    <row r="3354" spans="1:9" s="117" customFormat="1" x14ac:dyDescent="0.25">
      <c r="A3354" s="125" t="s">
        <v>2186</v>
      </c>
      <c r="B3354" s="112">
        <v>3056</v>
      </c>
      <c r="C3354" s="122" t="s">
        <v>15</v>
      </c>
      <c r="D3354" s="129" t="s">
        <v>2372</v>
      </c>
      <c r="E3354" s="112">
        <v>1</v>
      </c>
      <c r="F3354" s="186"/>
      <c r="G3354" s="189">
        <v>0.19</v>
      </c>
      <c r="H3354" s="186">
        <f t="shared" si="162"/>
        <v>0</v>
      </c>
      <c r="I3354" s="186">
        <f t="shared" si="160"/>
        <v>0</v>
      </c>
    </row>
    <row r="3355" spans="1:9" s="117" customFormat="1" x14ac:dyDescent="0.25">
      <c r="A3355" s="125" t="s">
        <v>2186</v>
      </c>
      <c r="B3355" s="112">
        <v>3057</v>
      </c>
      <c r="C3355" s="122" t="s">
        <v>552</v>
      </c>
      <c r="D3355" s="129" t="s">
        <v>2372</v>
      </c>
      <c r="E3355" s="112">
        <v>1</v>
      </c>
      <c r="F3355" s="186"/>
      <c r="G3355" s="189">
        <v>0.19</v>
      </c>
      <c r="H3355" s="186">
        <f t="shared" si="162"/>
        <v>0</v>
      </c>
      <c r="I3355" s="186">
        <f t="shared" si="160"/>
        <v>0</v>
      </c>
    </row>
    <row r="3356" spans="1:9" s="117" customFormat="1" ht="25" x14ac:dyDescent="0.25">
      <c r="A3356" s="125" t="s">
        <v>2186</v>
      </c>
      <c r="B3356" s="112">
        <v>3058</v>
      </c>
      <c r="C3356" s="113" t="s">
        <v>3533</v>
      </c>
      <c r="D3356" s="129" t="s">
        <v>2372</v>
      </c>
      <c r="E3356" s="112">
        <v>1</v>
      </c>
      <c r="F3356" s="186"/>
      <c r="G3356" s="189">
        <v>0.19</v>
      </c>
      <c r="H3356" s="186">
        <f t="shared" si="162"/>
        <v>0</v>
      </c>
      <c r="I3356" s="186">
        <f t="shared" si="160"/>
        <v>0</v>
      </c>
    </row>
    <row r="3357" spans="1:9" s="117" customFormat="1" x14ac:dyDescent="0.25">
      <c r="A3357" s="125" t="s">
        <v>2186</v>
      </c>
      <c r="B3357" s="112">
        <v>3059</v>
      </c>
      <c r="C3357" s="122" t="s">
        <v>3535</v>
      </c>
      <c r="D3357" s="129" t="s">
        <v>2372</v>
      </c>
      <c r="E3357" s="112">
        <v>1</v>
      </c>
      <c r="F3357" s="186"/>
      <c r="G3357" s="189">
        <v>0.19</v>
      </c>
      <c r="H3357" s="186">
        <f t="shared" si="162"/>
        <v>0</v>
      </c>
      <c r="I3357" s="186">
        <f t="shared" si="160"/>
        <v>0</v>
      </c>
    </row>
    <row r="3358" spans="1:9" s="117" customFormat="1" x14ac:dyDescent="0.25">
      <c r="A3358" s="125" t="s">
        <v>2186</v>
      </c>
      <c r="B3358" s="112">
        <v>3060</v>
      </c>
      <c r="C3358" s="137" t="s">
        <v>3507</v>
      </c>
      <c r="D3358" s="129" t="s">
        <v>2372</v>
      </c>
      <c r="E3358" s="112">
        <v>1</v>
      </c>
      <c r="F3358" s="186"/>
      <c r="G3358" s="189">
        <v>0</v>
      </c>
      <c r="H3358" s="186">
        <f t="shared" si="162"/>
        <v>0</v>
      </c>
      <c r="I3358" s="186">
        <f t="shared" si="160"/>
        <v>0</v>
      </c>
    </row>
    <row r="3359" spans="1:9" s="117" customFormat="1" x14ac:dyDescent="0.25">
      <c r="A3359" s="125" t="s">
        <v>2186</v>
      </c>
      <c r="B3359" s="112">
        <v>3061</v>
      </c>
      <c r="C3359" s="122" t="s">
        <v>3887</v>
      </c>
      <c r="D3359" s="129" t="s">
        <v>2372</v>
      </c>
      <c r="E3359" s="112">
        <v>1</v>
      </c>
      <c r="F3359" s="186"/>
      <c r="G3359" s="189">
        <v>0.19</v>
      </c>
      <c r="H3359" s="186">
        <f t="shared" si="162"/>
        <v>0</v>
      </c>
      <c r="I3359" s="186">
        <f t="shared" si="160"/>
        <v>0</v>
      </c>
    </row>
    <row r="3360" spans="1:9" s="117" customFormat="1" x14ac:dyDescent="0.25">
      <c r="A3360" s="125" t="s">
        <v>2186</v>
      </c>
      <c r="B3360" s="112">
        <v>3062</v>
      </c>
      <c r="C3360" s="137" t="s">
        <v>1514</v>
      </c>
      <c r="D3360" s="129" t="s">
        <v>2372</v>
      </c>
      <c r="E3360" s="112">
        <v>1</v>
      </c>
      <c r="F3360" s="186"/>
      <c r="G3360" s="189">
        <v>0.19</v>
      </c>
      <c r="H3360" s="186">
        <f t="shared" si="162"/>
        <v>0</v>
      </c>
      <c r="I3360" s="186">
        <f t="shared" si="160"/>
        <v>0</v>
      </c>
    </row>
    <row r="3361" spans="1:9" s="117" customFormat="1" ht="37.5" x14ac:dyDescent="0.25">
      <c r="A3361" s="125" t="s">
        <v>2186</v>
      </c>
      <c r="B3361" s="112">
        <v>3063</v>
      </c>
      <c r="C3361" s="137" t="s">
        <v>1182</v>
      </c>
      <c r="D3361" s="129" t="s">
        <v>2372</v>
      </c>
      <c r="E3361" s="112">
        <v>1</v>
      </c>
      <c r="F3361" s="186"/>
      <c r="G3361" s="189">
        <v>0.19</v>
      </c>
      <c r="H3361" s="186">
        <f t="shared" si="162"/>
        <v>0</v>
      </c>
      <c r="I3361" s="186">
        <f t="shared" si="160"/>
        <v>0</v>
      </c>
    </row>
    <row r="3362" spans="1:9" s="117" customFormat="1" x14ac:dyDescent="0.25">
      <c r="A3362" s="125" t="s">
        <v>2186</v>
      </c>
      <c r="B3362" s="112">
        <v>3064</v>
      </c>
      <c r="C3362" s="137" t="s">
        <v>416</v>
      </c>
      <c r="D3362" s="129" t="s">
        <v>2372</v>
      </c>
      <c r="E3362" s="112">
        <v>1</v>
      </c>
      <c r="F3362" s="186"/>
      <c r="G3362" s="189">
        <v>0.19</v>
      </c>
      <c r="H3362" s="186">
        <f t="shared" si="162"/>
        <v>0</v>
      </c>
      <c r="I3362" s="186">
        <f t="shared" ref="I3362:I3377" si="163">(F3362+H3362)</f>
        <v>0</v>
      </c>
    </row>
    <row r="3363" spans="1:9" s="117" customFormat="1" ht="25" x14ac:dyDescent="0.25">
      <c r="A3363" s="125" t="s">
        <v>2186</v>
      </c>
      <c r="B3363" s="112">
        <v>3065</v>
      </c>
      <c r="C3363" s="137" t="s">
        <v>1513</v>
      </c>
      <c r="D3363" s="129" t="s">
        <v>2372</v>
      </c>
      <c r="E3363" s="112">
        <v>1</v>
      </c>
      <c r="F3363" s="186"/>
      <c r="G3363" s="189">
        <v>0.19</v>
      </c>
      <c r="H3363" s="186">
        <f t="shared" si="162"/>
        <v>0</v>
      </c>
      <c r="I3363" s="186">
        <f t="shared" si="163"/>
        <v>0</v>
      </c>
    </row>
    <row r="3364" spans="1:9" s="117" customFormat="1" x14ac:dyDescent="0.25">
      <c r="A3364" s="125" t="s">
        <v>2186</v>
      </c>
      <c r="B3364" s="112">
        <v>3066</v>
      </c>
      <c r="C3364" s="137" t="s">
        <v>2518</v>
      </c>
      <c r="D3364" s="129" t="s">
        <v>2372</v>
      </c>
      <c r="E3364" s="112">
        <v>1</v>
      </c>
      <c r="F3364" s="186"/>
      <c r="G3364" s="189">
        <v>0.19</v>
      </c>
      <c r="H3364" s="186">
        <f t="shared" si="162"/>
        <v>0</v>
      </c>
      <c r="I3364" s="186">
        <f t="shared" si="163"/>
        <v>0</v>
      </c>
    </row>
    <row r="3365" spans="1:9" s="117" customFormat="1" x14ac:dyDescent="0.25">
      <c r="A3365" s="125" t="s">
        <v>2186</v>
      </c>
      <c r="B3365" s="112">
        <v>3067</v>
      </c>
      <c r="C3365" s="137" t="s">
        <v>1618</v>
      </c>
      <c r="D3365" s="129" t="s">
        <v>2372</v>
      </c>
      <c r="E3365" s="112">
        <v>1</v>
      </c>
      <c r="F3365" s="186"/>
      <c r="G3365" s="189">
        <v>0.19</v>
      </c>
      <c r="H3365" s="186">
        <f t="shared" si="162"/>
        <v>0</v>
      </c>
      <c r="I3365" s="186">
        <f t="shared" si="163"/>
        <v>0</v>
      </c>
    </row>
    <row r="3366" spans="1:9" s="117" customFormat="1" x14ac:dyDescent="0.25">
      <c r="A3366" s="125" t="s">
        <v>2186</v>
      </c>
      <c r="B3366" s="112">
        <v>3068</v>
      </c>
      <c r="C3366" s="137" t="s">
        <v>1185</v>
      </c>
      <c r="D3366" s="129" t="s">
        <v>2372</v>
      </c>
      <c r="E3366" s="112">
        <v>1</v>
      </c>
      <c r="F3366" s="186"/>
      <c r="G3366" s="189">
        <v>0.19</v>
      </c>
      <c r="H3366" s="186">
        <f t="shared" si="162"/>
        <v>0</v>
      </c>
      <c r="I3366" s="186">
        <f t="shared" si="163"/>
        <v>0</v>
      </c>
    </row>
    <row r="3367" spans="1:9" s="117" customFormat="1" x14ac:dyDescent="0.25">
      <c r="A3367" s="125" t="s">
        <v>2186</v>
      </c>
      <c r="B3367" s="112">
        <v>3069</v>
      </c>
      <c r="C3367" s="137" t="s">
        <v>3962</v>
      </c>
      <c r="D3367" s="129" t="s">
        <v>2372</v>
      </c>
      <c r="E3367" s="112">
        <v>1</v>
      </c>
      <c r="F3367" s="186"/>
      <c r="G3367" s="189">
        <v>0.19</v>
      </c>
      <c r="H3367" s="186">
        <f t="shared" si="162"/>
        <v>0</v>
      </c>
      <c r="I3367" s="186">
        <f t="shared" si="163"/>
        <v>0</v>
      </c>
    </row>
    <row r="3368" spans="1:9" s="117" customFormat="1" ht="25" x14ac:dyDescent="0.25">
      <c r="A3368" s="125" t="s">
        <v>2186</v>
      </c>
      <c r="B3368" s="112">
        <v>3070</v>
      </c>
      <c r="C3368" s="137" t="s">
        <v>2519</v>
      </c>
      <c r="D3368" s="129" t="s">
        <v>2372</v>
      </c>
      <c r="E3368" s="112">
        <v>1</v>
      </c>
      <c r="F3368" s="186"/>
      <c r="G3368" s="189">
        <v>0.19</v>
      </c>
      <c r="H3368" s="186">
        <f t="shared" si="162"/>
        <v>0</v>
      </c>
      <c r="I3368" s="186">
        <f t="shared" si="163"/>
        <v>0</v>
      </c>
    </row>
    <row r="3369" spans="1:9" s="126" customFormat="1" x14ac:dyDescent="0.25">
      <c r="A3369" s="125" t="s">
        <v>2186</v>
      </c>
      <c r="B3369" s="112">
        <v>3071</v>
      </c>
      <c r="C3369" s="137" t="s">
        <v>3766</v>
      </c>
      <c r="D3369" s="129" t="s">
        <v>2372</v>
      </c>
      <c r="E3369" s="112">
        <v>1</v>
      </c>
      <c r="F3369" s="186"/>
      <c r="G3369" s="189">
        <v>0.19</v>
      </c>
      <c r="H3369" s="186">
        <f t="shared" si="162"/>
        <v>0</v>
      </c>
      <c r="I3369" s="186">
        <f t="shared" si="163"/>
        <v>0</v>
      </c>
    </row>
    <row r="3370" spans="1:9" s="117" customFormat="1" ht="25" x14ac:dyDescent="0.25">
      <c r="A3370" s="125" t="s">
        <v>2186</v>
      </c>
      <c r="B3370" s="112">
        <v>3072</v>
      </c>
      <c r="C3370" s="137" t="s">
        <v>2520</v>
      </c>
      <c r="D3370" s="129" t="s">
        <v>2372</v>
      </c>
      <c r="E3370" s="112">
        <v>1</v>
      </c>
      <c r="F3370" s="186"/>
      <c r="G3370" s="189">
        <v>0.19</v>
      </c>
      <c r="H3370" s="186">
        <f t="shared" si="162"/>
        <v>0</v>
      </c>
      <c r="I3370" s="186">
        <f t="shared" si="163"/>
        <v>0</v>
      </c>
    </row>
    <row r="3371" spans="1:9" s="117" customFormat="1" x14ac:dyDescent="0.25">
      <c r="A3371" s="125" t="s">
        <v>2186</v>
      </c>
      <c r="B3371" s="112">
        <v>3073</v>
      </c>
      <c r="C3371" s="137" t="s">
        <v>1508</v>
      </c>
      <c r="D3371" s="129" t="s">
        <v>2372</v>
      </c>
      <c r="E3371" s="112">
        <v>1</v>
      </c>
      <c r="F3371" s="186"/>
      <c r="G3371" s="189">
        <v>0.19</v>
      </c>
      <c r="H3371" s="186">
        <f t="shared" si="162"/>
        <v>0</v>
      </c>
      <c r="I3371" s="186">
        <f t="shared" si="163"/>
        <v>0</v>
      </c>
    </row>
    <row r="3372" spans="1:9" s="117" customFormat="1" x14ac:dyDescent="0.25">
      <c r="A3372" s="125" t="s">
        <v>2186</v>
      </c>
      <c r="B3372" s="112">
        <v>3074</v>
      </c>
      <c r="C3372" s="137" t="s">
        <v>1506</v>
      </c>
      <c r="D3372" s="129" t="s">
        <v>2372</v>
      </c>
      <c r="E3372" s="112">
        <v>1</v>
      </c>
      <c r="F3372" s="186"/>
      <c r="G3372" s="189">
        <v>0.19</v>
      </c>
      <c r="H3372" s="186">
        <f t="shared" si="162"/>
        <v>0</v>
      </c>
      <c r="I3372" s="186">
        <f t="shared" si="163"/>
        <v>0</v>
      </c>
    </row>
    <row r="3373" spans="1:9" s="117" customFormat="1" ht="25" x14ac:dyDescent="0.25">
      <c r="A3373" s="125" t="s">
        <v>2186</v>
      </c>
      <c r="B3373" s="112">
        <v>3075</v>
      </c>
      <c r="C3373" s="137" t="s">
        <v>3397</v>
      </c>
      <c r="D3373" s="129" t="s">
        <v>2372</v>
      </c>
      <c r="E3373" s="112">
        <v>1</v>
      </c>
      <c r="F3373" s="186"/>
      <c r="G3373" s="189">
        <v>0.19</v>
      </c>
      <c r="H3373" s="186">
        <f t="shared" si="162"/>
        <v>0</v>
      </c>
      <c r="I3373" s="186">
        <f t="shared" si="163"/>
        <v>0</v>
      </c>
    </row>
    <row r="3374" spans="1:9" s="117" customFormat="1" x14ac:dyDescent="0.25">
      <c r="A3374" s="125" t="s">
        <v>2186</v>
      </c>
      <c r="B3374" s="112">
        <v>3076</v>
      </c>
      <c r="C3374" s="137" t="s">
        <v>3474</v>
      </c>
      <c r="D3374" s="129" t="s">
        <v>2372</v>
      </c>
      <c r="E3374" s="112">
        <v>1</v>
      </c>
      <c r="F3374" s="186"/>
      <c r="G3374" s="189">
        <v>0.19</v>
      </c>
      <c r="H3374" s="186">
        <f t="shared" si="162"/>
        <v>0</v>
      </c>
      <c r="I3374" s="186">
        <f t="shared" si="163"/>
        <v>0</v>
      </c>
    </row>
    <row r="3375" spans="1:9" s="117" customFormat="1" x14ac:dyDescent="0.25">
      <c r="A3375" s="125" t="s">
        <v>2186</v>
      </c>
      <c r="B3375" s="112">
        <v>3077</v>
      </c>
      <c r="C3375" s="137" t="s">
        <v>3475</v>
      </c>
      <c r="D3375" s="129" t="s">
        <v>3885</v>
      </c>
      <c r="E3375" s="112">
        <v>1</v>
      </c>
      <c r="F3375" s="186"/>
      <c r="G3375" s="189">
        <v>0.19</v>
      </c>
      <c r="H3375" s="186">
        <f t="shared" ref="H3375:H3377" si="164">(F3375*G3375)</f>
        <v>0</v>
      </c>
      <c r="I3375" s="186">
        <f t="shared" si="163"/>
        <v>0</v>
      </c>
    </row>
    <row r="3376" spans="1:9" s="117" customFormat="1" x14ac:dyDescent="0.25">
      <c r="A3376" s="125" t="s">
        <v>2186</v>
      </c>
      <c r="B3376" s="112">
        <v>3078</v>
      </c>
      <c r="C3376" s="137" t="s">
        <v>3476</v>
      </c>
      <c r="D3376" s="129" t="s">
        <v>2372</v>
      </c>
      <c r="E3376" s="112">
        <v>1</v>
      </c>
      <c r="F3376" s="186"/>
      <c r="G3376" s="189">
        <v>0.19</v>
      </c>
      <c r="H3376" s="186">
        <f t="shared" si="164"/>
        <v>0</v>
      </c>
      <c r="I3376" s="186">
        <f t="shared" si="163"/>
        <v>0</v>
      </c>
    </row>
    <row r="3377" spans="1:9" s="117" customFormat="1" x14ac:dyDescent="0.25">
      <c r="A3377" s="125" t="s">
        <v>2186</v>
      </c>
      <c r="B3377" s="112">
        <v>3079</v>
      </c>
      <c r="C3377" s="137" t="s">
        <v>3477</v>
      </c>
      <c r="D3377" s="129" t="s">
        <v>2372</v>
      </c>
      <c r="E3377" s="112">
        <v>1</v>
      </c>
      <c r="F3377" s="186"/>
      <c r="G3377" s="189">
        <v>0.19</v>
      </c>
      <c r="H3377" s="186">
        <f t="shared" si="164"/>
        <v>0</v>
      </c>
      <c r="I3377" s="186">
        <f t="shared" si="163"/>
        <v>0</v>
      </c>
    </row>
    <row r="3378" spans="1:9" s="184" customFormat="1" x14ac:dyDescent="0.25">
      <c r="A3378" s="169"/>
      <c r="B3378" s="170"/>
      <c r="C3378" s="171" t="s">
        <v>2498</v>
      </c>
      <c r="D3378" s="123"/>
      <c r="E3378" s="172"/>
      <c r="F3378" s="196"/>
      <c r="G3378" s="200"/>
      <c r="H3378" s="196"/>
      <c r="I3378" s="196"/>
    </row>
    <row r="3379" spans="1:9" s="117" customFormat="1" x14ac:dyDescent="0.25">
      <c r="A3379" s="125" t="s">
        <v>2186</v>
      </c>
      <c r="B3379" s="173" t="s">
        <v>3250</v>
      </c>
      <c r="C3379" s="120" t="s">
        <v>286</v>
      </c>
      <c r="D3379" s="182"/>
      <c r="E3379" s="111"/>
      <c r="F3379" s="191"/>
      <c r="G3379" s="199"/>
      <c r="H3379" s="186"/>
      <c r="I3379" s="186"/>
    </row>
    <row r="3380" spans="1:9" s="117" customFormat="1" x14ac:dyDescent="0.25">
      <c r="A3380" s="125" t="s">
        <v>2186</v>
      </c>
      <c r="B3380" s="173" t="s">
        <v>3250</v>
      </c>
      <c r="C3380" s="120" t="s">
        <v>2377</v>
      </c>
      <c r="D3380" s="182"/>
      <c r="E3380" s="111"/>
      <c r="F3380" s="191"/>
      <c r="G3380" s="199"/>
      <c r="H3380" s="186"/>
      <c r="I3380" s="186"/>
    </row>
    <row r="3381" spans="1:9" s="117" customFormat="1" x14ac:dyDescent="0.25">
      <c r="A3381" s="125" t="s">
        <v>2186</v>
      </c>
      <c r="B3381" s="173" t="s">
        <v>3250</v>
      </c>
      <c r="C3381" s="120" t="s">
        <v>2378</v>
      </c>
      <c r="D3381" s="182"/>
      <c r="E3381" s="111"/>
      <c r="F3381" s="191"/>
      <c r="G3381" s="199"/>
      <c r="H3381" s="186"/>
      <c r="I3381" s="186"/>
    </row>
    <row r="3382" spans="1:9" s="117" customFormat="1" x14ac:dyDescent="0.25">
      <c r="A3382" s="125" t="s">
        <v>2186</v>
      </c>
      <c r="B3382" s="173" t="s">
        <v>3250</v>
      </c>
      <c r="C3382" s="156" t="s">
        <v>431</v>
      </c>
      <c r="D3382" s="182"/>
      <c r="E3382" s="111"/>
      <c r="F3382" s="191"/>
      <c r="G3382" s="199"/>
      <c r="H3382" s="186"/>
      <c r="I3382" s="186"/>
    </row>
    <row r="3383" spans="1:9" s="117" customFormat="1" x14ac:dyDescent="0.25">
      <c r="A3383" s="125" t="s">
        <v>2186</v>
      </c>
      <c r="B3383" s="112">
        <v>3080</v>
      </c>
      <c r="C3383" s="122" t="s">
        <v>3888</v>
      </c>
      <c r="D3383" s="129" t="s">
        <v>2371</v>
      </c>
      <c r="E3383" s="112">
        <v>1</v>
      </c>
      <c r="F3383" s="186"/>
      <c r="G3383" s="189">
        <v>0</v>
      </c>
      <c r="H3383" s="191">
        <f t="shared" ref="H3383:H3446" si="165">F3383*G3383</f>
        <v>0</v>
      </c>
      <c r="I3383" s="186">
        <f t="shared" ref="I3383:I3446" si="166">(F3383+H3383)</f>
        <v>0</v>
      </c>
    </row>
    <row r="3384" spans="1:9" s="117" customFormat="1" x14ac:dyDescent="0.25">
      <c r="A3384" s="125" t="s">
        <v>2186</v>
      </c>
      <c r="B3384" s="112">
        <v>3081</v>
      </c>
      <c r="C3384" s="122" t="s">
        <v>3637</v>
      </c>
      <c r="D3384" s="129" t="s">
        <v>85</v>
      </c>
      <c r="E3384" s="112">
        <v>1</v>
      </c>
      <c r="F3384" s="186"/>
      <c r="G3384" s="189">
        <v>0</v>
      </c>
      <c r="H3384" s="191">
        <f t="shared" si="165"/>
        <v>0</v>
      </c>
      <c r="I3384" s="186">
        <f t="shared" si="166"/>
        <v>0</v>
      </c>
    </row>
    <row r="3385" spans="1:9" s="117" customFormat="1" x14ac:dyDescent="0.25">
      <c r="A3385" s="125" t="s">
        <v>2186</v>
      </c>
      <c r="B3385" s="112">
        <v>3082</v>
      </c>
      <c r="C3385" s="122" t="s">
        <v>973</v>
      </c>
      <c r="D3385" s="129" t="s">
        <v>2371</v>
      </c>
      <c r="E3385" s="112">
        <v>1</v>
      </c>
      <c r="F3385" s="186"/>
      <c r="G3385" s="189">
        <v>0</v>
      </c>
      <c r="H3385" s="191">
        <f t="shared" si="165"/>
        <v>0</v>
      </c>
      <c r="I3385" s="186">
        <f t="shared" si="166"/>
        <v>0</v>
      </c>
    </row>
    <row r="3386" spans="1:9" s="117" customFormat="1" x14ac:dyDescent="0.25">
      <c r="A3386" s="125" t="s">
        <v>2186</v>
      </c>
      <c r="B3386" s="112">
        <v>3083</v>
      </c>
      <c r="C3386" s="122" t="s">
        <v>3507</v>
      </c>
      <c r="D3386" s="129" t="s">
        <v>85</v>
      </c>
      <c r="E3386" s="112">
        <v>1</v>
      </c>
      <c r="F3386" s="186"/>
      <c r="G3386" s="189">
        <v>0</v>
      </c>
      <c r="H3386" s="191">
        <f t="shared" si="165"/>
        <v>0</v>
      </c>
      <c r="I3386" s="186">
        <f t="shared" si="166"/>
        <v>0</v>
      </c>
    </row>
    <row r="3387" spans="1:9" s="117" customFormat="1" x14ac:dyDescent="0.25">
      <c r="A3387" s="125" t="s">
        <v>2186</v>
      </c>
      <c r="B3387" s="112">
        <v>3084</v>
      </c>
      <c r="C3387" s="122" t="s">
        <v>3353</v>
      </c>
      <c r="D3387" s="129" t="s">
        <v>2371</v>
      </c>
      <c r="E3387" s="112">
        <v>1</v>
      </c>
      <c r="F3387" s="186"/>
      <c r="G3387" s="189">
        <v>0</v>
      </c>
      <c r="H3387" s="191">
        <f t="shared" si="165"/>
        <v>0</v>
      </c>
      <c r="I3387" s="186">
        <f t="shared" si="166"/>
        <v>0</v>
      </c>
    </row>
    <row r="3388" spans="1:9" s="117" customFormat="1" x14ac:dyDescent="0.25">
      <c r="A3388" s="125" t="s">
        <v>2186</v>
      </c>
      <c r="B3388" s="112">
        <v>3085</v>
      </c>
      <c r="C3388" s="122" t="s">
        <v>3458</v>
      </c>
      <c r="D3388" s="129" t="s">
        <v>85</v>
      </c>
      <c r="E3388" s="112">
        <v>1</v>
      </c>
      <c r="F3388" s="186"/>
      <c r="G3388" s="189">
        <v>0</v>
      </c>
      <c r="H3388" s="191">
        <f t="shared" si="165"/>
        <v>0</v>
      </c>
      <c r="I3388" s="186">
        <f t="shared" si="166"/>
        <v>0</v>
      </c>
    </row>
    <row r="3389" spans="1:9" s="117" customFormat="1" x14ac:dyDescent="0.25">
      <c r="A3389" s="125" t="s">
        <v>2186</v>
      </c>
      <c r="B3389" s="112">
        <v>3086</v>
      </c>
      <c r="C3389" s="122" t="s">
        <v>2591</v>
      </c>
      <c r="D3389" s="129" t="s">
        <v>2372</v>
      </c>
      <c r="E3389" s="112">
        <v>1</v>
      </c>
      <c r="F3389" s="186"/>
      <c r="G3389" s="190">
        <v>0.19</v>
      </c>
      <c r="H3389" s="191">
        <f t="shared" si="165"/>
        <v>0</v>
      </c>
      <c r="I3389" s="186">
        <f t="shared" si="166"/>
        <v>0</v>
      </c>
    </row>
    <row r="3390" spans="1:9" s="117" customFormat="1" x14ac:dyDescent="0.25">
      <c r="A3390" s="125" t="s">
        <v>2186</v>
      </c>
      <c r="B3390" s="112">
        <v>3087</v>
      </c>
      <c r="C3390" s="122" t="s">
        <v>150</v>
      </c>
      <c r="D3390" s="129" t="s">
        <v>2372</v>
      </c>
      <c r="E3390" s="112">
        <v>1</v>
      </c>
      <c r="F3390" s="186"/>
      <c r="G3390" s="190">
        <v>0.19</v>
      </c>
      <c r="H3390" s="191">
        <f t="shared" si="165"/>
        <v>0</v>
      </c>
      <c r="I3390" s="186">
        <f t="shared" si="166"/>
        <v>0</v>
      </c>
    </row>
    <row r="3391" spans="1:9" s="117" customFormat="1" x14ac:dyDescent="0.25">
      <c r="A3391" s="125" t="s">
        <v>2186</v>
      </c>
      <c r="B3391" s="112">
        <v>3088</v>
      </c>
      <c r="C3391" s="122" t="s">
        <v>1159</v>
      </c>
      <c r="D3391" s="129" t="s">
        <v>2372</v>
      </c>
      <c r="E3391" s="112">
        <v>1</v>
      </c>
      <c r="F3391" s="186"/>
      <c r="G3391" s="190">
        <v>0.19</v>
      </c>
      <c r="H3391" s="191">
        <f t="shared" si="165"/>
        <v>0</v>
      </c>
      <c r="I3391" s="186">
        <f t="shared" si="166"/>
        <v>0</v>
      </c>
    </row>
    <row r="3392" spans="1:9" s="117" customFormat="1" x14ac:dyDescent="0.25">
      <c r="A3392" s="125" t="s">
        <v>2186</v>
      </c>
      <c r="B3392" s="112">
        <v>3089</v>
      </c>
      <c r="C3392" s="122" t="s">
        <v>15</v>
      </c>
      <c r="D3392" s="129" t="s">
        <v>2372</v>
      </c>
      <c r="E3392" s="112">
        <v>1</v>
      </c>
      <c r="F3392" s="186"/>
      <c r="G3392" s="190">
        <v>0.19</v>
      </c>
      <c r="H3392" s="191">
        <f t="shared" si="165"/>
        <v>0</v>
      </c>
      <c r="I3392" s="186">
        <f t="shared" si="166"/>
        <v>0</v>
      </c>
    </row>
    <row r="3393" spans="1:9" s="117" customFormat="1" x14ac:dyDescent="0.25">
      <c r="A3393" s="125" t="s">
        <v>2186</v>
      </c>
      <c r="B3393" s="112">
        <v>3090</v>
      </c>
      <c r="C3393" s="122" t="s">
        <v>552</v>
      </c>
      <c r="D3393" s="129" t="s">
        <v>2372</v>
      </c>
      <c r="E3393" s="112">
        <v>1</v>
      </c>
      <c r="F3393" s="186"/>
      <c r="G3393" s="190">
        <v>0.19</v>
      </c>
      <c r="H3393" s="191">
        <f t="shared" si="165"/>
        <v>0</v>
      </c>
      <c r="I3393" s="186">
        <f t="shared" si="166"/>
        <v>0</v>
      </c>
    </row>
    <row r="3394" spans="1:9" s="117" customFormat="1" ht="25" x14ac:dyDescent="0.25">
      <c r="A3394" s="125" t="s">
        <v>2186</v>
      </c>
      <c r="B3394" s="112">
        <v>3091</v>
      </c>
      <c r="C3394" s="113" t="s">
        <v>3533</v>
      </c>
      <c r="D3394" s="129" t="s">
        <v>2372</v>
      </c>
      <c r="E3394" s="112">
        <v>1</v>
      </c>
      <c r="F3394" s="186"/>
      <c r="G3394" s="190">
        <v>0.19</v>
      </c>
      <c r="H3394" s="191">
        <f t="shared" si="165"/>
        <v>0</v>
      </c>
      <c r="I3394" s="186">
        <f t="shared" si="166"/>
        <v>0</v>
      </c>
    </row>
    <row r="3395" spans="1:9" s="117" customFormat="1" x14ac:dyDescent="0.25">
      <c r="A3395" s="125" t="s">
        <v>2186</v>
      </c>
      <c r="B3395" s="112">
        <v>3092</v>
      </c>
      <c r="C3395" s="122" t="s">
        <v>3413</v>
      </c>
      <c r="D3395" s="129" t="s">
        <v>85</v>
      </c>
      <c r="E3395" s="112">
        <v>1</v>
      </c>
      <c r="F3395" s="186"/>
      <c r="G3395" s="189">
        <v>0.19</v>
      </c>
      <c r="H3395" s="191">
        <f t="shared" si="165"/>
        <v>0</v>
      </c>
      <c r="I3395" s="186">
        <f t="shared" si="166"/>
        <v>0</v>
      </c>
    </row>
    <row r="3396" spans="1:9" s="117" customFormat="1" x14ac:dyDescent="0.25">
      <c r="A3396" s="125" t="s">
        <v>2186</v>
      </c>
      <c r="B3396" s="112">
        <v>3093</v>
      </c>
      <c r="C3396" s="122" t="s">
        <v>3928</v>
      </c>
      <c r="D3396" s="129" t="s">
        <v>2372</v>
      </c>
      <c r="E3396" s="112">
        <v>1</v>
      </c>
      <c r="F3396" s="186"/>
      <c r="G3396" s="189">
        <v>0.19</v>
      </c>
      <c r="H3396" s="191">
        <f t="shared" si="165"/>
        <v>0</v>
      </c>
      <c r="I3396" s="186">
        <f t="shared" si="166"/>
        <v>0</v>
      </c>
    </row>
    <row r="3397" spans="1:9" s="117" customFormat="1" x14ac:dyDescent="0.25">
      <c r="A3397" s="125" t="s">
        <v>2186</v>
      </c>
      <c r="B3397" s="112">
        <v>3094</v>
      </c>
      <c r="C3397" s="122" t="s">
        <v>3935</v>
      </c>
      <c r="D3397" s="129" t="s">
        <v>2372</v>
      </c>
      <c r="E3397" s="112">
        <v>1</v>
      </c>
      <c r="F3397" s="186"/>
      <c r="G3397" s="189">
        <v>0.19</v>
      </c>
      <c r="H3397" s="191">
        <f t="shared" si="165"/>
        <v>0</v>
      </c>
      <c r="I3397" s="186">
        <f t="shared" si="166"/>
        <v>0</v>
      </c>
    </row>
    <row r="3398" spans="1:9" s="117" customFormat="1" x14ac:dyDescent="0.25">
      <c r="A3398" s="125" t="s">
        <v>2186</v>
      </c>
      <c r="B3398" s="112">
        <v>3095</v>
      </c>
      <c r="C3398" s="122" t="s">
        <v>329</v>
      </c>
      <c r="D3398" s="129" t="s">
        <v>2372</v>
      </c>
      <c r="E3398" s="112">
        <v>1</v>
      </c>
      <c r="F3398" s="186"/>
      <c r="G3398" s="189">
        <v>0.19</v>
      </c>
      <c r="H3398" s="191">
        <f t="shared" si="165"/>
        <v>0</v>
      </c>
      <c r="I3398" s="186">
        <f t="shared" si="166"/>
        <v>0</v>
      </c>
    </row>
    <row r="3399" spans="1:9" s="117" customFormat="1" x14ac:dyDescent="0.25">
      <c r="A3399" s="125"/>
      <c r="B3399" s="112">
        <v>3096</v>
      </c>
      <c r="C3399" s="122" t="s">
        <v>3936</v>
      </c>
      <c r="D3399" s="129" t="s">
        <v>2372</v>
      </c>
      <c r="E3399" s="112">
        <v>1</v>
      </c>
      <c r="F3399" s="186"/>
      <c r="G3399" s="189">
        <v>0.19</v>
      </c>
      <c r="H3399" s="191">
        <f t="shared" si="165"/>
        <v>0</v>
      </c>
      <c r="I3399" s="186">
        <f t="shared" si="166"/>
        <v>0</v>
      </c>
    </row>
    <row r="3400" spans="1:9" s="117" customFormat="1" x14ac:dyDescent="0.25">
      <c r="A3400" s="125"/>
      <c r="B3400" s="112">
        <v>3097</v>
      </c>
      <c r="C3400" s="122" t="s">
        <v>3937</v>
      </c>
      <c r="D3400" s="129" t="s">
        <v>2372</v>
      </c>
      <c r="E3400" s="112">
        <v>1</v>
      </c>
      <c r="F3400" s="186"/>
      <c r="G3400" s="189">
        <v>0.19</v>
      </c>
      <c r="H3400" s="191">
        <f t="shared" si="165"/>
        <v>0</v>
      </c>
      <c r="I3400" s="186">
        <f t="shared" si="166"/>
        <v>0</v>
      </c>
    </row>
    <row r="3401" spans="1:9" s="117" customFormat="1" x14ac:dyDescent="0.25">
      <c r="A3401" s="125" t="s">
        <v>2186</v>
      </c>
      <c r="B3401" s="112">
        <v>3098</v>
      </c>
      <c r="C3401" s="122" t="s">
        <v>3535</v>
      </c>
      <c r="D3401" s="129" t="s">
        <v>2372</v>
      </c>
      <c r="E3401" s="112">
        <v>1</v>
      </c>
      <c r="F3401" s="186"/>
      <c r="G3401" s="189">
        <v>0.19</v>
      </c>
      <c r="H3401" s="191">
        <f t="shared" si="165"/>
        <v>0</v>
      </c>
      <c r="I3401" s="186">
        <f t="shared" si="166"/>
        <v>0</v>
      </c>
    </row>
    <row r="3402" spans="1:9" s="117" customFormat="1" x14ac:dyDescent="0.25">
      <c r="A3402" s="125" t="s">
        <v>2186</v>
      </c>
      <c r="B3402" s="112">
        <v>3099</v>
      </c>
      <c r="C3402" s="122" t="s">
        <v>3546</v>
      </c>
      <c r="D3402" s="129" t="s">
        <v>85</v>
      </c>
      <c r="E3402" s="112">
        <v>1</v>
      </c>
      <c r="F3402" s="186"/>
      <c r="G3402" s="189">
        <v>0.19</v>
      </c>
      <c r="H3402" s="191">
        <f t="shared" si="165"/>
        <v>0</v>
      </c>
      <c r="I3402" s="186">
        <f t="shared" si="166"/>
        <v>0</v>
      </c>
    </row>
    <row r="3403" spans="1:9" s="117" customFormat="1" x14ac:dyDescent="0.25">
      <c r="A3403" s="125" t="s">
        <v>2186</v>
      </c>
      <c r="B3403" s="112">
        <v>3100</v>
      </c>
      <c r="C3403" s="122" t="s">
        <v>3547</v>
      </c>
      <c r="D3403" s="129" t="s">
        <v>2372</v>
      </c>
      <c r="E3403" s="112">
        <v>1</v>
      </c>
      <c r="F3403" s="186"/>
      <c r="G3403" s="189">
        <v>0.19</v>
      </c>
      <c r="H3403" s="191">
        <f t="shared" si="165"/>
        <v>0</v>
      </c>
      <c r="I3403" s="186">
        <f t="shared" si="166"/>
        <v>0</v>
      </c>
    </row>
    <row r="3404" spans="1:9" s="117" customFormat="1" x14ac:dyDescent="0.25">
      <c r="A3404" s="125" t="s">
        <v>2186</v>
      </c>
      <c r="B3404" s="112">
        <v>3101</v>
      </c>
      <c r="C3404" s="122" t="s">
        <v>3548</v>
      </c>
      <c r="D3404" s="129" t="s">
        <v>3886</v>
      </c>
      <c r="E3404" s="112">
        <v>1</v>
      </c>
      <c r="F3404" s="186"/>
      <c r="G3404" s="189">
        <v>0.19</v>
      </c>
      <c r="H3404" s="191">
        <f t="shared" si="165"/>
        <v>0</v>
      </c>
      <c r="I3404" s="186">
        <f t="shared" si="166"/>
        <v>0</v>
      </c>
    </row>
    <row r="3405" spans="1:9" s="117" customFormat="1" x14ac:dyDescent="0.25">
      <c r="A3405" s="125" t="s">
        <v>2186</v>
      </c>
      <c r="B3405" s="112">
        <v>3102</v>
      </c>
      <c r="C3405" s="122" t="s">
        <v>3938</v>
      </c>
      <c r="D3405" s="129" t="s">
        <v>2372</v>
      </c>
      <c r="E3405" s="112">
        <v>1</v>
      </c>
      <c r="F3405" s="186"/>
      <c r="G3405" s="189">
        <v>0.19</v>
      </c>
      <c r="H3405" s="191">
        <f t="shared" si="165"/>
        <v>0</v>
      </c>
      <c r="I3405" s="186">
        <f t="shared" si="166"/>
        <v>0</v>
      </c>
    </row>
    <row r="3406" spans="1:9" s="117" customFormat="1" x14ac:dyDescent="0.25">
      <c r="A3406" s="125" t="s">
        <v>2186</v>
      </c>
      <c r="B3406" s="112">
        <v>3103</v>
      </c>
      <c r="C3406" s="122" t="s">
        <v>3549</v>
      </c>
      <c r="D3406" s="129" t="s">
        <v>2372</v>
      </c>
      <c r="E3406" s="112">
        <v>1</v>
      </c>
      <c r="F3406" s="186"/>
      <c r="G3406" s="189">
        <v>0.19</v>
      </c>
      <c r="H3406" s="191">
        <f t="shared" si="165"/>
        <v>0</v>
      </c>
      <c r="I3406" s="186">
        <f t="shared" si="166"/>
        <v>0</v>
      </c>
    </row>
    <row r="3407" spans="1:9" s="117" customFormat="1" x14ac:dyDescent="0.25">
      <c r="A3407" s="125" t="s">
        <v>2186</v>
      </c>
      <c r="B3407" s="112">
        <v>3104</v>
      </c>
      <c r="C3407" s="122" t="s">
        <v>3939</v>
      </c>
      <c r="D3407" s="129" t="s">
        <v>2372</v>
      </c>
      <c r="E3407" s="112">
        <v>1</v>
      </c>
      <c r="F3407" s="186"/>
      <c r="G3407" s="189">
        <v>0.19</v>
      </c>
      <c r="H3407" s="191">
        <f t="shared" si="165"/>
        <v>0</v>
      </c>
      <c r="I3407" s="186">
        <f t="shared" si="166"/>
        <v>0</v>
      </c>
    </row>
    <row r="3408" spans="1:9" s="117" customFormat="1" ht="25" x14ac:dyDescent="0.25">
      <c r="A3408" s="125" t="s">
        <v>2186</v>
      </c>
      <c r="B3408" s="112">
        <v>3105</v>
      </c>
      <c r="C3408" s="113" t="s">
        <v>3550</v>
      </c>
      <c r="D3408" s="129" t="s">
        <v>2372</v>
      </c>
      <c r="E3408" s="112">
        <v>1</v>
      </c>
      <c r="F3408" s="186"/>
      <c r="G3408" s="189">
        <v>0.19</v>
      </c>
      <c r="H3408" s="191">
        <f t="shared" si="165"/>
        <v>0</v>
      </c>
      <c r="I3408" s="186">
        <f t="shared" si="166"/>
        <v>0</v>
      </c>
    </row>
    <row r="3409" spans="1:9" s="117" customFormat="1" x14ac:dyDescent="0.25">
      <c r="A3409" s="125" t="s">
        <v>2186</v>
      </c>
      <c r="B3409" s="112">
        <v>3106</v>
      </c>
      <c r="C3409" s="122" t="s">
        <v>3551</v>
      </c>
      <c r="D3409" s="129" t="s">
        <v>2372</v>
      </c>
      <c r="E3409" s="112">
        <v>1</v>
      </c>
      <c r="F3409" s="186"/>
      <c r="G3409" s="189">
        <v>0.19</v>
      </c>
      <c r="H3409" s="191">
        <f t="shared" si="165"/>
        <v>0</v>
      </c>
      <c r="I3409" s="186">
        <f t="shared" si="166"/>
        <v>0</v>
      </c>
    </row>
    <row r="3410" spans="1:9" s="117" customFormat="1" x14ac:dyDescent="0.25">
      <c r="A3410" s="125" t="s">
        <v>2186</v>
      </c>
      <c r="B3410" s="112">
        <v>3107</v>
      </c>
      <c r="C3410" s="122" t="s">
        <v>47</v>
      </c>
      <c r="D3410" s="129" t="s">
        <v>2372</v>
      </c>
      <c r="E3410" s="112">
        <v>1</v>
      </c>
      <c r="F3410" s="186"/>
      <c r="G3410" s="189">
        <v>0.19</v>
      </c>
      <c r="H3410" s="191">
        <f t="shared" si="165"/>
        <v>0</v>
      </c>
      <c r="I3410" s="186">
        <f t="shared" si="166"/>
        <v>0</v>
      </c>
    </row>
    <row r="3411" spans="1:9" s="117" customFormat="1" x14ac:dyDescent="0.25">
      <c r="A3411" s="125" t="s">
        <v>2186</v>
      </c>
      <c r="B3411" s="112">
        <v>3108</v>
      </c>
      <c r="C3411" s="122" t="s">
        <v>3552</v>
      </c>
      <c r="D3411" s="129" t="s">
        <v>2372</v>
      </c>
      <c r="E3411" s="112">
        <v>1</v>
      </c>
      <c r="F3411" s="186"/>
      <c r="G3411" s="189">
        <v>0.19</v>
      </c>
      <c r="H3411" s="191">
        <f t="shared" si="165"/>
        <v>0</v>
      </c>
      <c r="I3411" s="186">
        <f t="shared" si="166"/>
        <v>0</v>
      </c>
    </row>
    <row r="3412" spans="1:9" s="117" customFormat="1" x14ac:dyDescent="0.25">
      <c r="A3412" s="125" t="s">
        <v>2186</v>
      </c>
      <c r="B3412" s="112">
        <v>3109</v>
      </c>
      <c r="C3412" s="122" t="s">
        <v>3553</v>
      </c>
      <c r="D3412" s="129" t="s">
        <v>3886</v>
      </c>
      <c r="E3412" s="112">
        <v>1</v>
      </c>
      <c r="F3412" s="186"/>
      <c r="G3412" s="189">
        <v>0.19</v>
      </c>
      <c r="H3412" s="191">
        <f t="shared" si="165"/>
        <v>0</v>
      </c>
      <c r="I3412" s="186">
        <f t="shared" si="166"/>
        <v>0</v>
      </c>
    </row>
    <row r="3413" spans="1:9" s="117" customFormat="1" x14ac:dyDescent="0.25">
      <c r="A3413" s="125" t="s">
        <v>2186</v>
      </c>
      <c r="B3413" s="112">
        <v>3110</v>
      </c>
      <c r="C3413" s="122" t="s">
        <v>366</v>
      </c>
      <c r="D3413" s="129" t="s">
        <v>3885</v>
      </c>
      <c r="E3413" s="112">
        <v>1</v>
      </c>
      <c r="F3413" s="186"/>
      <c r="G3413" s="189">
        <v>0.19</v>
      </c>
      <c r="H3413" s="191">
        <f t="shared" si="165"/>
        <v>0</v>
      </c>
      <c r="I3413" s="186">
        <f t="shared" si="166"/>
        <v>0</v>
      </c>
    </row>
    <row r="3414" spans="1:9" s="117" customFormat="1" x14ac:dyDescent="0.25">
      <c r="A3414" s="125" t="s">
        <v>2186</v>
      </c>
      <c r="B3414" s="112">
        <v>3111</v>
      </c>
      <c r="C3414" s="122" t="s">
        <v>3554</v>
      </c>
      <c r="D3414" s="129" t="s">
        <v>2372</v>
      </c>
      <c r="E3414" s="112">
        <v>1</v>
      </c>
      <c r="F3414" s="186"/>
      <c r="G3414" s="189">
        <v>0.19</v>
      </c>
      <c r="H3414" s="191">
        <f t="shared" si="165"/>
        <v>0</v>
      </c>
      <c r="I3414" s="186">
        <f t="shared" si="166"/>
        <v>0</v>
      </c>
    </row>
    <row r="3415" spans="1:9" s="117" customFormat="1" x14ac:dyDescent="0.25">
      <c r="A3415" s="125" t="s">
        <v>2186</v>
      </c>
      <c r="B3415" s="112">
        <v>3112</v>
      </c>
      <c r="C3415" s="122" t="s">
        <v>3555</v>
      </c>
      <c r="D3415" s="129" t="s">
        <v>3885</v>
      </c>
      <c r="E3415" s="112">
        <v>1</v>
      </c>
      <c r="F3415" s="186"/>
      <c r="G3415" s="189">
        <v>0.19</v>
      </c>
      <c r="H3415" s="191">
        <f t="shared" si="165"/>
        <v>0</v>
      </c>
      <c r="I3415" s="186">
        <f t="shared" si="166"/>
        <v>0</v>
      </c>
    </row>
    <row r="3416" spans="1:9" s="117" customFormat="1" x14ac:dyDescent="0.25">
      <c r="A3416" s="125" t="s">
        <v>2186</v>
      </c>
      <c r="B3416" s="112">
        <v>3113</v>
      </c>
      <c r="C3416" s="122" t="s">
        <v>2846</v>
      </c>
      <c r="D3416" s="129" t="s">
        <v>3885</v>
      </c>
      <c r="E3416" s="112">
        <v>1</v>
      </c>
      <c r="F3416" s="186"/>
      <c r="G3416" s="189">
        <v>0.19</v>
      </c>
      <c r="H3416" s="191">
        <f t="shared" si="165"/>
        <v>0</v>
      </c>
      <c r="I3416" s="186">
        <f t="shared" si="166"/>
        <v>0</v>
      </c>
    </row>
    <row r="3417" spans="1:9" s="117" customFormat="1" x14ac:dyDescent="0.25">
      <c r="A3417" s="125" t="s">
        <v>2186</v>
      </c>
      <c r="B3417" s="112">
        <v>3114</v>
      </c>
      <c r="C3417" s="122" t="s">
        <v>3556</v>
      </c>
      <c r="D3417" s="129" t="s">
        <v>2372</v>
      </c>
      <c r="E3417" s="112">
        <v>1</v>
      </c>
      <c r="F3417" s="186"/>
      <c r="G3417" s="189">
        <v>0.19</v>
      </c>
      <c r="H3417" s="191">
        <f t="shared" si="165"/>
        <v>0</v>
      </c>
      <c r="I3417" s="186">
        <f t="shared" si="166"/>
        <v>0</v>
      </c>
    </row>
    <row r="3418" spans="1:9" s="117" customFormat="1" x14ac:dyDescent="0.25">
      <c r="A3418" s="125" t="s">
        <v>2186</v>
      </c>
      <c r="B3418" s="112">
        <v>3115</v>
      </c>
      <c r="C3418" s="122" t="s">
        <v>3557</v>
      </c>
      <c r="D3418" s="129" t="s">
        <v>2372</v>
      </c>
      <c r="E3418" s="112">
        <v>1</v>
      </c>
      <c r="F3418" s="186"/>
      <c r="G3418" s="189">
        <v>0.19</v>
      </c>
      <c r="H3418" s="191">
        <f t="shared" si="165"/>
        <v>0</v>
      </c>
      <c r="I3418" s="186">
        <f t="shared" si="166"/>
        <v>0</v>
      </c>
    </row>
    <row r="3419" spans="1:9" s="117" customFormat="1" x14ac:dyDescent="0.25">
      <c r="A3419" s="125" t="s">
        <v>2186</v>
      </c>
      <c r="B3419" s="112">
        <v>3116</v>
      </c>
      <c r="C3419" s="122" t="s">
        <v>3558</v>
      </c>
      <c r="D3419" s="129" t="s">
        <v>3886</v>
      </c>
      <c r="E3419" s="112">
        <v>1</v>
      </c>
      <c r="F3419" s="186"/>
      <c r="G3419" s="189">
        <v>0.19</v>
      </c>
      <c r="H3419" s="191">
        <f t="shared" si="165"/>
        <v>0</v>
      </c>
      <c r="I3419" s="186">
        <f t="shared" si="166"/>
        <v>0</v>
      </c>
    </row>
    <row r="3420" spans="1:9" s="117" customFormat="1" x14ac:dyDescent="0.25">
      <c r="A3420" s="125" t="s">
        <v>2186</v>
      </c>
      <c r="B3420" s="112">
        <v>3117</v>
      </c>
      <c r="C3420" s="122" t="s">
        <v>3559</v>
      </c>
      <c r="D3420" s="129" t="s">
        <v>2372</v>
      </c>
      <c r="E3420" s="112">
        <v>1</v>
      </c>
      <c r="F3420" s="186"/>
      <c r="G3420" s="189">
        <v>0.19</v>
      </c>
      <c r="H3420" s="191">
        <f t="shared" si="165"/>
        <v>0</v>
      </c>
      <c r="I3420" s="186">
        <f t="shared" si="166"/>
        <v>0</v>
      </c>
    </row>
    <row r="3421" spans="1:9" s="117" customFormat="1" x14ac:dyDescent="0.25">
      <c r="A3421" s="125" t="s">
        <v>2186</v>
      </c>
      <c r="B3421" s="112">
        <v>3118</v>
      </c>
      <c r="C3421" s="122" t="s">
        <v>26</v>
      </c>
      <c r="D3421" s="129" t="s">
        <v>2372</v>
      </c>
      <c r="E3421" s="112">
        <v>1</v>
      </c>
      <c r="F3421" s="186"/>
      <c r="G3421" s="189">
        <v>0.19</v>
      </c>
      <c r="H3421" s="191">
        <f t="shared" si="165"/>
        <v>0</v>
      </c>
      <c r="I3421" s="186">
        <f t="shared" si="166"/>
        <v>0</v>
      </c>
    </row>
    <row r="3422" spans="1:9" s="117" customFormat="1" x14ac:dyDescent="0.25">
      <c r="A3422" s="125" t="s">
        <v>2186</v>
      </c>
      <c r="B3422" s="112">
        <v>3119</v>
      </c>
      <c r="C3422" s="122" t="s">
        <v>27</v>
      </c>
      <c r="D3422" s="129" t="s">
        <v>2372</v>
      </c>
      <c r="E3422" s="112">
        <v>1</v>
      </c>
      <c r="F3422" s="186"/>
      <c r="G3422" s="189">
        <v>0.19</v>
      </c>
      <c r="H3422" s="191">
        <f t="shared" si="165"/>
        <v>0</v>
      </c>
      <c r="I3422" s="186">
        <f t="shared" si="166"/>
        <v>0</v>
      </c>
    </row>
    <row r="3423" spans="1:9" s="117" customFormat="1" x14ac:dyDescent="0.25">
      <c r="A3423" s="125" t="s">
        <v>2186</v>
      </c>
      <c r="B3423" s="112">
        <v>3120</v>
      </c>
      <c r="C3423" s="122" t="s">
        <v>3928</v>
      </c>
      <c r="D3423" s="129" t="s">
        <v>2372</v>
      </c>
      <c r="E3423" s="112">
        <v>1</v>
      </c>
      <c r="F3423" s="186"/>
      <c r="G3423" s="189">
        <v>0.19</v>
      </c>
      <c r="H3423" s="191">
        <f t="shared" si="165"/>
        <v>0</v>
      </c>
      <c r="I3423" s="186">
        <f t="shared" si="166"/>
        <v>0</v>
      </c>
    </row>
    <row r="3424" spans="1:9" s="117" customFormat="1" x14ac:dyDescent="0.25">
      <c r="A3424" s="125" t="s">
        <v>2186</v>
      </c>
      <c r="B3424" s="112">
        <v>3121</v>
      </c>
      <c r="C3424" s="122" t="s">
        <v>3926</v>
      </c>
      <c r="D3424" s="129" t="s">
        <v>85</v>
      </c>
      <c r="E3424" s="112">
        <v>1</v>
      </c>
      <c r="F3424" s="186"/>
      <c r="G3424" s="189">
        <v>0</v>
      </c>
      <c r="H3424" s="191">
        <f t="shared" si="165"/>
        <v>0</v>
      </c>
      <c r="I3424" s="186">
        <f t="shared" si="166"/>
        <v>0</v>
      </c>
    </row>
    <row r="3425" spans="1:9" s="117" customFormat="1" x14ac:dyDescent="0.25">
      <c r="A3425" s="125" t="s">
        <v>2186</v>
      </c>
      <c r="B3425" s="112">
        <v>3122</v>
      </c>
      <c r="C3425" s="122" t="s">
        <v>3560</v>
      </c>
      <c r="D3425" s="129" t="s">
        <v>3886</v>
      </c>
      <c r="E3425" s="112">
        <v>1</v>
      </c>
      <c r="F3425" s="186"/>
      <c r="G3425" s="189">
        <v>0.19</v>
      </c>
      <c r="H3425" s="191">
        <f t="shared" si="165"/>
        <v>0</v>
      </c>
      <c r="I3425" s="186">
        <f t="shared" si="166"/>
        <v>0</v>
      </c>
    </row>
    <row r="3426" spans="1:9" s="117" customFormat="1" x14ac:dyDescent="0.25">
      <c r="A3426" s="125" t="s">
        <v>2186</v>
      </c>
      <c r="B3426" s="112">
        <v>3123</v>
      </c>
      <c r="C3426" s="122" t="s">
        <v>3561</v>
      </c>
      <c r="D3426" s="129" t="s">
        <v>2372</v>
      </c>
      <c r="E3426" s="112">
        <v>1</v>
      </c>
      <c r="F3426" s="186"/>
      <c r="G3426" s="189">
        <v>0.19</v>
      </c>
      <c r="H3426" s="191">
        <f t="shared" si="165"/>
        <v>0</v>
      </c>
      <c r="I3426" s="186">
        <f t="shared" si="166"/>
        <v>0</v>
      </c>
    </row>
    <row r="3427" spans="1:9" s="117" customFormat="1" x14ac:dyDescent="0.25">
      <c r="A3427" s="125" t="s">
        <v>2186</v>
      </c>
      <c r="B3427" s="112">
        <v>3124</v>
      </c>
      <c r="C3427" s="122" t="s">
        <v>3562</v>
      </c>
      <c r="D3427" s="129" t="s">
        <v>2372</v>
      </c>
      <c r="E3427" s="112">
        <v>1</v>
      </c>
      <c r="F3427" s="186"/>
      <c r="G3427" s="189">
        <v>0.19</v>
      </c>
      <c r="H3427" s="191">
        <f t="shared" si="165"/>
        <v>0</v>
      </c>
      <c r="I3427" s="186">
        <f t="shared" si="166"/>
        <v>0</v>
      </c>
    </row>
    <row r="3428" spans="1:9" s="117" customFormat="1" x14ac:dyDescent="0.25">
      <c r="A3428" s="125" t="s">
        <v>2186</v>
      </c>
      <c r="B3428" s="112">
        <v>3125</v>
      </c>
      <c r="C3428" s="122" t="s">
        <v>2985</v>
      </c>
      <c r="D3428" s="129" t="s">
        <v>2372</v>
      </c>
      <c r="E3428" s="112">
        <v>1</v>
      </c>
      <c r="F3428" s="186"/>
      <c r="G3428" s="189">
        <v>0.19</v>
      </c>
      <c r="H3428" s="191">
        <f t="shared" si="165"/>
        <v>0</v>
      </c>
      <c r="I3428" s="186">
        <f t="shared" si="166"/>
        <v>0</v>
      </c>
    </row>
    <row r="3429" spans="1:9" s="117" customFormat="1" x14ac:dyDescent="0.25">
      <c r="A3429" s="125" t="s">
        <v>2186</v>
      </c>
      <c r="B3429" s="112">
        <v>3126</v>
      </c>
      <c r="C3429" s="122" t="s">
        <v>154</v>
      </c>
      <c r="D3429" s="129" t="s">
        <v>3885</v>
      </c>
      <c r="E3429" s="112">
        <v>1</v>
      </c>
      <c r="F3429" s="186"/>
      <c r="G3429" s="189">
        <v>0.19</v>
      </c>
      <c r="H3429" s="191">
        <f t="shared" si="165"/>
        <v>0</v>
      </c>
      <c r="I3429" s="186">
        <f t="shared" si="166"/>
        <v>0</v>
      </c>
    </row>
    <row r="3430" spans="1:9" s="117" customFormat="1" x14ac:dyDescent="0.25">
      <c r="A3430" s="125" t="s">
        <v>2186</v>
      </c>
      <c r="B3430" s="112">
        <v>3127</v>
      </c>
      <c r="C3430" s="122" t="s">
        <v>165</v>
      </c>
      <c r="D3430" s="129" t="s">
        <v>2372</v>
      </c>
      <c r="E3430" s="112">
        <v>1</v>
      </c>
      <c r="F3430" s="186"/>
      <c r="G3430" s="189">
        <v>0.19</v>
      </c>
      <c r="H3430" s="191">
        <f t="shared" si="165"/>
        <v>0</v>
      </c>
      <c r="I3430" s="186">
        <f t="shared" si="166"/>
        <v>0</v>
      </c>
    </row>
    <row r="3431" spans="1:9" s="117" customFormat="1" x14ac:dyDescent="0.25">
      <c r="A3431" s="125" t="s">
        <v>2186</v>
      </c>
      <c r="B3431" s="112">
        <v>3128</v>
      </c>
      <c r="C3431" s="122" t="s">
        <v>3563</v>
      </c>
      <c r="D3431" s="129" t="s">
        <v>2372</v>
      </c>
      <c r="E3431" s="112">
        <v>1</v>
      </c>
      <c r="F3431" s="186"/>
      <c r="G3431" s="189">
        <v>0.19</v>
      </c>
      <c r="H3431" s="191">
        <f t="shared" si="165"/>
        <v>0</v>
      </c>
      <c r="I3431" s="186">
        <f t="shared" si="166"/>
        <v>0</v>
      </c>
    </row>
    <row r="3432" spans="1:9" s="117" customFormat="1" x14ac:dyDescent="0.25">
      <c r="A3432" s="125" t="s">
        <v>2186</v>
      </c>
      <c r="B3432" s="112">
        <v>3129</v>
      </c>
      <c r="C3432" s="122" t="s">
        <v>3564</v>
      </c>
      <c r="D3432" s="129" t="s">
        <v>2372</v>
      </c>
      <c r="E3432" s="112">
        <v>1</v>
      </c>
      <c r="F3432" s="186"/>
      <c r="G3432" s="189">
        <v>0.19</v>
      </c>
      <c r="H3432" s="191">
        <f t="shared" si="165"/>
        <v>0</v>
      </c>
      <c r="I3432" s="186">
        <f t="shared" si="166"/>
        <v>0</v>
      </c>
    </row>
    <row r="3433" spans="1:9" s="117" customFormat="1" x14ac:dyDescent="0.25">
      <c r="A3433" s="125" t="s">
        <v>2186</v>
      </c>
      <c r="B3433" s="112">
        <v>3130</v>
      </c>
      <c r="C3433" s="122" t="s">
        <v>3565</v>
      </c>
      <c r="D3433" s="129" t="s">
        <v>2372</v>
      </c>
      <c r="E3433" s="112">
        <v>1</v>
      </c>
      <c r="F3433" s="186"/>
      <c r="G3433" s="189">
        <v>0.19</v>
      </c>
      <c r="H3433" s="191">
        <f t="shared" si="165"/>
        <v>0</v>
      </c>
      <c r="I3433" s="186">
        <f t="shared" si="166"/>
        <v>0</v>
      </c>
    </row>
    <row r="3434" spans="1:9" s="117" customFormat="1" x14ac:dyDescent="0.25">
      <c r="A3434" s="125" t="s">
        <v>2186</v>
      </c>
      <c r="B3434" s="112">
        <v>3131</v>
      </c>
      <c r="C3434" s="122" t="s">
        <v>3566</v>
      </c>
      <c r="D3434" s="129" t="s">
        <v>3885</v>
      </c>
      <c r="E3434" s="112">
        <v>1</v>
      </c>
      <c r="F3434" s="186"/>
      <c r="G3434" s="189">
        <v>0.19</v>
      </c>
      <c r="H3434" s="191">
        <f t="shared" si="165"/>
        <v>0</v>
      </c>
      <c r="I3434" s="186">
        <f t="shared" si="166"/>
        <v>0</v>
      </c>
    </row>
    <row r="3435" spans="1:9" s="117" customFormat="1" x14ac:dyDescent="0.25">
      <c r="A3435" s="125" t="s">
        <v>2186</v>
      </c>
      <c r="B3435" s="112">
        <v>3132</v>
      </c>
      <c r="C3435" s="122" t="s">
        <v>3567</v>
      </c>
      <c r="D3435" s="129" t="s">
        <v>3885</v>
      </c>
      <c r="E3435" s="112">
        <v>1</v>
      </c>
      <c r="F3435" s="186"/>
      <c r="G3435" s="189">
        <v>0.19</v>
      </c>
      <c r="H3435" s="191">
        <f t="shared" si="165"/>
        <v>0</v>
      </c>
      <c r="I3435" s="186">
        <f t="shared" si="166"/>
        <v>0</v>
      </c>
    </row>
    <row r="3436" spans="1:9" s="117" customFormat="1" x14ac:dyDescent="0.25">
      <c r="A3436" s="125" t="s">
        <v>2186</v>
      </c>
      <c r="B3436" s="112">
        <v>3133</v>
      </c>
      <c r="C3436" s="137" t="s">
        <v>2120</v>
      </c>
      <c r="D3436" s="129" t="s">
        <v>2372</v>
      </c>
      <c r="E3436" s="112">
        <v>1</v>
      </c>
      <c r="F3436" s="186"/>
      <c r="G3436" s="189">
        <v>0.19</v>
      </c>
      <c r="H3436" s="191">
        <f t="shared" si="165"/>
        <v>0</v>
      </c>
      <c r="I3436" s="186">
        <f t="shared" si="166"/>
        <v>0</v>
      </c>
    </row>
    <row r="3437" spans="1:9" s="117" customFormat="1" x14ac:dyDescent="0.25">
      <c r="A3437" s="125" t="s">
        <v>2186</v>
      </c>
      <c r="B3437" s="112">
        <v>3134</v>
      </c>
      <c r="C3437" s="122" t="s">
        <v>3887</v>
      </c>
      <c r="D3437" s="129" t="s">
        <v>2372</v>
      </c>
      <c r="E3437" s="112">
        <v>1</v>
      </c>
      <c r="F3437" s="186"/>
      <c r="G3437" s="189">
        <v>0.19</v>
      </c>
      <c r="H3437" s="191">
        <f t="shared" si="165"/>
        <v>0</v>
      </c>
      <c r="I3437" s="186">
        <f t="shared" si="166"/>
        <v>0</v>
      </c>
    </row>
    <row r="3438" spans="1:9" s="117" customFormat="1" x14ac:dyDescent="0.25">
      <c r="A3438" s="125" t="s">
        <v>2186</v>
      </c>
      <c r="B3438" s="112">
        <v>3135</v>
      </c>
      <c r="C3438" s="137" t="s">
        <v>2122</v>
      </c>
      <c r="D3438" s="129" t="s">
        <v>2372</v>
      </c>
      <c r="E3438" s="112">
        <v>1</v>
      </c>
      <c r="F3438" s="186"/>
      <c r="G3438" s="189">
        <v>0.19</v>
      </c>
      <c r="H3438" s="191">
        <f t="shared" si="165"/>
        <v>0</v>
      </c>
      <c r="I3438" s="186">
        <f t="shared" si="166"/>
        <v>0</v>
      </c>
    </row>
    <row r="3439" spans="1:9" s="117" customFormat="1" x14ac:dyDescent="0.25">
      <c r="A3439" s="125" t="s">
        <v>2186</v>
      </c>
      <c r="B3439" s="112">
        <v>3136</v>
      </c>
      <c r="C3439" s="137" t="s">
        <v>2517</v>
      </c>
      <c r="D3439" s="129" t="s">
        <v>2372</v>
      </c>
      <c r="E3439" s="112">
        <v>1</v>
      </c>
      <c r="F3439" s="186"/>
      <c r="G3439" s="189">
        <v>0.19</v>
      </c>
      <c r="H3439" s="191">
        <f t="shared" si="165"/>
        <v>0</v>
      </c>
      <c r="I3439" s="186">
        <f t="shared" si="166"/>
        <v>0</v>
      </c>
    </row>
    <row r="3440" spans="1:9" s="117" customFormat="1" x14ac:dyDescent="0.25">
      <c r="A3440" s="125" t="s">
        <v>2186</v>
      </c>
      <c r="B3440" s="112">
        <v>3137</v>
      </c>
      <c r="C3440" s="137" t="s">
        <v>1908</v>
      </c>
      <c r="D3440" s="129" t="s">
        <v>2372</v>
      </c>
      <c r="E3440" s="112">
        <v>1</v>
      </c>
      <c r="F3440" s="186"/>
      <c r="G3440" s="189">
        <v>0.19</v>
      </c>
      <c r="H3440" s="191">
        <f t="shared" si="165"/>
        <v>0</v>
      </c>
      <c r="I3440" s="186">
        <f t="shared" si="166"/>
        <v>0</v>
      </c>
    </row>
    <row r="3441" spans="1:9" s="117" customFormat="1" x14ac:dyDescent="0.25">
      <c r="A3441" s="125" t="s">
        <v>2186</v>
      </c>
      <c r="B3441" s="112">
        <v>3138</v>
      </c>
      <c r="C3441" s="137" t="s">
        <v>1901</v>
      </c>
      <c r="D3441" s="129" t="s">
        <v>2372</v>
      </c>
      <c r="E3441" s="112">
        <v>1</v>
      </c>
      <c r="F3441" s="186"/>
      <c r="G3441" s="189">
        <v>0.19</v>
      </c>
      <c r="H3441" s="191">
        <f t="shared" si="165"/>
        <v>0</v>
      </c>
      <c r="I3441" s="186">
        <f t="shared" si="166"/>
        <v>0</v>
      </c>
    </row>
    <row r="3442" spans="1:9" s="117" customFormat="1" ht="25" x14ac:dyDescent="0.25">
      <c r="A3442" s="125" t="s">
        <v>2186</v>
      </c>
      <c r="B3442" s="112">
        <v>3139</v>
      </c>
      <c r="C3442" s="137" t="s">
        <v>1906</v>
      </c>
      <c r="D3442" s="129" t="s">
        <v>2372</v>
      </c>
      <c r="E3442" s="112">
        <v>1</v>
      </c>
      <c r="F3442" s="186"/>
      <c r="G3442" s="189">
        <v>0.19</v>
      </c>
      <c r="H3442" s="191">
        <f t="shared" si="165"/>
        <v>0</v>
      </c>
      <c r="I3442" s="186">
        <f t="shared" si="166"/>
        <v>0</v>
      </c>
    </row>
    <row r="3443" spans="1:9" s="117" customFormat="1" x14ac:dyDescent="0.25">
      <c r="A3443" s="125" t="s">
        <v>2186</v>
      </c>
      <c r="B3443" s="112">
        <v>3140</v>
      </c>
      <c r="C3443" s="137" t="s">
        <v>1905</v>
      </c>
      <c r="D3443" s="129" t="s">
        <v>2372</v>
      </c>
      <c r="E3443" s="112">
        <v>1</v>
      </c>
      <c r="F3443" s="186"/>
      <c r="G3443" s="189">
        <v>0.19</v>
      </c>
      <c r="H3443" s="191">
        <f t="shared" si="165"/>
        <v>0</v>
      </c>
      <c r="I3443" s="186">
        <f t="shared" si="166"/>
        <v>0</v>
      </c>
    </row>
    <row r="3444" spans="1:9" s="126" customFormat="1" x14ac:dyDescent="0.25">
      <c r="A3444" s="125" t="s">
        <v>2186</v>
      </c>
      <c r="B3444" s="112">
        <v>3141</v>
      </c>
      <c r="C3444" s="139" t="s">
        <v>1899</v>
      </c>
      <c r="D3444" s="129" t="s">
        <v>3886</v>
      </c>
      <c r="E3444" s="112">
        <v>1</v>
      </c>
      <c r="F3444" s="186"/>
      <c r="G3444" s="189">
        <v>0.19</v>
      </c>
      <c r="H3444" s="191">
        <f t="shared" si="165"/>
        <v>0</v>
      </c>
      <c r="I3444" s="186">
        <f t="shared" si="166"/>
        <v>0</v>
      </c>
    </row>
    <row r="3445" spans="1:9" s="117" customFormat="1" x14ac:dyDescent="0.25">
      <c r="A3445" s="125" t="s">
        <v>2186</v>
      </c>
      <c r="B3445" s="112">
        <v>3142</v>
      </c>
      <c r="C3445" s="137" t="s">
        <v>2036</v>
      </c>
      <c r="D3445" s="129" t="s">
        <v>3886</v>
      </c>
      <c r="E3445" s="112">
        <v>1</v>
      </c>
      <c r="F3445" s="186"/>
      <c r="G3445" s="189">
        <v>0.19</v>
      </c>
      <c r="H3445" s="191">
        <f t="shared" si="165"/>
        <v>0</v>
      </c>
      <c r="I3445" s="186">
        <f t="shared" si="166"/>
        <v>0</v>
      </c>
    </row>
    <row r="3446" spans="1:9" s="117" customFormat="1" x14ac:dyDescent="0.25">
      <c r="A3446" s="125" t="s">
        <v>2186</v>
      </c>
      <c r="B3446" s="112">
        <v>3143</v>
      </c>
      <c r="C3446" s="137" t="s">
        <v>2495</v>
      </c>
      <c r="D3446" s="129" t="s">
        <v>2372</v>
      </c>
      <c r="E3446" s="112">
        <v>1</v>
      </c>
      <c r="F3446" s="186"/>
      <c r="G3446" s="189">
        <v>0.19</v>
      </c>
      <c r="H3446" s="191">
        <f t="shared" si="165"/>
        <v>0</v>
      </c>
      <c r="I3446" s="186">
        <f t="shared" si="166"/>
        <v>0</v>
      </c>
    </row>
    <row r="3447" spans="1:9" s="117" customFormat="1" x14ac:dyDescent="0.25">
      <c r="A3447" s="125" t="s">
        <v>2186</v>
      </c>
      <c r="B3447" s="112">
        <v>3144</v>
      </c>
      <c r="C3447" s="137" t="s">
        <v>1900</v>
      </c>
      <c r="D3447" s="129" t="s">
        <v>2372</v>
      </c>
      <c r="E3447" s="112">
        <v>1</v>
      </c>
      <c r="F3447" s="186"/>
      <c r="G3447" s="189">
        <v>0.19</v>
      </c>
      <c r="H3447" s="191">
        <f t="shared" ref="H3447:H3479" si="167">F3447*G3447</f>
        <v>0</v>
      </c>
      <c r="I3447" s="186">
        <f t="shared" ref="I3447:I3479" si="168">(F3447+H3447)</f>
        <v>0</v>
      </c>
    </row>
    <row r="3448" spans="1:9" s="117" customFormat="1" x14ac:dyDescent="0.25">
      <c r="A3448" s="125" t="s">
        <v>2186</v>
      </c>
      <c r="B3448" s="112">
        <v>3145</v>
      </c>
      <c r="C3448" s="137" t="s">
        <v>43</v>
      </c>
      <c r="D3448" s="129" t="s">
        <v>2372</v>
      </c>
      <c r="E3448" s="112">
        <v>1</v>
      </c>
      <c r="F3448" s="186"/>
      <c r="G3448" s="189">
        <v>0.19</v>
      </c>
      <c r="H3448" s="191">
        <f t="shared" si="167"/>
        <v>0</v>
      </c>
      <c r="I3448" s="186">
        <f t="shared" si="168"/>
        <v>0</v>
      </c>
    </row>
    <row r="3449" spans="1:9" s="117" customFormat="1" x14ac:dyDescent="0.25">
      <c r="A3449" s="125" t="s">
        <v>2186</v>
      </c>
      <c r="B3449" s="112">
        <v>3146</v>
      </c>
      <c r="C3449" s="137" t="s">
        <v>1907</v>
      </c>
      <c r="D3449" s="129" t="s">
        <v>2372</v>
      </c>
      <c r="E3449" s="112">
        <v>1</v>
      </c>
      <c r="F3449" s="186"/>
      <c r="G3449" s="189">
        <v>0.19</v>
      </c>
      <c r="H3449" s="191">
        <f t="shared" si="167"/>
        <v>0</v>
      </c>
      <c r="I3449" s="186">
        <f t="shared" si="168"/>
        <v>0</v>
      </c>
    </row>
    <row r="3450" spans="1:9" s="117" customFormat="1" x14ac:dyDescent="0.25">
      <c r="A3450" s="125" t="s">
        <v>2186</v>
      </c>
      <c r="B3450" s="112">
        <v>3147</v>
      </c>
      <c r="C3450" s="137" t="s">
        <v>3098</v>
      </c>
      <c r="D3450" s="129" t="s">
        <v>2372</v>
      </c>
      <c r="E3450" s="112">
        <v>1</v>
      </c>
      <c r="F3450" s="186"/>
      <c r="G3450" s="189">
        <v>0.19</v>
      </c>
      <c r="H3450" s="191">
        <f t="shared" si="167"/>
        <v>0</v>
      </c>
      <c r="I3450" s="186">
        <f t="shared" si="168"/>
        <v>0</v>
      </c>
    </row>
    <row r="3451" spans="1:9" s="117" customFormat="1" x14ac:dyDescent="0.25">
      <c r="A3451" s="125" t="s">
        <v>2186</v>
      </c>
      <c r="B3451" s="112">
        <v>3148</v>
      </c>
      <c r="C3451" s="137" t="s">
        <v>2497</v>
      </c>
      <c r="D3451" s="129" t="s">
        <v>2372</v>
      </c>
      <c r="E3451" s="112">
        <v>1</v>
      </c>
      <c r="F3451" s="186"/>
      <c r="G3451" s="189">
        <v>0.19</v>
      </c>
      <c r="H3451" s="191">
        <f t="shared" si="167"/>
        <v>0</v>
      </c>
      <c r="I3451" s="186">
        <f t="shared" si="168"/>
        <v>0</v>
      </c>
    </row>
    <row r="3452" spans="1:9" s="117" customFormat="1" x14ac:dyDescent="0.25">
      <c r="A3452" s="125" t="s">
        <v>2186</v>
      </c>
      <c r="B3452" s="112">
        <v>3149</v>
      </c>
      <c r="C3452" s="137" t="s">
        <v>2988</v>
      </c>
      <c r="D3452" s="129" t="s">
        <v>3885</v>
      </c>
      <c r="E3452" s="112">
        <v>1</v>
      </c>
      <c r="F3452" s="186"/>
      <c r="G3452" s="189">
        <v>0.19</v>
      </c>
      <c r="H3452" s="191">
        <f t="shared" si="167"/>
        <v>0</v>
      </c>
      <c r="I3452" s="186">
        <f t="shared" si="168"/>
        <v>0</v>
      </c>
    </row>
    <row r="3453" spans="1:9" s="117" customFormat="1" x14ac:dyDescent="0.25">
      <c r="A3453" s="125" t="s">
        <v>2186</v>
      </c>
      <c r="B3453" s="112">
        <v>3150</v>
      </c>
      <c r="C3453" s="137" t="s">
        <v>3239</v>
      </c>
      <c r="D3453" s="129" t="s">
        <v>2372</v>
      </c>
      <c r="E3453" s="112">
        <v>1</v>
      </c>
      <c r="F3453" s="186"/>
      <c r="G3453" s="189">
        <v>0.19</v>
      </c>
      <c r="H3453" s="191">
        <f t="shared" si="167"/>
        <v>0</v>
      </c>
      <c r="I3453" s="186">
        <f t="shared" si="168"/>
        <v>0</v>
      </c>
    </row>
    <row r="3454" spans="1:9" s="117" customFormat="1" ht="25" x14ac:dyDescent="0.25">
      <c r="A3454" s="125" t="s">
        <v>2186</v>
      </c>
      <c r="B3454" s="112">
        <v>3151</v>
      </c>
      <c r="C3454" s="137" t="s">
        <v>3940</v>
      </c>
      <c r="D3454" s="129" t="s">
        <v>2372</v>
      </c>
      <c r="E3454" s="112">
        <v>1</v>
      </c>
      <c r="F3454" s="186"/>
      <c r="G3454" s="189">
        <v>0.19</v>
      </c>
      <c r="H3454" s="191">
        <f t="shared" si="167"/>
        <v>0</v>
      </c>
      <c r="I3454" s="186">
        <f t="shared" si="168"/>
        <v>0</v>
      </c>
    </row>
    <row r="3455" spans="1:9" s="117" customFormat="1" ht="25" x14ac:dyDescent="0.25">
      <c r="A3455" s="125" t="s">
        <v>2186</v>
      </c>
      <c r="B3455" s="112">
        <v>3152</v>
      </c>
      <c r="C3455" s="137" t="s">
        <v>3243</v>
      </c>
      <c r="D3455" s="129" t="s">
        <v>2372</v>
      </c>
      <c r="E3455" s="112">
        <v>1</v>
      </c>
      <c r="F3455" s="186"/>
      <c r="G3455" s="189">
        <v>0.19</v>
      </c>
      <c r="H3455" s="191">
        <f t="shared" si="167"/>
        <v>0</v>
      </c>
      <c r="I3455" s="186">
        <f t="shared" si="168"/>
        <v>0</v>
      </c>
    </row>
    <row r="3456" spans="1:9" s="117" customFormat="1" x14ac:dyDescent="0.25">
      <c r="A3456" s="125" t="s">
        <v>2186</v>
      </c>
      <c r="B3456" s="112">
        <v>3153</v>
      </c>
      <c r="C3456" s="122" t="s">
        <v>3413</v>
      </c>
      <c r="D3456" s="129" t="s">
        <v>85</v>
      </c>
      <c r="E3456" s="112">
        <v>1</v>
      </c>
      <c r="F3456" s="186"/>
      <c r="G3456" s="189">
        <v>0.19</v>
      </c>
      <c r="H3456" s="191">
        <f t="shared" si="167"/>
        <v>0</v>
      </c>
      <c r="I3456" s="186">
        <f t="shared" si="168"/>
        <v>0</v>
      </c>
    </row>
    <row r="3457" spans="1:9" s="117" customFormat="1" x14ac:dyDescent="0.25">
      <c r="A3457" s="125" t="s">
        <v>2186</v>
      </c>
      <c r="B3457" s="112">
        <v>3154</v>
      </c>
      <c r="C3457" s="139" t="s">
        <v>3460</v>
      </c>
      <c r="D3457" s="129" t="s">
        <v>2372</v>
      </c>
      <c r="E3457" s="112">
        <v>1</v>
      </c>
      <c r="F3457" s="186"/>
      <c r="G3457" s="189">
        <v>0.19</v>
      </c>
      <c r="H3457" s="191">
        <f t="shared" si="167"/>
        <v>0</v>
      </c>
      <c r="I3457" s="186">
        <f t="shared" si="168"/>
        <v>0</v>
      </c>
    </row>
    <row r="3458" spans="1:9" s="117" customFormat="1" x14ac:dyDescent="0.25">
      <c r="A3458" s="125" t="s">
        <v>2186</v>
      </c>
      <c r="B3458" s="112">
        <v>3155</v>
      </c>
      <c r="C3458" s="139" t="s">
        <v>3461</v>
      </c>
      <c r="D3458" s="129" t="s">
        <v>3886</v>
      </c>
      <c r="E3458" s="112">
        <v>1</v>
      </c>
      <c r="F3458" s="186"/>
      <c r="G3458" s="189">
        <v>0.19</v>
      </c>
      <c r="H3458" s="191">
        <f t="shared" si="167"/>
        <v>0</v>
      </c>
      <c r="I3458" s="186">
        <f t="shared" si="168"/>
        <v>0</v>
      </c>
    </row>
    <row r="3459" spans="1:9" s="117" customFormat="1" x14ac:dyDescent="0.25">
      <c r="A3459" s="125" t="s">
        <v>2186</v>
      </c>
      <c r="B3459" s="112">
        <v>3156</v>
      </c>
      <c r="C3459" s="139" t="s">
        <v>3462</v>
      </c>
      <c r="D3459" s="129" t="s">
        <v>2372</v>
      </c>
      <c r="E3459" s="112">
        <v>1</v>
      </c>
      <c r="F3459" s="186"/>
      <c r="G3459" s="189">
        <v>0.19</v>
      </c>
      <c r="H3459" s="191">
        <f t="shared" si="167"/>
        <v>0</v>
      </c>
      <c r="I3459" s="186">
        <f t="shared" si="168"/>
        <v>0</v>
      </c>
    </row>
    <row r="3460" spans="1:9" s="117" customFormat="1" x14ac:dyDescent="0.25">
      <c r="A3460" s="125" t="s">
        <v>2186</v>
      </c>
      <c r="B3460" s="112">
        <v>3157</v>
      </c>
      <c r="C3460" s="139" t="s">
        <v>3463</v>
      </c>
      <c r="D3460" s="129" t="s">
        <v>3886</v>
      </c>
      <c r="E3460" s="112">
        <v>1</v>
      </c>
      <c r="F3460" s="186"/>
      <c r="G3460" s="189">
        <v>0.19</v>
      </c>
      <c r="H3460" s="191">
        <f t="shared" si="167"/>
        <v>0</v>
      </c>
      <c r="I3460" s="186">
        <f t="shared" si="168"/>
        <v>0</v>
      </c>
    </row>
    <row r="3461" spans="1:9" s="117" customFormat="1" x14ac:dyDescent="0.25">
      <c r="A3461" s="125" t="s">
        <v>2186</v>
      </c>
      <c r="B3461" s="112">
        <v>3158</v>
      </c>
      <c r="C3461" s="139" t="s">
        <v>3464</v>
      </c>
      <c r="D3461" s="129" t="s">
        <v>3886</v>
      </c>
      <c r="E3461" s="112">
        <v>1</v>
      </c>
      <c r="F3461" s="186"/>
      <c r="G3461" s="189">
        <v>0.19</v>
      </c>
      <c r="H3461" s="191">
        <f t="shared" si="167"/>
        <v>0</v>
      </c>
      <c r="I3461" s="186">
        <f t="shared" si="168"/>
        <v>0</v>
      </c>
    </row>
    <row r="3462" spans="1:9" s="117" customFormat="1" x14ac:dyDescent="0.25">
      <c r="A3462" s="125" t="s">
        <v>2186</v>
      </c>
      <c r="B3462" s="112">
        <v>3159</v>
      </c>
      <c r="C3462" s="139" t="s">
        <v>3465</v>
      </c>
      <c r="D3462" s="129" t="s">
        <v>3886</v>
      </c>
      <c r="E3462" s="112">
        <v>1</v>
      </c>
      <c r="F3462" s="186"/>
      <c r="G3462" s="189">
        <v>0.19</v>
      </c>
      <c r="H3462" s="191">
        <f t="shared" si="167"/>
        <v>0</v>
      </c>
      <c r="I3462" s="186">
        <f t="shared" si="168"/>
        <v>0</v>
      </c>
    </row>
    <row r="3463" spans="1:9" s="117" customFormat="1" x14ac:dyDescent="0.25">
      <c r="A3463" s="125" t="s">
        <v>2186</v>
      </c>
      <c r="B3463" s="112">
        <v>3160</v>
      </c>
      <c r="C3463" s="139" t="s">
        <v>3466</v>
      </c>
      <c r="D3463" s="129" t="s">
        <v>3886</v>
      </c>
      <c r="E3463" s="112">
        <v>1</v>
      </c>
      <c r="F3463" s="186"/>
      <c r="G3463" s="189">
        <v>0.19</v>
      </c>
      <c r="H3463" s="191">
        <f t="shared" si="167"/>
        <v>0</v>
      </c>
      <c r="I3463" s="186">
        <f t="shared" si="168"/>
        <v>0</v>
      </c>
    </row>
    <row r="3464" spans="1:9" s="117" customFormat="1" x14ac:dyDescent="0.25">
      <c r="A3464" s="125" t="s">
        <v>2186</v>
      </c>
      <c r="B3464" s="112">
        <v>3161</v>
      </c>
      <c r="C3464" s="139" t="s">
        <v>3467</v>
      </c>
      <c r="D3464" s="129" t="s">
        <v>2372</v>
      </c>
      <c r="E3464" s="112">
        <v>1</v>
      </c>
      <c r="F3464" s="186"/>
      <c r="G3464" s="189">
        <v>0.19</v>
      </c>
      <c r="H3464" s="191">
        <f t="shared" si="167"/>
        <v>0</v>
      </c>
      <c r="I3464" s="186">
        <f t="shared" si="168"/>
        <v>0</v>
      </c>
    </row>
    <row r="3465" spans="1:9" s="117" customFormat="1" x14ac:dyDescent="0.25">
      <c r="A3465" s="125" t="s">
        <v>2186</v>
      </c>
      <c r="B3465" s="112">
        <v>3162</v>
      </c>
      <c r="C3465" s="139" t="s">
        <v>3468</v>
      </c>
      <c r="D3465" s="129" t="s">
        <v>3886</v>
      </c>
      <c r="E3465" s="112">
        <v>1</v>
      </c>
      <c r="F3465" s="186"/>
      <c r="G3465" s="189">
        <v>0.19</v>
      </c>
      <c r="H3465" s="191">
        <f t="shared" si="167"/>
        <v>0</v>
      </c>
      <c r="I3465" s="186">
        <f t="shared" si="168"/>
        <v>0</v>
      </c>
    </row>
    <row r="3466" spans="1:9" s="117" customFormat="1" x14ac:dyDescent="0.25">
      <c r="A3466" s="125" t="s">
        <v>2186</v>
      </c>
      <c r="B3466" s="112">
        <v>3163</v>
      </c>
      <c r="C3466" s="139" t="s">
        <v>3453</v>
      </c>
      <c r="D3466" s="129" t="s">
        <v>2372</v>
      </c>
      <c r="E3466" s="112">
        <v>1</v>
      </c>
      <c r="F3466" s="186"/>
      <c r="G3466" s="189">
        <v>0.19</v>
      </c>
      <c r="H3466" s="191">
        <f t="shared" si="167"/>
        <v>0</v>
      </c>
      <c r="I3466" s="186">
        <f t="shared" si="168"/>
        <v>0</v>
      </c>
    </row>
    <row r="3467" spans="1:9" s="117" customFormat="1" x14ac:dyDescent="0.25">
      <c r="A3467" s="125" t="s">
        <v>2186</v>
      </c>
      <c r="B3467" s="112">
        <v>3164</v>
      </c>
      <c r="C3467" s="139" t="s">
        <v>3469</v>
      </c>
      <c r="D3467" s="129" t="s">
        <v>3886</v>
      </c>
      <c r="E3467" s="112">
        <v>1</v>
      </c>
      <c r="F3467" s="186"/>
      <c r="G3467" s="189">
        <v>0.19</v>
      </c>
      <c r="H3467" s="191">
        <f t="shared" si="167"/>
        <v>0</v>
      </c>
      <c r="I3467" s="186">
        <f t="shared" si="168"/>
        <v>0</v>
      </c>
    </row>
    <row r="3468" spans="1:9" s="117" customFormat="1" x14ac:dyDescent="0.25">
      <c r="A3468" s="125" t="s">
        <v>2186</v>
      </c>
      <c r="B3468" s="112">
        <v>3165</v>
      </c>
      <c r="C3468" s="139" t="s">
        <v>3470</v>
      </c>
      <c r="D3468" s="129" t="s">
        <v>2372</v>
      </c>
      <c r="E3468" s="112">
        <v>1</v>
      </c>
      <c r="F3468" s="186"/>
      <c r="G3468" s="189">
        <v>0.19</v>
      </c>
      <c r="H3468" s="191">
        <f t="shared" si="167"/>
        <v>0</v>
      </c>
      <c r="I3468" s="186">
        <f t="shared" si="168"/>
        <v>0</v>
      </c>
    </row>
    <row r="3469" spans="1:9" s="117" customFormat="1" x14ac:dyDescent="0.25">
      <c r="A3469" s="125" t="s">
        <v>2186</v>
      </c>
      <c r="B3469" s="112">
        <v>3166</v>
      </c>
      <c r="C3469" s="139" t="s">
        <v>42</v>
      </c>
      <c r="D3469" s="129" t="s">
        <v>2372</v>
      </c>
      <c r="E3469" s="112">
        <v>1</v>
      </c>
      <c r="F3469" s="186"/>
      <c r="G3469" s="189">
        <v>0.19</v>
      </c>
      <c r="H3469" s="191">
        <f t="shared" si="167"/>
        <v>0</v>
      </c>
      <c r="I3469" s="186">
        <f t="shared" si="168"/>
        <v>0</v>
      </c>
    </row>
    <row r="3470" spans="1:9" s="117" customFormat="1" x14ac:dyDescent="0.25">
      <c r="A3470" s="125" t="s">
        <v>2186</v>
      </c>
      <c r="B3470" s="112">
        <v>3167</v>
      </c>
      <c r="C3470" s="139" t="s">
        <v>2994</v>
      </c>
      <c r="D3470" s="129" t="s">
        <v>2372</v>
      </c>
      <c r="E3470" s="112">
        <v>1</v>
      </c>
      <c r="F3470" s="186"/>
      <c r="G3470" s="189">
        <v>0.19</v>
      </c>
      <c r="H3470" s="191">
        <f t="shared" si="167"/>
        <v>0</v>
      </c>
      <c r="I3470" s="186">
        <f t="shared" si="168"/>
        <v>0</v>
      </c>
    </row>
    <row r="3471" spans="1:9" s="117" customFormat="1" x14ac:dyDescent="0.25">
      <c r="A3471" s="125" t="s">
        <v>2186</v>
      </c>
      <c r="B3471" s="112">
        <v>3168</v>
      </c>
      <c r="C3471" s="139" t="s">
        <v>3471</v>
      </c>
      <c r="D3471" s="129" t="s">
        <v>2372</v>
      </c>
      <c r="E3471" s="112">
        <v>1</v>
      </c>
      <c r="F3471" s="186"/>
      <c r="G3471" s="189">
        <v>0.19</v>
      </c>
      <c r="H3471" s="191">
        <f t="shared" si="167"/>
        <v>0</v>
      </c>
      <c r="I3471" s="186">
        <f t="shared" si="168"/>
        <v>0</v>
      </c>
    </row>
    <row r="3472" spans="1:9" s="117" customFormat="1" x14ac:dyDescent="0.25">
      <c r="A3472" s="125" t="s">
        <v>2186</v>
      </c>
      <c r="B3472" s="112">
        <v>3169</v>
      </c>
      <c r="C3472" s="139" t="s">
        <v>3070</v>
      </c>
      <c r="D3472" s="129" t="s">
        <v>2372</v>
      </c>
      <c r="E3472" s="112">
        <v>1</v>
      </c>
      <c r="F3472" s="186"/>
      <c r="G3472" s="189">
        <v>0.19</v>
      </c>
      <c r="H3472" s="191">
        <f t="shared" si="167"/>
        <v>0</v>
      </c>
      <c r="I3472" s="186">
        <f t="shared" si="168"/>
        <v>0</v>
      </c>
    </row>
    <row r="3473" spans="1:9" s="117" customFormat="1" x14ac:dyDescent="0.25">
      <c r="A3473" s="125" t="s">
        <v>2186</v>
      </c>
      <c r="B3473" s="112">
        <v>3170</v>
      </c>
      <c r="C3473" s="139" t="s">
        <v>3472</v>
      </c>
      <c r="D3473" s="129" t="s">
        <v>2372</v>
      </c>
      <c r="E3473" s="112">
        <v>1</v>
      </c>
      <c r="F3473" s="186"/>
      <c r="G3473" s="189">
        <v>0.19</v>
      </c>
      <c r="H3473" s="191">
        <f t="shared" si="167"/>
        <v>0</v>
      </c>
      <c r="I3473" s="186">
        <f t="shared" si="168"/>
        <v>0</v>
      </c>
    </row>
    <row r="3474" spans="1:9" s="117" customFormat="1" x14ac:dyDescent="0.25">
      <c r="A3474" s="125" t="s">
        <v>2186</v>
      </c>
      <c r="B3474" s="112">
        <v>3171</v>
      </c>
      <c r="C3474" s="139" t="s">
        <v>3473</v>
      </c>
      <c r="D3474" s="129" t="s">
        <v>2372</v>
      </c>
      <c r="E3474" s="112">
        <v>1</v>
      </c>
      <c r="F3474" s="186"/>
      <c r="G3474" s="189">
        <v>0.19</v>
      </c>
      <c r="H3474" s="191">
        <f t="shared" si="167"/>
        <v>0</v>
      </c>
      <c r="I3474" s="186">
        <f t="shared" si="168"/>
        <v>0</v>
      </c>
    </row>
    <row r="3475" spans="1:9" s="117" customFormat="1" x14ac:dyDescent="0.25">
      <c r="A3475" s="125" t="s">
        <v>2186</v>
      </c>
      <c r="B3475" s="112">
        <v>3172</v>
      </c>
      <c r="C3475" s="139" t="s">
        <v>3337</v>
      </c>
      <c r="D3475" s="129" t="s">
        <v>2372</v>
      </c>
      <c r="E3475" s="112">
        <v>1</v>
      </c>
      <c r="F3475" s="186"/>
      <c r="G3475" s="189">
        <v>0.19</v>
      </c>
      <c r="H3475" s="191">
        <f t="shared" si="167"/>
        <v>0</v>
      </c>
      <c r="I3475" s="186">
        <f t="shared" si="168"/>
        <v>0</v>
      </c>
    </row>
    <row r="3476" spans="1:9" s="117" customFormat="1" x14ac:dyDescent="0.25">
      <c r="A3476" s="125" t="s">
        <v>2186</v>
      </c>
      <c r="B3476" s="112">
        <v>3173</v>
      </c>
      <c r="C3476" s="139" t="s">
        <v>3964</v>
      </c>
      <c r="D3476" s="129" t="s">
        <v>2372</v>
      </c>
      <c r="E3476" s="112">
        <v>1</v>
      </c>
      <c r="F3476" s="186"/>
      <c r="G3476" s="189">
        <v>0.19</v>
      </c>
      <c r="H3476" s="191">
        <f t="shared" si="167"/>
        <v>0</v>
      </c>
      <c r="I3476" s="186">
        <f t="shared" si="168"/>
        <v>0</v>
      </c>
    </row>
    <row r="3477" spans="1:9" s="117" customFormat="1" x14ac:dyDescent="0.25">
      <c r="A3477" s="125" t="s">
        <v>2186</v>
      </c>
      <c r="B3477" s="112">
        <v>3174</v>
      </c>
      <c r="C3477" s="139" t="s">
        <v>3486</v>
      </c>
      <c r="D3477" s="129" t="s">
        <v>2372</v>
      </c>
      <c r="E3477" s="112">
        <v>1</v>
      </c>
      <c r="F3477" s="186"/>
      <c r="G3477" s="189">
        <v>0.19</v>
      </c>
      <c r="H3477" s="191">
        <f t="shared" si="167"/>
        <v>0</v>
      </c>
      <c r="I3477" s="186">
        <f t="shared" si="168"/>
        <v>0</v>
      </c>
    </row>
    <row r="3478" spans="1:9" s="117" customFormat="1" x14ac:dyDescent="0.25">
      <c r="A3478" s="125" t="s">
        <v>2186</v>
      </c>
      <c r="B3478" s="112">
        <v>3175</v>
      </c>
      <c r="C3478" s="139" t="s">
        <v>3487</v>
      </c>
      <c r="D3478" s="129" t="s">
        <v>2372</v>
      </c>
      <c r="E3478" s="112">
        <v>1</v>
      </c>
      <c r="F3478" s="186"/>
      <c r="G3478" s="189">
        <v>0.19</v>
      </c>
      <c r="H3478" s="191">
        <f t="shared" si="167"/>
        <v>0</v>
      </c>
      <c r="I3478" s="186">
        <f t="shared" si="168"/>
        <v>0</v>
      </c>
    </row>
    <row r="3479" spans="1:9" s="117" customFormat="1" x14ac:dyDescent="0.25">
      <c r="A3479" s="125" t="s">
        <v>2186</v>
      </c>
      <c r="B3479" s="112">
        <v>3176</v>
      </c>
      <c r="C3479" s="139" t="s">
        <v>21</v>
      </c>
      <c r="D3479" s="129" t="s">
        <v>2372</v>
      </c>
      <c r="E3479" s="112">
        <v>1</v>
      </c>
      <c r="F3479" s="186"/>
      <c r="G3479" s="189">
        <v>0.19</v>
      </c>
      <c r="H3479" s="191">
        <f t="shared" si="167"/>
        <v>0</v>
      </c>
      <c r="I3479" s="186">
        <f t="shared" si="168"/>
        <v>0</v>
      </c>
    </row>
    <row r="3480" spans="1:9" s="184" customFormat="1" x14ac:dyDescent="0.25">
      <c r="A3480" s="169"/>
      <c r="B3480" s="170"/>
      <c r="C3480" s="171" t="s">
        <v>2498</v>
      </c>
      <c r="D3480" s="123"/>
      <c r="E3480" s="172"/>
      <c r="F3480" s="196"/>
      <c r="G3480" s="200"/>
      <c r="H3480" s="196"/>
      <c r="I3480" s="196"/>
    </row>
    <row r="3481" spans="1:9" s="117" customFormat="1" x14ac:dyDescent="0.25">
      <c r="A3481" s="125" t="s">
        <v>2186</v>
      </c>
      <c r="B3481" s="173" t="s">
        <v>3250</v>
      </c>
      <c r="C3481" s="120" t="s">
        <v>2374</v>
      </c>
      <c r="D3481" s="182"/>
      <c r="E3481" s="111"/>
      <c r="F3481" s="191"/>
      <c r="G3481" s="199"/>
      <c r="H3481" s="195"/>
      <c r="I3481" s="195"/>
    </row>
    <row r="3482" spans="1:9" s="117" customFormat="1" x14ac:dyDescent="0.25">
      <c r="A3482" s="125" t="s">
        <v>2186</v>
      </c>
      <c r="B3482" s="173" t="s">
        <v>3250</v>
      </c>
      <c r="C3482" s="120" t="s">
        <v>2375</v>
      </c>
      <c r="D3482" s="182"/>
      <c r="E3482" s="111"/>
      <c r="F3482" s="191"/>
      <c r="G3482" s="199"/>
      <c r="H3482" s="195"/>
      <c r="I3482" s="195"/>
    </row>
    <row r="3483" spans="1:9" s="117" customFormat="1" x14ac:dyDescent="0.25">
      <c r="A3483" s="125" t="s">
        <v>2186</v>
      </c>
      <c r="B3483" s="173" t="s">
        <v>3250</v>
      </c>
      <c r="C3483" s="120" t="s">
        <v>2376</v>
      </c>
      <c r="D3483" s="182"/>
      <c r="E3483" s="111"/>
      <c r="F3483" s="191"/>
      <c r="G3483" s="199"/>
      <c r="H3483" s="195"/>
      <c r="I3483" s="195"/>
    </row>
    <row r="3484" spans="1:9" s="117" customFormat="1" x14ac:dyDescent="0.25">
      <c r="A3484" s="125" t="s">
        <v>2186</v>
      </c>
      <c r="B3484" s="173" t="s">
        <v>3250</v>
      </c>
      <c r="C3484" s="156" t="s">
        <v>431</v>
      </c>
      <c r="D3484" s="182"/>
      <c r="E3484" s="111"/>
      <c r="F3484" s="191"/>
      <c r="G3484" s="199"/>
      <c r="H3484" s="195"/>
      <c r="I3484" s="195"/>
    </row>
    <row r="3485" spans="1:9" s="117" customFormat="1" x14ac:dyDescent="0.25">
      <c r="A3485" s="125" t="s">
        <v>2186</v>
      </c>
      <c r="B3485" s="112">
        <v>3178</v>
      </c>
      <c r="C3485" s="122" t="s">
        <v>3888</v>
      </c>
      <c r="D3485" s="129" t="s">
        <v>2371</v>
      </c>
      <c r="E3485" s="112">
        <v>1</v>
      </c>
      <c r="F3485" s="186"/>
      <c r="G3485" s="189">
        <v>0</v>
      </c>
      <c r="H3485" s="191">
        <f t="shared" ref="H3485:H3539" si="169">F3485*G3485</f>
        <v>0</v>
      </c>
      <c r="I3485" s="186">
        <f t="shared" ref="I3485:I3539" si="170">(F3485+H3485)</f>
        <v>0</v>
      </c>
    </row>
    <row r="3486" spans="1:9" s="117" customFormat="1" x14ac:dyDescent="0.25">
      <c r="A3486" s="125" t="s">
        <v>2186</v>
      </c>
      <c r="B3486" s="112">
        <v>3179</v>
      </c>
      <c r="C3486" s="122" t="s">
        <v>3637</v>
      </c>
      <c r="D3486" s="129" t="s">
        <v>85</v>
      </c>
      <c r="E3486" s="112">
        <v>1</v>
      </c>
      <c r="F3486" s="186"/>
      <c r="G3486" s="189">
        <v>0</v>
      </c>
      <c r="H3486" s="191">
        <f t="shared" si="169"/>
        <v>0</v>
      </c>
      <c r="I3486" s="186">
        <f t="shared" si="170"/>
        <v>0</v>
      </c>
    </row>
    <row r="3487" spans="1:9" s="117" customFormat="1" x14ac:dyDescent="0.25">
      <c r="A3487" s="125" t="s">
        <v>2186</v>
      </c>
      <c r="B3487" s="112">
        <v>3180</v>
      </c>
      <c r="C3487" s="122" t="s">
        <v>973</v>
      </c>
      <c r="D3487" s="129" t="s">
        <v>2371</v>
      </c>
      <c r="E3487" s="112">
        <v>1</v>
      </c>
      <c r="F3487" s="186"/>
      <c r="G3487" s="189">
        <v>0</v>
      </c>
      <c r="H3487" s="191">
        <f t="shared" si="169"/>
        <v>0</v>
      </c>
      <c r="I3487" s="186">
        <f t="shared" si="170"/>
        <v>0</v>
      </c>
    </row>
    <row r="3488" spans="1:9" s="117" customFormat="1" x14ac:dyDescent="0.25">
      <c r="A3488" s="125" t="s">
        <v>2186</v>
      </c>
      <c r="B3488" s="112">
        <v>3181</v>
      </c>
      <c r="C3488" s="122" t="s">
        <v>3507</v>
      </c>
      <c r="D3488" s="129" t="s">
        <v>85</v>
      </c>
      <c r="E3488" s="112">
        <v>1</v>
      </c>
      <c r="F3488" s="186"/>
      <c r="G3488" s="189">
        <v>0</v>
      </c>
      <c r="H3488" s="191">
        <f t="shared" si="169"/>
        <v>0</v>
      </c>
      <c r="I3488" s="186">
        <f t="shared" si="170"/>
        <v>0</v>
      </c>
    </row>
    <row r="3489" spans="1:9" s="117" customFormat="1" x14ac:dyDescent="0.25">
      <c r="A3489" s="125" t="s">
        <v>2186</v>
      </c>
      <c r="B3489" s="112">
        <v>3182</v>
      </c>
      <c r="C3489" s="122" t="s">
        <v>3353</v>
      </c>
      <c r="D3489" s="129" t="s">
        <v>2371</v>
      </c>
      <c r="E3489" s="112">
        <v>1</v>
      </c>
      <c r="F3489" s="186"/>
      <c r="G3489" s="189">
        <v>0</v>
      </c>
      <c r="H3489" s="191">
        <f t="shared" si="169"/>
        <v>0</v>
      </c>
      <c r="I3489" s="186">
        <f t="shared" si="170"/>
        <v>0</v>
      </c>
    </row>
    <row r="3490" spans="1:9" s="117" customFormat="1" x14ac:dyDescent="0.25">
      <c r="A3490" s="125" t="s">
        <v>2186</v>
      </c>
      <c r="B3490" s="112">
        <v>3183</v>
      </c>
      <c r="C3490" s="122" t="s">
        <v>3458</v>
      </c>
      <c r="D3490" s="129" t="s">
        <v>85</v>
      </c>
      <c r="E3490" s="112">
        <v>1</v>
      </c>
      <c r="F3490" s="186"/>
      <c r="G3490" s="189">
        <v>0</v>
      </c>
      <c r="H3490" s="191">
        <f t="shared" si="169"/>
        <v>0</v>
      </c>
      <c r="I3490" s="186">
        <f t="shared" si="170"/>
        <v>0</v>
      </c>
    </row>
    <row r="3491" spans="1:9" s="117" customFormat="1" x14ac:dyDescent="0.25">
      <c r="A3491" s="125" t="s">
        <v>2186</v>
      </c>
      <c r="B3491" s="112">
        <v>3184</v>
      </c>
      <c r="C3491" s="122" t="s">
        <v>61</v>
      </c>
      <c r="D3491" s="129" t="s">
        <v>2372</v>
      </c>
      <c r="E3491" s="112">
        <v>1</v>
      </c>
      <c r="F3491" s="186"/>
      <c r="G3491" s="189">
        <v>0.19</v>
      </c>
      <c r="H3491" s="191">
        <f t="shared" si="169"/>
        <v>0</v>
      </c>
      <c r="I3491" s="186">
        <f t="shared" si="170"/>
        <v>0</v>
      </c>
    </row>
    <row r="3492" spans="1:9" s="117" customFormat="1" x14ac:dyDescent="0.25">
      <c r="A3492" s="125" t="s">
        <v>2186</v>
      </c>
      <c r="B3492" s="112">
        <v>3185</v>
      </c>
      <c r="C3492" s="122" t="s">
        <v>150</v>
      </c>
      <c r="D3492" s="129" t="s">
        <v>2372</v>
      </c>
      <c r="E3492" s="112">
        <v>1</v>
      </c>
      <c r="F3492" s="186"/>
      <c r="G3492" s="189">
        <v>0.19</v>
      </c>
      <c r="H3492" s="191">
        <f t="shared" si="169"/>
        <v>0</v>
      </c>
      <c r="I3492" s="186">
        <f t="shared" si="170"/>
        <v>0</v>
      </c>
    </row>
    <row r="3493" spans="1:9" s="117" customFormat="1" x14ac:dyDescent="0.25">
      <c r="A3493" s="125" t="s">
        <v>2186</v>
      </c>
      <c r="B3493" s="112">
        <v>3186</v>
      </c>
      <c r="C3493" s="122" t="s">
        <v>64</v>
      </c>
      <c r="D3493" s="129" t="s">
        <v>2372</v>
      </c>
      <c r="E3493" s="112">
        <v>1</v>
      </c>
      <c r="F3493" s="186"/>
      <c r="G3493" s="189">
        <v>0.19</v>
      </c>
      <c r="H3493" s="191">
        <f t="shared" si="169"/>
        <v>0</v>
      </c>
      <c r="I3493" s="186">
        <f t="shared" si="170"/>
        <v>0</v>
      </c>
    </row>
    <row r="3494" spans="1:9" s="117" customFormat="1" x14ac:dyDescent="0.25">
      <c r="A3494" s="125" t="s">
        <v>2186</v>
      </c>
      <c r="B3494" s="112">
        <v>3187</v>
      </c>
      <c r="C3494" s="122" t="s">
        <v>15</v>
      </c>
      <c r="D3494" s="129" t="s">
        <v>2372</v>
      </c>
      <c r="E3494" s="112">
        <v>1</v>
      </c>
      <c r="F3494" s="186"/>
      <c r="G3494" s="189">
        <v>0.19</v>
      </c>
      <c r="H3494" s="191">
        <f t="shared" si="169"/>
        <v>0</v>
      </c>
      <c r="I3494" s="186">
        <f t="shared" si="170"/>
        <v>0</v>
      </c>
    </row>
    <row r="3495" spans="1:9" s="117" customFormat="1" x14ac:dyDescent="0.25">
      <c r="A3495" s="125" t="s">
        <v>2186</v>
      </c>
      <c r="B3495" s="112">
        <v>3188</v>
      </c>
      <c r="C3495" s="122" t="s">
        <v>552</v>
      </c>
      <c r="D3495" s="129" t="s">
        <v>2372</v>
      </c>
      <c r="E3495" s="112">
        <v>1</v>
      </c>
      <c r="F3495" s="186"/>
      <c r="G3495" s="189">
        <v>0.19</v>
      </c>
      <c r="H3495" s="191">
        <f t="shared" si="169"/>
        <v>0</v>
      </c>
      <c r="I3495" s="186">
        <f t="shared" si="170"/>
        <v>0</v>
      </c>
    </row>
    <row r="3496" spans="1:9" s="117" customFormat="1" ht="25" x14ac:dyDescent="0.25">
      <c r="A3496" s="125" t="s">
        <v>2186</v>
      </c>
      <c r="B3496" s="112">
        <v>3189</v>
      </c>
      <c r="C3496" s="113" t="s">
        <v>3533</v>
      </c>
      <c r="D3496" s="129" t="s">
        <v>2372</v>
      </c>
      <c r="E3496" s="112">
        <v>1</v>
      </c>
      <c r="F3496" s="186"/>
      <c r="G3496" s="189">
        <v>0.19</v>
      </c>
      <c r="H3496" s="191">
        <f t="shared" si="169"/>
        <v>0</v>
      </c>
      <c r="I3496" s="186">
        <f t="shared" si="170"/>
        <v>0</v>
      </c>
    </row>
    <row r="3497" spans="1:9" s="117" customFormat="1" x14ac:dyDescent="0.25">
      <c r="A3497" s="125" t="s">
        <v>2186</v>
      </c>
      <c r="B3497" s="112">
        <v>3190</v>
      </c>
      <c r="C3497" s="122" t="s">
        <v>3413</v>
      </c>
      <c r="D3497" s="129" t="s">
        <v>85</v>
      </c>
      <c r="E3497" s="112">
        <v>1</v>
      </c>
      <c r="F3497" s="186"/>
      <c r="G3497" s="189">
        <v>0.19</v>
      </c>
      <c r="H3497" s="191">
        <f t="shared" si="169"/>
        <v>0</v>
      </c>
      <c r="I3497" s="186">
        <f t="shared" si="170"/>
        <v>0</v>
      </c>
    </row>
    <row r="3498" spans="1:9" s="117" customFormat="1" x14ac:dyDescent="0.25">
      <c r="A3498" s="125" t="s">
        <v>2186</v>
      </c>
      <c r="B3498" s="112">
        <v>3191</v>
      </c>
      <c r="C3498" s="122" t="s">
        <v>3928</v>
      </c>
      <c r="D3498" s="129" t="s">
        <v>2372</v>
      </c>
      <c r="E3498" s="112">
        <v>1</v>
      </c>
      <c r="F3498" s="186"/>
      <c r="G3498" s="189">
        <v>0.19</v>
      </c>
      <c r="H3498" s="191">
        <f t="shared" si="169"/>
        <v>0</v>
      </c>
      <c r="I3498" s="186">
        <f t="shared" si="170"/>
        <v>0</v>
      </c>
    </row>
    <row r="3499" spans="1:9" s="117" customFormat="1" x14ac:dyDescent="0.25">
      <c r="A3499" s="125" t="s">
        <v>2186</v>
      </c>
      <c r="B3499" s="112">
        <v>3192</v>
      </c>
      <c r="C3499" s="122" t="s">
        <v>1220</v>
      </c>
      <c r="D3499" s="129" t="s">
        <v>2372</v>
      </c>
      <c r="E3499" s="112">
        <v>1</v>
      </c>
      <c r="F3499" s="186"/>
      <c r="G3499" s="189">
        <v>0.19</v>
      </c>
      <c r="H3499" s="191">
        <f t="shared" si="169"/>
        <v>0</v>
      </c>
      <c r="I3499" s="186">
        <f t="shared" si="170"/>
        <v>0</v>
      </c>
    </row>
    <row r="3500" spans="1:9" s="117" customFormat="1" x14ac:dyDescent="0.25">
      <c r="A3500" s="125" t="s">
        <v>2186</v>
      </c>
      <c r="B3500" s="112">
        <v>3193</v>
      </c>
      <c r="C3500" s="122" t="s">
        <v>3538</v>
      </c>
      <c r="D3500" s="129" t="s">
        <v>2372</v>
      </c>
      <c r="E3500" s="112">
        <v>1</v>
      </c>
      <c r="F3500" s="186"/>
      <c r="G3500" s="189">
        <v>0.19</v>
      </c>
      <c r="H3500" s="191">
        <f t="shared" si="169"/>
        <v>0</v>
      </c>
      <c r="I3500" s="186">
        <f t="shared" si="170"/>
        <v>0</v>
      </c>
    </row>
    <row r="3501" spans="1:9" s="117" customFormat="1" x14ac:dyDescent="0.25">
      <c r="A3501" s="125" t="s">
        <v>2186</v>
      </c>
      <c r="B3501" s="112">
        <v>3194</v>
      </c>
      <c r="C3501" s="122" t="s">
        <v>869</v>
      </c>
      <c r="D3501" s="129" t="s">
        <v>2372</v>
      </c>
      <c r="E3501" s="112">
        <v>1</v>
      </c>
      <c r="F3501" s="186"/>
      <c r="G3501" s="189">
        <v>0.19</v>
      </c>
      <c r="H3501" s="191">
        <f t="shared" si="169"/>
        <v>0</v>
      </c>
      <c r="I3501" s="186">
        <f t="shared" si="170"/>
        <v>0</v>
      </c>
    </row>
    <row r="3502" spans="1:9" s="117" customFormat="1" x14ac:dyDescent="0.25">
      <c r="A3502" s="125" t="s">
        <v>2186</v>
      </c>
      <c r="B3502" s="112">
        <v>3195</v>
      </c>
      <c r="C3502" s="122" t="s">
        <v>3539</v>
      </c>
      <c r="D3502" s="129" t="s">
        <v>2372</v>
      </c>
      <c r="E3502" s="112">
        <v>1</v>
      </c>
      <c r="F3502" s="186"/>
      <c r="G3502" s="189">
        <v>0.19</v>
      </c>
      <c r="H3502" s="191">
        <f t="shared" si="169"/>
        <v>0</v>
      </c>
      <c r="I3502" s="186">
        <f t="shared" si="170"/>
        <v>0</v>
      </c>
    </row>
    <row r="3503" spans="1:9" s="117" customFormat="1" x14ac:dyDescent="0.25">
      <c r="A3503" s="125" t="s">
        <v>2186</v>
      </c>
      <c r="B3503" s="112">
        <v>3196</v>
      </c>
      <c r="C3503" s="122" t="s">
        <v>3540</v>
      </c>
      <c r="D3503" s="129" t="s">
        <v>2372</v>
      </c>
      <c r="E3503" s="112">
        <v>1</v>
      </c>
      <c r="F3503" s="186"/>
      <c r="G3503" s="189">
        <v>0.19</v>
      </c>
      <c r="H3503" s="191">
        <f t="shared" si="169"/>
        <v>0</v>
      </c>
      <c r="I3503" s="186">
        <f t="shared" si="170"/>
        <v>0</v>
      </c>
    </row>
    <row r="3504" spans="1:9" s="117" customFormat="1" x14ac:dyDescent="0.25">
      <c r="A3504" s="125" t="s">
        <v>2186</v>
      </c>
      <c r="B3504" s="112">
        <v>3197</v>
      </c>
      <c r="C3504" s="122" t="s">
        <v>3541</v>
      </c>
      <c r="D3504" s="129" t="s">
        <v>3885</v>
      </c>
      <c r="E3504" s="112">
        <v>1</v>
      </c>
      <c r="F3504" s="186"/>
      <c r="G3504" s="189">
        <v>0.19</v>
      </c>
      <c r="H3504" s="191">
        <f t="shared" si="169"/>
        <v>0</v>
      </c>
      <c r="I3504" s="186">
        <f t="shared" si="170"/>
        <v>0</v>
      </c>
    </row>
    <row r="3505" spans="1:9" s="117" customFormat="1" x14ac:dyDescent="0.25">
      <c r="A3505" s="125" t="s">
        <v>2186</v>
      </c>
      <c r="B3505" s="112">
        <v>3198</v>
      </c>
      <c r="C3505" s="122" t="s">
        <v>3542</v>
      </c>
      <c r="D3505" s="129" t="s">
        <v>2372</v>
      </c>
      <c r="E3505" s="112">
        <v>1</v>
      </c>
      <c r="F3505" s="186"/>
      <c r="G3505" s="189">
        <v>0.19</v>
      </c>
      <c r="H3505" s="191">
        <f t="shared" si="169"/>
        <v>0</v>
      </c>
      <c r="I3505" s="186">
        <f t="shared" si="170"/>
        <v>0</v>
      </c>
    </row>
    <row r="3506" spans="1:9" s="117" customFormat="1" x14ac:dyDescent="0.25">
      <c r="A3506" s="125" t="s">
        <v>2186</v>
      </c>
      <c r="B3506" s="112">
        <v>3199</v>
      </c>
      <c r="C3506" s="122" t="s">
        <v>3891</v>
      </c>
      <c r="D3506" s="129" t="s">
        <v>3885</v>
      </c>
      <c r="E3506" s="112">
        <v>1</v>
      </c>
      <c r="F3506" s="186"/>
      <c r="G3506" s="189">
        <v>0.19</v>
      </c>
      <c r="H3506" s="191">
        <f t="shared" si="169"/>
        <v>0</v>
      </c>
      <c r="I3506" s="186">
        <f t="shared" si="170"/>
        <v>0</v>
      </c>
    </row>
    <row r="3507" spans="1:9" s="117" customFormat="1" x14ac:dyDescent="0.25">
      <c r="A3507" s="125" t="s">
        <v>2186</v>
      </c>
      <c r="B3507" s="112">
        <v>3200</v>
      </c>
      <c r="C3507" s="122" t="s">
        <v>28</v>
      </c>
      <c r="D3507" s="129" t="s">
        <v>2372</v>
      </c>
      <c r="E3507" s="112">
        <v>1</v>
      </c>
      <c r="F3507" s="186"/>
      <c r="G3507" s="189">
        <v>0.19</v>
      </c>
      <c r="H3507" s="191">
        <f t="shared" si="169"/>
        <v>0</v>
      </c>
      <c r="I3507" s="186">
        <f t="shared" si="170"/>
        <v>0</v>
      </c>
    </row>
    <row r="3508" spans="1:9" s="117" customFormat="1" x14ac:dyDescent="0.25">
      <c r="A3508" s="125" t="s">
        <v>2186</v>
      </c>
      <c r="B3508" s="112">
        <v>3201</v>
      </c>
      <c r="C3508" s="122" t="s">
        <v>66</v>
      </c>
      <c r="D3508" s="129" t="s">
        <v>2372</v>
      </c>
      <c r="E3508" s="112">
        <v>1</v>
      </c>
      <c r="F3508" s="186"/>
      <c r="G3508" s="189">
        <v>0.19</v>
      </c>
      <c r="H3508" s="191">
        <f t="shared" si="169"/>
        <v>0</v>
      </c>
      <c r="I3508" s="186">
        <f t="shared" si="170"/>
        <v>0</v>
      </c>
    </row>
    <row r="3509" spans="1:9" s="117" customFormat="1" x14ac:dyDescent="0.25">
      <c r="A3509" s="125" t="s">
        <v>2186</v>
      </c>
      <c r="B3509" s="112">
        <v>3202</v>
      </c>
      <c r="C3509" s="122" t="s">
        <v>3544</v>
      </c>
      <c r="D3509" s="129" t="s">
        <v>2372</v>
      </c>
      <c r="E3509" s="112">
        <v>1</v>
      </c>
      <c r="F3509" s="186"/>
      <c r="G3509" s="189">
        <v>0.19</v>
      </c>
      <c r="H3509" s="191">
        <f t="shared" si="169"/>
        <v>0</v>
      </c>
      <c r="I3509" s="186">
        <f t="shared" si="170"/>
        <v>0</v>
      </c>
    </row>
    <row r="3510" spans="1:9" s="117" customFormat="1" x14ac:dyDescent="0.25">
      <c r="A3510" s="125" t="s">
        <v>2186</v>
      </c>
      <c r="B3510" s="112">
        <v>3203</v>
      </c>
      <c r="C3510" s="122" t="s">
        <v>3890</v>
      </c>
      <c r="D3510" s="129" t="s">
        <v>2372</v>
      </c>
      <c r="E3510" s="112">
        <v>1</v>
      </c>
      <c r="F3510" s="186"/>
      <c r="G3510" s="189">
        <v>0.19</v>
      </c>
      <c r="H3510" s="191">
        <f t="shared" si="169"/>
        <v>0</v>
      </c>
      <c r="I3510" s="186">
        <f t="shared" si="170"/>
        <v>0</v>
      </c>
    </row>
    <row r="3511" spans="1:9" s="117" customFormat="1" x14ac:dyDescent="0.25">
      <c r="A3511" s="125" t="s">
        <v>2186</v>
      </c>
      <c r="B3511" s="112">
        <v>3204</v>
      </c>
      <c r="C3511" s="122" t="s">
        <v>3889</v>
      </c>
      <c r="D3511" s="129" t="s">
        <v>2372</v>
      </c>
      <c r="E3511" s="112">
        <v>1</v>
      </c>
      <c r="F3511" s="186"/>
      <c r="G3511" s="189">
        <v>0.19</v>
      </c>
      <c r="H3511" s="191">
        <f t="shared" si="169"/>
        <v>0</v>
      </c>
      <c r="I3511" s="186">
        <f t="shared" si="170"/>
        <v>0</v>
      </c>
    </row>
    <row r="3512" spans="1:9" s="117" customFormat="1" x14ac:dyDescent="0.25">
      <c r="A3512" s="125" t="s">
        <v>2186</v>
      </c>
      <c r="B3512" s="112">
        <v>3205</v>
      </c>
      <c r="C3512" s="122" t="s">
        <v>3535</v>
      </c>
      <c r="D3512" s="129" t="s">
        <v>2372</v>
      </c>
      <c r="E3512" s="112">
        <v>1</v>
      </c>
      <c r="F3512" s="186"/>
      <c r="G3512" s="189">
        <v>0.19</v>
      </c>
      <c r="H3512" s="191">
        <f t="shared" si="169"/>
        <v>0</v>
      </c>
      <c r="I3512" s="186">
        <f t="shared" si="170"/>
        <v>0</v>
      </c>
    </row>
    <row r="3513" spans="1:9" s="117" customFormat="1" x14ac:dyDescent="0.25">
      <c r="A3513" s="125" t="s">
        <v>2186</v>
      </c>
      <c r="B3513" s="112">
        <v>3206</v>
      </c>
      <c r="C3513" s="122" t="s">
        <v>1291</v>
      </c>
      <c r="D3513" s="129" t="s">
        <v>2372</v>
      </c>
      <c r="E3513" s="112">
        <v>1</v>
      </c>
      <c r="F3513" s="186"/>
      <c r="G3513" s="189">
        <v>0.19</v>
      </c>
      <c r="H3513" s="191">
        <f t="shared" si="169"/>
        <v>0</v>
      </c>
      <c r="I3513" s="186">
        <f t="shared" si="170"/>
        <v>0</v>
      </c>
    </row>
    <row r="3514" spans="1:9" s="117" customFormat="1" x14ac:dyDescent="0.25">
      <c r="A3514" s="125" t="s">
        <v>2186</v>
      </c>
      <c r="B3514" s="112">
        <v>3207</v>
      </c>
      <c r="C3514" s="137" t="s">
        <v>2125</v>
      </c>
      <c r="D3514" s="129" t="s">
        <v>2372</v>
      </c>
      <c r="E3514" s="112">
        <v>1</v>
      </c>
      <c r="F3514" s="186"/>
      <c r="G3514" s="189">
        <v>0.19</v>
      </c>
      <c r="H3514" s="191">
        <f t="shared" si="169"/>
        <v>0</v>
      </c>
      <c r="I3514" s="186">
        <f t="shared" si="170"/>
        <v>0</v>
      </c>
    </row>
    <row r="3515" spans="1:9" s="117" customFormat="1" x14ac:dyDescent="0.25">
      <c r="A3515" s="125" t="s">
        <v>2186</v>
      </c>
      <c r="B3515" s="112">
        <v>3208</v>
      </c>
      <c r="C3515" s="137" t="s">
        <v>2126</v>
      </c>
      <c r="D3515" s="129" t="s">
        <v>2372</v>
      </c>
      <c r="E3515" s="112">
        <v>1</v>
      </c>
      <c r="F3515" s="186"/>
      <c r="G3515" s="189">
        <v>0.19</v>
      </c>
      <c r="H3515" s="191">
        <f t="shared" si="169"/>
        <v>0</v>
      </c>
      <c r="I3515" s="186">
        <f t="shared" si="170"/>
        <v>0</v>
      </c>
    </row>
    <row r="3516" spans="1:9" s="117" customFormat="1" x14ac:dyDescent="0.25">
      <c r="A3516" s="125" t="s">
        <v>2186</v>
      </c>
      <c r="B3516" s="112">
        <v>3209</v>
      </c>
      <c r="C3516" s="137" t="s">
        <v>2129</v>
      </c>
      <c r="D3516" s="129" t="s">
        <v>2372</v>
      </c>
      <c r="E3516" s="112">
        <v>1</v>
      </c>
      <c r="F3516" s="186"/>
      <c r="G3516" s="189">
        <v>0.19</v>
      </c>
      <c r="H3516" s="191">
        <f t="shared" si="169"/>
        <v>0</v>
      </c>
      <c r="I3516" s="186">
        <f t="shared" si="170"/>
        <v>0</v>
      </c>
    </row>
    <row r="3517" spans="1:9" s="117" customFormat="1" x14ac:dyDescent="0.25">
      <c r="A3517" s="125" t="s">
        <v>2186</v>
      </c>
      <c r="B3517" s="112">
        <v>3210</v>
      </c>
      <c r="C3517" s="137" t="s">
        <v>2494</v>
      </c>
      <c r="D3517" s="129" t="s">
        <v>2372</v>
      </c>
      <c r="E3517" s="112">
        <v>1</v>
      </c>
      <c r="F3517" s="186"/>
      <c r="G3517" s="189">
        <v>0.19</v>
      </c>
      <c r="H3517" s="191">
        <f t="shared" si="169"/>
        <v>0</v>
      </c>
      <c r="I3517" s="186">
        <f t="shared" si="170"/>
        <v>0</v>
      </c>
    </row>
    <row r="3518" spans="1:9" s="117" customFormat="1" ht="25" x14ac:dyDescent="0.25">
      <c r="A3518" s="125" t="s">
        <v>2186</v>
      </c>
      <c r="B3518" s="112">
        <v>3211</v>
      </c>
      <c r="C3518" s="137" t="s">
        <v>2502</v>
      </c>
      <c r="D3518" s="129" t="s">
        <v>2372</v>
      </c>
      <c r="E3518" s="112">
        <v>1</v>
      </c>
      <c r="F3518" s="186"/>
      <c r="G3518" s="189">
        <v>0.19</v>
      </c>
      <c r="H3518" s="191">
        <f t="shared" si="169"/>
        <v>0</v>
      </c>
      <c r="I3518" s="186">
        <f t="shared" si="170"/>
        <v>0</v>
      </c>
    </row>
    <row r="3519" spans="1:9" s="117" customFormat="1" x14ac:dyDescent="0.25">
      <c r="A3519" s="125" t="s">
        <v>2186</v>
      </c>
      <c r="B3519" s="112">
        <v>3212</v>
      </c>
      <c r="C3519" s="137" t="s">
        <v>43</v>
      </c>
      <c r="D3519" s="129" t="s">
        <v>2372</v>
      </c>
      <c r="E3519" s="112">
        <v>1</v>
      </c>
      <c r="F3519" s="186"/>
      <c r="G3519" s="189">
        <v>0.19</v>
      </c>
      <c r="H3519" s="191">
        <f t="shared" si="169"/>
        <v>0</v>
      </c>
      <c r="I3519" s="186">
        <f t="shared" si="170"/>
        <v>0</v>
      </c>
    </row>
    <row r="3520" spans="1:9" s="117" customFormat="1" x14ac:dyDescent="0.25">
      <c r="A3520" s="125" t="s">
        <v>2186</v>
      </c>
      <c r="B3520" s="112">
        <v>3213</v>
      </c>
      <c r="C3520" s="137" t="s">
        <v>3256</v>
      </c>
      <c r="D3520" s="129" t="s">
        <v>2372</v>
      </c>
      <c r="E3520" s="112">
        <v>1</v>
      </c>
      <c r="F3520" s="186"/>
      <c r="G3520" s="189">
        <v>0.19</v>
      </c>
      <c r="H3520" s="191">
        <f t="shared" si="169"/>
        <v>0</v>
      </c>
      <c r="I3520" s="186">
        <f t="shared" si="170"/>
        <v>0</v>
      </c>
    </row>
    <row r="3521" spans="1:9" s="117" customFormat="1" x14ac:dyDescent="0.25">
      <c r="A3521" s="125" t="s">
        <v>2186</v>
      </c>
      <c r="B3521" s="112">
        <v>3214</v>
      </c>
      <c r="C3521" s="137" t="s">
        <v>3257</v>
      </c>
      <c r="D3521" s="129" t="s">
        <v>2372</v>
      </c>
      <c r="E3521" s="112">
        <v>1</v>
      </c>
      <c r="F3521" s="186"/>
      <c r="G3521" s="189">
        <v>0.19</v>
      </c>
      <c r="H3521" s="191">
        <f t="shared" si="169"/>
        <v>0</v>
      </c>
      <c r="I3521" s="186">
        <f t="shared" si="170"/>
        <v>0</v>
      </c>
    </row>
    <row r="3522" spans="1:9" s="117" customFormat="1" x14ac:dyDescent="0.25">
      <c r="A3522" s="125" t="s">
        <v>2186</v>
      </c>
      <c r="B3522" s="112">
        <v>3215</v>
      </c>
      <c r="C3522" s="137" t="s">
        <v>3405</v>
      </c>
      <c r="D3522" s="129" t="s">
        <v>2372</v>
      </c>
      <c r="E3522" s="112">
        <v>1</v>
      </c>
      <c r="F3522" s="186"/>
      <c r="G3522" s="189">
        <v>0.19</v>
      </c>
      <c r="H3522" s="191">
        <f t="shared" si="169"/>
        <v>0</v>
      </c>
      <c r="I3522" s="186">
        <f t="shared" si="170"/>
        <v>0</v>
      </c>
    </row>
    <row r="3523" spans="1:9" s="117" customFormat="1" ht="37.5" x14ac:dyDescent="0.25">
      <c r="A3523" s="125" t="s">
        <v>2186</v>
      </c>
      <c r="B3523" s="112">
        <v>3216</v>
      </c>
      <c r="C3523" s="137" t="s">
        <v>3406</v>
      </c>
      <c r="D3523" s="129" t="s">
        <v>2372</v>
      </c>
      <c r="E3523" s="112">
        <v>1</v>
      </c>
      <c r="F3523" s="186"/>
      <c r="G3523" s="189">
        <v>0.19</v>
      </c>
      <c r="H3523" s="191">
        <f t="shared" si="169"/>
        <v>0</v>
      </c>
      <c r="I3523" s="186">
        <f t="shared" si="170"/>
        <v>0</v>
      </c>
    </row>
    <row r="3524" spans="1:9" s="117" customFormat="1" x14ac:dyDescent="0.25">
      <c r="A3524" s="125" t="s">
        <v>2186</v>
      </c>
      <c r="B3524" s="112">
        <v>3217</v>
      </c>
      <c r="C3524" s="137" t="s">
        <v>3407</v>
      </c>
      <c r="D3524" s="129" t="s">
        <v>2372</v>
      </c>
      <c r="E3524" s="112">
        <v>1</v>
      </c>
      <c r="F3524" s="186"/>
      <c r="G3524" s="189">
        <v>0.19</v>
      </c>
      <c r="H3524" s="191">
        <f t="shared" si="169"/>
        <v>0</v>
      </c>
      <c r="I3524" s="186">
        <f t="shared" si="170"/>
        <v>0</v>
      </c>
    </row>
    <row r="3525" spans="1:9" s="117" customFormat="1" ht="25" x14ac:dyDescent="0.25">
      <c r="A3525" s="125" t="s">
        <v>2186</v>
      </c>
      <c r="B3525" s="112">
        <v>3218</v>
      </c>
      <c r="C3525" s="137" t="s">
        <v>3408</v>
      </c>
      <c r="D3525" s="129" t="s">
        <v>2372</v>
      </c>
      <c r="E3525" s="112">
        <v>1</v>
      </c>
      <c r="F3525" s="186"/>
      <c r="G3525" s="189">
        <v>0.19</v>
      </c>
      <c r="H3525" s="191">
        <f t="shared" si="169"/>
        <v>0</v>
      </c>
      <c r="I3525" s="186">
        <f t="shared" si="170"/>
        <v>0</v>
      </c>
    </row>
    <row r="3526" spans="1:9" s="117" customFormat="1" x14ac:dyDescent="0.25">
      <c r="A3526" s="125" t="s">
        <v>2186</v>
      </c>
      <c r="B3526" s="112">
        <v>3219</v>
      </c>
      <c r="C3526" s="137" t="s">
        <v>3409</v>
      </c>
      <c r="D3526" s="129" t="s">
        <v>2372</v>
      </c>
      <c r="E3526" s="112">
        <v>1</v>
      </c>
      <c r="F3526" s="186"/>
      <c r="G3526" s="189">
        <v>0.19</v>
      </c>
      <c r="H3526" s="191">
        <f t="shared" si="169"/>
        <v>0</v>
      </c>
      <c r="I3526" s="186">
        <f t="shared" si="170"/>
        <v>0</v>
      </c>
    </row>
    <row r="3527" spans="1:9" s="117" customFormat="1" x14ac:dyDescent="0.25">
      <c r="A3527" s="125" t="s">
        <v>2186</v>
      </c>
      <c r="B3527" s="112">
        <v>3220</v>
      </c>
      <c r="C3527" s="137" t="s">
        <v>3410</v>
      </c>
      <c r="D3527" s="129" t="s">
        <v>2372</v>
      </c>
      <c r="E3527" s="112">
        <v>1</v>
      </c>
      <c r="F3527" s="186"/>
      <c r="G3527" s="189">
        <v>0.19</v>
      </c>
      <c r="H3527" s="191">
        <f t="shared" si="169"/>
        <v>0</v>
      </c>
      <c r="I3527" s="186">
        <f t="shared" si="170"/>
        <v>0</v>
      </c>
    </row>
    <row r="3528" spans="1:9" s="117" customFormat="1" x14ac:dyDescent="0.25">
      <c r="A3528" s="125" t="s">
        <v>2186</v>
      </c>
      <c r="B3528" s="112">
        <v>3221</v>
      </c>
      <c r="C3528" s="137" t="s">
        <v>3411</v>
      </c>
      <c r="D3528" s="129" t="s">
        <v>2372</v>
      </c>
      <c r="E3528" s="112">
        <v>1</v>
      </c>
      <c r="F3528" s="186"/>
      <c r="G3528" s="189">
        <v>0.19</v>
      </c>
      <c r="H3528" s="191">
        <f t="shared" si="169"/>
        <v>0</v>
      </c>
      <c r="I3528" s="186">
        <f t="shared" si="170"/>
        <v>0</v>
      </c>
    </row>
    <row r="3529" spans="1:9" s="117" customFormat="1" x14ac:dyDescent="0.25">
      <c r="A3529" s="125" t="s">
        <v>2186</v>
      </c>
      <c r="B3529" s="112">
        <v>3222</v>
      </c>
      <c r="C3529" s="137" t="s">
        <v>3478</v>
      </c>
      <c r="D3529" s="129" t="s">
        <v>2372</v>
      </c>
      <c r="E3529" s="112">
        <v>1</v>
      </c>
      <c r="F3529" s="186"/>
      <c r="G3529" s="189">
        <v>0.19</v>
      </c>
      <c r="H3529" s="191">
        <f t="shared" si="169"/>
        <v>0</v>
      </c>
      <c r="I3529" s="186">
        <f t="shared" si="170"/>
        <v>0</v>
      </c>
    </row>
    <row r="3530" spans="1:9" s="117" customFormat="1" x14ac:dyDescent="0.25">
      <c r="A3530" s="125" t="s">
        <v>2186</v>
      </c>
      <c r="B3530" s="112">
        <v>3223</v>
      </c>
      <c r="C3530" s="137" t="s">
        <v>3479</v>
      </c>
      <c r="D3530" s="129" t="s">
        <v>2372</v>
      </c>
      <c r="E3530" s="112">
        <v>1</v>
      </c>
      <c r="F3530" s="186"/>
      <c r="G3530" s="189">
        <v>0.19</v>
      </c>
      <c r="H3530" s="191">
        <f t="shared" si="169"/>
        <v>0</v>
      </c>
      <c r="I3530" s="186">
        <f t="shared" si="170"/>
        <v>0</v>
      </c>
    </row>
    <row r="3531" spans="1:9" s="117" customFormat="1" x14ac:dyDescent="0.25">
      <c r="A3531" s="125" t="s">
        <v>2186</v>
      </c>
      <c r="B3531" s="112">
        <v>3224</v>
      </c>
      <c r="C3531" s="137" t="s">
        <v>3480</v>
      </c>
      <c r="D3531" s="129" t="s">
        <v>2372</v>
      </c>
      <c r="E3531" s="112">
        <v>1</v>
      </c>
      <c r="F3531" s="186"/>
      <c r="G3531" s="189">
        <v>0.19</v>
      </c>
      <c r="H3531" s="191">
        <f t="shared" si="169"/>
        <v>0</v>
      </c>
      <c r="I3531" s="186">
        <f t="shared" si="170"/>
        <v>0</v>
      </c>
    </row>
    <row r="3532" spans="1:9" s="117" customFormat="1" x14ac:dyDescent="0.25">
      <c r="A3532" s="125" t="s">
        <v>2186</v>
      </c>
      <c r="B3532" s="112">
        <v>3225</v>
      </c>
      <c r="C3532" s="137" t="s">
        <v>3481</v>
      </c>
      <c r="D3532" s="129" t="s">
        <v>2372</v>
      </c>
      <c r="E3532" s="112">
        <v>1</v>
      </c>
      <c r="F3532" s="186"/>
      <c r="G3532" s="189">
        <v>0.19</v>
      </c>
      <c r="H3532" s="191">
        <f t="shared" si="169"/>
        <v>0</v>
      </c>
      <c r="I3532" s="186">
        <f t="shared" si="170"/>
        <v>0</v>
      </c>
    </row>
    <row r="3533" spans="1:9" s="117" customFormat="1" x14ac:dyDescent="0.25">
      <c r="A3533" s="125" t="s">
        <v>2186</v>
      </c>
      <c r="B3533" s="112">
        <v>3226</v>
      </c>
      <c r="C3533" s="137" t="s">
        <v>3482</v>
      </c>
      <c r="D3533" s="129" t="s">
        <v>2372</v>
      </c>
      <c r="E3533" s="112">
        <v>1</v>
      </c>
      <c r="F3533" s="186"/>
      <c r="G3533" s="189">
        <v>0.19</v>
      </c>
      <c r="H3533" s="191">
        <f t="shared" si="169"/>
        <v>0</v>
      </c>
      <c r="I3533" s="186">
        <f t="shared" si="170"/>
        <v>0</v>
      </c>
    </row>
    <row r="3534" spans="1:9" s="117" customFormat="1" x14ac:dyDescent="0.25">
      <c r="A3534" s="125" t="s">
        <v>2186</v>
      </c>
      <c r="B3534" s="112">
        <v>3227</v>
      </c>
      <c r="C3534" s="137" t="s">
        <v>3934</v>
      </c>
      <c r="D3534" s="129" t="s">
        <v>2372</v>
      </c>
      <c r="E3534" s="112">
        <v>1</v>
      </c>
      <c r="F3534" s="186"/>
      <c r="G3534" s="189">
        <v>0.19</v>
      </c>
      <c r="H3534" s="191">
        <f t="shared" si="169"/>
        <v>0</v>
      </c>
      <c r="I3534" s="186">
        <f t="shared" si="170"/>
        <v>0</v>
      </c>
    </row>
    <row r="3535" spans="1:9" s="117" customFormat="1" x14ac:dyDescent="0.25">
      <c r="A3535" s="125" t="s">
        <v>2186</v>
      </c>
      <c r="B3535" s="112">
        <v>3228</v>
      </c>
      <c r="C3535" s="137" t="s">
        <v>3483</v>
      </c>
      <c r="D3535" s="129" t="s">
        <v>2372</v>
      </c>
      <c r="E3535" s="112">
        <v>1</v>
      </c>
      <c r="F3535" s="186"/>
      <c r="G3535" s="189">
        <v>0.19</v>
      </c>
      <c r="H3535" s="191">
        <f t="shared" si="169"/>
        <v>0</v>
      </c>
      <c r="I3535" s="186">
        <f t="shared" si="170"/>
        <v>0</v>
      </c>
    </row>
    <row r="3536" spans="1:9" s="117" customFormat="1" x14ac:dyDescent="0.25">
      <c r="A3536" s="125" t="s">
        <v>2186</v>
      </c>
      <c r="B3536" s="112">
        <v>3229</v>
      </c>
      <c r="C3536" s="137" t="s">
        <v>3501</v>
      </c>
      <c r="D3536" s="129" t="s">
        <v>2372</v>
      </c>
      <c r="E3536" s="112">
        <v>1</v>
      </c>
      <c r="F3536" s="186"/>
      <c r="G3536" s="189">
        <v>0.19</v>
      </c>
      <c r="H3536" s="191">
        <f t="shared" si="169"/>
        <v>0</v>
      </c>
      <c r="I3536" s="186">
        <f t="shared" si="170"/>
        <v>0</v>
      </c>
    </row>
    <row r="3537" spans="1:9" s="117" customFormat="1" x14ac:dyDescent="0.25">
      <c r="A3537" s="125" t="s">
        <v>2186</v>
      </c>
      <c r="B3537" s="112">
        <v>3230</v>
      </c>
      <c r="C3537" s="137" t="s">
        <v>3502</v>
      </c>
      <c r="D3537" s="129" t="s">
        <v>2372</v>
      </c>
      <c r="E3537" s="112">
        <v>1</v>
      </c>
      <c r="F3537" s="186"/>
      <c r="G3537" s="189">
        <v>0.19</v>
      </c>
      <c r="H3537" s="191">
        <f t="shared" si="169"/>
        <v>0</v>
      </c>
      <c r="I3537" s="186">
        <f t="shared" si="170"/>
        <v>0</v>
      </c>
    </row>
    <row r="3538" spans="1:9" s="117" customFormat="1" x14ac:dyDescent="0.25">
      <c r="A3538" s="125" t="s">
        <v>2186</v>
      </c>
      <c r="B3538" s="112">
        <v>3231</v>
      </c>
      <c r="C3538" s="137" t="s">
        <v>3503</v>
      </c>
      <c r="D3538" s="129" t="s">
        <v>2372</v>
      </c>
      <c r="E3538" s="112">
        <v>1</v>
      </c>
      <c r="F3538" s="186"/>
      <c r="G3538" s="189">
        <v>0.19</v>
      </c>
      <c r="H3538" s="191">
        <f t="shared" si="169"/>
        <v>0</v>
      </c>
      <c r="I3538" s="186">
        <f t="shared" si="170"/>
        <v>0</v>
      </c>
    </row>
    <row r="3539" spans="1:9" s="117" customFormat="1" x14ac:dyDescent="0.25">
      <c r="A3539" s="125" t="s">
        <v>2186</v>
      </c>
      <c r="B3539" s="112">
        <v>3232</v>
      </c>
      <c r="C3539" s="137" t="s">
        <v>3504</v>
      </c>
      <c r="D3539" s="129" t="s">
        <v>2372</v>
      </c>
      <c r="E3539" s="112">
        <v>1</v>
      </c>
      <c r="F3539" s="186"/>
      <c r="G3539" s="189">
        <v>0.19</v>
      </c>
      <c r="H3539" s="191">
        <f t="shared" si="169"/>
        <v>0</v>
      </c>
      <c r="I3539" s="186">
        <f t="shared" si="170"/>
        <v>0</v>
      </c>
    </row>
    <row r="3540" spans="1:9" s="165" customFormat="1" x14ac:dyDescent="0.25">
      <c r="A3540" s="169"/>
      <c r="B3540" s="170"/>
      <c r="C3540" s="171" t="s">
        <v>2498</v>
      </c>
      <c r="D3540" s="123"/>
      <c r="E3540" s="172"/>
      <c r="F3540" s="196"/>
      <c r="G3540" s="200"/>
      <c r="H3540" s="196"/>
      <c r="I3540" s="196"/>
    </row>
    <row r="3541" spans="1:9" s="117" customFormat="1" x14ac:dyDescent="0.25">
      <c r="A3541" s="116" t="s">
        <v>2302</v>
      </c>
      <c r="B3541" s="173" t="s">
        <v>3250</v>
      </c>
      <c r="C3541" s="120" t="s">
        <v>2487</v>
      </c>
      <c r="D3541" s="182"/>
      <c r="E3541" s="111"/>
      <c r="F3541" s="191"/>
      <c r="G3541" s="199"/>
      <c r="H3541" s="186"/>
      <c r="I3541" s="186"/>
    </row>
    <row r="3542" spans="1:9" s="117" customFormat="1" x14ac:dyDescent="0.25">
      <c r="A3542" s="116" t="s">
        <v>2302</v>
      </c>
      <c r="B3542" s="173" t="s">
        <v>3250</v>
      </c>
      <c r="C3542" s="120" t="s">
        <v>2488</v>
      </c>
      <c r="D3542" s="182"/>
      <c r="E3542" s="111"/>
      <c r="F3542" s="191"/>
      <c r="G3542" s="199"/>
      <c r="H3542" s="186"/>
      <c r="I3542" s="186"/>
    </row>
    <row r="3543" spans="1:9" s="117" customFormat="1" x14ac:dyDescent="0.25">
      <c r="A3543" s="116" t="s">
        <v>2302</v>
      </c>
      <c r="B3543" s="173" t="s">
        <v>3250</v>
      </c>
      <c r="C3543" s="120" t="s">
        <v>2484</v>
      </c>
      <c r="D3543" s="182"/>
      <c r="E3543" s="111"/>
      <c r="F3543" s="191"/>
      <c r="G3543" s="199"/>
      <c r="H3543" s="186"/>
      <c r="I3543" s="186"/>
    </row>
    <row r="3544" spans="1:9" s="117" customFormat="1" x14ac:dyDescent="0.25">
      <c r="A3544" s="116" t="s">
        <v>2302</v>
      </c>
      <c r="B3544" s="173" t="s">
        <v>3250</v>
      </c>
      <c r="C3544" s="156" t="s">
        <v>431</v>
      </c>
      <c r="D3544" s="182"/>
      <c r="E3544" s="111"/>
      <c r="F3544" s="191"/>
      <c r="G3544" s="199"/>
      <c r="H3544" s="186"/>
      <c r="I3544" s="186"/>
    </row>
    <row r="3545" spans="1:9" s="126" customFormat="1" x14ac:dyDescent="0.25">
      <c r="A3545" s="116" t="s">
        <v>2302</v>
      </c>
      <c r="B3545" s="112">
        <v>3233</v>
      </c>
      <c r="C3545" s="122" t="s">
        <v>3888</v>
      </c>
      <c r="D3545" s="129" t="s">
        <v>2371</v>
      </c>
      <c r="E3545" s="112">
        <v>1</v>
      </c>
      <c r="F3545" s="186"/>
      <c r="G3545" s="189">
        <v>0</v>
      </c>
      <c r="H3545" s="191">
        <f>F3545*G3545</f>
        <v>0</v>
      </c>
      <c r="I3545" s="186">
        <f>(F3545+H3545)</f>
        <v>0</v>
      </c>
    </row>
    <row r="3546" spans="1:9" s="126" customFormat="1" x14ac:dyDescent="0.25">
      <c r="A3546" s="116" t="s">
        <v>2302</v>
      </c>
      <c r="B3546" s="112">
        <v>3234</v>
      </c>
      <c r="C3546" s="122" t="s">
        <v>3353</v>
      </c>
      <c r="D3546" s="129" t="s">
        <v>2371</v>
      </c>
      <c r="E3546" s="112">
        <v>1</v>
      </c>
      <c r="F3546" s="186"/>
      <c r="G3546" s="189">
        <v>0</v>
      </c>
      <c r="H3546" s="191">
        <f>F3546*G3546</f>
        <v>0</v>
      </c>
      <c r="I3546" s="186">
        <f>(F3546+H3546)</f>
        <v>0</v>
      </c>
    </row>
    <row r="3547" spans="1:9" s="126" customFormat="1" x14ac:dyDescent="0.25">
      <c r="A3547" s="116" t="s">
        <v>2302</v>
      </c>
      <c r="B3547" s="112">
        <v>3235</v>
      </c>
      <c r="C3547" s="127" t="s">
        <v>61</v>
      </c>
      <c r="D3547" s="129" t="s">
        <v>2372</v>
      </c>
      <c r="E3547" s="115">
        <v>1</v>
      </c>
      <c r="F3547" s="186"/>
      <c r="G3547" s="189">
        <v>0.19</v>
      </c>
      <c r="H3547" s="191">
        <f t="shared" ref="H3547:H3591" si="171">F3547*G3547</f>
        <v>0</v>
      </c>
      <c r="I3547" s="186">
        <f t="shared" ref="I3547:I3591" si="172">(F3547+H3547)</f>
        <v>0</v>
      </c>
    </row>
    <row r="3548" spans="1:9" s="126" customFormat="1" x14ac:dyDescent="0.25">
      <c r="A3548" s="116" t="s">
        <v>2302</v>
      </c>
      <c r="B3548" s="112">
        <v>3236</v>
      </c>
      <c r="C3548" s="127" t="s">
        <v>150</v>
      </c>
      <c r="D3548" s="129" t="s">
        <v>2372</v>
      </c>
      <c r="E3548" s="115">
        <v>1</v>
      </c>
      <c r="F3548" s="186"/>
      <c r="G3548" s="189">
        <v>0.19</v>
      </c>
      <c r="H3548" s="191">
        <f t="shared" si="171"/>
        <v>0</v>
      </c>
      <c r="I3548" s="186">
        <f t="shared" si="172"/>
        <v>0</v>
      </c>
    </row>
    <row r="3549" spans="1:9" s="117" customFormat="1" x14ac:dyDescent="0.25">
      <c r="A3549" s="116" t="s">
        <v>2302</v>
      </c>
      <c r="B3549" s="112">
        <v>3237</v>
      </c>
      <c r="C3549" s="122" t="s">
        <v>64</v>
      </c>
      <c r="D3549" s="129" t="s">
        <v>2372</v>
      </c>
      <c r="E3549" s="112">
        <v>1</v>
      </c>
      <c r="F3549" s="186"/>
      <c r="G3549" s="189">
        <v>0.19</v>
      </c>
      <c r="H3549" s="191">
        <f t="shared" si="171"/>
        <v>0</v>
      </c>
      <c r="I3549" s="186">
        <f t="shared" si="172"/>
        <v>0</v>
      </c>
    </row>
    <row r="3550" spans="1:9" s="117" customFormat="1" x14ac:dyDescent="0.25">
      <c r="A3550" s="116" t="s">
        <v>2302</v>
      </c>
      <c r="B3550" s="112">
        <v>3238</v>
      </c>
      <c r="C3550" s="122" t="s">
        <v>15</v>
      </c>
      <c r="D3550" s="129" t="s">
        <v>2372</v>
      </c>
      <c r="E3550" s="112">
        <v>1</v>
      </c>
      <c r="F3550" s="186"/>
      <c r="G3550" s="189">
        <v>0.19</v>
      </c>
      <c r="H3550" s="191">
        <f t="shared" si="171"/>
        <v>0</v>
      </c>
      <c r="I3550" s="186">
        <f t="shared" si="172"/>
        <v>0</v>
      </c>
    </row>
    <row r="3551" spans="1:9" s="117" customFormat="1" x14ac:dyDescent="0.25">
      <c r="A3551" s="116" t="s">
        <v>2302</v>
      </c>
      <c r="B3551" s="112">
        <v>3239</v>
      </c>
      <c r="C3551" s="122" t="s">
        <v>552</v>
      </c>
      <c r="D3551" s="129" t="s">
        <v>2372</v>
      </c>
      <c r="E3551" s="112">
        <v>1</v>
      </c>
      <c r="F3551" s="186"/>
      <c r="G3551" s="189">
        <v>0.19</v>
      </c>
      <c r="H3551" s="191">
        <f t="shared" si="171"/>
        <v>0</v>
      </c>
      <c r="I3551" s="186">
        <f t="shared" si="172"/>
        <v>0</v>
      </c>
    </row>
    <row r="3552" spans="1:9" s="117" customFormat="1" ht="25" x14ac:dyDescent="0.25">
      <c r="A3552" s="116" t="s">
        <v>2302</v>
      </c>
      <c r="B3552" s="112">
        <v>3240</v>
      </c>
      <c r="C3552" s="113" t="s">
        <v>3533</v>
      </c>
      <c r="D3552" s="129" t="s">
        <v>2372</v>
      </c>
      <c r="E3552" s="112">
        <v>1</v>
      </c>
      <c r="F3552" s="186"/>
      <c r="G3552" s="189">
        <v>0.19</v>
      </c>
      <c r="H3552" s="191">
        <f t="shared" si="171"/>
        <v>0</v>
      </c>
      <c r="I3552" s="186">
        <f t="shared" si="172"/>
        <v>0</v>
      </c>
    </row>
    <row r="3553" spans="1:9" s="117" customFormat="1" x14ac:dyDescent="0.25">
      <c r="A3553" s="116" t="s">
        <v>2302</v>
      </c>
      <c r="B3553" s="112">
        <v>3241</v>
      </c>
      <c r="C3553" s="122" t="s">
        <v>3413</v>
      </c>
      <c r="D3553" s="129" t="s">
        <v>85</v>
      </c>
      <c r="E3553" s="112">
        <v>1</v>
      </c>
      <c r="F3553" s="186"/>
      <c r="G3553" s="189">
        <v>0.19</v>
      </c>
      <c r="H3553" s="191">
        <f t="shared" si="171"/>
        <v>0</v>
      </c>
      <c r="I3553" s="186">
        <f t="shared" si="172"/>
        <v>0</v>
      </c>
    </row>
    <row r="3554" spans="1:9" s="117" customFormat="1" x14ac:dyDescent="0.25">
      <c r="A3554" s="116" t="s">
        <v>2302</v>
      </c>
      <c r="B3554" s="112">
        <v>3242</v>
      </c>
      <c r="C3554" s="122" t="s">
        <v>3928</v>
      </c>
      <c r="D3554" s="129" t="s">
        <v>2372</v>
      </c>
      <c r="E3554" s="112">
        <v>1</v>
      </c>
      <c r="F3554" s="186"/>
      <c r="G3554" s="189">
        <v>0.19</v>
      </c>
      <c r="H3554" s="191">
        <f t="shared" si="171"/>
        <v>0</v>
      </c>
      <c r="I3554" s="186">
        <f t="shared" si="172"/>
        <v>0</v>
      </c>
    </row>
    <row r="3555" spans="1:9" s="117" customFormat="1" x14ac:dyDescent="0.25">
      <c r="A3555" s="116" t="s">
        <v>2302</v>
      </c>
      <c r="B3555" s="112">
        <v>3243</v>
      </c>
      <c r="C3555" s="122" t="s">
        <v>1220</v>
      </c>
      <c r="D3555" s="129" t="s">
        <v>2372</v>
      </c>
      <c r="E3555" s="112">
        <v>1</v>
      </c>
      <c r="F3555" s="186"/>
      <c r="G3555" s="189">
        <v>0.19</v>
      </c>
      <c r="H3555" s="191">
        <f t="shared" si="171"/>
        <v>0</v>
      </c>
      <c r="I3555" s="186">
        <f t="shared" si="172"/>
        <v>0</v>
      </c>
    </row>
    <row r="3556" spans="1:9" s="117" customFormat="1" x14ac:dyDescent="0.25">
      <c r="A3556" s="116" t="s">
        <v>2302</v>
      </c>
      <c r="B3556" s="112">
        <v>3244</v>
      </c>
      <c r="C3556" s="122" t="s">
        <v>3733</v>
      </c>
      <c r="D3556" s="129" t="s">
        <v>2372</v>
      </c>
      <c r="E3556" s="112">
        <v>1</v>
      </c>
      <c r="F3556" s="186"/>
      <c r="G3556" s="189">
        <v>0.19</v>
      </c>
      <c r="H3556" s="191">
        <f t="shared" si="171"/>
        <v>0</v>
      </c>
      <c r="I3556" s="186">
        <f t="shared" si="172"/>
        <v>0</v>
      </c>
    </row>
    <row r="3557" spans="1:9" s="117" customFormat="1" x14ac:dyDescent="0.25">
      <c r="A3557" s="116" t="s">
        <v>2302</v>
      </c>
      <c r="B3557" s="112">
        <v>3245</v>
      </c>
      <c r="C3557" s="122" t="s">
        <v>869</v>
      </c>
      <c r="D3557" s="129" t="s">
        <v>2372</v>
      </c>
      <c r="E3557" s="112">
        <v>1</v>
      </c>
      <c r="F3557" s="186"/>
      <c r="G3557" s="189">
        <v>0.19</v>
      </c>
      <c r="H3557" s="191">
        <f t="shared" si="171"/>
        <v>0</v>
      </c>
      <c r="I3557" s="186">
        <f t="shared" si="172"/>
        <v>0</v>
      </c>
    </row>
    <row r="3558" spans="1:9" s="117" customFormat="1" x14ac:dyDescent="0.25">
      <c r="A3558" s="116" t="s">
        <v>2302</v>
      </c>
      <c r="B3558" s="112">
        <v>3246</v>
      </c>
      <c r="C3558" s="122" t="s">
        <v>3539</v>
      </c>
      <c r="D3558" s="129" t="s">
        <v>2372</v>
      </c>
      <c r="E3558" s="112">
        <v>1</v>
      </c>
      <c r="F3558" s="186"/>
      <c r="G3558" s="189">
        <v>0.19</v>
      </c>
      <c r="H3558" s="191">
        <f t="shared" si="171"/>
        <v>0</v>
      </c>
      <c r="I3558" s="186">
        <f t="shared" si="172"/>
        <v>0</v>
      </c>
    </row>
    <row r="3559" spans="1:9" s="117" customFormat="1" x14ac:dyDescent="0.25">
      <c r="A3559" s="116" t="s">
        <v>2302</v>
      </c>
      <c r="B3559" s="112">
        <v>3247</v>
      </c>
      <c r="C3559" s="122" t="s">
        <v>3855</v>
      </c>
      <c r="D3559" s="129" t="s">
        <v>2372</v>
      </c>
      <c r="E3559" s="112">
        <v>1</v>
      </c>
      <c r="F3559" s="186"/>
      <c r="G3559" s="189">
        <v>0.19</v>
      </c>
      <c r="H3559" s="191">
        <f t="shared" si="171"/>
        <v>0</v>
      </c>
      <c r="I3559" s="186">
        <f t="shared" si="172"/>
        <v>0</v>
      </c>
    </row>
    <row r="3560" spans="1:9" s="117" customFormat="1" x14ac:dyDescent="0.25">
      <c r="A3560" s="116" t="s">
        <v>2302</v>
      </c>
      <c r="B3560" s="112">
        <v>3248</v>
      </c>
      <c r="C3560" s="122" t="s">
        <v>3773</v>
      </c>
      <c r="D3560" s="129" t="s">
        <v>2372</v>
      </c>
      <c r="E3560" s="112">
        <v>1</v>
      </c>
      <c r="F3560" s="186"/>
      <c r="G3560" s="189">
        <v>0.19</v>
      </c>
      <c r="H3560" s="191">
        <f t="shared" si="171"/>
        <v>0</v>
      </c>
      <c r="I3560" s="186">
        <f t="shared" si="172"/>
        <v>0</v>
      </c>
    </row>
    <row r="3561" spans="1:9" s="117" customFormat="1" x14ac:dyDescent="0.25">
      <c r="A3561" s="116" t="s">
        <v>2302</v>
      </c>
      <c r="B3561" s="112">
        <v>3249</v>
      </c>
      <c r="C3561" s="122" t="s">
        <v>3540</v>
      </c>
      <c r="D3561" s="129" t="s">
        <v>2372</v>
      </c>
      <c r="E3561" s="112">
        <v>1</v>
      </c>
      <c r="F3561" s="186"/>
      <c r="G3561" s="189">
        <v>0.19</v>
      </c>
      <c r="H3561" s="191">
        <f t="shared" si="171"/>
        <v>0</v>
      </c>
      <c r="I3561" s="186">
        <f t="shared" si="172"/>
        <v>0</v>
      </c>
    </row>
    <row r="3562" spans="1:9" s="117" customFormat="1" x14ac:dyDescent="0.25">
      <c r="A3562" s="116" t="s">
        <v>2302</v>
      </c>
      <c r="B3562" s="112">
        <v>3250</v>
      </c>
      <c r="C3562" s="122" t="s">
        <v>3542</v>
      </c>
      <c r="D3562" s="129" t="s">
        <v>2372</v>
      </c>
      <c r="E3562" s="112">
        <v>1</v>
      </c>
      <c r="F3562" s="186"/>
      <c r="G3562" s="189">
        <v>0.19</v>
      </c>
      <c r="H3562" s="191">
        <f t="shared" si="171"/>
        <v>0</v>
      </c>
      <c r="I3562" s="186">
        <f t="shared" si="172"/>
        <v>0</v>
      </c>
    </row>
    <row r="3563" spans="1:9" s="117" customFormat="1" x14ac:dyDescent="0.25">
      <c r="A3563" s="116" t="s">
        <v>2302</v>
      </c>
      <c r="B3563" s="112">
        <v>3251</v>
      </c>
      <c r="C3563" s="122" t="s">
        <v>3543</v>
      </c>
      <c r="D3563" s="129" t="s">
        <v>2372</v>
      </c>
      <c r="E3563" s="112">
        <v>1</v>
      </c>
      <c r="F3563" s="186"/>
      <c r="G3563" s="189">
        <v>0.19</v>
      </c>
      <c r="H3563" s="191">
        <f t="shared" si="171"/>
        <v>0</v>
      </c>
      <c r="I3563" s="186">
        <f t="shared" si="172"/>
        <v>0</v>
      </c>
    </row>
    <row r="3564" spans="1:9" s="117" customFormat="1" x14ac:dyDescent="0.25">
      <c r="A3564" s="116" t="s">
        <v>2302</v>
      </c>
      <c r="B3564" s="112">
        <v>3252</v>
      </c>
      <c r="C3564" s="122" t="s">
        <v>28</v>
      </c>
      <c r="D3564" s="129" t="s">
        <v>2372</v>
      </c>
      <c r="E3564" s="112">
        <v>1</v>
      </c>
      <c r="F3564" s="186"/>
      <c r="G3564" s="189">
        <v>0.19</v>
      </c>
      <c r="H3564" s="191">
        <f t="shared" si="171"/>
        <v>0</v>
      </c>
      <c r="I3564" s="186">
        <f t="shared" si="172"/>
        <v>0</v>
      </c>
    </row>
    <row r="3565" spans="1:9" s="117" customFormat="1" x14ac:dyDescent="0.25">
      <c r="A3565" s="116" t="s">
        <v>2302</v>
      </c>
      <c r="B3565" s="112">
        <v>3253</v>
      </c>
      <c r="C3565" s="122" t="s">
        <v>66</v>
      </c>
      <c r="D3565" s="129" t="s">
        <v>2372</v>
      </c>
      <c r="E3565" s="112">
        <v>1</v>
      </c>
      <c r="F3565" s="186"/>
      <c r="G3565" s="189">
        <v>0.19</v>
      </c>
      <c r="H3565" s="191">
        <f t="shared" si="171"/>
        <v>0</v>
      </c>
      <c r="I3565" s="186">
        <f t="shared" si="172"/>
        <v>0</v>
      </c>
    </row>
    <row r="3566" spans="1:9" s="117" customFormat="1" x14ac:dyDescent="0.25">
      <c r="A3566" s="116" t="s">
        <v>2302</v>
      </c>
      <c r="B3566" s="112">
        <v>3254</v>
      </c>
      <c r="C3566" s="122" t="s">
        <v>3544</v>
      </c>
      <c r="D3566" s="129" t="s">
        <v>2372</v>
      </c>
      <c r="E3566" s="112">
        <v>1</v>
      </c>
      <c r="F3566" s="186"/>
      <c r="G3566" s="189">
        <v>0.19</v>
      </c>
      <c r="H3566" s="191">
        <f t="shared" si="171"/>
        <v>0</v>
      </c>
      <c r="I3566" s="186">
        <f t="shared" si="172"/>
        <v>0</v>
      </c>
    </row>
    <row r="3567" spans="1:9" s="117" customFormat="1" x14ac:dyDescent="0.25">
      <c r="A3567" s="116" t="s">
        <v>2302</v>
      </c>
      <c r="B3567" s="112">
        <v>3255</v>
      </c>
      <c r="C3567" s="122" t="s">
        <v>3641</v>
      </c>
      <c r="D3567" s="129" t="s">
        <v>2372</v>
      </c>
      <c r="E3567" s="112">
        <v>1</v>
      </c>
      <c r="F3567" s="186"/>
      <c r="G3567" s="189">
        <v>0.19</v>
      </c>
      <c r="H3567" s="191">
        <f t="shared" si="171"/>
        <v>0</v>
      </c>
      <c r="I3567" s="186">
        <f t="shared" si="172"/>
        <v>0</v>
      </c>
    </row>
    <row r="3568" spans="1:9" s="117" customFormat="1" x14ac:dyDescent="0.25">
      <c r="A3568" s="116" t="s">
        <v>2302</v>
      </c>
      <c r="B3568" s="112">
        <v>3256</v>
      </c>
      <c r="C3568" s="122" t="s">
        <v>3534</v>
      </c>
      <c r="D3568" s="129" t="s">
        <v>2372</v>
      </c>
      <c r="E3568" s="112">
        <v>1</v>
      </c>
      <c r="F3568" s="186"/>
      <c r="G3568" s="189">
        <v>0.19</v>
      </c>
      <c r="H3568" s="191">
        <f t="shared" si="171"/>
        <v>0</v>
      </c>
      <c r="I3568" s="186">
        <f t="shared" si="172"/>
        <v>0</v>
      </c>
    </row>
    <row r="3569" spans="1:9" s="117" customFormat="1" x14ac:dyDescent="0.25">
      <c r="A3569" s="116" t="s">
        <v>2302</v>
      </c>
      <c r="B3569" s="112">
        <v>3257</v>
      </c>
      <c r="C3569" s="122" t="s">
        <v>4049</v>
      </c>
      <c r="D3569" s="129" t="s">
        <v>2372</v>
      </c>
      <c r="E3569" s="112">
        <v>1</v>
      </c>
      <c r="F3569" s="186"/>
      <c r="G3569" s="189">
        <v>0.19</v>
      </c>
      <c r="H3569" s="191">
        <f t="shared" si="171"/>
        <v>0</v>
      </c>
      <c r="I3569" s="186">
        <f t="shared" si="172"/>
        <v>0</v>
      </c>
    </row>
    <row r="3570" spans="1:9" s="117" customFormat="1" x14ac:dyDescent="0.25">
      <c r="A3570" s="116" t="s">
        <v>2302</v>
      </c>
      <c r="B3570" s="112">
        <v>3258</v>
      </c>
      <c r="C3570" s="122" t="s">
        <v>4061</v>
      </c>
      <c r="D3570" s="129" t="s">
        <v>2372</v>
      </c>
      <c r="E3570" s="112">
        <v>1</v>
      </c>
      <c r="F3570" s="186"/>
      <c r="G3570" s="189">
        <v>0.19</v>
      </c>
      <c r="H3570" s="191">
        <f t="shared" si="171"/>
        <v>0</v>
      </c>
      <c r="I3570" s="186">
        <f t="shared" si="172"/>
        <v>0</v>
      </c>
    </row>
    <row r="3571" spans="1:9" s="117" customFormat="1" x14ac:dyDescent="0.25">
      <c r="A3571" s="116" t="s">
        <v>2302</v>
      </c>
      <c r="B3571" s="112">
        <v>3259</v>
      </c>
      <c r="C3571" s="122" t="s">
        <v>3890</v>
      </c>
      <c r="D3571" s="129" t="s">
        <v>2372</v>
      </c>
      <c r="E3571" s="112">
        <v>1</v>
      </c>
      <c r="F3571" s="186"/>
      <c r="G3571" s="189">
        <v>0.19</v>
      </c>
      <c r="H3571" s="191">
        <f t="shared" si="171"/>
        <v>0</v>
      </c>
      <c r="I3571" s="186">
        <f t="shared" si="172"/>
        <v>0</v>
      </c>
    </row>
    <row r="3572" spans="1:9" s="117" customFormat="1" x14ac:dyDescent="0.25">
      <c r="A3572" s="116" t="s">
        <v>2302</v>
      </c>
      <c r="B3572" s="112">
        <v>3260</v>
      </c>
      <c r="C3572" s="122" t="s">
        <v>3535</v>
      </c>
      <c r="D3572" s="129" t="s">
        <v>2372</v>
      </c>
      <c r="E3572" s="112">
        <v>1</v>
      </c>
      <c r="F3572" s="186"/>
      <c r="G3572" s="189">
        <v>0.19</v>
      </c>
      <c r="H3572" s="191">
        <f t="shared" si="171"/>
        <v>0</v>
      </c>
      <c r="I3572" s="186">
        <f t="shared" si="172"/>
        <v>0</v>
      </c>
    </row>
    <row r="3573" spans="1:9" s="117" customFormat="1" x14ac:dyDescent="0.25">
      <c r="A3573" s="116" t="s">
        <v>2302</v>
      </c>
      <c r="B3573" s="112">
        <v>3261</v>
      </c>
      <c r="C3573" s="122" t="s">
        <v>165</v>
      </c>
      <c r="D3573" s="129" t="s">
        <v>2372</v>
      </c>
      <c r="E3573" s="112">
        <v>1</v>
      </c>
      <c r="F3573" s="186"/>
      <c r="G3573" s="189">
        <v>0.19</v>
      </c>
      <c r="H3573" s="191">
        <f t="shared" si="171"/>
        <v>0</v>
      </c>
      <c r="I3573" s="186">
        <f t="shared" si="172"/>
        <v>0</v>
      </c>
    </row>
    <row r="3574" spans="1:9" s="117" customFormat="1" x14ac:dyDescent="0.25">
      <c r="A3574" s="116" t="s">
        <v>2302</v>
      </c>
      <c r="B3574" s="112">
        <v>3262</v>
      </c>
      <c r="C3574" s="137" t="s">
        <v>973</v>
      </c>
      <c r="D3574" s="129" t="s">
        <v>2371</v>
      </c>
      <c r="E3574" s="112">
        <v>1</v>
      </c>
      <c r="F3574" s="186"/>
      <c r="G3574" s="189">
        <v>0</v>
      </c>
      <c r="H3574" s="191">
        <f t="shared" si="171"/>
        <v>0</v>
      </c>
      <c r="I3574" s="186">
        <f t="shared" si="172"/>
        <v>0</v>
      </c>
    </row>
    <row r="3575" spans="1:9" s="117" customFormat="1" x14ac:dyDescent="0.25">
      <c r="A3575" s="116" t="s">
        <v>2302</v>
      </c>
      <c r="B3575" s="112">
        <v>3263</v>
      </c>
      <c r="C3575" s="137" t="s">
        <v>1218</v>
      </c>
      <c r="D3575" s="129" t="s">
        <v>2372</v>
      </c>
      <c r="E3575" s="112">
        <v>1</v>
      </c>
      <c r="F3575" s="186"/>
      <c r="G3575" s="189">
        <v>0.19</v>
      </c>
      <c r="H3575" s="191">
        <f t="shared" si="171"/>
        <v>0</v>
      </c>
      <c r="I3575" s="186">
        <f t="shared" si="172"/>
        <v>0</v>
      </c>
    </row>
    <row r="3576" spans="1:9" s="117" customFormat="1" x14ac:dyDescent="0.25">
      <c r="A3576" s="116" t="s">
        <v>2302</v>
      </c>
      <c r="B3576" s="112">
        <v>3264</v>
      </c>
      <c r="C3576" s="122" t="s">
        <v>3887</v>
      </c>
      <c r="D3576" s="129" t="s">
        <v>2372</v>
      </c>
      <c r="E3576" s="112">
        <v>1</v>
      </c>
      <c r="F3576" s="186"/>
      <c r="G3576" s="189">
        <v>0.19</v>
      </c>
      <c r="H3576" s="191">
        <f t="shared" si="171"/>
        <v>0</v>
      </c>
      <c r="I3576" s="186">
        <f t="shared" si="172"/>
        <v>0</v>
      </c>
    </row>
    <row r="3577" spans="1:9" s="117" customFormat="1" x14ac:dyDescent="0.25">
      <c r="A3577" s="116" t="s">
        <v>2302</v>
      </c>
      <c r="B3577" s="112">
        <v>3265</v>
      </c>
      <c r="C3577" s="137" t="s">
        <v>439</v>
      </c>
      <c r="D3577" s="129" t="s">
        <v>2372</v>
      </c>
      <c r="E3577" s="112">
        <v>1</v>
      </c>
      <c r="F3577" s="186"/>
      <c r="G3577" s="189">
        <v>0.19</v>
      </c>
      <c r="H3577" s="191">
        <f t="shared" si="171"/>
        <v>0</v>
      </c>
      <c r="I3577" s="186">
        <f t="shared" si="172"/>
        <v>0</v>
      </c>
    </row>
    <row r="3578" spans="1:9" s="117" customFormat="1" x14ac:dyDescent="0.25">
      <c r="A3578" s="116" t="s">
        <v>2302</v>
      </c>
      <c r="B3578" s="112">
        <v>3266</v>
      </c>
      <c r="C3578" s="137" t="s">
        <v>1224</v>
      </c>
      <c r="D3578" s="129" t="s">
        <v>2372</v>
      </c>
      <c r="E3578" s="112">
        <v>1</v>
      </c>
      <c r="F3578" s="186"/>
      <c r="G3578" s="189">
        <v>0.19</v>
      </c>
      <c r="H3578" s="191">
        <f t="shared" si="171"/>
        <v>0</v>
      </c>
      <c r="I3578" s="186">
        <f t="shared" si="172"/>
        <v>0</v>
      </c>
    </row>
    <row r="3579" spans="1:9" s="117" customFormat="1" x14ac:dyDescent="0.25">
      <c r="A3579" s="116" t="s">
        <v>2302</v>
      </c>
      <c r="B3579" s="112">
        <v>3267</v>
      </c>
      <c r="C3579" s="137" t="s">
        <v>1226</v>
      </c>
      <c r="D3579" s="129" t="s">
        <v>2372</v>
      </c>
      <c r="E3579" s="112">
        <v>1</v>
      </c>
      <c r="F3579" s="186"/>
      <c r="G3579" s="189">
        <v>0.19</v>
      </c>
      <c r="H3579" s="191">
        <f t="shared" si="171"/>
        <v>0</v>
      </c>
      <c r="I3579" s="186">
        <f t="shared" si="172"/>
        <v>0</v>
      </c>
    </row>
    <row r="3580" spans="1:9" s="117" customFormat="1" x14ac:dyDescent="0.25">
      <c r="A3580" s="116" t="s">
        <v>2302</v>
      </c>
      <c r="B3580" s="112">
        <v>3268</v>
      </c>
      <c r="C3580" s="137" t="s">
        <v>1217</v>
      </c>
      <c r="D3580" s="129" t="s">
        <v>3886</v>
      </c>
      <c r="E3580" s="112">
        <v>1</v>
      </c>
      <c r="F3580" s="186"/>
      <c r="G3580" s="189">
        <v>0.19</v>
      </c>
      <c r="H3580" s="191">
        <f t="shared" si="171"/>
        <v>0</v>
      </c>
      <c r="I3580" s="186">
        <f t="shared" si="172"/>
        <v>0</v>
      </c>
    </row>
    <row r="3581" spans="1:9" s="117" customFormat="1" x14ac:dyDescent="0.25">
      <c r="A3581" s="116" t="s">
        <v>2302</v>
      </c>
      <c r="B3581" s="112">
        <v>3269</v>
      </c>
      <c r="C3581" s="137" t="s">
        <v>440</v>
      </c>
      <c r="D3581" s="129" t="s">
        <v>3886</v>
      </c>
      <c r="E3581" s="112">
        <v>1</v>
      </c>
      <c r="F3581" s="186"/>
      <c r="G3581" s="189">
        <v>0.19</v>
      </c>
      <c r="H3581" s="191">
        <f t="shared" si="171"/>
        <v>0</v>
      </c>
      <c r="I3581" s="186">
        <f t="shared" si="172"/>
        <v>0</v>
      </c>
    </row>
    <row r="3582" spans="1:9" s="117" customFormat="1" ht="25" x14ac:dyDescent="0.25">
      <c r="A3582" s="116" t="s">
        <v>2302</v>
      </c>
      <c r="B3582" s="112">
        <v>3270</v>
      </c>
      <c r="C3582" s="137" t="s">
        <v>1223</v>
      </c>
      <c r="D3582" s="129" t="s">
        <v>2372</v>
      </c>
      <c r="E3582" s="112">
        <v>1</v>
      </c>
      <c r="F3582" s="186"/>
      <c r="G3582" s="189">
        <v>0.19</v>
      </c>
      <c r="H3582" s="191">
        <f t="shared" si="171"/>
        <v>0</v>
      </c>
      <c r="I3582" s="186">
        <f t="shared" si="172"/>
        <v>0</v>
      </c>
    </row>
    <row r="3583" spans="1:9" s="117" customFormat="1" x14ac:dyDescent="0.25">
      <c r="A3583" s="116" t="s">
        <v>2302</v>
      </c>
      <c r="B3583" s="112">
        <v>3271</v>
      </c>
      <c r="C3583" s="137" t="s">
        <v>1222</v>
      </c>
      <c r="D3583" s="129" t="s">
        <v>2372</v>
      </c>
      <c r="E3583" s="112">
        <v>1</v>
      </c>
      <c r="F3583" s="186"/>
      <c r="G3583" s="189">
        <v>0.19</v>
      </c>
      <c r="H3583" s="191">
        <f t="shared" si="171"/>
        <v>0</v>
      </c>
      <c r="I3583" s="186">
        <f t="shared" si="172"/>
        <v>0</v>
      </c>
    </row>
    <row r="3584" spans="1:9" s="117" customFormat="1" x14ac:dyDescent="0.25">
      <c r="A3584" s="116" t="s">
        <v>2302</v>
      </c>
      <c r="B3584" s="112">
        <v>3272</v>
      </c>
      <c r="C3584" s="137" t="s">
        <v>1221</v>
      </c>
      <c r="D3584" s="129" t="s">
        <v>2372</v>
      </c>
      <c r="E3584" s="112">
        <v>1</v>
      </c>
      <c r="F3584" s="186"/>
      <c r="G3584" s="189">
        <v>0.19</v>
      </c>
      <c r="H3584" s="191">
        <f t="shared" si="171"/>
        <v>0</v>
      </c>
      <c r="I3584" s="186">
        <f t="shared" si="172"/>
        <v>0</v>
      </c>
    </row>
    <row r="3585" spans="1:9" s="117" customFormat="1" ht="25" x14ac:dyDescent="0.25">
      <c r="A3585" s="116" t="s">
        <v>2302</v>
      </c>
      <c r="B3585" s="112">
        <v>3273</v>
      </c>
      <c r="C3585" s="137" t="s">
        <v>3509</v>
      </c>
      <c r="D3585" s="129" t="s">
        <v>2372</v>
      </c>
      <c r="E3585" s="112">
        <v>1</v>
      </c>
      <c r="F3585" s="186"/>
      <c r="G3585" s="189">
        <v>0.19</v>
      </c>
      <c r="H3585" s="191">
        <f t="shared" si="171"/>
        <v>0</v>
      </c>
      <c r="I3585" s="186">
        <f t="shared" si="172"/>
        <v>0</v>
      </c>
    </row>
    <row r="3586" spans="1:9" s="117" customFormat="1" x14ac:dyDescent="0.25">
      <c r="A3586" s="116" t="s">
        <v>2302</v>
      </c>
      <c r="B3586" s="112">
        <v>3274</v>
      </c>
      <c r="C3586" s="137" t="s">
        <v>3168</v>
      </c>
      <c r="D3586" s="129" t="s">
        <v>2372</v>
      </c>
      <c r="E3586" s="112">
        <v>1</v>
      </c>
      <c r="F3586" s="186"/>
      <c r="G3586" s="189">
        <v>0.19</v>
      </c>
      <c r="H3586" s="191">
        <f t="shared" si="171"/>
        <v>0</v>
      </c>
      <c r="I3586" s="186">
        <f t="shared" si="172"/>
        <v>0</v>
      </c>
    </row>
    <row r="3587" spans="1:9" s="117" customFormat="1" x14ac:dyDescent="0.25">
      <c r="A3587" s="116" t="s">
        <v>2302</v>
      </c>
      <c r="B3587" s="112">
        <v>3275</v>
      </c>
      <c r="C3587" s="137" t="s">
        <v>3493</v>
      </c>
      <c r="D3587" s="129" t="s">
        <v>2372</v>
      </c>
      <c r="E3587" s="112">
        <v>1</v>
      </c>
      <c r="F3587" s="186"/>
      <c r="G3587" s="189">
        <v>0.19</v>
      </c>
      <c r="H3587" s="191">
        <f t="shared" si="171"/>
        <v>0</v>
      </c>
      <c r="I3587" s="186">
        <f t="shared" si="172"/>
        <v>0</v>
      </c>
    </row>
    <row r="3588" spans="1:9" s="117" customFormat="1" x14ac:dyDescent="0.25">
      <c r="A3588" s="116" t="s">
        <v>2302</v>
      </c>
      <c r="B3588" s="112">
        <v>3276</v>
      </c>
      <c r="C3588" s="137" t="s">
        <v>3494</v>
      </c>
      <c r="D3588" s="129" t="s">
        <v>2372</v>
      </c>
      <c r="E3588" s="112">
        <v>1</v>
      </c>
      <c r="F3588" s="186"/>
      <c r="G3588" s="189">
        <v>0.19</v>
      </c>
      <c r="H3588" s="191">
        <f t="shared" si="171"/>
        <v>0</v>
      </c>
      <c r="I3588" s="186">
        <f t="shared" si="172"/>
        <v>0</v>
      </c>
    </row>
    <row r="3589" spans="1:9" s="117" customFormat="1" x14ac:dyDescent="0.25">
      <c r="A3589" s="116" t="s">
        <v>2302</v>
      </c>
      <c r="B3589" s="112">
        <v>3277</v>
      </c>
      <c r="C3589" s="137" t="s">
        <v>3495</v>
      </c>
      <c r="D3589" s="129" t="s">
        <v>2372</v>
      </c>
      <c r="E3589" s="112">
        <v>1</v>
      </c>
      <c r="F3589" s="186"/>
      <c r="G3589" s="189">
        <v>0.19</v>
      </c>
      <c r="H3589" s="191">
        <f t="shared" si="171"/>
        <v>0</v>
      </c>
      <c r="I3589" s="186">
        <f t="shared" si="172"/>
        <v>0</v>
      </c>
    </row>
    <row r="3590" spans="1:9" s="117" customFormat="1" x14ac:dyDescent="0.25">
      <c r="A3590" s="116" t="s">
        <v>2302</v>
      </c>
      <c r="B3590" s="112">
        <v>3278</v>
      </c>
      <c r="C3590" s="137" t="s">
        <v>3496</v>
      </c>
      <c r="D3590" s="129" t="s">
        <v>2372</v>
      </c>
      <c r="E3590" s="112">
        <v>1</v>
      </c>
      <c r="F3590" s="186"/>
      <c r="G3590" s="189">
        <v>0.19</v>
      </c>
      <c r="H3590" s="191">
        <f t="shared" si="171"/>
        <v>0</v>
      </c>
      <c r="I3590" s="186">
        <f t="shared" si="172"/>
        <v>0</v>
      </c>
    </row>
    <row r="3591" spans="1:9" s="117" customFormat="1" x14ac:dyDescent="0.25">
      <c r="A3591" s="116" t="s">
        <v>2302</v>
      </c>
      <c r="B3591" s="112">
        <v>3279</v>
      </c>
      <c r="C3591" s="137" t="s">
        <v>3380</v>
      </c>
      <c r="D3591" s="129" t="s">
        <v>2372</v>
      </c>
      <c r="E3591" s="112">
        <v>1</v>
      </c>
      <c r="F3591" s="186"/>
      <c r="G3591" s="189">
        <v>0.19</v>
      </c>
      <c r="H3591" s="191">
        <f t="shared" si="171"/>
        <v>0</v>
      </c>
      <c r="I3591" s="186">
        <f t="shared" si="172"/>
        <v>0</v>
      </c>
    </row>
    <row r="3592" spans="1:9" s="184" customFormat="1" x14ac:dyDescent="0.25">
      <c r="A3592" s="169"/>
      <c r="B3592" s="170"/>
      <c r="C3592" s="171" t="s">
        <v>2498</v>
      </c>
      <c r="D3592" s="123"/>
      <c r="E3592" s="172"/>
      <c r="F3592" s="196"/>
      <c r="G3592" s="200"/>
      <c r="H3592" s="196"/>
      <c r="I3592" s="196"/>
    </row>
    <row r="3593" spans="1:9" s="117" customFormat="1" x14ac:dyDescent="0.25">
      <c r="A3593" s="125" t="s">
        <v>4181</v>
      </c>
      <c r="B3593" s="173" t="s">
        <v>3250</v>
      </c>
      <c r="C3593" s="120" t="s">
        <v>4160</v>
      </c>
      <c r="D3593" s="182"/>
      <c r="E3593" s="111"/>
      <c r="F3593" s="191"/>
      <c r="G3593" s="199"/>
      <c r="H3593" s="195"/>
      <c r="I3593" s="195"/>
    </row>
    <row r="3594" spans="1:9" s="117" customFormat="1" x14ac:dyDescent="0.25">
      <c r="A3594" s="125" t="s">
        <v>4181</v>
      </c>
      <c r="B3594" s="173" t="s">
        <v>3250</v>
      </c>
      <c r="C3594" s="162" t="s">
        <v>4161</v>
      </c>
      <c r="D3594" s="182"/>
      <c r="E3594" s="111"/>
      <c r="F3594" s="191"/>
      <c r="G3594" s="199"/>
      <c r="H3594" s="195"/>
      <c r="I3594" s="195"/>
    </row>
    <row r="3595" spans="1:9" s="117" customFormat="1" x14ac:dyDescent="0.25">
      <c r="A3595" s="125" t="s">
        <v>4181</v>
      </c>
      <c r="B3595" s="173" t="s">
        <v>3250</v>
      </c>
      <c r="C3595" s="121" t="s">
        <v>431</v>
      </c>
      <c r="D3595" s="182"/>
      <c r="E3595" s="111"/>
      <c r="F3595" s="191"/>
      <c r="G3595" s="199"/>
      <c r="H3595" s="195"/>
      <c r="I3595" s="195"/>
    </row>
    <row r="3596" spans="1:9" s="117" customFormat="1" x14ac:dyDescent="0.25">
      <c r="A3596" s="125" t="s">
        <v>4181</v>
      </c>
      <c r="B3596" s="112">
        <v>3280</v>
      </c>
      <c r="C3596" s="122" t="s">
        <v>3888</v>
      </c>
      <c r="D3596" s="129" t="s">
        <v>2371</v>
      </c>
      <c r="E3596" s="112">
        <v>1</v>
      </c>
      <c r="F3596" s="186"/>
      <c r="G3596" s="189">
        <v>0</v>
      </c>
      <c r="H3596" s="191">
        <f>F3596*G3596</f>
        <v>0</v>
      </c>
      <c r="I3596" s="186">
        <f>(F3596+H3596)</f>
        <v>0</v>
      </c>
    </row>
    <row r="3597" spans="1:9" s="117" customFormat="1" x14ac:dyDescent="0.25">
      <c r="A3597" s="125" t="s">
        <v>4181</v>
      </c>
      <c r="B3597" s="112">
        <v>3281</v>
      </c>
      <c r="C3597" s="122" t="s">
        <v>3353</v>
      </c>
      <c r="D3597" s="129" t="s">
        <v>2371</v>
      </c>
      <c r="E3597" s="112">
        <v>1</v>
      </c>
      <c r="F3597" s="186"/>
      <c r="G3597" s="189">
        <v>0</v>
      </c>
      <c r="H3597" s="191">
        <f>F3597*G3597</f>
        <v>0</v>
      </c>
      <c r="I3597" s="186">
        <f>(F3597+H3597)</f>
        <v>0</v>
      </c>
    </row>
    <row r="3598" spans="1:9" s="117" customFormat="1" x14ac:dyDescent="0.25">
      <c r="A3598" s="125" t="s">
        <v>4181</v>
      </c>
      <c r="B3598" s="112">
        <v>3282</v>
      </c>
      <c r="C3598" s="122" t="s">
        <v>61</v>
      </c>
      <c r="D3598" s="129" t="s">
        <v>2372</v>
      </c>
      <c r="E3598" s="112">
        <v>1</v>
      </c>
      <c r="F3598" s="186"/>
      <c r="G3598" s="189">
        <v>0.19</v>
      </c>
      <c r="H3598" s="191">
        <f t="shared" ref="H3598:H3640" si="173">F3598*G3598</f>
        <v>0</v>
      </c>
      <c r="I3598" s="186">
        <f t="shared" ref="I3598:I3640" si="174">(F3598+H3598)</f>
        <v>0</v>
      </c>
    </row>
    <row r="3599" spans="1:9" s="117" customFormat="1" x14ac:dyDescent="0.25">
      <c r="A3599" s="125" t="s">
        <v>4181</v>
      </c>
      <c r="B3599" s="112">
        <v>3283</v>
      </c>
      <c r="C3599" s="122" t="s">
        <v>150</v>
      </c>
      <c r="D3599" s="129" t="s">
        <v>2372</v>
      </c>
      <c r="E3599" s="112">
        <v>1</v>
      </c>
      <c r="F3599" s="186"/>
      <c r="G3599" s="189">
        <v>0.19</v>
      </c>
      <c r="H3599" s="191">
        <f t="shared" si="173"/>
        <v>0</v>
      </c>
      <c r="I3599" s="186">
        <f t="shared" si="174"/>
        <v>0</v>
      </c>
    </row>
    <row r="3600" spans="1:9" s="117" customFormat="1" x14ac:dyDescent="0.25">
      <c r="A3600" s="125" t="s">
        <v>4181</v>
      </c>
      <c r="B3600" s="112">
        <v>3284</v>
      </c>
      <c r="C3600" s="122" t="s">
        <v>15</v>
      </c>
      <c r="D3600" s="129" t="s">
        <v>2372</v>
      </c>
      <c r="E3600" s="112">
        <v>1</v>
      </c>
      <c r="F3600" s="186"/>
      <c r="G3600" s="189">
        <v>0.19</v>
      </c>
      <c r="H3600" s="191">
        <f t="shared" si="173"/>
        <v>0</v>
      </c>
      <c r="I3600" s="186">
        <f t="shared" si="174"/>
        <v>0</v>
      </c>
    </row>
    <row r="3601" spans="1:9" s="117" customFormat="1" x14ac:dyDescent="0.25">
      <c r="A3601" s="125" t="s">
        <v>4181</v>
      </c>
      <c r="B3601" s="112">
        <v>3285</v>
      </c>
      <c r="C3601" s="122" t="s">
        <v>552</v>
      </c>
      <c r="D3601" s="129" t="s">
        <v>2372</v>
      </c>
      <c r="E3601" s="112">
        <v>1</v>
      </c>
      <c r="F3601" s="186"/>
      <c r="G3601" s="189">
        <v>0.19</v>
      </c>
      <c r="H3601" s="191">
        <f t="shared" si="173"/>
        <v>0</v>
      </c>
      <c r="I3601" s="186">
        <f t="shared" si="174"/>
        <v>0</v>
      </c>
    </row>
    <row r="3602" spans="1:9" s="117" customFormat="1" ht="25" x14ac:dyDescent="0.25">
      <c r="A3602" s="125" t="s">
        <v>4181</v>
      </c>
      <c r="B3602" s="112">
        <v>3286</v>
      </c>
      <c r="C3602" s="113" t="s">
        <v>3729</v>
      </c>
      <c r="D3602" s="129" t="s">
        <v>2372</v>
      </c>
      <c r="E3602" s="112">
        <v>1</v>
      </c>
      <c r="F3602" s="186"/>
      <c r="G3602" s="189">
        <v>0.19</v>
      </c>
      <c r="H3602" s="191">
        <f t="shared" si="173"/>
        <v>0</v>
      </c>
      <c r="I3602" s="186">
        <f t="shared" si="174"/>
        <v>0</v>
      </c>
    </row>
    <row r="3603" spans="1:9" s="117" customFormat="1" x14ac:dyDescent="0.25">
      <c r="A3603" s="125" t="s">
        <v>4181</v>
      </c>
      <c r="B3603" s="112">
        <v>3287</v>
      </c>
      <c r="C3603" s="122" t="s">
        <v>3539</v>
      </c>
      <c r="D3603" s="129" t="s">
        <v>2372</v>
      </c>
      <c r="E3603" s="112">
        <v>1</v>
      </c>
      <c r="F3603" s="186"/>
      <c r="G3603" s="189">
        <v>0.19</v>
      </c>
      <c r="H3603" s="191">
        <f t="shared" si="173"/>
        <v>0</v>
      </c>
      <c r="I3603" s="186">
        <f t="shared" si="174"/>
        <v>0</v>
      </c>
    </row>
    <row r="3604" spans="1:9" s="117" customFormat="1" x14ac:dyDescent="0.25">
      <c r="A3604" s="125" t="s">
        <v>4181</v>
      </c>
      <c r="B3604" s="112">
        <v>3288</v>
      </c>
      <c r="C3604" s="122" t="s">
        <v>3730</v>
      </c>
      <c r="D3604" s="129" t="s">
        <v>2372</v>
      </c>
      <c r="E3604" s="112">
        <v>1</v>
      </c>
      <c r="F3604" s="186"/>
      <c r="G3604" s="189">
        <v>0.19</v>
      </c>
      <c r="H3604" s="191">
        <f t="shared" si="173"/>
        <v>0</v>
      </c>
      <c r="I3604" s="186">
        <f t="shared" si="174"/>
        <v>0</v>
      </c>
    </row>
    <row r="3605" spans="1:9" s="117" customFormat="1" x14ac:dyDescent="0.25">
      <c r="A3605" s="125" t="s">
        <v>4181</v>
      </c>
      <c r="B3605" s="112">
        <v>3289</v>
      </c>
      <c r="C3605" s="122" t="s">
        <v>3731</v>
      </c>
      <c r="D3605" s="129" t="s">
        <v>2372</v>
      </c>
      <c r="E3605" s="112">
        <v>1</v>
      </c>
      <c r="F3605" s="186"/>
      <c r="G3605" s="189">
        <v>0.19</v>
      </c>
      <c r="H3605" s="191">
        <f t="shared" si="173"/>
        <v>0</v>
      </c>
      <c r="I3605" s="186">
        <f t="shared" si="174"/>
        <v>0</v>
      </c>
    </row>
    <row r="3606" spans="1:9" s="117" customFormat="1" x14ac:dyDescent="0.25">
      <c r="A3606" s="125" t="s">
        <v>4181</v>
      </c>
      <c r="B3606" s="112">
        <v>3290</v>
      </c>
      <c r="C3606" s="122" t="s">
        <v>3732</v>
      </c>
      <c r="D3606" s="129" t="s">
        <v>2372</v>
      </c>
      <c r="E3606" s="112">
        <v>1</v>
      </c>
      <c r="F3606" s="186"/>
      <c r="G3606" s="189">
        <v>0.19</v>
      </c>
      <c r="H3606" s="191">
        <f t="shared" si="173"/>
        <v>0</v>
      </c>
      <c r="I3606" s="186">
        <f t="shared" si="174"/>
        <v>0</v>
      </c>
    </row>
    <row r="3607" spans="1:9" s="117" customFormat="1" x14ac:dyDescent="0.25">
      <c r="A3607" s="125" t="s">
        <v>4181</v>
      </c>
      <c r="B3607" s="112">
        <v>3291</v>
      </c>
      <c r="C3607" s="122" t="s">
        <v>46</v>
      </c>
      <c r="D3607" s="129" t="s">
        <v>3886</v>
      </c>
      <c r="E3607" s="112">
        <v>1</v>
      </c>
      <c r="F3607" s="186"/>
      <c r="G3607" s="189">
        <v>0.19</v>
      </c>
      <c r="H3607" s="191">
        <f t="shared" si="173"/>
        <v>0</v>
      </c>
      <c r="I3607" s="186">
        <f t="shared" si="174"/>
        <v>0</v>
      </c>
    </row>
    <row r="3608" spans="1:9" s="117" customFormat="1" x14ac:dyDescent="0.25">
      <c r="A3608" s="125" t="s">
        <v>4181</v>
      </c>
      <c r="B3608" s="112">
        <v>3292</v>
      </c>
      <c r="C3608" s="122" t="s">
        <v>1220</v>
      </c>
      <c r="D3608" s="129" t="s">
        <v>2372</v>
      </c>
      <c r="E3608" s="112">
        <v>1</v>
      </c>
      <c r="F3608" s="186"/>
      <c r="G3608" s="189">
        <v>0.19</v>
      </c>
      <c r="H3608" s="191">
        <f t="shared" si="173"/>
        <v>0</v>
      </c>
      <c r="I3608" s="186">
        <f t="shared" si="174"/>
        <v>0</v>
      </c>
    </row>
    <row r="3609" spans="1:9" s="117" customFormat="1" x14ac:dyDescent="0.25">
      <c r="A3609" s="125" t="s">
        <v>4181</v>
      </c>
      <c r="B3609" s="112">
        <v>3293</v>
      </c>
      <c r="C3609" s="122" t="s">
        <v>3911</v>
      </c>
      <c r="D3609" s="129" t="s">
        <v>3885</v>
      </c>
      <c r="E3609" s="112">
        <v>1</v>
      </c>
      <c r="F3609" s="186"/>
      <c r="G3609" s="189">
        <v>0.19</v>
      </c>
      <c r="H3609" s="191">
        <f t="shared" si="173"/>
        <v>0</v>
      </c>
      <c r="I3609" s="186">
        <f t="shared" si="174"/>
        <v>0</v>
      </c>
    </row>
    <row r="3610" spans="1:9" s="117" customFormat="1" x14ac:dyDescent="0.25">
      <c r="A3610" s="125" t="s">
        <v>4181</v>
      </c>
      <c r="B3610" s="112">
        <v>3294</v>
      </c>
      <c r="C3610" s="122" t="s">
        <v>3912</v>
      </c>
      <c r="D3610" s="129" t="s">
        <v>3885</v>
      </c>
      <c r="E3610" s="112">
        <v>1</v>
      </c>
      <c r="F3610" s="186"/>
      <c r="G3610" s="189">
        <v>0.19</v>
      </c>
      <c r="H3610" s="191">
        <f t="shared" si="173"/>
        <v>0</v>
      </c>
      <c r="I3610" s="186">
        <f t="shared" si="174"/>
        <v>0</v>
      </c>
    </row>
    <row r="3611" spans="1:9" s="117" customFormat="1" x14ac:dyDescent="0.25">
      <c r="A3611" s="125" t="s">
        <v>4181</v>
      </c>
      <c r="B3611" s="112">
        <v>3295</v>
      </c>
      <c r="C3611" s="122" t="s">
        <v>3544</v>
      </c>
      <c r="D3611" s="129" t="s">
        <v>2372</v>
      </c>
      <c r="E3611" s="112">
        <v>1</v>
      </c>
      <c r="F3611" s="186"/>
      <c r="G3611" s="189">
        <v>0.19</v>
      </c>
      <c r="H3611" s="191">
        <f t="shared" si="173"/>
        <v>0</v>
      </c>
      <c r="I3611" s="186">
        <f t="shared" si="174"/>
        <v>0</v>
      </c>
    </row>
    <row r="3612" spans="1:9" s="117" customFormat="1" x14ac:dyDescent="0.25">
      <c r="A3612" s="125" t="s">
        <v>4181</v>
      </c>
      <c r="B3612" s="112">
        <v>3296</v>
      </c>
      <c r="C3612" s="122" t="s">
        <v>4008</v>
      </c>
      <c r="D3612" s="129" t="s">
        <v>3885</v>
      </c>
      <c r="E3612" s="112">
        <v>1</v>
      </c>
      <c r="F3612" s="186"/>
      <c r="G3612" s="189">
        <v>0.19</v>
      </c>
      <c r="H3612" s="191">
        <f t="shared" si="173"/>
        <v>0</v>
      </c>
      <c r="I3612" s="186">
        <f t="shared" si="174"/>
        <v>0</v>
      </c>
    </row>
    <row r="3613" spans="1:9" s="117" customFormat="1" x14ac:dyDescent="0.25">
      <c r="A3613" s="125" t="s">
        <v>4181</v>
      </c>
      <c r="B3613" s="112">
        <v>3297</v>
      </c>
      <c r="C3613" s="137" t="s">
        <v>2509</v>
      </c>
      <c r="D3613" s="129" t="s">
        <v>2372</v>
      </c>
      <c r="E3613" s="112">
        <v>1</v>
      </c>
      <c r="F3613" s="186"/>
      <c r="G3613" s="189">
        <v>0.19</v>
      </c>
      <c r="H3613" s="191">
        <f t="shared" si="173"/>
        <v>0</v>
      </c>
      <c r="I3613" s="186">
        <f t="shared" si="174"/>
        <v>0</v>
      </c>
    </row>
    <row r="3614" spans="1:9" s="117" customFormat="1" x14ac:dyDescent="0.25">
      <c r="A3614" s="125" t="s">
        <v>4181</v>
      </c>
      <c r="B3614" s="112">
        <v>3298</v>
      </c>
      <c r="C3614" s="137" t="s">
        <v>3777</v>
      </c>
      <c r="D3614" s="129" t="s">
        <v>2372</v>
      </c>
      <c r="E3614" s="112">
        <v>1</v>
      </c>
      <c r="F3614" s="186"/>
      <c r="G3614" s="189">
        <v>0.19</v>
      </c>
      <c r="H3614" s="191">
        <f t="shared" si="173"/>
        <v>0</v>
      </c>
      <c r="I3614" s="186">
        <f t="shared" si="174"/>
        <v>0</v>
      </c>
    </row>
    <row r="3615" spans="1:9" s="117" customFormat="1" x14ac:dyDescent="0.25">
      <c r="A3615" s="125" t="s">
        <v>4181</v>
      </c>
      <c r="B3615" s="112">
        <v>3299</v>
      </c>
      <c r="C3615" s="137" t="s">
        <v>1840</v>
      </c>
      <c r="D3615" s="129" t="s">
        <v>2372</v>
      </c>
      <c r="E3615" s="112">
        <v>1</v>
      </c>
      <c r="F3615" s="186"/>
      <c r="G3615" s="189">
        <v>0.19</v>
      </c>
      <c r="H3615" s="191">
        <f t="shared" si="173"/>
        <v>0</v>
      </c>
      <c r="I3615" s="186">
        <f t="shared" si="174"/>
        <v>0</v>
      </c>
    </row>
    <row r="3616" spans="1:9" s="117" customFormat="1" x14ac:dyDescent="0.25">
      <c r="A3616" s="125" t="s">
        <v>4181</v>
      </c>
      <c r="B3616" s="112">
        <v>3300</v>
      </c>
      <c r="C3616" s="137" t="s">
        <v>12</v>
      </c>
      <c r="D3616" s="129" t="s">
        <v>2372</v>
      </c>
      <c r="E3616" s="112">
        <v>1</v>
      </c>
      <c r="F3616" s="186"/>
      <c r="G3616" s="189">
        <v>0.19</v>
      </c>
      <c r="H3616" s="191">
        <f t="shared" si="173"/>
        <v>0</v>
      </c>
      <c r="I3616" s="186">
        <f t="shared" si="174"/>
        <v>0</v>
      </c>
    </row>
    <row r="3617" spans="1:9" s="117" customFormat="1" x14ac:dyDescent="0.25">
      <c r="A3617" s="125" t="s">
        <v>4181</v>
      </c>
      <c r="B3617" s="112">
        <v>3301</v>
      </c>
      <c r="C3617" s="137" t="s">
        <v>3778</v>
      </c>
      <c r="D3617" s="129" t="s">
        <v>2372</v>
      </c>
      <c r="E3617" s="112">
        <v>1</v>
      </c>
      <c r="F3617" s="186"/>
      <c r="G3617" s="189">
        <v>0.19</v>
      </c>
      <c r="H3617" s="191">
        <f t="shared" si="173"/>
        <v>0</v>
      </c>
      <c r="I3617" s="186">
        <f t="shared" si="174"/>
        <v>0</v>
      </c>
    </row>
    <row r="3618" spans="1:9" s="117" customFormat="1" x14ac:dyDescent="0.25">
      <c r="A3618" s="125" t="s">
        <v>4181</v>
      </c>
      <c r="B3618" s="112">
        <v>3302</v>
      </c>
      <c r="C3618" s="137" t="s">
        <v>4009</v>
      </c>
      <c r="D3618" s="129" t="s">
        <v>2372</v>
      </c>
      <c r="E3618" s="112">
        <v>1</v>
      </c>
      <c r="F3618" s="186"/>
      <c r="G3618" s="189">
        <v>0.19</v>
      </c>
      <c r="H3618" s="191">
        <f t="shared" si="173"/>
        <v>0</v>
      </c>
      <c r="I3618" s="186">
        <f t="shared" si="174"/>
        <v>0</v>
      </c>
    </row>
    <row r="3619" spans="1:9" s="117" customFormat="1" x14ac:dyDescent="0.25">
      <c r="A3619" s="125" t="s">
        <v>4181</v>
      </c>
      <c r="B3619" s="112">
        <v>3303</v>
      </c>
      <c r="C3619" s="137" t="s">
        <v>3779</v>
      </c>
      <c r="D3619" s="129" t="s">
        <v>2372</v>
      </c>
      <c r="E3619" s="112">
        <v>1</v>
      </c>
      <c r="F3619" s="186"/>
      <c r="G3619" s="189">
        <v>0.19</v>
      </c>
      <c r="H3619" s="191">
        <f t="shared" si="173"/>
        <v>0</v>
      </c>
      <c r="I3619" s="186">
        <f t="shared" si="174"/>
        <v>0</v>
      </c>
    </row>
    <row r="3620" spans="1:9" s="117" customFormat="1" x14ac:dyDescent="0.25">
      <c r="A3620" s="125" t="s">
        <v>4181</v>
      </c>
      <c r="B3620" s="112">
        <v>3304</v>
      </c>
      <c r="C3620" s="137" t="s">
        <v>2514</v>
      </c>
      <c r="D3620" s="129" t="s">
        <v>2372</v>
      </c>
      <c r="E3620" s="112">
        <v>1</v>
      </c>
      <c r="F3620" s="186"/>
      <c r="G3620" s="189">
        <v>0.19</v>
      </c>
      <c r="H3620" s="191">
        <f t="shared" si="173"/>
        <v>0</v>
      </c>
      <c r="I3620" s="186">
        <f t="shared" si="174"/>
        <v>0</v>
      </c>
    </row>
    <row r="3621" spans="1:9" s="117" customFormat="1" x14ac:dyDescent="0.25">
      <c r="A3621" s="125" t="s">
        <v>4181</v>
      </c>
      <c r="B3621" s="112">
        <v>3305</v>
      </c>
      <c r="C3621" s="137" t="s">
        <v>1839</v>
      </c>
      <c r="D3621" s="129" t="s">
        <v>2372</v>
      </c>
      <c r="E3621" s="112">
        <v>1</v>
      </c>
      <c r="F3621" s="186"/>
      <c r="G3621" s="189">
        <v>0.19</v>
      </c>
      <c r="H3621" s="191">
        <f t="shared" si="173"/>
        <v>0</v>
      </c>
      <c r="I3621" s="186">
        <f t="shared" si="174"/>
        <v>0</v>
      </c>
    </row>
    <row r="3622" spans="1:9" s="117" customFormat="1" x14ac:dyDescent="0.25">
      <c r="A3622" s="125" t="s">
        <v>4181</v>
      </c>
      <c r="B3622" s="112">
        <v>3306</v>
      </c>
      <c r="C3622" s="137" t="s">
        <v>2505</v>
      </c>
      <c r="D3622" s="129" t="s">
        <v>2372</v>
      </c>
      <c r="E3622" s="112">
        <v>1</v>
      </c>
      <c r="F3622" s="186"/>
      <c r="G3622" s="189">
        <v>0.19</v>
      </c>
      <c r="H3622" s="191">
        <f t="shared" si="173"/>
        <v>0</v>
      </c>
      <c r="I3622" s="186">
        <f t="shared" si="174"/>
        <v>0</v>
      </c>
    </row>
    <row r="3623" spans="1:9" s="117" customFormat="1" x14ac:dyDescent="0.25">
      <c r="A3623" s="125" t="s">
        <v>4181</v>
      </c>
      <c r="B3623" s="112">
        <v>3307</v>
      </c>
      <c r="C3623" s="137" t="s">
        <v>1842</v>
      </c>
      <c r="D3623" s="129" t="s">
        <v>2372</v>
      </c>
      <c r="E3623" s="112">
        <v>1</v>
      </c>
      <c r="F3623" s="186"/>
      <c r="G3623" s="189">
        <v>0.19</v>
      </c>
      <c r="H3623" s="191">
        <f t="shared" si="173"/>
        <v>0</v>
      </c>
      <c r="I3623" s="186">
        <f t="shared" si="174"/>
        <v>0</v>
      </c>
    </row>
    <row r="3624" spans="1:9" s="117" customFormat="1" x14ac:dyDescent="0.25">
      <c r="A3624" s="125" t="s">
        <v>4181</v>
      </c>
      <c r="B3624" s="112">
        <v>3308</v>
      </c>
      <c r="C3624" s="137" t="s">
        <v>424</v>
      </c>
      <c r="D3624" s="129" t="s">
        <v>2372</v>
      </c>
      <c r="E3624" s="112">
        <v>1</v>
      </c>
      <c r="F3624" s="186"/>
      <c r="G3624" s="189">
        <v>0.19</v>
      </c>
      <c r="H3624" s="191">
        <f t="shared" si="173"/>
        <v>0</v>
      </c>
      <c r="I3624" s="186">
        <f t="shared" si="174"/>
        <v>0</v>
      </c>
    </row>
    <row r="3625" spans="1:9" s="117" customFormat="1" x14ac:dyDescent="0.25">
      <c r="A3625" s="125" t="s">
        <v>4181</v>
      </c>
      <c r="B3625" s="112">
        <v>3309</v>
      </c>
      <c r="C3625" s="137" t="s">
        <v>3780</v>
      </c>
      <c r="D3625" s="129" t="s">
        <v>2372</v>
      </c>
      <c r="E3625" s="112">
        <v>1</v>
      </c>
      <c r="F3625" s="186"/>
      <c r="G3625" s="189">
        <v>0.19</v>
      </c>
      <c r="H3625" s="191">
        <f t="shared" si="173"/>
        <v>0</v>
      </c>
      <c r="I3625" s="186">
        <f t="shared" si="174"/>
        <v>0</v>
      </c>
    </row>
    <row r="3626" spans="1:9" s="117" customFormat="1" x14ac:dyDescent="0.25">
      <c r="A3626" s="125" t="s">
        <v>4181</v>
      </c>
      <c r="B3626" s="112">
        <v>3310</v>
      </c>
      <c r="C3626" s="137" t="s">
        <v>1837</v>
      </c>
      <c r="D3626" s="129" t="s">
        <v>2372</v>
      </c>
      <c r="E3626" s="112">
        <v>1</v>
      </c>
      <c r="F3626" s="186"/>
      <c r="G3626" s="189">
        <v>0.19</v>
      </c>
      <c r="H3626" s="191">
        <f t="shared" si="173"/>
        <v>0</v>
      </c>
      <c r="I3626" s="186">
        <f t="shared" si="174"/>
        <v>0</v>
      </c>
    </row>
    <row r="3627" spans="1:9" s="117" customFormat="1" ht="25" x14ac:dyDescent="0.25">
      <c r="A3627" s="125" t="s">
        <v>4181</v>
      </c>
      <c r="B3627" s="112">
        <v>3311</v>
      </c>
      <c r="C3627" s="137" t="s">
        <v>2016</v>
      </c>
      <c r="D3627" s="129" t="s">
        <v>2372</v>
      </c>
      <c r="E3627" s="112">
        <v>1</v>
      </c>
      <c r="F3627" s="186"/>
      <c r="G3627" s="189">
        <v>0.19</v>
      </c>
      <c r="H3627" s="191">
        <f t="shared" si="173"/>
        <v>0</v>
      </c>
      <c r="I3627" s="186">
        <f t="shared" si="174"/>
        <v>0</v>
      </c>
    </row>
    <row r="3628" spans="1:9" s="117" customFormat="1" x14ac:dyDescent="0.25">
      <c r="A3628" s="125" t="s">
        <v>4181</v>
      </c>
      <c r="B3628" s="112">
        <v>3312</v>
      </c>
      <c r="C3628" s="139" t="s">
        <v>3446</v>
      </c>
      <c r="D3628" s="129" t="s">
        <v>2372</v>
      </c>
      <c r="E3628" s="112">
        <v>1</v>
      </c>
      <c r="F3628" s="186"/>
      <c r="G3628" s="189">
        <v>0.19</v>
      </c>
      <c r="H3628" s="191">
        <f t="shared" si="173"/>
        <v>0</v>
      </c>
      <c r="I3628" s="186">
        <f t="shared" si="174"/>
        <v>0</v>
      </c>
    </row>
    <row r="3629" spans="1:9" s="117" customFormat="1" x14ac:dyDescent="0.25">
      <c r="A3629" s="125" t="s">
        <v>4181</v>
      </c>
      <c r="B3629" s="112">
        <v>3313</v>
      </c>
      <c r="C3629" s="139" t="s">
        <v>3447</v>
      </c>
      <c r="D3629" s="129" t="s">
        <v>2372</v>
      </c>
      <c r="E3629" s="112">
        <v>1</v>
      </c>
      <c r="F3629" s="186"/>
      <c r="G3629" s="189">
        <v>0.19</v>
      </c>
      <c r="H3629" s="191">
        <f t="shared" si="173"/>
        <v>0</v>
      </c>
      <c r="I3629" s="186">
        <f t="shared" si="174"/>
        <v>0</v>
      </c>
    </row>
    <row r="3630" spans="1:9" s="117" customFormat="1" x14ac:dyDescent="0.25">
      <c r="A3630" s="125" t="s">
        <v>4181</v>
      </c>
      <c r="B3630" s="112">
        <v>3314</v>
      </c>
      <c r="C3630" s="139" t="s">
        <v>3448</v>
      </c>
      <c r="D3630" s="129" t="s">
        <v>2372</v>
      </c>
      <c r="E3630" s="112">
        <v>1</v>
      </c>
      <c r="F3630" s="186"/>
      <c r="G3630" s="189">
        <v>0.19</v>
      </c>
      <c r="H3630" s="191">
        <f t="shared" si="173"/>
        <v>0</v>
      </c>
      <c r="I3630" s="186">
        <f t="shared" si="174"/>
        <v>0</v>
      </c>
    </row>
    <row r="3631" spans="1:9" s="117" customFormat="1" x14ac:dyDescent="0.25">
      <c r="A3631" s="125" t="s">
        <v>4181</v>
      </c>
      <c r="B3631" s="112">
        <v>3315</v>
      </c>
      <c r="C3631" s="139" t="s">
        <v>3449</v>
      </c>
      <c r="D3631" s="129" t="s">
        <v>2372</v>
      </c>
      <c r="E3631" s="112">
        <v>1</v>
      </c>
      <c r="F3631" s="186"/>
      <c r="G3631" s="189">
        <v>0.19</v>
      </c>
      <c r="H3631" s="191">
        <f t="shared" si="173"/>
        <v>0</v>
      </c>
      <c r="I3631" s="186">
        <f t="shared" si="174"/>
        <v>0</v>
      </c>
    </row>
    <row r="3632" spans="1:9" s="117" customFormat="1" x14ac:dyDescent="0.25">
      <c r="A3632" s="125" t="s">
        <v>4181</v>
      </c>
      <c r="B3632" s="112">
        <v>3316</v>
      </c>
      <c r="C3632" s="139" t="s">
        <v>3450</v>
      </c>
      <c r="D3632" s="129" t="s">
        <v>2372</v>
      </c>
      <c r="E3632" s="112">
        <v>1</v>
      </c>
      <c r="F3632" s="186"/>
      <c r="G3632" s="189">
        <v>0.19</v>
      </c>
      <c r="H3632" s="191">
        <f t="shared" si="173"/>
        <v>0</v>
      </c>
      <c r="I3632" s="186">
        <f t="shared" si="174"/>
        <v>0</v>
      </c>
    </row>
    <row r="3633" spans="1:9" s="117" customFormat="1" x14ac:dyDescent="0.25">
      <c r="A3633" s="125" t="s">
        <v>4181</v>
      </c>
      <c r="B3633" s="112">
        <v>3317</v>
      </c>
      <c r="C3633" s="139" t="s">
        <v>3451</v>
      </c>
      <c r="D3633" s="129" t="s">
        <v>2372</v>
      </c>
      <c r="E3633" s="112">
        <v>1</v>
      </c>
      <c r="F3633" s="186"/>
      <c r="G3633" s="189">
        <v>0.19</v>
      </c>
      <c r="H3633" s="191">
        <f t="shared" si="173"/>
        <v>0</v>
      </c>
      <c r="I3633" s="186">
        <f t="shared" si="174"/>
        <v>0</v>
      </c>
    </row>
    <row r="3634" spans="1:9" s="117" customFormat="1" x14ac:dyDescent="0.25">
      <c r="A3634" s="125" t="s">
        <v>4181</v>
      </c>
      <c r="B3634" s="112">
        <v>3318</v>
      </c>
      <c r="C3634" s="139" t="s">
        <v>3452</v>
      </c>
      <c r="D3634" s="129" t="s">
        <v>3886</v>
      </c>
      <c r="E3634" s="112">
        <v>1</v>
      </c>
      <c r="F3634" s="186"/>
      <c r="G3634" s="189">
        <v>0.19</v>
      </c>
      <c r="H3634" s="191">
        <f t="shared" si="173"/>
        <v>0</v>
      </c>
      <c r="I3634" s="186">
        <f t="shared" si="174"/>
        <v>0</v>
      </c>
    </row>
    <row r="3635" spans="1:9" s="117" customFormat="1" x14ac:dyDescent="0.25">
      <c r="A3635" s="125" t="s">
        <v>4181</v>
      </c>
      <c r="B3635" s="112">
        <v>3319</v>
      </c>
      <c r="C3635" s="139" t="s">
        <v>3335</v>
      </c>
      <c r="D3635" s="129" t="s">
        <v>2372</v>
      </c>
      <c r="E3635" s="112">
        <v>1</v>
      </c>
      <c r="F3635" s="186"/>
      <c r="G3635" s="189">
        <v>0.19</v>
      </c>
      <c r="H3635" s="191">
        <f t="shared" si="173"/>
        <v>0</v>
      </c>
      <c r="I3635" s="186">
        <f t="shared" si="174"/>
        <v>0</v>
      </c>
    </row>
    <row r="3636" spans="1:9" s="117" customFormat="1" x14ac:dyDescent="0.25">
      <c r="A3636" s="125" t="s">
        <v>4181</v>
      </c>
      <c r="B3636" s="112">
        <v>3320</v>
      </c>
      <c r="C3636" s="139" t="s">
        <v>3453</v>
      </c>
      <c r="D3636" s="129" t="s">
        <v>2372</v>
      </c>
      <c r="E3636" s="112">
        <v>1</v>
      </c>
      <c r="F3636" s="186"/>
      <c r="G3636" s="189">
        <v>0.19</v>
      </c>
      <c r="H3636" s="191">
        <f t="shared" si="173"/>
        <v>0</v>
      </c>
      <c r="I3636" s="186">
        <f t="shared" si="174"/>
        <v>0</v>
      </c>
    </row>
    <row r="3637" spans="1:9" s="117" customFormat="1" x14ac:dyDescent="0.25">
      <c r="A3637" s="125" t="s">
        <v>4181</v>
      </c>
      <c r="B3637" s="112">
        <v>3321</v>
      </c>
      <c r="C3637" s="139" t="s">
        <v>3454</v>
      </c>
      <c r="D3637" s="129" t="s">
        <v>2372</v>
      </c>
      <c r="E3637" s="112">
        <v>1</v>
      </c>
      <c r="F3637" s="186"/>
      <c r="G3637" s="189">
        <v>0.19</v>
      </c>
      <c r="H3637" s="191">
        <f t="shared" si="173"/>
        <v>0</v>
      </c>
      <c r="I3637" s="186">
        <f t="shared" si="174"/>
        <v>0</v>
      </c>
    </row>
    <row r="3638" spans="1:9" s="117" customFormat="1" x14ac:dyDescent="0.25">
      <c r="A3638" s="125" t="s">
        <v>4181</v>
      </c>
      <c r="B3638" s="112">
        <v>3322</v>
      </c>
      <c r="C3638" s="139" t="s">
        <v>3455</v>
      </c>
      <c r="D3638" s="129" t="s">
        <v>2372</v>
      </c>
      <c r="E3638" s="112">
        <v>1</v>
      </c>
      <c r="F3638" s="186"/>
      <c r="G3638" s="189">
        <v>0.19</v>
      </c>
      <c r="H3638" s="191">
        <f t="shared" si="173"/>
        <v>0</v>
      </c>
      <c r="I3638" s="186">
        <f t="shared" si="174"/>
        <v>0</v>
      </c>
    </row>
    <row r="3639" spans="1:9" s="117" customFormat="1" x14ac:dyDescent="0.25">
      <c r="A3639" s="125" t="s">
        <v>4181</v>
      </c>
      <c r="B3639" s="112">
        <v>3323</v>
      </c>
      <c r="C3639" s="139" t="s">
        <v>3456</v>
      </c>
      <c r="D3639" s="129" t="s">
        <v>2372</v>
      </c>
      <c r="E3639" s="112">
        <v>1</v>
      </c>
      <c r="F3639" s="186"/>
      <c r="G3639" s="189">
        <v>0.19</v>
      </c>
      <c r="H3639" s="191">
        <f t="shared" si="173"/>
        <v>0</v>
      </c>
      <c r="I3639" s="186">
        <f t="shared" si="174"/>
        <v>0</v>
      </c>
    </row>
    <row r="3640" spans="1:9" s="117" customFormat="1" x14ac:dyDescent="0.25">
      <c r="A3640" s="125" t="s">
        <v>4181</v>
      </c>
      <c r="B3640" s="112">
        <v>3324</v>
      </c>
      <c r="C3640" s="139" t="s">
        <v>3457</v>
      </c>
      <c r="D3640" s="129" t="s">
        <v>2372</v>
      </c>
      <c r="E3640" s="112">
        <v>1</v>
      </c>
      <c r="F3640" s="186"/>
      <c r="G3640" s="189">
        <v>0.19</v>
      </c>
      <c r="H3640" s="191">
        <f t="shared" si="173"/>
        <v>0</v>
      </c>
      <c r="I3640" s="186">
        <f t="shared" si="174"/>
        <v>0</v>
      </c>
    </row>
    <row r="3641" spans="1:9" s="184" customFormat="1" x14ac:dyDescent="0.25">
      <c r="A3641" s="169"/>
      <c r="B3641" s="170"/>
      <c r="C3641" s="171" t="s">
        <v>2498</v>
      </c>
      <c r="D3641" s="123"/>
      <c r="E3641" s="172"/>
      <c r="F3641" s="196"/>
      <c r="G3641" s="200"/>
      <c r="H3641" s="196"/>
      <c r="I3641" s="196"/>
    </row>
    <row r="3642" spans="1:9" s="117" customFormat="1" x14ac:dyDescent="0.25">
      <c r="A3642" s="125" t="s">
        <v>2278</v>
      </c>
      <c r="B3642" s="173" t="s">
        <v>3250</v>
      </c>
      <c r="C3642" s="120" t="s">
        <v>4162</v>
      </c>
      <c r="D3642" s="182"/>
      <c r="E3642" s="111"/>
      <c r="F3642" s="191"/>
      <c r="G3642" s="199"/>
      <c r="H3642" s="186"/>
      <c r="I3642" s="186"/>
    </row>
    <row r="3643" spans="1:9" s="117" customFormat="1" x14ac:dyDescent="0.25">
      <c r="A3643" s="125" t="s">
        <v>2278</v>
      </c>
      <c r="B3643" s="173" t="s">
        <v>3250</v>
      </c>
      <c r="C3643" s="120" t="s">
        <v>4163</v>
      </c>
      <c r="D3643" s="182"/>
      <c r="E3643" s="111"/>
      <c r="F3643" s="191"/>
      <c r="G3643" s="199"/>
      <c r="H3643" s="186"/>
      <c r="I3643" s="186"/>
    </row>
    <row r="3644" spans="1:9" s="117" customFormat="1" x14ac:dyDescent="0.25">
      <c r="A3644" s="125" t="s">
        <v>2278</v>
      </c>
      <c r="B3644" s="173" t="s">
        <v>3250</v>
      </c>
      <c r="C3644" s="120" t="s">
        <v>4164</v>
      </c>
      <c r="D3644" s="182"/>
      <c r="E3644" s="111"/>
      <c r="F3644" s="191"/>
      <c r="G3644" s="199"/>
      <c r="H3644" s="186"/>
      <c r="I3644" s="186"/>
    </row>
    <row r="3645" spans="1:9" s="117" customFormat="1" x14ac:dyDescent="0.25">
      <c r="A3645" s="125" t="s">
        <v>2278</v>
      </c>
      <c r="B3645" s="173" t="s">
        <v>3250</v>
      </c>
      <c r="C3645" s="156" t="s">
        <v>431</v>
      </c>
      <c r="D3645" s="182"/>
      <c r="E3645" s="111"/>
      <c r="F3645" s="191"/>
      <c r="G3645" s="199"/>
      <c r="H3645" s="186"/>
      <c r="I3645" s="186"/>
    </row>
    <row r="3646" spans="1:9" s="117" customFormat="1" x14ac:dyDescent="0.25">
      <c r="A3646" s="125" t="s">
        <v>2278</v>
      </c>
      <c r="B3646" s="112">
        <v>3325</v>
      </c>
      <c r="C3646" s="122" t="s">
        <v>3888</v>
      </c>
      <c r="D3646" s="129" t="s">
        <v>2371</v>
      </c>
      <c r="E3646" s="112">
        <v>1</v>
      </c>
      <c r="F3646" s="186"/>
      <c r="G3646" s="189">
        <v>0</v>
      </c>
      <c r="H3646" s="191">
        <f>F3646*G3646</f>
        <v>0</v>
      </c>
      <c r="I3646" s="186">
        <f>(F3646+H3646)</f>
        <v>0</v>
      </c>
    </row>
    <row r="3647" spans="1:9" s="117" customFormat="1" x14ac:dyDescent="0.25">
      <c r="A3647" s="125" t="s">
        <v>2278</v>
      </c>
      <c r="B3647" s="112">
        <v>3326</v>
      </c>
      <c r="C3647" s="122" t="s">
        <v>3353</v>
      </c>
      <c r="D3647" s="129" t="s">
        <v>2371</v>
      </c>
      <c r="E3647" s="112">
        <v>1</v>
      </c>
      <c r="F3647" s="186"/>
      <c r="G3647" s="189">
        <v>0</v>
      </c>
      <c r="H3647" s="191">
        <f>F3647*G3647</f>
        <v>0</v>
      </c>
      <c r="I3647" s="186">
        <f>(F3647+H3647)</f>
        <v>0</v>
      </c>
    </row>
    <row r="3648" spans="1:9" s="117" customFormat="1" x14ac:dyDescent="0.25">
      <c r="A3648" s="125" t="s">
        <v>2278</v>
      </c>
      <c r="B3648" s="112">
        <v>3327</v>
      </c>
      <c r="C3648" s="122" t="s">
        <v>61</v>
      </c>
      <c r="D3648" s="129" t="s">
        <v>2372</v>
      </c>
      <c r="E3648" s="112">
        <v>1</v>
      </c>
      <c r="F3648" s="186"/>
      <c r="G3648" s="189">
        <v>0.19</v>
      </c>
      <c r="H3648" s="191">
        <f>F3648*G3648</f>
        <v>0</v>
      </c>
      <c r="I3648" s="186">
        <f>(F3648+H3648)</f>
        <v>0</v>
      </c>
    </row>
    <row r="3649" spans="1:9" s="117" customFormat="1" x14ac:dyDescent="0.25">
      <c r="A3649" s="125" t="s">
        <v>2278</v>
      </c>
      <c r="B3649" s="112">
        <v>3328</v>
      </c>
      <c r="C3649" s="122" t="s">
        <v>150</v>
      </c>
      <c r="D3649" s="129" t="s">
        <v>2372</v>
      </c>
      <c r="E3649" s="112">
        <v>1</v>
      </c>
      <c r="F3649" s="186"/>
      <c r="G3649" s="189">
        <v>0.19</v>
      </c>
      <c r="H3649" s="191">
        <f t="shared" ref="H3649:H3688" si="175">F3649*G3649</f>
        <v>0</v>
      </c>
      <c r="I3649" s="186">
        <f t="shared" ref="I3649:I3688" si="176">(F3649+H3649)</f>
        <v>0</v>
      </c>
    </row>
    <row r="3650" spans="1:9" s="117" customFormat="1" x14ac:dyDescent="0.25">
      <c r="A3650" s="125" t="s">
        <v>2278</v>
      </c>
      <c r="B3650" s="112">
        <v>3329</v>
      </c>
      <c r="C3650" s="122" t="s">
        <v>15</v>
      </c>
      <c r="D3650" s="129" t="s">
        <v>2372</v>
      </c>
      <c r="E3650" s="112">
        <v>1</v>
      </c>
      <c r="F3650" s="186"/>
      <c r="G3650" s="189">
        <v>0.19</v>
      </c>
      <c r="H3650" s="191">
        <f t="shared" si="175"/>
        <v>0</v>
      </c>
      <c r="I3650" s="186">
        <f t="shared" si="176"/>
        <v>0</v>
      </c>
    </row>
    <row r="3651" spans="1:9" s="117" customFormat="1" x14ac:dyDescent="0.25">
      <c r="A3651" s="125" t="s">
        <v>2278</v>
      </c>
      <c r="B3651" s="112">
        <v>3330</v>
      </c>
      <c r="C3651" s="122" t="s">
        <v>552</v>
      </c>
      <c r="D3651" s="129" t="s">
        <v>2372</v>
      </c>
      <c r="E3651" s="112">
        <v>1</v>
      </c>
      <c r="F3651" s="186"/>
      <c r="G3651" s="189">
        <v>0.19</v>
      </c>
      <c r="H3651" s="191">
        <f t="shared" si="175"/>
        <v>0</v>
      </c>
      <c r="I3651" s="186">
        <f t="shared" si="176"/>
        <v>0</v>
      </c>
    </row>
    <row r="3652" spans="1:9" s="117" customFormat="1" ht="25" x14ac:dyDescent="0.25">
      <c r="A3652" s="125" t="s">
        <v>2278</v>
      </c>
      <c r="B3652" s="112">
        <v>3331</v>
      </c>
      <c r="C3652" s="113" t="s">
        <v>3729</v>
      </c>
      <c r="D3652" s="129" t="s">
        <v>2372</v>
      </c>
      <c r="E3652" s="112">
        <v>1</v>
      </c>
      <c r="F3652" s="186"/>
      <c r="G3652" s="189">
        <v>0.19</v>
      </c>
      <c r="H3652" s="191">
        <f t="shared" si="175"/>
        <v>0</v>
      </c>
      <c r="I3652" s="186">
        <f t="shared" si="176"/>
        <v>0</v>
      </c>
    </row>
    <row r="3653" spans="1:9" s="117" customFormat="1" x14ac:dyDescent="0.25">
      <c r="A3653" s="125" t="s">
        <v>2278</v>
      </c>
      <c r="B3653" s="112">
        <v>3332</v>
      </c>
      <c r="C3653" s="122" t="s">
        <v>3539</v>
      </c>
      <c r="D3653" s="129" t="s">
        <v>2372</v>
      </c>
      <c r="E3653" s="112">
        <v>1</v>
      </c>
      <c r="F3653" s="186"/>
      <c r="G3653" s="189">
        <v>0.19</v>
      </c>
      <c r="H3653" s="191">
        <f t="shared" si="175"/>
        <v>0</v>
      </c>
      <c r="I3653" s="186">
        <f t="shared" si="176"/>
        <v>0</v>
      </c>
    </row>
    <row r="3654" spans="1:9" s="117" customFormat="1" x14ac:dyDescent="0.25">
      <c r="A3654" s="125" t="s">
        <v>2278</v>
      </c>
      <c r="B3654" s="112">
        <v>3333</v>
      </c>
      <c r="C3654" s="122" t="s">
        <v>3730</v>
      </c>
      <c r="D3654" s="129" t="s">
        <v>2372</v>
      </c>
      <c r="E3654" s="112">
        <v>1</v>
      </c>
      <c r="F3654" s="186"/>
      <c r="G3654" s="189">
        <v>0.19</v>
      </c>
      <c r="H3654" s="191">
        <f t="shared" si="175"/>
        <v>0</v>
      </c>
      <c r="I3654" s="186">
        <f t="shared" si="176"/>
        <v>0</v>
      </c>
    </row>
    <row r="3655" spans="1:9" s="117" customFormat="1" x14ac:dyDescent="0.25">
      <c r="A3655" s="125" t="s">
        <v>2278</v>
      </c>
      <c r="B3655" s="112">
        <v>3334</v>
      </c>
      <c r="C3655" s="122" t="s">
        <v>3156</v>
      </c>
      <c r="D3655" s="129" t="s">
        <v>2372</v>
      </c>
      <c r="E3655" s="112">
        <v>1</v>
      </c>
      <c r="F3655" s="186"/>
      <c r="G3655" s="189">
        <v>0.19</v>
      </c>
      <c r="H3655" s="191">
        <f t="shared" si="175"/>
        <v>0</v>
      </c>
      <c r="I3655" s="186">
        <f t="shared" si="176"/>
        <v>0</v>
      </c>
    </row>
    <row r="3656" spans="1:9" s="117" customFormat="1" x14ac:dyDescent="0.25">
      <c r="A3656" s="125" t="s">
        <v>2278</v>
      </c>
      <c r="B3656" s="112">
        <v>3335</v>
      </c>
      <c r="C3656" s="122" t="s">
        <v>46</v>
      </c>
      <c r="D3656" s="129" t="s">
        <v>3886</v>
      </c>
      <c r="E3656" s="112">
        <v>1</v>
      </c>
      <c r="F3656" s="186"/>
      <c r="G3656" s="189">
        <v>0.19</v>
      </c>
      <c r="H3656" s="191">
        <f t="shared" si="175"/>
        <v>0</v>
      </c>
      <c r="I3656" s="186">
        <f t="shared" si="176"/>
        <v>0</v>
      </c>
    </row>
    <row r="3657" spans="1:9" s="117" customFormat="1" x14ac:dyDescent="0.25">
      <c r="A3657" s="125" t="s">
        <v>2278</v>
      </c>
      <c r="B3657" s="112">
        <v>3336</v>
      </c>
      <c r="C3657" s="122" t="s">
        <v>1220</v>
      </c>
      <c r="D3657" s="129" t="s">
        <v>2372</v>
      </c>
      <c r="E3657" s="112">
        <v>1</v>
      </c>
      <c r="F3657" s="186"/>
      <c r="G3657" s="189">
        <v>0.19</v>
      </c>
      <c r="H3657" s="191">
        <f t="shared" si="175"/>
        <v>0</v>
      </c>
      <c r="I3657" s="186">
        <f t="shared" si="176"/>
        <v>0</v>
      </c>
    </row>
    <row r="3658" spans="1:9" s="117" customFormat="1" x14ac:dyDescent="0.25">
      <c r="A3658" s="125" t="s">
        <v>2278</v>
      </c>
      <c r="B3658" s="112">
        <v>3337</v>
      </c>
      <c r="C3658" s="122" t="s">
        <v>4056</v>
      </c>
      <c r="D3658" s="129" t="s">
        <v>2372</v>
      </c>
      <c r="E3658" s="112">
        <v>1</v>
      </c>
      <c r="F3658" s="186"/>
      <c r="G3658" s="189">
        <v>0.19</v>
      </c>
      <c r="H3658" s="191">
        <f t="shared" si="175"/>
        <v>0</v>
      </c>
      <c r="I3658" s="186">
        <f t="shared" si="176"/>
        <v>0</v>
      </c>
    </row>
    <row r="3659" spans="1:9" s="117" customFormat="1" x14ac:dyDescent="0.25">
      <c r="A3659" s="125" t="s">
        <v>2278</v>
      </c>
      <c r="B3659" s="112">
        <v>3338</v>
      </c>
      <c r="C3659" s="122" t="s">
        <v>3865</v>
      </c>
      <c r="D3659" s="129" t="s">
        <v>2372</v>
      </c>
      <c r="E3659" s="112">
        <v>1</v>
      </c>
      <c r="F3659" s="186"/>
      <c r="G3659" s="189">
        <v>0.19</v>
      </c>
      <c r="H3659" s="191">
        <f t="shared" si="175"/>
        <v>0</v>
      </c>
      <c r="I3659" s="186">
        <f t="shared" si="176"/>
        <v>0</v>
      </c>
    </row>
    <row r="3660" spans="1:9" s="117" customFormat="1" x14ac:dyDescent="0.25">
      <c r="A3660" s="125" t="s">
        <v>2278</v>
      </c>
      <c r="B3660" s="112">
        <v>3339</v>
      </c>
      <c r="C3660" s="122" t="s">
        <v>3858</v>
      </c>
      <c r="D3660" s="129" t="s">
        <v>2372</v>
      </c>
      <c r="E3660" s="112">
        <v>1</v>
      </c>
      <c r="F3660" s="186"/>
      <c r="G3660" s="189">
        <v>0.19</v>
      </c>
      <c r="H3660" s="191">
        <f t="shared" si="175"/>
        <v>0</v>
      </c>
      <c r="I3660" s="186">
        <f t="shared" si="176"/>
        <v>0</v>
      </c>
    </row>
    <row r="3661" spans="1:9" s="117" customFormat="1" x14ac:dyDescent="0.25">
      <c r="A3661" s="125" t="s">
        <v>2278</v>
      </c>
      <c r="B3661" s="112">
        <v>3340</v>
      </c>
      <c r="C3661" s="122" t="s">
        <v>3544</v>
      </c>
      <c r="D3661" s="129" t="s">
        <v>2372</v>
      </c>
      <c r="E3661" s="112">
        <v>1</v>
      </c>
      <c r="F3661" s="186"/>
      <c r="G3661" s="189">
        <v>0.19</v>
      </c>
      <c r="H3661" s="191">
        <f t="shared" si="175"/>
        <v>0</v>
      </c>
      <c r="I3661" s="186">
        <f t="shared" si="176"/>
        <v>0</v>
      </c>
    </row>
    <row r="3662" spans="1:9" s="117" customFormat="1" x14ac:dyDescent="0.25">
      <c r="A3662" s="125" t="s">
        <v>2278</v>
      </c>
      <c r="B3662" s="112">
        <v>3341</v>
      </c>
      <c r="C3662" s="122" t="s">
        <v>3641</v>
      </c>
      <c r="D3662" s="129" t="s">
        <v>2372</v>
      </c>
      <c r="E3662" s="112">
        <v>1</v>
      </c>
      <c r="F3662" s="186"/>
      <c r="G3662" s="189">
        <v>0.19</v>
      </c>
      <c r="H3662" s="191">
        <f t="shared" si="175"/>
        <v>0</v>
      </c>
      <c r="I3662" s="186">
        <f t="shared" si="176"/>
        <v>0</v>
      </c>
    </row>
    <row r="3663" spans="1:9" s="117" customFormat="1" x14ac:dyDescent="0.25">
      <c r="A3663" s="125" t="s">
        <v>2278</v>
      </c>
      <c r="B3663" s="112">
        <v>3342</v>
      </c>
      <c r="C3663" s="122" t="s">
        <v>3859</v>
      </c>
      <c r="D3663" s="129" t="s">
        <v>3886</v>
      </c>
      <c r="E3663" s="112">
        <v>1</v>
      </c>
      <c r="F3663" s="186"/>
      <c r="G3663" s="189">
        <v>0.19</v>
      </c>
      <c r="H3663" s="191">
        <f t="shared" si="175"/>
        <v>0</v>
      </c>
      <c r="I3663" s="186">
        <f t="shared" si="176"/>
        <v>0</v>
      </c>
    </row>
    <row r="3664" spans="1:9" s="117" customFormat="1" x14ac:dyDescent="0.25">
      <c r="A3664" s="125" t="s">
        <v>2278</v>
      </c>
      <c r="B3664" s="112">
        <v>3343</v>
      </c>
      <c r="C3664" s="122" t="s">
        <v>162</v>
      </c>
      <c r="D3664" s="129" t="s">
        <v>3886</v>
      </c>
      <c r="E3664" s="112">
        <v>1</v>
      </c>
      <c r="F3664" s="186"/>
      <c r="G3664" s="189">
        <v>0.19</v>
      </c>
      <c r="H3664" s="191">
        <f t="shared" si="175"/>
        <v>0</v>
      </c>
      <c r="I3664" s="186">
        <f t="shared" si="176"/>
        <v>0</v>
      </c>
    </row>
    <row r="3665" spans="1:9" s="117" customFormat="1" x14ac:dyDescent="0.25">
      <c r="A3665" s="125" t="s">
        <v>2278</v>
      </c>
      <c r="B3665" s="112">
        <v>3344</v>
      </c>
      <c r="C3665" s="122" t="s">
        <v>3862</v>
      </c>
      <c r="D3665" s="129" t="s">
        <v>2372</v>
      </c>
      <c r="E3665" s="112">
        <v>1</v>
      </c>
      <c r="F3665" s="186"/>
      <c r="G3665" s="189">
        <v>0.19</v>
      </c>
      <c r="H3665" s="191">
        <f t="shared" si="175"/>
        <v>0</v>
      </c>
      <c r="I3665" s="186">
        <f t="shared" si="176"/>
        <v>0</v>
      </c>
    </row>
    <row r="3666" spans="1:9" s="117" customFormat="1" ht="25" x14ac:dyDescent="0.25">
      <c r="A3666" s="125" t="s">
        <v>2278</v>
      </c>
      <c r="B3666" s="112">
        <v>3345</v>
      </c>
      <c r="C3666" s="137" t="s">
        <v>3509</v>
      </c>
      <c r="D3666" s="129" t="s">
        <v>2372</v>
      </c>
      <c r="E3666" s="112">
        <v>1</v>
      </c>
      <c r="F3666" s="186"/>
      <c r="G3666" s="189">
        <v>0.19</v>
      </c>
      <c r="H3666" s="191">
        <f t="shared" si="175"/>
        <v>0</v>
      </c>
      <c r="I3666" s="186">
        <f t="shared" si="176"/>
        <v>0</v>
      </c>
    </row>
    <row r="3667" spans="1:9" s="117" customFormat="1" x14ac:dyDescent="0.25">
      <c r="A3667" s="125" t="s">
        <v>2278</v>
      </c>
      <c r="B3667" s="112">
        <v>3346</v>
      </c>
      <c r="C3667" s="137" t="s">
        <v>1656</v>
      </c>
      <c r="D3667" s="129" t="s">
        <v>2372</v>
      </c>
      <c r="E3667" s="112">
        <v>1</v>
      </c>
      <c r="F3667" s="186"/>
      <c r="G3667" s="189">
        <v>0.19</v>
      </c>
      <c r="H3667" s="191">
        <f t="shared" si="175"/>
        <v>0</v>
      </c>
      <c r="I3667" s="186">
        <f t="shared" si="176"/>
        <v>0</v>
      </c>
    </row>
    <row r="3668" spans="1:9" s="117" customFormat="1" x14ac:dyDescent="0.25">
      <c r="A3668" s="125" t="s">
        <v>2278</v>
      </c>
      <c r="B3668" s="112">
        <v>3347</v>
      </c>
      <c r="C3668" s="137" t="s">
        <v>1920</v>
      </c>
      <c r="D3668" s="129" t="s">
        <v>2372</v>
      </c>
      <c r="E3668" s="112">
        <v>1</v>
      </c>
      <c r="F3668" s="186"/>
      <c r="G3668" s="189">
        <v>0.19</v>
      </c>
      <c r="H3668" s="191">
        <f t="shared" si="175"/>
        <v>0</v>
      </c>
      <c r="I3668" s="186">
        <f t="shared" si="176"/>
        <v>0</v>
      </c>
    </row>
    <row r="3669" spans="1:9" s="117" customFormat="1" x14ac:dyDescent="0.25">
      <c r="A3669" s="125" t="s">
        <v>2278</v>
      </c>
      <c r="B3669" s="112">
        <v>3348</v>
      </c>
      <c r="C3669" s="137" t="s">
        <v>48</v>
      </c>
      <c r="D3669" s="129" t="s">
        <v>2372</v>
      </c>
      <c r="E3669" s="112">
        <v>1</v>
      </c>
      <c r="F3669" s="186"/>
      <c r="G3669" s="189">
        <v>0.19</v>
      </c>
      <c r="H3669" s="191">
        <f t="shared" si="175"/>
        <v>0</v>
      </c>
      <c r="I3669" s="186">
        <f t="shared" si="176"/>
        <v>0</v>
      </c>
    </row>
    <row r="3670" spans="1:9" s="117" customFormat="1" x14ac:dyDescent="0.25">
      <c r="A3670" s="125" t="s">
        <v>2278</v>
      </c>
      <c r="B3670" s="112">
        <v>3349</v>
      </c>
      <c r="C3670" s="137" t="s">
        <v>3863</v>
      </c>
      <c r="D3670" s="129" t="s">
        <v>2372</v>
      </c>
      <c r="E3670" s="112">
        <v>1</v>
      </c>
      <c r="F3670" s="186"/>
      <c r="G3670" s="189">
        <v>0.19</v>
      </c>
      <c r="H3670" s="191">
        <f t="shared" si="175"/>
        <v>0</v>
      </c>
      <c r="I3670" s="186">
        <f t="shared" si="176"/>
        <v>0</v>
      </c>
    </row>
    <row r="3671" spans="1:9" s="117" customFormat="1" x14ac:dyDescent="0.25">
      <c r="A3671" s="125" t="s">
        <v>2278</v>
      </c>
      <c r="B3671" s="112">
        <v>3350</v>
      </c>
      <c r="C3671" s="137" t="s">
        <v>1919</v>
      </c>
      <c r="D3671" s="129" t="s">
        <v>2372</v>
      </c>
      <c r="E3671" s="112">
        <v>1</v>
      </c>
      <c r="F3671" s="186"/>
      <c r="G3671" s="189">
        <v>0.19</v>
      </c>
      <c r="H3671" s="191">
        <f t="shared" si="175"/>
        <v>0</v>
      </c>
      <c r="I3671" s="186">
        <f t="shared" si="176"/>
        <v>0</v>
      </c>
    </row>
    <row r="3672" spans="1:9" s="117" customFormat="1" x14ac:dyDescent="0.25">
      <c r="A3672" s="125" t="s">
        <v>2278</v>
      </c>
      <c r="B3672" s="112">
        <v>3351</v>
      </c>
      <c r="C3672" s="137" t="s">
        <v>433</v>
      </c>
      <c r="D3672" s="129" t="s">
        <v>2372</v>
      </c>
      <c r="E3672" s="112">
        <v>1</v>
      </c>
      <c r="F3672" s="186"/>
      <c r="G3672" s="189">
        <v>0.19</v>
      </c>
      <c r="H3672" s="191">
        <f t="shared" si="175"/>
        <v>0</v>
      </c>
      <c r="I3672" s="186">
        <f t="shared" si="176"/>
        <v>0</v>
      </c>
    </row>
    <row r="3673" spans="1:9" s="117" customFormat="1" x14ac:dyDescent="0.25">
      <c r="A3673" s="125" t="s">
        <v>2278</v>
      </c>
      <c r="B3673" s="112">
        <v>3352</v>
      </c>
      <c r="C3673" s="137" t="s">
        <v>1012</v>
      </c>
      <c r="D3673" s="129" t="s">
        <v>2372</v>
      </c>
      <c r="E3673" s="112">
        <v>1</v>
      </c>
      <c r="F3673" s="186"/>
      <c r="G3673" s="189">
        <v>0.19</v>
      </c>
      <c r="H3673" s="191">
        <f t="shared" si="175"/>
        <v>0</v>
      </c>
      <c r="I3673" s="186">
        <f t="shared" si="176"/>
        <v>0</v>
      </c>
    </row>
    <row r="3674" spans="1:9" s="117" customFormat="1" x14ac:dyDescent="0.25">
      <c r="A3674" s="125" t="s">
        <v>2278</v>
      </c>
      <c r="B3674" s="112">
        <v>3353</v>
      </c>
      <c r="C3674" s="139" t="s">
        <v>4057</v>
      </c>
      <c r="D3674" s="129" t="s">
        <v>2372</v>
      </c>
      <c r="E3674" s="112">
        <v>1</v>
      </c>
      <c r="F3674" s="186"/>
      <c r="G3674" s="189">
        <v>0.19</v>
      </c>
      <c r="H3674" s="191">
        <f t="shared" si="175"/>
        <v>0</v>
      </c>
      <c r="I3674" s="186">
        <f t="shared" si="176"/>
        <v>0</v>
      </c>
    </row>
    <row r="3675" spans="1:9" s="117" customFormat="1" x14ac:dyDescent="0.25">
      <c r="A3675" s="125" t="s">
        <v>2278</v>
      </c>
      <c r="B3675" s="112">
        <v>3354</v>
      </c>
      <c r="C3675" s="137" t="s">
        <v>3862</v>
      </c>
      <c r="D3675" s="129" t="s">
        <v>2372</v>
      </c>
      <c r="E3675" s="112">
        <v>1</v>
      </c>
      <c r="F3675" s="186"/>
      <c r="G3675" s="189">
        <v>0.19</v>
      </c>
      <c r="H3675" s="191">
        <f t="shared" si="175"/>
        <v>0</v>
      </c>
      <c r="I3675" s="186">
        <f t="shared" si="176"/>
        <v>0</v>
      </c>
    </row>
    <row r="3676" spans="1:9" s="117" customFormat="1" x14ac:dyDescent="0.25">
      <c r="A3676" s="125" t="s">
        <v>2278</v>
      </c>
      <c r="B3676" s="112">
        <v>3355</v>
      </c>
      <c r="C3676" s="137" t="s">
        <v>4058</v>
      </c>
      <c r="D3676" s="129" t="s">
        <v>2372</v>
      </c>
      <c r="E3676" s="112">
        <v>1</v>
      </c>
      <c r="F3676" s="186"/>
      <c r="G3676" s="189">
        <v>0.19</v>
      </c>
      <c r="H3676" s="191">
        <f t="shared" si="175"/>
        <v>0</v>
      </c>
      <c r="I3676" s="186">
        <f t="shared" si="176"/>
        <v>0</v>
      </c>
    </row>
    <row r="3677" spans="1:9" s="117" customFormat="1" ht="25" x14ac:dyDescent="0.25">
      <c r="A3677" s="125" t="s">
        <v>2278</v>
      </c>
      <c r="B3677" s="112">
        <v>3356</v>
      </c>
      <c r="C3677" s="137" t="s">
        <v>3864</v>
      </c>
      <c r="D3677" s="129" t="s">
        <v>2372</v>
      </c>
      <c r="E3677" s="112">
        <v>1</v>
      </c>
      <c r="F3677" s="186"/>
      <c r="G3677" s="189">
        <v>0.19</v>
      </c>
      <c r="H3677" s="191">
        <f t="shared" si="175"/>
        <v>0</v>
      </c>
      <c r="I3677" s="186">
        <f t="shared" si="176"/>
        <v>0</v>
      </c>
    </row>
    <row r="3678" spans="1:9" s="117" customFormat="1" x14ac:dyDescent="0.25">
      <c r="A3678" s="125" t="s">
        <v>2278</v>
      </c>
      <c r="B3678" s="112">
        <v>3357</v>
      </c>
      <c r="C3678" s="139" t="s">
        <v>3514</v>
      </c>
      <c r="D3678" s="129" t="s">
        <v>2372</v>
      </c>
      <c r="E3678" s="112">
        <v>1</v>
      </c>
      <c r="F3678" s="186"/>
      <c r="G3678" s="189">
        <v>0.19</v>
      </c>
      <c r="H3678" s="191">
        <f t="shared" si="175"/>
        <v>0</v>
      </c>
      <c r="I3678" s="186">
        <f t="shared" si="176"/>
        <v>0</v>
      </c>
    </row>
    <row r="3679" spans="1:9" s="117" customFormat="1" x14ac:dyDescent="0.25">
      <c r="A3679" s="125" t="s">
        <v>2278</v>
      </c>
      <c r="B3679" s="112">
        <v>3358</v>
      </c>
      <c r="C3679" s="139" t="s">
        <v>3345</v>
      </c>
      <c r="D3679" s="129" t="s">
        <v>2372</v>
      </c>
      <c r="E3679" s="112">
        <v>1</v>
      </c>
      <c r="F3679" s="186"/>
      <c r="G3679" s="189">
        <v>0.19</v>
      </c>
      <c r="H3679" s="191">
        <f t="shared" si="175"/>
        <v>0</v>
      </c>
      <c r="I3679" s="186">
        <f t="shared" si="176"/>
        <v>0</v>
      </c>
    </row>
    <row r="3680" spans="1:9" s="117" customFormat="1" x14ac:dyDescent="0.25">
      <c r="A3680" s="125" t="s">
        <v>2278</v>
      </c>
      <c r="B3680" s="112">
        <v>3359</v>
      </c>
      <c r="C3680" s="139" t="s">
        <v>3351</v>
      </c>
      <c r="D3680" s="129" t="s">
        <v>2372</v>
      </c>
      <c r="E3680" s="112">
        <v>1</v>
      </c>
      <c r="F3680" s="186"/>
      <c r="G3680" s="189">
        <v>0.19</v>
      </c>
      <c r="H3680" s="191">
        <f t="shared" si="175"/>
        <v>0</v>
      </c>
      <c r="I3680" s="186">
        <f t="shared" si="176"/>
        <v>0</v>
      </c>
    </row>
    <row r="3681" spans="1:9" s="117" customFormat="1" x14ac:dyDescent="0.25">
      <c r="A3681" s="125" t="s">
        <v>2278</v>
      </c>
      <c r="B3681" s="112">
        <v>3360</v>
      </c>
      <c r="C3681" s="139" t="s">
        <v>3344</v>
      </c>
      <c r="D3681" s="129" t="s">
        <v>2372</v>
      </c>
      <c r="E3681" s="112">
        <v>1</v>
      </c>
      <c r="F3681" s="186"/>
      <c r="G3681" s="189">
        <v>0.19</v>
      </c>
      <c r="H3681" s="191">
        <f t="shared" si="175"/>
        <v>0</v>
      </c>
      <c r="I3681" s="186">
        <f t="shared" si="176"/>
        <v>0</v>
      </c>
    </row>
    <row r="3682" spans="1:9" s="117" customFormat="1" x14ac:dyDescent="0.25">
      <c r="A3682" s="125" t="s">
        <v>2278</v>
      </c>
      <c r="B3682" s="112">
        <v>3361</v>
      </c>
      <c r="C3682" s="139" t="s">
        <v>3346</v>
      </c>
      <c r="D3682" s="129" t="s">
        <v>2372</v>
      </c>
      <c r="E3682" s="112">
        <v>1</v>
      </c>
      <c r="F3682" s="186"/>
      <c r="G3682" s="189">
        <v>0.19</v>
      </c>
      <c r="H3682" s="191">
        <f t="shared" si="175"/>
        <v>0</v>
      </c>
      <c r="I3682" s="186">
        <f t="shared" si="176"/>
        <v>0</v>
      </c>
    </row>
    <row r="3683" spans="1:9" s="117" customFormat="1" x14ac:dyDescent="0.25">
      <c r="A3683" s="125" t="s">
        <v>2278</v>
      </c>
      <c r="B3683" s="112">
        <v>3362</v>
      </c>
      <c r="C3683" s="139" t="s">
        <v>4059</v>
      </c>
      <c r="D3683" s="129" t="s">
        <v>2372</v>
      </c>
      <c r="E3683" s="112">
        <v>1</v>
      </c>
      <c r="F3683" s="186"/>
      <c r="G3683" s="189">
        <v>0.19</v>
      </c>
      <c r="H3683" s="191">
        <f t="shared" si="175"/>
        <v>0</v>
      </c>
      <c r="I3683" s="186">
        <f t="shared" si="176"/>
        <v>0</v>
      </c>
    </row>
    <row r="3684" spans="1:9" s="117" customFormat="1" x14ac:dyDescent="0.25">
      <c r="A3684" s="125" t="s">
        <v>2278</v>
      </c>
      <c r="B3684" s="112">
        <v>3363</v>
      </c>
      <c r="C3684" s="122" t="s">
        <v>3649</v>
      </c>
      <c r="D3684" s="129" t="s">
        <v>2372</v>
      </c>
      <c r="E3684" s="112">
        <v>1</v>
      </c>
      <c r="F3684" s="186"/>
      <c r="G3684" s="189">
        <v>0.19</v>
      </c>
      <c r="H3684" s="191">
        <f t="shared" si="175"/>
        <v>0</v>
      </c>
      <c r="I3684" s="186">
        <f t="shared" si="176"/>
        <v>0</v>
      </c>
    </row>
    <row r="3685" spans="1:9" s="117" customFormat="1" x14ac:dyDescent="0.25">
      <c r="A3685" s="125" t="s">
        <v>2278</v>
      </c>
      <c r="B3685" s="112">
        <v>3364</v>
      </c>
      <c r="C3685" s="136" t="s">
        <v>4060</v>
      </c>
      <c r="D3685" s="129" t="s">
        <v>2372</v>
      </c>
      <c r="E3685" s="112">
        <v>1</v>
      </c>
      <c r="F3685" s="186"/>
      <c r="G3685" s="189">
        <v>0.19</v>
      </c>
      <c r="H3685" s="191">
        <f t="shared" si="175"/>
        <v>0</v>
      </c>
      <c r="I3685" s="186">
        <f t="shared" si="176"/>
        <v>0</v>
      </c>
    </row>
    <row r="3686" spans="1:9" s="117" customFormat="1" x14ac:dyDescent="0.25">
      <c r="A3686" s="125" t="s">
        <v>2278</v>
      </c>
      <c r="B3686" s="112">
        <v>3365</v>
      </c>
      <c r="C3686" s="139" t="s">
        <v>3340</v>
      </c>
      <c r="D3686" s="129" t="s">
        <v>2372</v>
      </c>
      <c r="E3686" s="112">
        <v>1</v>
      </c>
      <c r="F3686" s="186"/>
      <c r="G3686" s="189">
        <v>0.19</v>
      </c>
      <c r="H3686" s="191">
        <f t="shared" si="175"/>
        <v>0</v>
      </c>
      <c r="I3686" s="186">
        <f t="shared" si="176"/>
        <v>0</v>
      </c>
    </row>
    <row r="3687" spans="1:9" s="117" customFormat="1" x14ac:dyDescent="0.25">
      <c r="A3687" s="125" t="s">
        <v>2278</v>
      </c>
      <c r="B3687" s="112">
        <v>3366</v>
      </c>
      <c r="C3687" s="139" t="s">
        <v>3341</v>
      </c>
      <c r="D3687" s="129" t="s">
        <v>2372</v>
      </c>
      <c r="E3687" s="112">
        <v>1</v>
      </c>
      <c r="F3687" s="186"/>
      <c r="G3687" s="189">
        <v>0.19</v>
      </c>
      <c r="H3687" s="191">
        <f t="shared" si="175"/>
        <v>0</v>
      </c>
      <c r="I3687" s="186">
        <f t="shared" si="176"/>
        <v>0</v>
      </c>
    </row>
    <row r="3688" spans="1:9" s="117" customFormat="1" x14ac:dyDescent="0.25">
      <c r="A3688" s="125" t="s">
        <v>2278</v>
      </c>
      <c r="B3688" s="112">
        <v>3367</v>
      </c>
      <c r="C3688" s="139" t="s">
        <v>3377</v>
      </c>
      <c r="D3688" s="129" t="s">
        <v>2372</v>
      </c>
      <c r="E3688" s="112">
        <v>1</v>
      </c>
      <c r="F3688" s="186"/>
      <c r="G3688" s="189">
        <v>0.19</v>
      </c>
      <c r="H3688" s="191">
        <f t="shared" si="175"/>
        <v>0</v>
      </c>
      <c r="I3688" s="186">
        <f t="shared" si="176"/>
        <v>0</v>
      </c>
    </row>
    <row r="3689" spans="1:9" s="184" customFormat="1" x14ac:dyDescent="0.25">
      <c r="A3689" s="169"/>
      <c r="B3689" s="170"/>
      <c r="C3689" s="171" t="s">
        <v>2498</v>
      </c>
      <c r="D3689" s="123"/>
      <c r="E3689" s="172"/>
      <c r="F3689" s="196"/>
      <c r="G3689" s="200"/>
      <c r="H3689" s="196"/>
      <c r="I3689" s="196"/>
    </row>
    <row r="3690" spans="1:9" s="117" customFormat="1" x14ac:dyDescent="0.25">
      <c r="A3690" s="125" t="s">
        <v>2278</v>
      </c>
      <c r="B3690" s="173" t="s">
        <v>3250</v>
      </c>
      <c r="C3690" s="120" t="s">
        <v>4162</v>
      </c>
      <c r="D3690" s="182"/>
      <c r="E3690" s="111"/>
      <c r="F3690" s="191"/>
      <c r="G3690" s="199"/>
      <c r="H3690" s="186"/>
      <c r="I3690" s="186"/>
    </row>
    <row r="3691" spans="1:9" s="117" customFormat="1" x14ac:dyDescent="0.25">
      <c r="A3691" s="125" t="s">
        <v>2278</v>
      </c>
      <c r="B3691" s="173" t="s">
        <v>3250</v>
      </c>
      <c r="C3691" s="120" t="s">
        <v>4165</v>
      </c>
      <c r="D3691" s="182"/>
      <c r="E3691" s="111"/>
      <c r="F3691" s="191"/>
      <c r="G3691" s="199"/>
      <c r="H3691" s="186"/>
      <c r="I3691" s="186"/>
    </row>
    <row r="3692" spans="1:9" s="117" customFormat="1" x14ac:dyDescent="0.25">
      <c r="A3692" s="125" t="s">
        <v>2278</v>
      </c>
      <c r="B3692" s="173" t="s">
        <v>3250</v>
      </c>
      <c r="C3692" s="120" t="s">
        <v>4164</v>
      </c>
      <c r="D3692" s="182"/>
      <c r="E3692" s="111"/>
      <c r="F3692" s="191"/>
      <c r="G3692" s="199"/>
      <c r="H3692" s="186"/>
      <c r="I3692" s="186"/>
    </row>
    <row r="3693" spans="1:9" s="117" customFormat="1" x14ac:dyDescent="0.25">
      <c r="A3693" s="125" t="s">
        <v>2278</v>
      </c>
      <c r="B3693" s="173" t="s">
        <v>3250</v>
      </c>
      <c r="C3693" s="156" t="s">
        <v>431</v>
      </c>
      <c r="D3693" s="182"/>
      <c r="E3693" s="111"/>
      <c r="F3693" s="191"/>
      <c r="G3693" s="199"/>
      <c r="H3693" s="186"/>
      <c r="I3693" s="186"/>
    </row>
    <row r="3694" spans="1:9" s="117" customFormat="1" x14ac:dyDescent="0.25">
      <c r="A3694" s="125" t="s">
        <v>2278</v>
      </c>
      <c r="B3694" s="112">
        <v>3368</v>
      </c>
      <c r="C3694" s="122" t="s">
        <v>3888</v>
      </c>
      <c r="D3694" s="129" t="s">
        <v>2371</v>
      </c>
      <c r="E3694" s="112">
        <v>1</v>
      </c>
      <c r="F3694" s="186"/>
      <c r="G3694" s="189">
        <v>0</v>
      </c>
      <c r="H3694" s="191">
        <f>F3694*G3694</f>
        <v>0</v>
      </c>
      <c r="I3694" s="186">
        <f>(F3694+H3694)</f>
        <v>0</v>
      </c>
    </row>
    <row r="3695" spans="1:9" s="117" customFormat="1" x14ac:dyDescent="0.25">
      <c r="A3695" s="125" t="s">
        <v>2278</v>
      </c>
      <c r="B3695" s="112">
        <v>3369</v>
      </c>
      <c r="C3695" s="122" t="s">
        <v>3353</v>
      </c>
      <c r="D3695" s="129" t="s">
        <v>2371</v>
      </c>
      <c r="E3695" s="112">
        <v>1</v>
      </c>
      <c r="F3695" s="186"/>
      <c r="G3695" s="189">
        <v>0</v>
      </c>
      <c r="H3695" s="191">
        <f>F3695*G3695</f>
        <v>0</v>
      </c>
      <c r="I3695" s="186">
        <f>(F3695+H3695)</f>
        <v>0</v>
      </c>
    </row>
    <row r="3696" spans="1:9" s="117" customFormat="1" x14ac:dyDescent="0.25">
      <c r="A3696" s="125" t="s">
        <v>2278</v>
      </c>
      <c r="B3696" s="112">
        <v>3370</v>
      </c>
      <c r="C3696" s="122" t="s">
        <v>61</v>
      </c>
      <c r="D3696" s="129" t="s">
        <v>2372</v>
      </c>
      <c r="E3696" s="112">
        <v>1</v>
      </c>
      <c r="F3696" s="186"/>
      <c r="G3696" s="189">
        <v>0.19</v>
      </c>
      <c r="H3696" s="191">
        <f>F3696*G3696</f>
        <v>0</v>
      </c>
      <c r="I3696" s="186">
        <f>(F3696+H3696)</f>
        <v>0</v>
      </c>
    </row>
    <row r="3697" spans="1:9" s="117" customFormat="1" x14ac:dyDescent="0.25">
      <c r="A3697" s="125" t="s">
        <v>2278</v>
      </c>
      <c r="B3697" s="112">
        <v>3371</v>
      </c>
      <c r="C3697" s="122" t="s">
        <v>150</v>
      </c>
      <c r="D3697" s="129" t="s">
        <v>2372</v>
      </c>
      <c r="E3697" s="112">
        <v>1</v>
      </c>
      <c r="F3697" s="186"/>
      <c r="G3697" s="189">
        <v>0.19</v>
      </c>
      <c r="H3697" s="191">
        <f t="shared" ref="H3697:H3736" si="177">F3697*G3697</f>
        <v>0</v>
      </c>
      <c r="I3697" s="186">
        <f t="shared" ref="I3697:I3736" si="178">(F3697+H3697)</f>
        <v>0</v>
      </c>
    </row>
    <row r="3698" spans="1:9" s="117" customFormat="1" x14ac:dyDescent="0.25">
      <c r="A3698" s="125" t="s">
        <v>2278</v>
      </c>
      <c r="B3698" s="112">
        <v>3372</v>
      </c>
      <c r="C3698" s="122" t="s">
        <v>15</v>
      </c>
      <c r="D3698" s="129" t="s">
        <v>2372</v>
      </c>
      <c r="E3698" s="112">
        <v>1</v>
      </c>
      <c r="F3698" s="186"/>
      <c r="G3698" s="189">
        <v>0.19</v>
      </c>
      <c r="H3698" s="191">
        <f t="shared" si="177"/>
        <v>0</v>
      </c>
      <c r="I3698" s="186">
        <f t="shared" si="178"/>
        <v>0</v>
      </c>
    </row>
    <row r="3699" spans="1:9" s="117" customFormat="1" x14ac:dyDescent="0.25">
      <c r="A3699" s="125" t="s">
        <v>2278</v>
      </c>
      <c r="B3699" s="112">
        <v>3373</v>
      </c>
      <c r="C3699" s="122" t="s">
        <v>552</v>
      </c>
      <c r="D3699" s="129" t="s">
        <v>2372</v>
      </c>
      <c r="E3699" s="112">
        <v>1</v>
      </c>
      <c r="F3699" s="186"/>
      <c r="G3699" s="189">
        <v>0.19</v>
      </c>
      <c r="H3699" s="191">
        <f t="shared" si="177"/>
        <v>0</v>
      </c>
      <c r="I3699" s="186">
        <f t="shared" si="178"/>
        <v>0</v>
      </c>
    </row>
    <row r="3700" spans="1:9" s="117" customFormat="1" ht="25" x14ac:dyDescent="0.25">
      <c r="A3700" s="125" t="s">
        <v>2278</v>
      </c>
      <c r="B3700" s="112">
        <v>3374</v>
      </c>
      <c r="C3700" s="113" t="s">
        <v>3729</v>
      </c>
      <c r="D3700" s="129" t="s">
        <v>2372</v>
      </c>
      <c r="E3700" s="112">
        <v>1</v>
      </c>
      <c r="F3700" s="186"/>
      <c r="G3700" s="189">
        <v>0.19</v>
      </c>
      <c r="H3700" s="191">
        <f t="shared" si="177"/>
        <v>0</v>
      </c>
      <c r="I3700" s="186">
        <f t="shared" si="178"/>
        <v>0</v>
      </c>
    </row>
    <row r="3701" spans="1:9" s="117" customFormat="1" x14ac:dyDescent="0.25">
      <c r="A3701" s="125" t="s">
        <v>2278</v>
      </c>
      <c r="B3701" s="112">
        <v>3375</v>
      </c>
      <c r="C3701" s="122" t="s">
        <v>3539</v>
      </c>
      <c r="D3701" s="129" t="s">
        <v>2372</v>
      </c>
      <c r="E3701" s="112">
        <v>1</v>
      </c>
      <c r="F3701" s="186"/>
      <c r="G3701" s="189">
        <v>0.19</v>
      </c>
      <c r="H3701" s="191">
        <f t="shared" si="177"/>
        <v>0</v>
      </c>
      <c r="I3701" s="186">
        <f t="shared" si="178"/>
        <v>0</v>
      </c>
    </row>
    <row r="3702" spans="1:9" s="117" customFormat="1" x14ac:dyDescent="0.25">
      <c r="A3702" s="125" t="s">
        <v>2278</v>
      </c>
      <c r="B3702" s="112">
        <v>3376</v>
      </c>
      <c r="C3702" s="122" t="s">
        <v>3730</v>
      </c>
      <c r="D3702" s="129" t="s">
        <v>2372</v>
      </c>
      <c r="E3702" s="112">
        <v>1</v>
      </c>
      <c r="F3702" s="186"/>
      <c r="G3702" s="189">
        <v>0.19</v>
      </c>
      <c r="H3702" s="191">
        <f t="shared" si="177"/>
        <v>0</v>
      </c>
      <c r="I3702" s="186">
        <f t="shared" si="178"/>
        <v>0</v>
      </c>
    </row>
    <row r="3703" spans="1:9" s="117" customFormat="1" x14ac:dyDescent="0.25">
      <c r="A3703" s="125" t="s">
        <v>2278</v>
      </c>
      <c r="B3703" s="112">
        <v>3377</v>
      </c>
      <c r="C3703" s="122" t="s">
        <v>3156</v>
      </c>
      <c r="D3703" s="129" t="s">
        <v>2372</v>
      </c>
      <c r="E3703" s="112">
        <v>1</v>
      </c>
      <c r="F3703" s="186"/>
      <c r="G3703" s="189">
        <v>0.19</v>
      </c>
      <c r="H3703" s="191">
        <f t="shared" si="177"/>
        <v>0</v>
      </c>
      <c r="I3703" s="186">
        <f t="shared" si="178"/>
        <v>0</v>
      </c>
    </row>
    <row r="3704" spans="1:9" s="117" customFormat="1" x14ac:dyDescent="0.25">
      <c r="A3704" s="125" t="s">
        <v>2278</v>
      </c>
      <c r="B3704" s="112">
        <v>3378</v>
      </c>
      <c r="C3704" s="122" t="s">
        <v>46</v>
      </c>
      <c r="D3704" s="129" t="s">
        <v>3886</v>
      </c>
      <c r="E3704" s="112">
        <v>1</v>
      </c>
      <c r="F3704" s="186"/>
      <c r="G3704" s="189">
        <v>0.19</v>
      </c>
      <c r="H3704" s="191">
        <f t="shared" si="177"/>
        <v>0</v>
      </c>
      <c r="I3704" s="186">
        <f t="shared" si="178"/>
        <v>0</v>
      </c>
    </row>
    <row r="3705" spans="1:9" s="117" customFormat="1" x14ac:dyDescent="0.25">
      <c r="A3705" s="125" t="s">
        <v>2278</v>
      </c>
      <c r="B3705" s="112">
        <v>3379</v>
      </c>
      <c r="C3705" s="122" t="s">
        <v>1220</v>
      </c>
      <c r="D3705" s="129" t="s">
        <v>2372</v>
      </c>
      <c r="E3705" s="112">
        <v>1</v>
      </c>
      <c r="F3705" s="186"/>
      <c r="G3705" s="189">
        <v>0.19</v>
      </c>
      <c r="H3705" s="191">
        <f t="shared" si="177"/>
        <v>0</v>
      </c>
      <c r="I3705" s="186">
        <f t="shared" si="178"/>
        <v>0</v>
      </c>
    </row>
    <row r="3706" spans="1:9" s="117" customFormat="1" x14ac:dyDescent="0.25">
      <c r="A3706" s="125" t="s">
        <v>2278</v>
      </c>
      <c r="B3706" s="112">
        <v>3380</v>
      </c>
      <c r="C3706" s="122" t="s">
        <v>4056</v>
      </c>
      <c r="D3706" s="129" t="s">
        <v>2372</v>
      </c>
      <c r="E3706" s="112">
        <v>1</v>
      </c>
      <c r="F3706" s="186"/>
      <c r="G3706" s="189">
        <v>0.19</v>
      </c>
      <c r="H3706" s="191">
        <f t="shared" si="177"/>
        <v>0</v>
      </c>
      <c r="I3706" s="186">
        <f t="shared" si="178"/>
        <v>0</v>
      </c>
    </row>
    <row r="3707" spans="1:9" s="117" customFormat="1" x14ac:dyDescent="0.25">
      <c r="A3707" s="125" t="s">
        <v>2278</v>
      </c>
      <c r="B3707" s="112">
        <v>3381</v>
      </c>
      <c r="C3707" s="122" t="s">
        <v>3865</v>
      </c>
      <c r="D3707" s="129" t="s">
        <v>2372</v>
      </c>
      <c r="E3707" s="112">
        <v>1</v>
      </c>
      <c r="F3707" s="186"/>
      <c r="G3707" s="189">
        <v>0.19</v>
      </c>
      <c r="H3707" s="191">
        <f t="shared" si="177"/>
        <v>0</v>
      </c>
      <c r="I3707" s="186">
        <f t="shared" si="178"/>
        <v>0</v>
      </c>
    </row>
    <row r="3708" spans="1:9" s="117" customFormat="1" x14ac:dyDescent="0.25">
      <c r="A3708" s="125" t="s">
        <v>2278</v>
      </c>
      <c r="B3708" s="112">
        <v>3382</v>
      </c>
      <c r="C3708" s="122" t="s">
        <v>3858</v>
      </c>
      <c r="D3708" s="129" t="s">
        <v>2372</v>
      </c>
      <c r="E3708" s="112">
        <v>1</v>
      </c>
      <c r="F3708" s="186"/>
      <c r="G3708" s="189">
        <v>0.19</v>
      </c>
      <c r="H3708" s="191">
        <f t="shared" si="177"/>
        <v>0</v>
      </c>
      <c r="I3708" s="186">
        <f t="shared" si="178"/>
        <v>0</v>
      </c>
    </row>
    <row r="3709" spans="1:9" s="117" customFormat="1" x14ac:dyDescent="0.25">
      <c r="A3709" s="125" t="s">
        <v>2278</v>
      </c>
      <c r="B3709" s="112">
        <v>3383</v>
      </c>
      <c r="C3709" s="122" t="s">
        <v>3544</v>
      </c>
      <c r="D3709" s="129" t="s">
        <v>2372</v>
      </c>
      <c r="E3709" s="112">
        <v>1</v>
      </c>
      <c r="F3709" s="186"/>
      <c r="G3709" s="189">
        <v>0.19</v>
      </c>
      <c r="H3709" s="191">
        <f t="shared" si="177"/>
        <v>0</v>
      </c>
      <c r="I3709" s="186">
        <f t="shared" si="178"/>
        <v>0</v>
      </c>
    </row>
    <row r="3710" spans="1:9" s="117" customFormat="1" x14ac:dyDescent="0.25">
      <c r="A3710" s="125" t="s">
        <v>2278</v>
      </c>
      <c r="B3710" s="112">
        <v>3384</v>
      </c>
      <c r="C3710" s="122" t="s">
        <v>3641</v>
      </c>
      <c r="D3710" s="129" t="s">
        <v>2372</v>
      </c>
      <c r="E3710" s="112">
        <v>1</v>
      </c>
      <c r="F3710" s="186"/>
      <c r="G3710" s="189">
        <v>0.19</v>
      </c>
      <c r="H3710" s="191">
        <f t="shared" si="177"/>
        <v>0</v>
      </c>
      <c r="I3710" s="186">
        <f t="shared" si="178"/>
        <v>0</v>
      </c>
    </row>
    <row r="3711" spans="1:9" s="117" customFormat="1" x14ac:dyDescent="0.25">
      <c r="A3711" s="125" t="s">
        <v>2278</v>
      </c>
      <c r="B3711" s="112">
        <v>3385</v>
      </c>
      <c r="C3711" s="122" t="s">
        <v>3859</v>
      </c>
      <c r="D3711" s="129" t="s">
        <v>3886</v>
      </c>
      <c r="E3711" s="112">
        <v>1</v>
      </c>
      <c r="F3711" s="186"/>
      <c r="G3711" s="189">
        <v>0.19</v>
      </c>
      <c r="H3711" s="191">
        <f t="shared" si="177"/>
        <v>0</v>
      </c>
      <c r="I3711" s="186">
        <f t="shared" si="178"/>
        <v>0</v>
      </c>
    </row>
    <row r="3712" spans="1:9" s="117" customFormat="1" x14ac:dyDescent="0.25">
      <c r="A3712" s="125" t="s">
        <v>2278</v>
      </c>
      <c r="B3712" s="112">
        <v>3386</v>
      </c>
      <c r="C3712" s="122" t="s">
        <v>162</v>
      </c>
      <c r="D3712" s="129" t="s">
        <v>3886</v>
      </c>
      <c r="E3712" s="112">
        <v>1</v>
      </c>
      <c r="F3712" s="186"/>
      <c r="G3712" s="189">
        <v>0.19</v>
      </c>
      <c r="H3712" s="191">
        <f t="shared" si="177"/>
        <v>0</v>
      </c>
      <c r="I3712" s="186">
        <f t="shared" si="178"/>
        <v>0</v>
      </c>
    </row>
    <row r="3713" spans="1:9" s="117" customFormat="1" x14ac:dyDescent="0.25">
      <c r="A3713" s="125" t="s">
        <v>2278</v>
      </c>
      <c r="B3713" s="112">
        <v>3387</v>
      </c>
      <c r="C3713" s="122" t="s">
        <v>3862</v>
      </c>
      <c r="D3713" s="129" t="s">
        <v>2372</v>
      </c>
      <c r="E3713" s="112">
        <v>1</v>
      </c>
      <c r="F3713" s="186"/>
      <c r="G3713" s="189">
        <v>0.19</v>
      </c>
      <c r="H3713" s="191">
        <f t="shared" si="177"/>
        <v>0</v>
      </c>
      <c r="I3713" s="186">
        <f t="shared" si="178"/>
        <v>0</v>
      </c>
    </row>
    <row r="3714" spans="1:9" s="117" customFormat="1" ht="25" x14ac:dyDescent="0.25">
      <c r="A3714" s="125" t="s">
        <v>2278</v>
      </c>
      <c r="B3714" s="112">
        <v>3388</v>
      </c>
      <c r="C3714" s="137" t="s">
        <v>3509</v>
      </c>
      <c r="D3714" s="129" t="s">
        <v>2372</v>
      </c>
      <c r="E3714" s="112">
        <v>1</v>
      </c>
      <c r="F3714" s="186"/>
      <c r="G3714" s="189">
        <v>0.19</v>
      </c>
      <c r="H3714" s="191">
        <f t="shared" si="177"/>
        <v>0</v>
      </c>
      <c r="I3714" s="186">
        <f t="shared" si="178"/>
        <v>0</v>
      </c>
    </row>
    <row r="3715" spans="1:9" s="117" customFormat="1" x14ac:dyDescent="0.25">
      <c r="A3715" s="125" t="s">
        <v>2278</v>
      </c>
      <c r="B3715" s="112">
        <v>3389</v>
      </c>
      <c r="C3715" s="137" t="s">
        <v>1656</v>
      </c>
      <c r="D3715" s="129" t="s">
        <v>2372</v>
      </c>
      <c r="E3715" s="112">
        <v>1</v>
      </c>
      <c r="F3715" s="186"/>
      <c r="G3715" s="189">
        <v>0.19</v>
      </c>
      <c r="H3715" s="191">
        <f t="shared" si="177"/>
        <v>0</v>
      </c>
      <c r="I3715" s="186">
        <f t="shared" si="178"/>
        <v>0</v>
      </c>
    </row>
    <row r="3716" spans="1:9" s="117" customFormat="1" x14ac:dyDescent="0.25">
      <c r="A3716" s="125" t="s">
        <v>2278</v>
      </c>
      <c r="B3716" s="112">
        <v>3390</v>
      </c>
      <c r="C3716" s="137" t="s">
        <v>1920</v>
      </c>
      <c r="D3716" s="129" t="s">
        <v>2372</v>
      </c>
      <c r="E3716" s="112">
        <v>1</v>
      </c>
      <c r="F3716" s="186"/>
      <c r="G3716" s="189">
        <v>0.19</v>
      </c>
      <c r="H3716" s="191">
        <f t="shared" si="177"/>
        <v>0</v>
      </c>
      <c r="I3716" s="186">
        <f t="shared" si="178"/>
        <v>0</v>
      </c>
    </row>
    <row r="3717" spans="1:9" s="117" customFormat="1" x14ac:dyDescent="0.25">
      <c r="A3717" s="125" t="s">
        <v>2278</v>
      </c>
      <c r="B3717" s="112">
        <v>3391</v>
      </c>
      <c r="C3717" s="137" t="s">
        <v>48</v>
      </c>
      <c r="D3717" s="129" t="s">
        <v>2372</v>
      </c>
      <c r="E3717" s="112">
        <v>1</v>
      </c>
      <c r="F3717" s="186"/>
      <c r="G3717" s="189">
        <v>0.19</v>
      </c>
      <c r="H3717" s="191">
        <f t="shared" si="177"/>
        <v>0</v>
      </c>
      <c r="I3717" s="186">
        <f t="shared" si="178"/>
        <v>0</v>
      </c>
    </row>
    <row r="3718" spans="1:9" s="117" customFormat="1" x14ac:dyDescent="0.25">
      <c r="A3718" s="125" t="s">
        <v>2278</v>
      </c>
      <c r="B3718" s="112">
        <v>3392</v>
      </c>
      <c r="C3718" s="137" t="s">
        <v>3863</v>
      </c>
      <c r="D3718" s="129" t="s">
        <v>2372</v>
      </c>
      <c r="E3718" s="112">
        <v>1</v>
      </c>
      <c r="F3718" s="186"/>
      <c r="G3718" s="189">
        <v>0.19</v>
      </c>
      <c r="H3718" s="191">
        <f t="shared" si="177"/>
        <v>0</v>
      </c>
      <c r="I3718" s="186">
        <f t="shared" si="178"/>
        <v>0</v>
      </c>
    </row>
    <row r="3719" spans="1:9" s="117" customFormat="1" x14ac:dyDescent="0.25">
      <c r="A3719" s="125" t="s">
        <v>2278</v>
      </c>
      <c r="B3719" s="112">
        <v>3393</v>
      </c>
      <c r="C3719" s="137" t="s">
        <v>1919</v>
      </c>
      <c r="D3719" s="129" t="s">
        <v>2372</v>
      </c>
      <c r="E3719" s="112">
        <v>1</v>
      </c>
      <c r="F3719" s="186"/>
      <c r="G3719" s="189">
        <v>0.19</v>
      </c>
      <c r="H3719" s="191">
        <f t="shared" si="177"/>
        <v>0</v>
      </c>
      <c r="I3719" s="186">
        <f t="shared" si="178"/>
        <v>0</v>
      </c>
    </row>
    <row r="3720" spans="1:9" s="117" customFormat="1" x14ac:dyDescent="0.25">
      <c r="A3720" s="125" t="s">
        <v>2278</v>
      </c>
      <c r="B3720" s="112">
        <v>3394</v>
      </c>
      <c r="C3720" s="137" t="s">
        <v>433</v>
      </c>
      <c r="D3720" s="129" t="s">
        <v>2372</v>
      </c>
      <c r="E3720" s="112">
        <v>1</v>
      </c>
      <c r="F3720" s="186"/>
      <c r="G3720" s="189">
        <v>0.19</v>
      </c>
      <c r="H3720" s="191">
        <f t="shared" si="177"/>
        <v>0</v>
      </c>
      <c r="I3720" s="186">
        <f t="shared" si="178"/>
        <v>0</v>
      </c>
    </row>
    <row r="3721" spans="1:9" s="117" customFormat="1" x14ac:dyDescent="0.25">
      <c r="A3721" s="125" t="s">
        <v>2278</v>
      </c>
      <c r="B3721" s="112">
        <v>3395</v>
      </c>
      <c r="C3721" s="137" t="s">
        <v>1012</v>
      </c>
      <c r="D3721" s="129" t="s">
        <v>2372</v>
      </c>
      <c r="E3721" s="112">
        <v>1</v>
      </c>
      <c r="F3721" s="186"/>
      <c r="G3721" s="189">
        <v>0.19</v>
      </c>
      <c r="H3721" s="191">
        <f t="shared" si="177"/>
        <v>0</v>
      </c>
      <c r="I3721" s="186">
        <f t="shared" si="178"/>
        <v>0</v>
      </c>
    </row>
    <row r="3722" spans="1:9" s="117" customFormat="1" x14ac:dyDescent="0.25">
      <c r="A3722" s="125" t="s">
        <v>2278</v>
      </c>
      <c r="B3722" s="112">
        <v>3396</v>
      </c>
      <c r="C3722" s="139" t="s">
        <v>4057</v>
      </c>
      <c r="D3722" s="129" t="s">
        <v>2372</v>
      </c>
      <c r="E3722" s="112">
        <v>1</v>
      </c>
      <c r="F3722" s="186"/>
      <c r="G3722" s="189">
        <v>0.19</v>
      </c>
      <c r="H3722" s="191">
        <f t="shared" si="177"/>
        <v>0</v>
      </c>
      <c r="I3722" s="186">
        <f t="shared" si="178"/>
        <v>0</v>
      </c>
    </row>
    <row r="3723" spans="1:9" s="117" customFormat="1" x14ac:dyDescent="0.25">
      <c r="A3723" s="125" t="s">
        <v>2278</v>
      </c>
      <c r="B3723" s="112">
        <v>3397</v>
      </c>
      <c r="C3723" s="137" t="s">
        <v>3862</v>
      </c>
      <c r="D3723" s="129" t="s">
        <v>2372</v>
      </c>
      <c r="E3723" s="112">
        <v>1</v>
      </c>
      <c r="F3723" s="186"/>
      <c r="G3723" s="189">
        <v>0.19</v>
      </c>
      <c r="H3723" s="191">
        <f t="shared" si="177"/>
        <v>0</v>
      </c>
      <c r="I3723" s="186">
        <f t="shared" si="178"/>
        <v>0</v>
      </c>
    </row>
    <row r="3724" spans="1:9" s="117" customFormat="1" x14ac:dyDescent="0.25">
      <c r="A3724" s="125" t="s">
        <v>2278</v>
      </c>
      <c r="B3724" s="112">
        <v>3398</v>
      </c>
      <c r="C3724" s="137" t="s">
        <v>4058</v>
      </c>
      <c r="D3724" s="129" t="s">
        <v>2372</v>
      </c>
      <c r="E3724" s="112">
        <v>1</v>
      </c>
      <c r="F3724" s="186"/>
      <c r="G3724" s="189">
        <v>0.19</v>
      </c>
      <c r="H3724" s="191">
        <f t="shared" si="177"/>
        <v>0</v>
      </c>
      <c r="I3724" s="186">
        <f t="shared" si="178"/>
        <v>0</v>
      </c>
    </row>
    <row r="3725" spans="1:9" s="117" customFormat="1" ht="25" x14ac:dyDescent="0.25">
      <c r="A3725" s="125" t="s">
        <v>2278</v>
      </c>
      <c r="B3725" s="112">
        <v>3399</v>
      </c>
      <c r="C3725" s="137" t="s">
        <v>3864</v>
      </c>
      <c r="D3725" s="129" t="s">
        <v>2372</v>
      </c>
      <c r="E3725" s="112">
        <v>1</v>
      </c>
      <c r="F3725" s="186"/>
      <c r="G3725" s="189">
        <v>0.19</v>
      </c>
      <c r="H3725" s="191">
        <f t="shared" si="177"/>
        <v>0</v>
      </c>
      <c r="I3725" s="186">
        <f t="shared" si="178"/>
        <v>0</v>
      </c>
    </row>
    <row r="3726" spans="1:9" s="117" customFormat="1" x14ac:dyDescent="0.25">
      <c r="A3726" s="125" t="s">
        <v>2278</v>
      </c>
      <c r="B3726" s="112">
        <v>3400</v>
      </c>
      <c r="C3726" s="139" t="s">
        <v>3514</v>
      </c>
      <c r="D3726" s="129" t="s">
        <v>2372</v>
      </c>
      <c r="E3726" s="112">
        <v>1</v>
      </c>
      <c r="F3726" s="186"/>
      <c r="G3726" s="189">
        <v>0.19</v>
      </c>
      <c r="H3726" s="191">
        <f t="shared" si="177"/>
        <v>0</v>
      </c>
      <c r="I3726" s="186">
        <f t="shared" si="178"/>
        <v>0</v>
      </c>
    </row>
    <row r="3727" spans="1:9" s="117" customFormat="1" x14ac:dyDescent="0.25">
      <c r="A3727" s="125" t="s">
        <v>2278</v>
      </c>
      <c r="B3727" s="112">
        <v>3401</v>
      </c>
      <c r="C3727" s="139" t="s">
        <v>3345</v>
      </c>
      <c r="D3727" s="129" t="s">
        <v>2372</v>
      </c>
      <c r="E3727" s="112">
        <v>1</v>
      </c>
      <c r="F3727" s="186"/>
      <c r="G3727" s="189">
        <v>0.19</v>
      </c>
      <c r="H3727" s="191">
        <f t="shared" si="177"/>
        <v>0</v>
      </c>
      <c r="I3727" s="186">
        <f t="shared" si="178"/>
        <v>0</v>
      </c>
    </row>
    <row r="3728" spans="1:9" s="117" customFormat="1" x14ac:dyDescent="0.25">
      <c r="A3728" s="125" t="s">
        <v>2278</v>
      </c>
      <c r="B3728" s="112">
        <v>3402</v>
      </c>
      <c r="C3728" s="139" t="s">
        <v>3351</v>
      </c>
      <c r="D3728" s="129" t="s">
        <v>2372</v>
      </c>
      <c r="E3728" s="112">
        <v>1</v>
      </c>
      <c r="F3728" s="186"/>
      <c r="G3728" s="189">
        <v>0.19</v>
      </c>
      <c r="H3728" s="191">
        <f t="shared" si="177"/>
        <v>0</v>
      </c>
      <c r="I3728" s="186">
        <f t="shared" si="178"/>
        <v>0</v>
      </c>
    </row>
    <row r="3729" spans="1:9" s="117" customFormat="1" x14ac:dyDescent="0.25">
      <c r="A3729" s="125" t="s">
        <v>2278</v>
      </c>
      <c r="B3729" s="112">
        <v>3403</v>
      </c>
      <c r="C3729" s="139" t="s">
        <v>3344</v>
      </c>
      <c r="D3729" s="129" t="s">
        <v>2372</v>
      </c>
      <c r="E3729" s="112">
        <v>1</v>
      </c>
      <c r="F3729" s="186"/>
      <c r="G3729" s="189">
        <v>0.19</v>
      </c>
      <c r="H3729" s="191">
        <f t="shared" si="177"/>
        <v>0</v>
      </c>
      <c r="I3729" s="186">
        <f t="shared" si="178"/>
        <v>0</v>
      </c>
    </row>
    <row r="3730" spans="1:9" s="117" customFormat="1" x14ac:dyDescent="0.25">
      <c r="A3730" s="125" t="s">
        <v>2278</v>
      </c>
      <c r="B3730" s="112">
        <v>3404</v>
      </c>
      <c r="C3730" s="139" t="s">
        <v>3346</v>
      </c>
      <c r="D3730" s="129" t="s">
        <v>2372</v>
      </c>
      <c r="E3730" s="112">
        <v>1</v>
      </c>
      <c r="F3730" s="186"/>
      <c r="G3730" s="189">
        <v>0.19</v>
      </c>
      <c r="H3730" s="191">
        <f t="shared" si="177"/>
        <v>0</v>
      </c>
      <c r="I3730" s="186">
        <f t="shared" si="178"/>
        <v>0</v>
      </c>
    </row>
    <row r="3731" spans="1:9" s="117" customFormat="1" x14ac:dyDescent="0.25">
      <c r="A3731" s="125" t="s">
        <v>2278</v>
      </c>
      <c r="B3731" s="112">
        <v>3405</v>
      </c>
      <c r="C3731" s="139" t="s">
        <v>4059</v>
      </c>
      <c r="D3731" s="129" t="s">
        <v>2372</v>
      </c>
      <c r="E3731" s="112">
        <v>1</v>
      </c>
      <c r="F3731" s="186"/>
      <c r="G3731" s="189">
        <v>0.19</v>
      </c>
      <c r="H3731" s="191">
        <f t="shared" si="177"/>
        <v>0</v>
      </c>
      <c r="I3731" s="186">
        <f t="shared" si="178"/>
        <v>0</v>
      </c>
    </row>
    <row r="3732" spans="1:9" s="117" customFormat="1" x14ac:dyDescent="0.25">
      <c r="A3732" s="125" t="s">
        <v>2278</v>
      </c>
      <c r="B3732" s="112">
        <v>3406</v>
      </c>
      <c r="C3732" s="122" t="s">
        <v>3649</v>
      </c>
      <c r="D3732" s="129" t="s">
        <v>2372</v>
      </c>
      <c r="E3732" s="112">
        <v>1</v>
      </c>
      <c r="F3732" s="186"/>
      <c r="G3732" s="189">
        <v>0.19</v>
      </c>
      <c r="H3732" s="191">
        <f t="shared" si="177"/>
        <v>0</v>
      </c>
      <c r="I3732" s="186">
        <f t="shared" si="178"/>
        <v>0</v>
      </c>
    </row>
    <row r="3733" spans="1:9" s="117" customFormat="1" x14ac:dyDescent="0.25">
      <c r="A3733" s="125" t="s">
        <v>2278</v>
      </c>
      <c r="B3733" s="112">
        <v>3407</v>
      </c>
      <c r="C3733" s="136" t="s">
        <v>4060</v>
      </c>
      <c r="D3733" s="129" t="s">
        <v>2372</v>
      </c>
      <c r="E3733" s="112">
        <v>1</v>
      </c>
      <c r="F3733" s="186"/>
      <c r="G3733" s="189">
        <v>0.19</v>
      </c>
      <c r="H3733" s="191">
        <f t="shared" si="177"/>
        <v>0</v>
      </c>
      <c r="I3733" s="186">
        <f t="shared" si="178"/>
        <v>0</v>
      </c>
    </row>
    <row r="3734" spans="1:9" s="117" customFormat="1" x14ac:dyDescent="0.25">
      <c r="A3734" s="125" t="s">
        <v>2278</v>
      </c>
      <c r="B3734" s="112">
        <v>3408</v>
      </c>
      <c r="C3734" s="139" t="s">
        <v>3340</v>
      </c>
      <c r="D3734" s="129" t="s">
        <v>2372</v>
      </c>
      <c r="E3734" s="112">
        <v>1</v>
      </c>
      <c r="F3734" s="186"/>
      <c r="G3734" s="189">
        <v>0.19</v>
      </c>
      <c r="H3734" s="191">
        <f t="shared" si="177"/>
        <v>0</v>
      </c>
      <c r="I3734" s="186">
        <f t="shared" si="178"/>
        <v>0</v>
      </c>
    </row>
    <row r="3735" spans="1:9" s="117" customFormat="1" x14ac:dyDescent="0.25">
      <c r="A3735" s="125" t="s">
        <v>2278</v>
      </c>
      <c r="B3735" s="112">
        <v>3409</v>
      </c>
      <c r="C3735" s="139" t="s">
        <v>3341</v>
      </c>
      <c r="D3735" s="129" t="s">
        <v>2372</v>
      </c>
      <c r="E3735" s="112">
        <v>1</v>
      </c>
      <c r="F3735" s="186"/>
      <c r="G3735" s="189">
        <v>0.19</v>
      </c>
      <c r="H3735" s="191">
        <f t="shared" si="177"/>
        <v>0</v>
      </c>
      <c r="I3735" s="186">
        <f t="shared" si="178"/>
        <v>0</v>
      </c>
    </row>
    <row r="3736" spans="1:9" s="117" customFormat="1" x14ac:dyDescent="0.25">
      <c r="A3736" s="125" t="s">
        <v>2278</v>
      </c>
      <c r="B3736" s="112">
        <v>3410</v>
      </c>
      <c r="C3736" s="139" t="s">
        <v>3377</v>
      </c>
      <c r="D3736" s="129" t="s">
        <v>2372</v>
      </c>
      <c r="E3736" s="112">
        <v>1</v>
      </c>
      <c r="F3736" s="186"/>
      <c r="G3736" s="189">
        <v>0.19</v>
      </c>
      <c r="H3736" s="191">
        <f t="shared" si="177"/>
        <v>0</v>
      </c>
      <c r="I3736" s="186">
        <f t="shared" si="178"/>
        <v>0</v>
      </c>
    </row>
    <row r="3737" spans="1:9" s="184" customFormat="1" x14ac:dyDescent="0.25">
      <c r="A3737" s="169"/>
      <c r="B3737" s="170"/>
      <c r="C3737" s="171" t="s">
        <v>2498</v>
      </c>
      <c r="D3737" s="123"/>
      <c r="E3737" s="172"/>
      <c r="F3737" s="196"/>
      <c r="G3737" s="200"/>
      <c r="H3737" s="196"/>
      <c r="I3737" s="196"/>
    </row>
    <row r="3738" spans="1:9" s="117" customFormat="1" x14ac:dyDescent="0.25">
      <c r="A3738" s="125" t="s">
        <v>2278</v>
      </c>
      <c r="B3738" s="173" t="s">
        <v>3250</v>
      </c>
      <c r="C3738" s="120" t="s">
        <v>4162</v>
      </c>
      <c r="D3738" s="182"/>
      <c r="E3738" s="111"/>
      <c r="F3738" s="191"/>
      <c r="G3738" s="199"/>
      <c r="H3738" s="186"/>
      <c r="I3738" s="186"/>
    </row>
    <row r="3739" spans="1:9" s="117" customFormat="1" x14ac:dyDescent="0.25">
      <c r="A3739" s="125" t="s">
        <v>2278</v>
      </c>
      <c r="B3739" s="173" t="s">
        <v>3250</v>
      </c>
      <c r="C3739" s="120" t="s">
        <v>4166</v>
      </c>
      <c r="D3739" s="182"/>
      <c r="E3739" s="111"/>
      <c r="F3739" s="191"/>
      <c r="G3739" s="199"/>
      <c r="H3739" s="186"/>
      <c r="I3739" s="186"/>
    </row>
    <row r="3740" spans="1:9" s="117" customFormat="1" x14ac:dyDescent="0.25">
      <c r="A3740" s="125" t="s">
        <v>2278</v>
      </c>
      <c r="B3740" s="173" t="s">
        <v>3250</v>
      </c>
      <c r="C3740" s="120" t="s">
        <v>4164</v>
      </c>
      <c r="D3740" s="182"/>
      <c r="E3740" s="111"/>
      <c r="F3740" s="191"/>
      <c r="G3740" s="199"/>
      <c r="H3740" s="186"/>
      <c r="I3740" s="186"/>
    </row>
    <row r="3741" spans="1:9" s="117" customFormat="1" x14ac:dyDescent="0.25">
      <c r="A3741" s="125" t="s">
        <v>2278</v>
      </c>
      <c r="B3741" s="173" t="s">
        <v>3250</v>
      </c>
      <c r="C3741" s="156" t="s">
        <v>431</v>
      </c>
      <c r="D3741" s="182"/>
      <c r="E3741" s="111"/>
      <c r="F3741" s="191"/>
      <c r="G3741" s="199"/>
      <c r="H3741" s="186"/>
      <c r="I3741" s="186"/>
    </row>
    <row r="3742" spans="1:9" s="117" customFormat="1" x14ac:dyDescent="0.25">
      <c r="A3742" s="125" t="s">
        <v>2278</v>
      </c>
      <c r="B3742" s="112">
        <v>3411</v>
      </c>
      <c r="C3742" s="122" t="s">
        <v>3888</v>
      </c>
      <c r="D3742" s="129" t="s">
        <v>2371</v>
      </c>
      <c r="E3742" s="112">
        <v>1</v>
      </c>
      <c r="F3742" s="186"/>
      <c r="G3742" s="189">
        <v>0</v>
      </c>
      <c r="H3742" s="191">
        <f>F3742*G3742</f>
        <v>0</v>
      </c>
      <c r="I3742" s="186">
        <f>(F3742+H3742)</f>
        <v>0</v>
      </c>
    </row>
    <row r="3743" spans="1:9" s="117" customFormat="1" x14ac:dyDescent="0.25">
      <c r="A3743" s="125" t="s">
        <v>2278</v>
      </c>
      <c r="B3743" s="112">
        <v>3412</v>
      </c>
      <c r="C3743" s="122" t="s">
        <v>3353</v>
      </c>
      <c r="D3743" s="129" t="s">
        <v>2371</v>
      </c>
      <c r="E3743" s="112">
        <v>1</v>
      </c>
      <c r="F3743" s="186"/>
      <c r="G3743" s="189">
        <v>0</v>
      </c>
      <c r="H3743" s="191">
        <f>F3743*G3743</f>
        <v>0</v>
      </c>
      <c r="I3743" s="186">
        <f>(F3743+H3743)</f>
        <v>0</v>
      </c>
    </row>
    <row r="3744" spans="1:9" s="117" customFormat="1" x14ac:dyDescent="0.25">
      <c r="A3744" s="125" t="s">
        <v>2278</v>
      </c>
      <c r="B3744" s="112">
        <v>3413</v>
      </c>
      <c r="C3744" s="122" t="s">
        <v>61</v>
      </c>
      <c r="D3744" s="129" t="s">
        <v>2372</v>
      </c>
      <c r="E3744" s="112">
        <v>1</v>
      </c>
      <c r="F3744" s="186"/>
      <c r="G3744" s="189">
        <v>0.19</v>
      </c>
      <c r="H3744" s="191">
        <f>F3744*G3744</f>
        <v>0</v>
      </c>
      <c r="I3744" s="186">
        <f>(F3744+H3744)</f>
        <v>0</v>
      </c>
    </row>
    <row r="3745" spans="1:9" s="117" customFormat="1" x14ac:dyDescent="0.25">
      <c r="A3745" s="125" t="s">
        <v>2278</v>
      </c>
      <c r="B3745" s="112">
        <v>3414</v>
      </c>
      <c r="C3745" s="122" t="s">
        <v>150</v>
      </c>
      <c r="D3745" s="129" t="s">
        <v>2372</v>
      </c>
      <c r="E3745" s="112">
        <v>1</v>
      </c>
      <c r="F3745" s="186"/>
      <c r="G3745" s="189">
        <v>0.19</v>
      </c>
      <c r="H3745" s="191">
        <f t="shared" ref="H3745:H3784" si="179">F3745*G3745</f>
        <v>0</v>
      </c>
      <c r="I3745" s="186">
        <f t="shared" ref="I3745:I3784" si="180">(F3745+H3745)</f>
        <v>0</v>
      </c>
    </row>
    <row r="3746" spans="1:9" s="117" customFormat="1" x14ac:dyDescent="0.25">
      <c r="A3746" s="125" t="s">
        <v>2278</v>
      </c>
      <c r="B3746" s="112">
        <v>3415</v>
      </c>
      <c r="C3746" s="122" t="s">
        <v>15</v>
      </c>
      <c r="D3746" s="129" t="s">
        <v>2372</v>
      </c>
      <c r="E3746" s="112">
        <v>1</v>
      </c>
      <c r="F3746" s="186"/>
      <c r="G3746" s="189">
        <v>0.19</v>
      </c>
      <c r="H3746" s="191">
        <f t="shared" si="179"/>
        <v>0</v>
      </c>
      <c r="I3746" s="186">
        <f t="shared" si="180"/>
        <v>0</v>
      </c>
    </row>
    <row r="3747" spans="1:9" s="117" customFormat="1" x14ac:dyDescent="0.25">
      <c r="A3747" s="125" t="s">
        <v>2278</v>
      </c>
      <c r="B3747" s="112">
        <v>3416</v>
      </c>
      <c r="C3747" s="122" t="s">
        <v>552</v>
      </c>
      <c r="D3747" s="129" t="s">
        <v>2372</v>
      </c>
      <c r="E3747" s="112">
        <v>1</v>
      </c>
      <c r="F3747" s="186"/>
      <c r="G3747" s="189">
        <v>0.19</v>
      </c>
      <c r="H3747" s="191">
        <f t="shared" si="179"/>
        <v>0</v>
      </c>
      <c r="I3747" s="186">
        <f t="shared" si="180"/>
        <v>0</v>
      </c>
    </row>
    <row r="3748" spans="1:9" s="117" customFormat="1" ht="25" x14ac:dyDescent="0.25">
      <c r="A3748" s="125" t="s">
        <v>2278</v>
      </c>
      <c r="B3748" s="112">
        <v>3417</v>
      </c>
      <c r="C3748" s="113" t="s">
        <v>3729</v>
      </c>
      <c r="D3748" s="129" t="s">
        <v>2372</v>
      </c>
      <c r="E3748" s="112">
        <v>1</v>
      </c>
      <c r="F3748" s="186"/>
      <c r="G3748" s="189">
        <v>0.19</v>
      </c>
      <c r="H3748" s="191">
        <f t="shared" si="179"/>
        <v>0</v>
      </c>
      <c r="I3748" s="186">
        <f t="shared" si="180"/>
        <v>0</v>
      </c>
    </row>
    <row r="3749" spans="1:9" s="117" customFormat="1" x14ac:dyDescent="0.25">
      <c r="A3749" s="125" t="s">
        <v>2278</v>
      </c>
      <c r="B3749" s="112">
        <v>3418</v>
      </c>
      <c r="C3749" s="122" t="s">
        <v>3539</v>
      </c>
      <c r="D3749" s="129" t="s">
        <v>2372</v>
      </c>
      <c r="E3749" s="112">
        <v>1</v>
      </c>
      <c r="F3749" s="186"/>
      <c r="G3749" s="189">
        <v>0.19</v>
      </c>
      <c r="H3749" s="191">
        <f t="shared" si="179"/>
        <v>0</v>
      </c>
      <c r="I3749" s="186">
        <f t="shared" si="180"/>
        <v>0</v>
      </c>
    </row>
    <row r="3750" spans="1:9" s="117" customFormat="1" x14ac:dyDescent="0.25">
      <c r="A3750" s="125" t="s">
        <v>2278</v>
      </c>
      <c r="B3750" s="112">
        <v>3419</v>
      </c>
      <c r="C3750" s="122" t="s">
        <v>3730</v>
      </c>
      <c r="D3750" s="129" t="s">
        <v>2372</v>
      </c>
      <c r="E3750" s="112">
        <v>1</v>
      </c>
      <c r="F3750" s="186"/>
      <c r="G3750" s="189">
        <v>0.19</v>
      </c>
      <c r="H3750" s="191">
        <f t="shared" si="179"/>
        <v>0</v>
      </c>
      <c r="I3750" s="186">
        <f t="shared" si="180"/>
        <v>0</v>
      </c>
    </row>
    <row r="3751" spans="1:9" s="117" customFormat="1" x14ac:dyDescent="0.25">
      <c r="A3751" s="125" t="s">
        <v>2278</v>
      </c>
      <c r="B3751" s="112">
        <v>3420</v>
      </c>
      <c r="C3751" s="122" t="s">
        <v>3156</v>
      </c>
      <c r="D3751" s="129" t="s">
        <v>2372</v>
      </c>
      <c r="E3751" s="112">
        <v>1</v>
      </c>
      <c r="F3751" s="186"/>
      <c r="G3751" s="189">
        <v>0.19</v>
      </c>
      <c r="H3751" s="191">
        <f t="shared" si="179"/>
        <v>0</v>
      </c>
      <c r="I3751" s="186">
        <f t="shared" si="180"/>
        <v>0</v>
      </c>
    </row>
    <row r="3752" spans="1:9" s="117" customFormat="1" x14ac:dyDescent="0.25">
      <c r="A3752" s="125" t="s">
        <v>2278</v>
      </c>
      <c r="B3752" s="112">
        <v>3421</v>
      </c>
      <c r="C3752" s="122" t="s">
        <v>46</v>
      </c>
      <c r="D3752" s="129" t="s">
        <v>3886</v>
      </c>
      <c r="E3752" s="112">
        <v>1</v>
      </c>
      <c r="F3752" s="186"/>
      <c r="G3752" s="189">
        <v>0.19</v>
      </c>
      <c r="H3752" s="191">
        <f t="shared" si="179"/>
        <v>0</v>
      </c>
      <c r="I3752" s="186">
        <f t="shared" si="180"/>
        <v>0</v>
      </c>
    </row>
    <row r="3753" spans="1:9" s="117" customFormat="1" x14ac:dyDescent="0.25">
      <c r="A3753" s="125" t="s">
        <v>2278</v>
      </c>
      <c r="B3753" s="112">
        <v>3422</v>
      </c>
      <c r="C3753" s="122" t="s">
        <v>1220</v>
      </c>
      <c r="D3753" s="129" t="s">
        <v>2372</v>
      </c>
      <c r="E3753" s="112">
        <v>1</v>
      </c>
      <c r="F3753" s="186"/>
      <c r="G3753" s="189">
        <v>0.19</v>
      </c>
      <c r="H3753" s="191">
        <f t="shared" si="179"/>
        <v>0</v>
      </c>
      <c r="I3753" s="186">
        <f t="shared" si="180"/>
        <v>0</v>
      </c>
    </row>
    <row r="3754" spans="1:9" s="117" customFormat="1" x14ac:dyDescent="0.25">
      <c r="A3754" s="125" t="s">
        <v>2278</v>
      </c>
      <c r="B3754" s="112">
        <v>3423</v>
      </c>
      <c r="C3754" s="122" t="s">
        <v>4056</v>
      </c>
      <c r="D3754" s="129" t="s">
        <v>2372</v>
      </c>
      <c r="E3754" s="112">
        <v>1</v>
      </c>
      <c r="F3754" s="186"/>
      <c r="G3754" s="189">
        <v>0.19</v>
      </c>
      <c r="H3754" s="191">
        <f t="shared" si="179"/>
        <v>0</v>
      </c>
      <c r="I3754" s="186">
        <f t="shared" si="180"/>
        <v>0</v>
      </c>
    </row>
    <row r="3755" spans="1:9" s="117" customFormat="1" x14ac:dyDescent="0.25">
      <c r="A3755" s="125" t="s">
        <v>2278</v>
      </c>
      <c r="B3755" s="112">
        <v>3424</v>
      </c>
      <c r="C3755" s="122" t="s">
        <v>3865</v>
      </c>
      <c r="D3755" s="129" t="s">
        <v>2372</v>
      </c>
      <c r="E3755" s="112">
        <v>1</v>
      </c>
      <c r="F3755" s="186"/>
      <c r="G3755" s="189">
        <v>0.19</v>
      </c>
      <c r="H3755" s="191">
        <f t="shared" si="179"/>
        <v>0</v>
      </c>
      <c r="I3755" s="186">
        <f t="shared" si="180"/>
        <v>0</v>
      </c>
    </row>
    <row r="3756" spans="1:9" s="117" customFormat="1" x14ac:dyDescent="0.25">
      <c r="A3756" s="125" t="s">
        <v>2278</v>
      </c>
      <c r="B3756" s="112">
        <v>3425</v>
      </c>
      <c r="C3756" s="122" t="s">
        <v>3858</v>
      </c>
      <c r="D3756" s="129" t="s">
        <v>2372</v>
      </c>
      <c r="E3756" s="112">
        <v>1</v>
      </c>
      <c r="F3756" s="186"/>
      <c r="G3756" s="189">
        <v>0.19</v>
      </c>
      <c r="H3756" s="191">
        <f t="shared" si="179"/>
        <v>0</v>
      </c>
      <c r="I3756" s="186">
        <f t="shared" si="180"/>
        <v>0</v>
      </c>
    </row>
    <row r="3757" spans="1:9" s="117" customFormat="1" x14ac:dyDescent="0.25">
      <c r="A3757" s="125" t="s">
        <v>2278</v>
      </c>
      <c r="B3757" s="112">
        <v>3426</v>
      </c>
      <c r="C3757" s="122" t="s">
        <v>3544</v>
      </c>
      <c r="D3757" s="129" t="s">
        <v>2372</v>
      </c>
      <c r="E3757" s="112">
        <v>1</v>
      </c>
      <c r="F3757" s="186"/>
      <c r="G3757" s="189">
        <v>0.19</v>
      </c>
      <c r="H3757" s="191">
        <f t="shared" si="179"/>
        <v>0</v>
      </c>
      <c r="I3757" s="186">
        <f t="shared" si="180"/>
        <v>0</v>
      </c>
    </row>
    <row r="3758" spans="1:9" s="117" customFormat="1" x14ac:dyDescent="0.25">
      <c r="A3758" s="125" t="s">
        <v>2278</v>
      </c>
      <c r="B3758" s="112">
        <v>3427</v>
      </c>
      <c r="C3758" s="122" t="s">
        <v>3641</v>
      </c>
      <c r="D3758" s="129" t="s">
        <v>2372</v>
      </c>
      <c r="E3758" s="112">
        <v>1</v>
      </c>
      <c r="F3758" s="186"/>
      <c r="G3758" s="189">
        <v>0.19</v>
      </c>
      <c r="H3758" s="191">
        <f t="shared" si="179"/>
        <v>0</v>
      </c>
      <c r="I3758" s="186">
        <f t="shared" si="180"/>
        <v>0</v>
      </c>
    </row>
    <row r="3759" spans="1:9" s="117" customFormat="1" x14ac:dyDescent="0.25">
      <c r="A3759" s="125" t="s">
        <v>2278</v>
      </c>
      <c r="B3759" s="112">
        <v>3428</v>
      </c>
      <c r="C3759" s="122" t="s">
        <v>3859</v>
      </c>
      <c r="D3759" s="129" t="s">
        <v>3886</v>
      </c>
      <c r="E3759" s="112">
        <v>1</v>
      </c>
      <c r="F3759" s="186"/>
      <c r="G3759" s="189">
        <v>0.19</v>
      </c>
      <c r="H3759" s="191">
        <f t="shared" si="179"/>
        <v>0</v>
      </c>
      <c r="I3759" s="186">
        <f t="shared" si="180"/>
        <v>0</v>
      </c>
    </row>
    <row r="3760" spans="1:9" s="117" customFormat="1" x14ac:dyDescent="0.25">
      <c r="A3760" s="125" t="s">
        <v>2278</v>
      </c>
      <c r="B3760" s="112">
        <v>3429</v>
      </c>
      <c r="C3760" s="122" t="s">
        <v>162</v>
      </c>
      <c r="D3760" s="129" t="s">
        <v>3886</v>
      </c>
      <c r="E3760" s="112">
        <v>1</v>
      </c>
      <c r="F3760" s="186"/>
      <c r="G3760" s="189">
        <v>0.19</v>
      </c>
      <c r="H3760" s="191">
        <f t="shared" si="179"/>
        <v>0</v>
      </c>
      <c r="I3760" s="186">
        <f t="shared" si="180"/>
        <v>0</v>
      </c>
    </row>
    <row r="3761" spans="1:9" s="117" customFormat="1" x14ac:dyDescent="0.25">
      <c r="A3761" s="125" t="s">
        <v>2278</v>
      </c>
      <c r="B3761" s="112">
        <v>3430</v>
      </c>
      <c r="C3761" s="122" t="s">
        <v>3862</v>
      </c>
      <c r="D3761" s="129" t="s">
        <v>2372</v>
      </c>
      <c r="E3761" s="112">
        <v>1</v>
      </c>
      <c r="F3761" s="186"/>
      <c r="G3761" s="189">
        <v>0.19</v>
      </c>
      <c r="H3761" s="191">
        <f t="shared" si="179"/>
        <v>0</v>
      </c>
      <c r="I3761" s="186">
        <f t="shared" si="180"/>
        <v>0</v>
      </c>
    </row>
    <row r="3762" spans="1:9" s="117" customFormat="1" ht="25" x14ac:dyDescent="0.25">
      <c r="A3762" s="125" t="s">
        <v>2278</v>
      </c>
      <c r="B3762" s="112">
        <v>3431</v>
      </c>
      <c r="C3762" s="137" t="s">
        <v>3509</v>
      </c>
      <c r="D3762" s="129" t="s">
        <v>2372</v>
      </c>
      <c r="E3762" s="112">
        <v>1</v>
      </c>
      <c r="F3762" s="186"/>
      <c r="G3762" s="189">
        <v>0.19</v>
      </c>
      <c r="H3762" s="191">
        <f t="shared" si="179"/>
        <v>0</v>
      </c>
      <c r="I3762" s="186">
        <f t="shared" si="180"/>
        <v>0</v>
      </c>
    </row>
    <row r="3763" spans="1:9" s="117" customFormat="1" x14ac:dyDescent="0.25">
      <c r="A3763" s="125" t="s">
        <v>2278</v>
      </c>
      <c r="B3763" s="112">
        <v>3432</v>
      </c>
      <c r="C3763" s="137" t="s">
        <v>1656</v>
      </c>
      <c r="D3763" s="129" t="s">
        <v>2372</v>
      </c>
      <c r="E3763" s="112">
        <v>1</v>
      </c>
      <c r="F3763" s="186"/>
      <c r="G3763" s="189">
        <v>0.19</v>
      </c>
      <c r="H3763" s="191">
        <f t="shared" si="179"/>
        <v>0</v>
      </c>
      <c r="I3763" s="186">
        <f t="shared" si="180"/>
        <v>0</v>
      </c>
    </row>
    <row r="3764" spans="1:9" s="117" customFormat="1" x14ac:dyDescent="0.25">
      <c r="A3764" s="125" t="s">
        <v>2278</v>
      </c>
      <c r="B3764" s="112">
        <v>3433</v>
      </c>
      <c r="C3764" s="137" t="s">
        <v>1920</v>
      </c>
      <c r="D3764" s="129" t="s">
        <v>2372</v>
      </c>
      <c r="E3764" s="112">
        <v>1</v>
      </c>
      <c r="F3764" s="186"/>
      <c r="G3764" s="189">
        <v>0.19</v>
      </c>
      <c r="H3764" s="191">
        <f t="shared" si="179"/>
        <v>0</v>
      </c>
      <c r="I3764" s="186">
        <f t="shared" si="180"/>
        <v>0</v>
      </c>
    </row>
    <row r="3765" spans="1:9" s="117" customFormat="1" x14ac:dyDescent="0.25">
      <c r="A3765" s="125" t="s">
        <v>2278</v>
      </c>
      <c r="B3765" s="112">
        <v>3434</v>
      </c>
      <c r="C3765" s="137" t="s">
        <v>48</v>
      </c>
      <c r="D3765" s="129" t="s">
        <v>2372</v>
      </c>
      <c r="E3765" s="112">
        <v>1</v>
      </c>
      <c r="F3765" s="186"/>
      <c r="G3765" s="189">
        <v>0.19</v>
      </c>
      <c r="H3765" s="191">
        <f t="shared" si="179"/>
        <v>0</v>
      </c>
      <c r="I3765" s="186">
        <f t="shared" si="180"/>
        <v>0</v>
      </c>
    </row>
    <row r="3766" spans="1:9" s="117" customFormat="1" x14ac:dyDescent="0.25">
      <c r="A3766" s="125" t="s">
        <v>2278</v>
      </c>
      <c r="B3766" s="112">
        <v>3435</v>
      </c>
      <c r="C3766" s="137" t="s">
        <v>3863</v>
      </c>
      <c r="D3766" s="129" t="s">
        <v>2372</v>
      </c>
      <c r="E3766" s="112">
        <v>1</v>
      </c>
      <c r="F3766" s="186"/>
      <c r="G3766" s="189">
        <v>0.19</v>
      </c>
      <c r="H3766" s="191">
        <f t="shared" si="179"/>
        <v>0</v>
      </c>
      <c r="I3766" s="186">
        <f t="shared" si="180"/>
        <v>0</v>
      </c>
    </row>
    <row r="3767" spans="1:9" s="117" customFormat="1" x14ac:dyDescent="0.25">
      <c r="A3767" s="125" t="s">
        <v>2278</v>
      </c>
      <c r="B3767" s="112">
        <v>3436</v>
      </c>
      <c r="C3767" s="137" t="s">
        <v>1919</v>
      </c>
      <c r="D3767" s="129" t="s">
        <v>2372</v>
      </c>
      <c r="E3767" s="112">
        <v>1</v>
      </c>
      <c r="F3767" s="186"/>
      <c r="G3767" s="189">
        <v>0.19</v>
      </c>
      <c r="H3767" s="191">
        <f t="shared" si="179"/>
        <v>0</v>
      </c>
      <c r="I3767" s="186">
        <f t="shared" si="180"/>
        <v>0</v>
      </c>
    </row>
    <row r="3768" spans="1:9" s="117" customFormat="1" x14ac:dyDescent="0.25">
      <c r="A3768" s="125" t="s">
        <v>2278</v>
      </c>
      <c r="B3768" s="112">
        <v>3437</v>
      </c>
      <c r="C3768" s="137" t="s">
        <v>433</v>
      </c>
      <c r="D3768" s="129" t="s">
        <v>2372</v>
      </c>
      <c r="E3768" s="112">
        <v>1</v>
      </c>
      <c r="F3768" s="186"/>
      <c r="G3768" s="189">
        <v>0.19</v>
      </c>
      <c r="H3768" s="191">
        <f t="shared" si="179"/>
        <v>0</v>
      </c>
      <c r="I3768" s="186">
        <f t="shared" si="180"/>
        <v>0</v>
      </c>
    </row>
    <row r="3769" spans="1:9" s="117" customFormat="1" x14ac:dyDescent="0.25">
      <c r="A3769" s="125" t="s">
        <v>2278</v>
      </c>
      <c r="B3769" s="112">
        <v>3438</v>
      </c>
      <c r="C3769" s="137" t="s">
        <v>1012</v>
      </c>
      <c r="D3769" s="129" t="s">
        <v>2372</v>
      </c>
      <c r="E3769" s="112">
        <v>1</v>
      </c>
      <c r="F3769" s="186"/>
      <c r="G3769" s="189">
        <v>0.19</v>
      </c>
      <c r="H3769" s="191">
        <f t="shared" si="179"/>
        <v>0</v>
      </c>
      <c r="I3769" s="186">
        <f t="shared" si="180"/>
        <v>0</v>
      </c>
    </row>
    <row r="3770" spans="1:9" s="117" customFormat="1" x14ac:dyDescent="0.25">
      <c r="A3770" s="125" t="s">
        <v>2278</v>
      </c>
      <c r="B3770" s="112">
        <v>3439</v>
      </c>
      <c r="C3770" s="139" t="s">
        <v>4057</v>
      </c>
      <c r="D3770" s="129" t="s">
        <v>2372</v>
      </c>
      <c r="E3770" s="112">
        <v>1</v>
      </c>
      <c r="F3770" s="186"/>
      <c r="G3770" s="189">
        <v>0.19</v>
      </c>
      <c r="H3770" s="191">
        <f t="shared" si="179"/>
        <v>0</v>
      </c>
      <c r="I3770" s="186">
        <f t="shared" si="180"/>
        <v>0</v>
      </c>
    </row>
    <row r="3771" spans="1:9" s="117" customFormat="1" x14ac:dyDescent="0.25">
      <c r="A3771" s="125" t="s">
        <v>2278</v>
      </c>
      <c r="B3771" s="112">
        <v>3440</v>
      </c>
      <c r="C3771" s="137" t="s">
        <v>3862</v>
      </c>
      <c r="D3771" s="129" t="s">
        <v>2372</v>
      </c>
      <c r="E3771" s="112">
        <v>1</v>
      </c>
      <c r="F3771" s="186"/>
      <c r="G3771" s="189">
        <v>0.19</v>
      </c>
      <c r="H3771" s="191">
        <f t="shared" si="179"/>
        <v>0</v>
      </c>
      <c r="I3771" s="186">
        <f t="shared" si="180"/>
        <v>0</v>
      </c>
    </row>
    <row r="3772" spans="1:9" s="117" customFormat="1" x14ac:dyDescent="0.25">
      <c r="A3772" s="125" t="s">
        <v>2278</v>
      </c>
      <c r="B3772" s="112">
        <v>3441</v>
      </c>
      <c r="C3772" s="137" t="s">
        <v>4058</v>
      </c>
      <c r="D3772" s="129" t="s">
        <v>2372</v>
      </c>
      <c r="E3772" s="112">
        <v>1</v>
      </c>
      <c r="F3772" s="186"/>
      <c r="G3772" s="189">
        <v>0.19</v>
      </c>
      <c r="H3772" s="191">
        <f t="shared" si="179"/>
        <v>0</v>
      </c>
      <c r="I3772" s="186">
        <f t="shared" si="180"/>
        <v>0</v>
      </c>
    </row>
    <row r="3773" spans="1:9" s="117" customFormat="1" ht="25" x14ac:dyDescent="0.25">
      <c r="A3773" s="125" t="s">
        <v>2278</v>
      </c>
      <c r="B3773" s="112">
        <v>3442</v>
      </c>
      <c r="C3773" s="137" t="s">
        <v>3864</v>
      </c>
      <c r="D3773" s="129" t="s">
        <v>2372</v>
      </c>
      <c r="E3773" s="112">
        <v>1</v>
      </c>
      <c r="F3773" s="186"/>
      <c r="G3773" s="189">
        <v>0.19</v>
      </c>
      <c r="H3773" s="191">
        <f t="shared" si="179"/>
        <v>0</v>
      </c>
      <c r="I3773" s="186">
        <f t="shared" si="180"/>
        <v>0</v>
      </c>
    </row>
    <row r="3774" spans="1:9" s="117" customFormat="1" x14ac:dyDescent="0.25">
      <c r="A3774" s="125" t="s">
        <v>2278</v>
      </c>
      <c r="B3774" s="112">
        <v>3443</v>
      </c>
      <c r="C3774" s="139" t="s">
        <v>3514</v>
      </c>
      <c r="D3774" s="129" t="s">
        <v>2372</v>
      </c>
      <c r="E3774" s="112">
        <v>1</v>
      </c>
      <c r="F3774" s="186"/>
      <c r="G3774" s="189">
        <v>0.19</v>
      </c>
      <c r="H3774" s="191">
        <f t="shared" si="179"/>
        <v>0</v>
      </c>
      <c r="I3774" s="186">
        <f t="shared" si="180"/>
        <v>0</v>
      </c>
    </row>
    <row r="3775" spans="1:9" s="117" customFormat="1" x14ac:dyDescent="0.25">
      <c r="A3775" s="125" t="s">
        <v>2278</v>
      </c>
      <c r="B3775" s="112">
        <v>3444</v>
      </c>
      <c r="C3775" s="139" t="s">
        <v>3345</v>
      </c>
      <c r="D3775" s="129" t="s">
        <v>2372</v>
      </c>
      <c r="E3775" s="112">
        <v>1</v>
      </c>
      <c r="F3775" s="186"/>
      <c r="G3775" s="189">
        <v>0.19</v>
      </c>
      <c r="H3775" s="191">
        <f t="shared" si="179"/>
        <v>0</v>
      </c>
      <c r="I3775" s="186">
        <f t="shared" si="180"/>
        <v>0</v>
      </c>
    </row>
    <row r="3776" spans="1:9" s="117" customFormat="1" x14ac:dyDescent="0.25">
      <c r="A3776" s="125" t="s">
        <v>2278</v>
      </c>
      <c r="B3776" s="112">
        <v>3445</v>
      </c>
      <c r="C3776" s="139" t="s">
        <v>3351</v>
      </c>
      <c r="D3776" s="129" t="s">
        <v>2372</v>
      </c>
      <c r="E3776" s="112">
        <v>1</v>
      </c>
      <c r="F3776" s="186"/>
      <c r="G3776" s="189">
        <v>0.19</v>
      </c>
      <c r="H3776" s="191">
        <f t="shared" si="179"/>
        <v>0</v>
      </c>
      <c r="I3776" s="186">
        <f t="shared" si="180"/>
        <v>0</v>
      </c>
    </row>
    <row r="3777" spans="1:9" s="117" customFormat="1" x14ac:dyDescent="0.25">
      <c r="A3777" s="125" t="s">
        <v>2278</v>
      </c>
      <c r="B3777" s="112">
        <v>3446</v>
      </c>
      <c r="C3777" s="139" t="s">
        <v>3344</v>
      </c>
      <c r="D3777" s="129" t="s">
        <v>2372</v>
      </c>
      <c r="E3777" s="112">
        <v>1</v>
      </c>
      <c r="F3777" s="186"/>
      <c r="G3777" s="189">
        <v>0.19</v>
      </c>
      <c r="H3777" s="191">
        <f t="shared" si="179"/>
        <v>0</v>
      </c>
      <c r="I3777" s="186">
        <f t="shared" si="180"/>
        <v>0</v>
      </c>
    </row>
    <row r="3778" spans="1:9" s="117" customFormat="1" x14ac:dyDescent="0.25">
      <c r="A3778" s="125" t="s">
        <v>2278</v>
      </c>
      <c r="B3778" s="112">
        <v>3447</v>
      </c>
      <c r="C3778" s="139" t="s">
        <v>3346</v>
      </c>
      <c r="D3778" s="129" t="s">
        <v>2372</v>
      </c>
      <c r="E3778" s="112">
        <v>1</v>
      </c>
      <c r="F3778" s="186"/>
      <c r="G3778" s="189">
        <v>0.19</v>
      </c>
      <c r="H3778" s="191">
        <f t="shared" si="179"/>
        <v>0</v>
      </c>
      <c r="I3778" s="186">
        <f t="shared" si="180"/>
        <v>0</v>
      </c>
    </row>
    <row r="3779" spans="1:9" s="117" customFormat="1" x14ac:dyDescent="0.25">
      <c r="A3779" s="125" t="s">
        <v>2278</v>
      </c>
      <c r="B3779" s="112">
        <v>3448</v>
      </c>
      <c r="C3779" s="139" t="s">
        <v>4059</v>
      </c>
      <c r="D3779" s="129" t="s">
        <v>2372</v>
      </c>
      <c r="E3779" s="112">
        <v>1</v>
      </c>
      <c r="F3779" s="186"/>
      <c r="G3779" s="189">
        <v>0.19</v>
      </c>
      <c r="H3779" s="191">
        <f t="shared" si="179"/>
        <v>0</v>
      </c>
      <c r="I3779" s="186">
        <f t="shared" si="180"/>
        <v>0</v>
      </c>
    </row>
    <row r="3780" spans="1:9" s="117" customFormat="1" x14ac:dyDescent="0.25">
      <c r="A3780" s="125" t="s">
        <v>2278</v>
      </c>
      <c r="B3780" s="112">
        <v>3449</v>
      </c>
      <c r="C3780" s="122" t="s">
        <v>3649</v>
      </c>
      <c r="D3780" s="129" t="s">
        <v>2372</v>
      </c>
      <c r="E3780" s="112">
        <v>1</v>
      </c>
      <c r="F3780" s="186"/>
      <c r="G3780" s="189">
        <v>0.19</v>
      </c>
      <c r="H3780" s="191">
        <f t="shared" si="179"/>
        <v>0</v>
      </c>
      <c r="I3780" s="186">
        <f t="shared" si="180"/>
        <v>0</v>
      </c>
    </row>
    <row r="3781" spans="1:9" s="117" customFormat="1" x14ac:dyDescent="0.25">
      <c r="A3781" s="125" t="s">
        <v>2278</v>
      </c>
      <c r="B3781" s="112">
        <v>3450</v>
      </c>
      <c r="C3781" s="136" t="s">
        <v>4060</v>
      </c>
      <c r="D3781" s="129" t="s">
        <v>2372</v>
      </c>
      <c r="E3781" s="112">
        <v>1</v>
      </c>
      <c r="F3781" s="186"/>
      <c r="G3781" s="189">
        <v>0.19</v>
      </c>
      <c r="H3781" s="191">
        <f t="shared" si="179"/>
        <v>0</v>
      </c>
      <c r="I3781" s="186">
        <f t="shared" si="180"/>
        <v>0</v>
      </c>
    </row>
    <row r="3782" spans="1:9" s="117" customFormat="1" x14ac:dyDescent="0.25">
      <c r="A3782" s="125" t="s">
        <v>2278</v>
      </c>
      <c r="B3782" s="112">
        <v>3451</v>
      </c>
      <c r="C3782" s="139" t="s">
        <v>3340</v>
      </c>
      <c r="D3782" s="129" t="s">
        <v>2372</v>
      </c>
      <c r="E3782" s="112">
        <v>1</v>
      </c>
      <c r="F3782" s="186"/>
      <c r="G3782" s="189">
        <v>0.19</v>
      </c>
      <c r="H3782" s="191">
        <f t="shared" si="179"/>
        <v>0</v>
      </c>
      <c r="I3782" s="186">
        <f t="shared" si="180"/>
        <v>0</v>
      </c>
    </row>
    <row r="3783" spans="1:9" s="117" customFormat="1" x14ac:dyDescent="0.25">
      <c r="A3783" s="125" t="s">
        <v>2278</v>
      </c>
      <c r="B3783" s="112">
        <v>3452</v>
      </c>
      <c r="C3783" s="139" t="s">
        <v>3341</v>
      </c>
      <c r="D3783" s="129" t="s">
        <v>2372</v>
      </c>
      <c r="E3783" s="112">
        <v>1</v>
      </c>
      <c r="F3783" s="186"/>
      <c r="G3783" s="189">
        <v>0.19</v>
      </c>
      <c r="H3783" s="191">
        <f t="shared" si="179"/>
        <v>0</v>
      </c>
      <c r="I3783" s="186">
        <f t="shared" si="180"/>
        <v>0</v>
      </c>
    </row>
    <row r="3784" spans="1:9" s="117" customFormat="1" x14ac:dyDescent="0.25">
      <c r="A3784" s="125" t="s">
        <v>2278</v>
      </c>
      <c r="B3784" s="112">
        <v>3453</v>
      </c>
      <c r="C3784" s="139" t="s">
        <v>3377</v>
      </c>
      <c r="D3784" s="129" t="s">
        <v>2372</v>
      </c>
      <c r="E3784" s="112">
        <v>1</v>
      </c>
      <c r="F3784" s="186"/>
      <c r="G3784" s="189">
        <v>0.19</v>
      </c>
      <c r="H3784" s="191">
        <f t="shared" si="179"/>
        <v>0</v>
      </c>
      <c r="I3784" s="186">
        <f t="shared" si="180"/>
        <v>0</v>
      </c>
    </row>
    <row r="3785" spans="1:9" s="184" customFormat="1" x14ac:dyDescent="0.25">
      <c r="A3785" s="169"/>
      <c r="B3785" s="170"/>
      <c r="C3785" s="171" t="s">
        <v>2498</v>
      </c>
      <c r="D3785" s="123"/>
      <c r="E3785" s="172"/>
      <c r="F3785" s="196"/>
      <c r="G3785" s="200"/>
      <c r="H3785" s="196"/>
      <c r="I3785" s="196"/>
    </row>
    <row r="3786" spans="1:9" s="117" customFormat="1" x14ac:dyDescent="0.25">
      <c r="A3786" s="125" t="s">
        <v>2278</v>
      </c>
      <c r="B3786" s="173" t="s">
        <v>3250</v>
      </c>
      <c r="C3786" s="120" t="s">
        <v>4162</v>
      </c>
      <c r="D3786" s="182"/>
      <c r="E3786" s="111"/>
      <c r="F3786" s="191"/>
      <c r="G3786" s="199"/>
      <c r="H3786" s="186"/>
      <c r="I3786" s="186"/>
    </row>
    <row r="3787" spans="1:9" s="117" customFormat="1" x14ac:dyDescent="0.25">
      <c r="A3787" s="125" t="s">
        <v>2278</v>
      </c>
      <c r="B3787" s="173" t="s">
        <v>3250</v>
      </c>
      <c r="C3787" s="120" t="s">
        <v>4171</v>
      </c>
      <c r="D3787" s="182"/>
      <c r="E3787" s="111"/>
      <c r="F3787" s="191"/>
      <c r="G3787" s="199"/>
      <c r="H3787" s="186"/>
      <c r="I3787" s="186"/>
    </row>
    <row r="3788" spans="1:9" s="117" customFormat="1" x14ac:dyDescent="0.25">
      <c r="A3788" s="125" t="s">
        <v>2278</v>
      </c>
      <c r="B3788" s="173" t="s">
        <v>3250</v>
      </c>
      <c r="C3788" s="120" t="s">
        <v>4164</v>
      </c>
      <c r="D3788" s="182"/>
      <c r="E3788" s="111"/>
      <c r="F3788" s="191"/>
      <c r="G3788" s="199"/>
      <c r="H3788" s="186"/>
      <c r="I3788" s="186"/>
    </row>
    <row r="3789" spans="1:9" s="117" customFormat="1" x14ac:dyDescent="0.25">
      <c r="A3789" s="125" t="s">
        <v>2278</v>
      </c>
      <c r="B3789" s="173" t="s">
        <v>3250</v>
      </c>
      <c r="C3789" s="156" t="s">
        <v>431</v>
      </c>
      <c r="D3789" s="182"/>
      <c r="E3789" s="111"/>
      <c r="F3789" s="191"/>
      <c r="G3789" s="199"/>
      <c r="H3789" s="186"/>
      <c r="I3789" s="186"/>
    </row>
    <row r="3790" spans="1:9" s="117" customFormat="1" x14ac:dyDescent="0.25">
      <c r="A3790" s="125" t="s">
        <v>2278</v>
      </c>
      <c r="B3790" s="112">
        <v>3454</v>
      </c>
      <c r="C3790" s="122" t="s">
        <v>3888</v>
      </c>
      <c r="D3790" s="129" t="s">
        <v>2371</v>
      </c>
      <c r="E3790" s="112">
        <v>1</v>
      </c>
      <c r="F3790" s="186"/>
      <c r="G3790" s="189">
        <v>0</v>
      </c>
      <c r="H3790" s="191">
        <f>F3790*G3790</f>
        <v>0</v>
      </c>
      <c r="I3790" s="186">
        <f>(F3790+H3790)</f>
        <v>0</v>
      </c>
    </row>
    <row r="3791" spans="1:9" s="117" customFormat="1" x14ac:dyDescent="0.25">
      <c r="A3791" s="125" t="s">
        <v>2278</v>
      </c>
      <c r="B3791" s="112">
        <v>3455</v>
      </c>
      <c r="C3791" s="122" t="s">
        <v>3353</v>
      </c>
      <c r="D3791" s="129" t="s">
        <v>2371</v>
      </c>
      <c r="E3791" s="112">
        <v>1</v>
      </c>
      <c r="F3791" s="186"/>
      <c r="G3791" s="189">
        <v>0</v>
      </c>
      <c r="H3791" s="191">
        <f>F3791*G3791</f>
        <v>0</v>
      </c>
      <c r="I3791" s="186">
        <f>(F3791+H3791)</f>
        <v>0</v>
      </c>
    </row>
    <row r="3792" spans="1:9" s="117" customFormat="1" x14ac:dyDescent="0.25">
      <c r="A3792" s="125" t="s">
        <v>2278</v>
      </c>
      <c r="B3792" s="112">
        <v>3456</v>
      </c>
      <c r="C3792" s="122" t="s">
        <v>61</v>
      </c>
      <c r="D3792" s="129" t="s">
        <v>2372</v>
      </c>
      <c r="E3792" s="112">
        <v>1</v>
      </c>
      <c r="F3792" s="186"/>
      <c r="G3792" s="189">
        <v>0.19</v>
      </c>
      <c r="H3792" s="191">
        <f>F3792*G3792</f>
        <v>0</v>
      </c>
      <c r="I3792" s="186">
        <f>(F3792+H3792)</f>
        <v>0</v>
      </c>
    </row>
    <row r="3793" spans="1:9" s="117" customFormat="1" x14ac:dyDescent="0.25">
      <c r="A3793" s="125" t="s">
        <v>2278</v>
      </c>
      <c r="B3793" s="112">
        <v>3457</v>
      </c>
      <c r="C3793" s="122" t="s">
        <v>150</v>
      </c>
      <c r="D3793" s="129" t="s">
        <v>2372</v>
      </c>
      <c r="E3793" s="112">
        <v>1</v>
      </c>
      <c r="F3793" s="186"/>
      <c r="G3793" s="189">
        <v>0.19</v>
      </c>
      <c r="H3793" s="191">
        <f t="shared" ref="H3793:H3832" si="181">F3793*G3793</f>
        <v>0</v>
      </c>
      <c r="I3793" s="186">
        <f t="shared" ref="I3793:I3832" si="182">(F3793+H3793)</f>
        <v>0</v>
      </c>
    </row>
    <row r="3794" spans="1:9" s="117" customFormat="1" x14ac:dyDescent="0.25">
      <c r="A3794" s="125" t="s">
        <v>2278</v>
      </c>
      <c r="B3794" s="112">
        <v>3458</v>
      </c>
      <c r="C3794" s="122" t="s">
        <v>15</v>
      </c>
      <c r="D3794" s="129" t="s">
        <v>2372</v>
      </c>
      <c r="E3794" s="112">
        <v>1</v>
      </c>
      <c r="F3794" s="186"/>
      <c r="G3794" s="189">
        <v>0.19</v>
      </c>
      <c r="H3794" s="191">
        <f t="shared" si="181"/>
        <v>0</v>
      </c>
      <c r="I3794" s="186">
        <f t="shared" si="182"/>
        <v>0</v>
      </c>
    </row>
    <row r="3795" spans="1:9" s="117" customFormat="1" x14ac:dyDescent="0.25">
      <c r="A3795" s="125" t="s">
        <v>2278</v>
      </c>
      <c r="B3795" s="112">
        <v>3459</v>
      </c>
      <c r="C3795" s="122" t="s">
        <v>552</v>
      </c>
      <c r="D3795" s="129" t="s">
        <v>2372</v>
      </c>
      <c r="E3795" s="112">
        <v>1</v>
      </c>
      <c r="F3795" s="186"/>
      <c r="G3795" s="189">
        <v>0.19</v>
      </c>
      <c r="H3795" s="191">
        <f t="shared" si="181"/>
        <v>0</v>
      </c>
      <c r="I3795" s="186">
        <f t="shared" si="182"/>
        <v>0</v>
      </c>
    </row>
    <row r="3796" spans="1:9" s="117" customFormat="1" ht="25" x14ac:dyDescent="0.25">
      <c r="A3796" s="125" t="s">
        <v>2278</v>
      </c>
      <c r="B3796" s="112">
        <v>3460</v>
      </c>
      <c r="C3796" s="113" t="s">
        <v>3729</v>
      </c>
      <c r="D3796" s="129" t="s">
        <v>2372</v>
      </c>
      <c r="E3796" s="112">
        <v>1</v>
      </c>
      <c r="F3796" s="186"/>
      <c r="G3796" s="189">
        <v>0.19</v>
      </c>
      <c r="H3796" s="191">
        <f t="shared" si="181"/>
        <v>0</v>
      </c>
      <c r="I3796" s="186">
        <f t="shared" si="182"/>
        <v>0</v>
      </c>
    </row>
    <row r="3797" spans="1:9" s="117" customFormat="1" x14ac:dyDescent="0.25">
      <c r="A3797" s="125" t="s">
        <v>2278</v>
      </c>
      <c r="B3797" s="112">
        <v>3461</v>
      </c>
      <c r="C3797" s="122" t="s">
        <v>3539</v>
      </c>
      <c r="D3797" s="129" t="s">
        <v>2372</v>
      </c>
      <c r="E3797" s="112">
        <v>1</v>
      </c>
      <c r="F3797" s="186"/>
      <c r="G3797" s="189">
        <v>0.19</v>
      </c>
      <c r="H3797" s="191">
        <f t="shared" si="181"/>
        <v>0</v>
      </c>
      <c r="I3797" s="186">
        <f t="shared" si="182"/>
        <v>0</v>
      </c>
    </row>
    <row r="3798" spans="1:9" s="117" customFormat="1" x14ac:dyDescent="0.25">
      <c r="A3798" s="125" t="s">
        <v>2278</v>
      </c>
      <c r="B3798" s="112">
        <v>3462</v>
      </c>
      <c r="C3798" s="122" t="s">
        <v>3730</v>
      </c>
      <c r="D3798" s="129" t="s">
        <v>2372</v>
      </c>
      <c r="E3798" s="112">
        <v>1</v>
      </c>
      <c r="F3798" s="186"/>
      <c r="G3798" s="189">
        <v>0.19</v>
      </c>
      <c r="H3798" s="191">
        <f t="shared" si="181"/>
        <v>0</v>
      </c>
      <c r="I3798" s="186">
        <f t="shared" si="182"/>
        <v>0</v>
      </c>
    </row>
    <row r="3799" spans="1:9" s="117" customFormat="1" x14ac:dyDescent="0.25">
      <c r="A3799" s="125" t="s">
        <v>2278</v>
      </c>
      <c r="B3799" s="112">
        <v>3463</v>
      </c>
      <c r="C3799" s="122" t="s">
        <v>3156</v>
      </c>
      <c r="D3799" s="129" t="s">
        <v>2372</v>
      </c>
      <c r="E3799" s="112">
        <v>1</v>
      </c>
      <c r="F3799" s="186"/>
      <c r="G3799" s="189">
        <v>0.19</v>
      </c>
      <c r="H3799" s="191">
        <f t="shared" si="181"/>
        <v>0</v>
      </c>
      <c r="I3799" s="186">
        <f t="shared" si="182"/>
        <v>0</v>
      </c>
    </row>
    <row r="3800" spans="1:9" s="117" customFormat="1" x14ac:dyDescent="0.25">
      <c r="A3800" s="125" t="s">
        <v>2278</v>
      </c>
      <c r="B3800" s="112">
        <v>3464</v>
      </c>
      <c r="C3800" s="122" t="s">
        <v>46</v>
      </c>
      <c r="D3800" s="129" t="s">
        <v>3886</v>
      </c>
      <c r="E3800" s="112">
        <v>1</v>
      </c>
      <c r="F3800" s="186"/>
      <c r="G3800" s="189">
        <v>0.19</v>
      </c>
      <c r="H3800" s="191">
        <f t="shared" si="181"/>
        <v>0</v>
      </c>
      <c r="I3800" s="186">
        <f t="shared" si="182"/>
        <v>0</v>
      </c>
    </row>
    <row r="3801" spans="1:9" s="117" customFormat="1" x14ac:dyDescent="0.25">
      <c r="A3801" s="125" t="s">
        <v>2278</v>
      </c>
      <c r="B3801" s="112">
        <v>3465</v>
      </c>
      <c r="C3801" s="122" t="s">
        <v>1220</v>
      </c>
      <c r="D3801" s="129" t="s">
        <v>2372</v>
      </c>
      <c r="E3801" s="112">
        <v>1</v>
      </c>
      <c r="F3801" s="186"/>
      <c r="G3801" s="189">
        <v>0.19</v>
      </c>
      <c r="H3801" s="191">
        <f t="shared" si="181"/>
        <v>0</v>
      </c>
      <c r="I3801" s="186">
        <f t="shared" si="182"/>
        <v>0</v>
      </c>
    </row>
    <row r="3802" spans="1:9" s="117" customFormat="1" x14ac:dyDescent="0.25">
      <c r="A3802" s="125" t="s">
        <v>2278</v>
      </c>
      <c r="B3802" s="112">
        <v>3466</v>
      </c>
      <c r="C3802" s="122" t="s">
        <v>4056</v>
      </c>
      <c r="D3802" s="129" t="s">
        <v>2372</v>
      </c>
      <c r="E3802" s="112">
        <v>1</v>
      </c>
      <c r="F3802" s="186"/>
      <c r="G3802" s="189">
        <v>0.19</v>
      </c>
      <c r="H3802" s="191">
        <f t="shared" si="181"/>
        <v>0</v>
      </c>
      <c r="I3802" s="186">
        <f t="shared" si="182"/>
        <v>0</v>
      </c>
    </row>
    <row r="3803" spans="1:9" s="117" customFormat="1" x14ac:dyDescent="0.25">
      <c r="A3803" s="125" t="s">
        <v>2278</v>
      </c>
      <c r="B3803" s="112">
        <v>3467</v>
      </c>
      <c r="C3803" s="122" t="s">
        <v>3865</v>
      </c>
      <c r="D3803" s="129" t="s">
        <v>2372</v>
      </c>
      <c r="E3803" s="112">
        <v>1</v>
      </c>
      <c r="F3803" s="186"/>
      <c r="G3803" s="189">
        <v>0.19</v>
      </c>
      <c r="H3803" s="191">
        <f t="shared" si="181"/>
        <v>0</v>
      </c>
      <c r="I3803" s="186">
        <f t="shared" si="182"/>
        <v>0</v>
      </c>
    </row>
    <row r="3804" spans="1:9" s="117" customFormat="1" x14ac:dyDescent="0.25">
      <c r="A3804" s="125" t="s">
        <v>2278</v>
      </c>
      <c r="B3804" s="112">
        <v>3468</v>
      </c>
      <c r="C3804" s="122" t="s">
        <v>3858</v>
      </c>
      <c r="D3804" s="129" t="s">
        <v>2372</v>
      </c>
      <c r="E3804" s="112">
        <v>1</v>
      </c>
      <c r="F3804" s="186"/>
      <c r="G3804" s="189">
        <v>0.19</v>
      </c>
      <c r="H3804" s="191">
        <f t="shared" si="181"/>
        <v>0</v>
      </c>
      <c r="I3804" s="186">
        <f t="shared" si="182"/>
        <v>0</v>
      </c>
    </row>
    <row r="3805" spans="1:9" s="117" customFormat="1" x14ac:dyDescent="0.25">
      <c r="A3805" s="125" t="s">
        <v>2278</v>
      </c>
      <c r="B3805" s="112">
        <v>3469</v>
      </c>
      <c r="C3805" s="122" t="s">
        <v>3544</v>
      </c>
      <c r="D3805" s="129" t="s">
        <v>2372</v>
      </c>
      <c r="E3805" s="112">
        <v>1</v>
      </c>
      <c r="F3805" s="186"/>
      <c r="G3805" s="189">
        <v>0.19</v>
      </c>
      <c r="H3805" s="191">
        <f t="shared" si="181"/>
        <v>0</v>
      </c>
      <c r="I3805" s="186">
        <f t="shared" si="182"/>
        <v>0</v>
      </c>
    </row>
    <row r="3806" spans="1:9" s="117" customFormat="1" x14ac:dyDescent="0.25">
      <c r="A3806" s="125" t="s">
        <v>2278</v>
      </c>
      <c r="B3806" s="112">
        <v>3470</v>
      </c>
      <c r="C3806" s="122" t="s">
        <v>3641</v>
      </c>
      <c r="D3806" s="129" t="s">
        <v>2372</v>
      </c>
      <c r="E3806" s="112">
        <v>1</v>
      </c>
      <c r="F3806" s="186"/>
      <c r="G3806" s="189">
        <v>0.19</v>
      </c>
      <c r="H3806" s="191">
        <f t="shared" si="181"/>
        <v>0</v>
      </c>
      <c r="I3806" s="186">
        <f t="shared" si="182"/>
        <v>0</v>
      </c>
    </row>
    <row r="3807" spans="1:9" s="117" customFormat="1" x14ac:dyDescent="0.25">
      <c r="A3807" s="125" t="s">
        <v>2278</v>
      </c>
      <c r="B3807" s="112">
        <v>3471</v>
      </c>
      <c r="C3807" s="122" t="s">
        <v>3859</v>
      </c>
      <c r="D3807" s="129" t="s">
        <v>3886</v>
      </c>
      <c r="E3807" s="112">
        <v>1</v>
      </c>
      <c r="F3807" s="186"/>
      <c r="G3807" s="189">
        <v>0.19</v>
      </c>
      <c r="H3807" s="191">
        <f t="shared" si="181"/>
        <v>0</v>
      </c>
      <c r="I3807" s="186">
        <f t="shared" si="182"/>
        <v>0</v>
      </c>
    </row>
    <row r="3808" spans="1:9" s="117" customFormat="1" x14ac:dyDescent="0.25">
      <c r="A3808" s="125" t="s">
        <v>2278</v>
      </c>
      <c r="B3808" s="112">
        <v>3472</v>
      </c>
      <c r="C3808" s="122" t="s">
        <v>162</v>
      </c>
      <c r="D3808" s="129" t="s">
        <v>3886</v>
      </c>
      <c r="E3808" s="112">
        <v>1</v>
      </c>
      <c r="F3808" s="186"/>
      <c r="G3808" s="189">
        <v>0.19</v>
      </c>
      <c r="H3808" s="191">
        <f t="shared" si="181"/>
        <v>0</v>
      </c>
      <c r="I3808" s="186">
        <f t="shared" si="182"/>
        <v>0</v>
      </c>
    </row>
    <row r="3809" spans="1:9" s="117" customFormat="1" x14ac:dyDescent="0.25">
      <c r="A3809" s="125" t="s">
        <v>2278</v>
      </c>
      <c r="B3809" s="112">
        <v>3473</v>
      </c>
      <c r="C3809" s="122" t="s">
        <v>3862</v>
      </c>
      <c r="D3809" s="129" t="s">
        <v>2372</v>
      </c>
      <c r="E3809" s="112">
        <v>1</v>
      </c>
      <c r="F3809" s="186"/>
      <c r="G3809" s="189">
        <v>0.19</v>
      </c>
      <c r="H3809" s="191">
        <f t="shared" si="181"/>
        <v>0</v>
      </c>
      <c r="I3809" s="186">
        <f t="shared" si="182"/>
        <v>0</v>
      </c>
    </row>
    <row r="3810" spans="1:9" s="117" customFormat="1" ht="25" x14ac:dyDescent="0.25">
      <c r="A3810" s="125" t="s">
        <v>2278</v>
      </c>
      <c r="B3810" s="112">
        <v>3474</v>
      </c>
      <c r="C3810" s="137" t="s">
        <v>3509</v>
      </c>
      <c r="D3810" s="129" t="s">
        <v>2372</v>
      </c>
      <c r="E3810" s="112">
        <v>1</v>
      </c>
      <c r="F3810" s="186"/>
      <c r="G3810" s="189">
        <v>0.19</v>
      </c>
      <c r="H3810" s="191">
        <f t="shared" si="181"/>
        <v>0</v>
      </c>
      <c r="I3810" s="186">
        <f t="shared" si="182"/>
        <v>0</v>
      </c>
    </row>
    <row r="3811" spans="1:9" s="117" customFormat="1" x14ac:dyDescent="0.25">
      <c r="A3811" s="125" t="s">
        <v>2278</v>
      </c>
      <c r="B3811" s="112">
        <v>3475</v>
      </c>
      <c r="C3811" s="137" t="s">
        <v>1656</v>
      </c>
      <c r="D3811" s="129" t="s">
        <v>2372</v>
      </c>
      <c r="E3811" s="112">
        <v>1</v>
      </c>
      <c r="F3811" s="186"/>
      <c r="G3811" s="189">
        <v>0.19</v>
      </c>
      <c r="H3811" s="191">
        <f t="shared" si="181"/>
        <v>0</v>
      </c>
      <c r="I3811" s="186">
        <f t="shared" si="182"/>
        <v>0</v>
      </c>
    </row>
    <row r="3812" spans="1:9" s="117" customFormat="1" x14ac:dyDescent="0.25">
      <c r="A3812" s="125" t="s">
        <v>2278</v>
      </c>
      <c r="B3812" s="112">
        <v>3476</v>
      </c>
      <c r="C3812" s="137" t="s">
        <v>1920</v>
      </c>
      <c r="D3812" s="129" t="s">
        <v>2372</v>
      </c>
      <c r="E3812" s="112">
        <v>1</v>
      </c>
      <c r="F3812" s="186"/>
      <c r="G3812" s="189">
        <v>0.19</v>
      </c>
      <c r="H3812" s="191">
        <f t="shared" si="181"/>
        <v>0</v>
      </c>
      <c r="I3812" s="186">
        <f t="shared" si="182"/>
        <v>0</v>
      </c>
    </row>
    <row r="3813" spans="1:9" s="117" customFormat="1" x14ac:dyDescent="0.25">
      <c r="A3813" s="125" t="s">
        <v>2278</v>
      </c>
      <c r="B3813" s="112">
        <v>3477</v>
      </c>
      <c r="C3813" s="137" t="s">
        <v>48</v>
      </c>
      <c r="D3813" s="129" t="s">
        <v>2372</v>
      </c>
      <c r="E3813" s="112">
        <v>1</v>
      </c>
      <c r="F3813" s="186"/>
      <c r="G3813" s="189">
        <v>0.19</v>
      </c>
      <c r="H3813" s="191">
        <f t="shared" si="181"/>
        <v>0</v>
      </c>
      <c r="I3813" s="186">
        <f t="shared" si="182"/>
        <v>0</v>
      </c>
    </row>
    <row r="3814" spans="1:9" s="117" customFormat="1" x14ac:dyDescent="0.25">
      <c r="A3814" s="125" t="s">
        <v>2278</v>
      </c>
      <c r="B3814" s="112">
        <v>3478</v>
      </c>
      <c r="C3814" s="137" t="s">
        <v>3863</v>
      </c>
      <c r="D3814" s="129" t="s">
        <v>2372</v>
      </c>
      <c r="E3814" s="112">
        <v>1</v>
      </c>
      <c r="F3814" s="186"/>
      <c r="G3814" s="189">
        <v>0.19</v>
      </c>
      <c r="H3814" s="191">
        <f t="shared" si="181"/>
        <v>0</v>
      </c>
      <c r="I3814" s="186">
        <f t="shared" si="182"/>
        <v>0</v>
      </c>
    </row>
    <row r="3815" spans="1:9" s="117" customFormat="1" x14ac:dyDescent="0.25">
      <c r="A3815" s="125" t="s">
        <v>2278</v>
      </c>
      <c r="B3815" s="112">
        <v>3479</v>
      </c>
      <c r="C3815" s="137" t="s">
        <v>1919</v>
      </c>
      <c r="D3815" s="129" t="s">
        <v>2372</v>
      </c>
      <c r="E3815" s="112">
        <v>1</v>
      </c>
      <c r="F3815" s="186"/>
      <c r="G3815" s="189">
        <v>0.19</v>
      </c>
      <c r="H3815" s="191">
        <f t="shared" si="181"/>
        <v>0</v>
      </c>
      <c r="I3815" s="186">
        <f t="shared" si="182"/>
        <v>0</v>
      </c>
    </row>
    <row r="3816" spans="1:9" s="117" customFormat="1" x14ac:dyDescent="0.25">
      <c r="A3816" s="125" t="s">
        <v>2278</v>
      </c>
      <c r="B3816" s="112">
        <v>3480</v>
      </c>
      <c r="C3816" s="137" t="s">
        <v>433</v>
      </c>
      <c r="D3816" s="129" t="s">
        <v>2372</v>
      </c>
      <c r="E3816" s="112">
        <v>1</v>
      </c>
      <c r="F3816" s="186"/>
      <c r="G3816" s="189">
        <v>0.19</v>
      </c>
      <c r="H3816" s="191">
        <f t="shared" si="181"/>
        <v>0</v>
      </c>
      <c r="I3816" s="186">
        <f t="shared" si="182"/>
        <v>0</v>
      </c>
    </row>
    <row r="3817" spans="1:9" s="117" customFormat="1" x14ac:dyDescent="0.25">
      <c r="A3817" s="125" t="s">
        <v>2278</v>
      </c>
      <c r="B3817" s="112">
        <v>3481</v>
      </c>
      <c r="C3817" s="137" t="s">
        <v>1012</v>
      </c>
      <c r="D3817" s="129" t="s">
        <v>2372</v>
      </c>
      <c r="E3817" s="112">
        <v>1</v>
      </c>
      <c r="F3817" s="186"/>
      <c r="G3817" s="189">
        <v>0.19</v>
      </c>
      <c r="H3817" s="191">
        <f t="shared" si="181"/>
        <v>0</v>
      </c>
      <c r="I3817" s="186">
        <f t="shared" si="182"/>
        <v>0</v>
      </c>
    </row>
    <row r="3818" spans="1:9" s="117" customFormat="1" x14ac:dyDescent="0.25">
      <c r="A3818" s="125" t="s">
        <v>2278</v>
      </c>
      <c r="B3818" s="112">
        <v>3482</v>
      </c>
      <c r="C3818" s="139" t="s">
        <v>4057</v>
      </c>
      <c r="D3818" s="129" t="s">
        <v>2372</v>
      </c>
      <c r="E3818" s="112">
        <v>1</v>
      </c>
      <c r="F3818" s="186"/>
      <c r="G3818" s="189">
        <v>0.19</v>
      </c>
      <c r="H3818" s="191">
        <f t="shared" si="181"/>
        <v>0</v>
      </c>
      <c r="I3818" s="186">
        <f t="shared" si="182"/>
        <v>0</v>
      </c>
    </row>
    <row r="3819" spans="1:9" s="117" customFormat="1" x14ac:dyDescent="0.25">
      <c r="A3819" s="125" t="s">
        <v>2278</v>
      </c>
      <c r="B3819" s="112">
        <v>3483</v>
      </c>
      <c r="C3819" s="137" t="s">
        <v>3862</v>
      </c>
      <c r="D3819" s="129" t="s">
        <v>2372</v>
      </c>
      <c r="E3819" s="112">
        <v>1</v>
      </c>
      <c r="F3819" s="186"/>
      <c r="G3819" s="189">
        <v>0.19</v>
      </c>
      <c r="H3819" s="191">
        <f t="shared" si="181"/>
        <v>0</v>
      </c>
      <c r="I3819" s="186">
        <f t="shared" si="182"/>
        <v>0</v>
      </c>
    </row>
    <row r="3820" spans="1:9" s="117" customFormat="1" x14ac:dyDescent="0.25">
      <c r="A3820" s="125" t="s">
        <v>2278</v>
      </c>
      <c r="B3820" s="112">
        <v>3484</v>
      </c>
      <c r="C3820" s="137" t="s">
        <v>4058</v>
      </c>
      <c r="D3820" s="129" t="s">
        <v>2372</v>
      </c>
      <c r="E3820" s="112">
        <v>1</v>
      </c>
      <c r="F3820" s="186"/>
      <c r="G3820" s="189">
        <v>0.19</v>
      </c>
      <c r="H3820" s="191">
        <f t="shared" si="181"/>
        <v>0</v>
      </c>
      <c r="I3820" s="186">
        <f t="shared" si="182"/>
        <v>0</v>
      </c>
    </row>
    <row r="3821" spans="1:9" s="117" customFormat="1" ht="25" x14ac:dyDescent="0.25">
      <c r="A3821" s="125" t="s">
        <v>2278</v>
      </c>
      <c r="B3821" s="112">
        <v>3485</v>
      </c>
      <c r="C3821" s="137" t="s">
        <v>3864</v>
      </c>
      <c r="D3821" s="129" t="s">
        <v>2372</v>
      </c>
      <c r="E3821" s="112">
        <v>1</v>
      </c>
      <c r="F3821" s="186"/>
      <c r="G3821" s="189">
        <v>0.19</v>
      </c>
      <c r="H3821" s="191">
        <f t="shared" si="181"/>
        <v>0</v>
      </c>
      <c r="I3821" s="186">
        <f t="shared" si="182"/>
        <v>0</v>
      </c>
    </row>
    <row r="3822" spans="1:9" s="117" customFormat="1" x14ac:dyDescent="0.25">
      <c r="A3822" s="125" t="s">
        <v>2278</v>
      </c>
      <c r="B3822" s="112">
        <v>3486</v>
      </c>
      <c r="C3822" s="139" t="s">
        <v>3514</v>
      </c>
      <c r="D3822" s="129" t="s">
        <v>2372</v>
      </c>
      <c r="E3822" s="112">
        <v>1</v>
      </c>
      <c r="F3822" s="186"/>
      <c r="G3822" s="189">
        <v>0.19</v>
      </c>
      <c r="H3822" s="191">
        <f t="shared" si="181"/>
        <v>0</v>
      </c>
      <c r="I3822" s="186">
        <f t="shared" si="182"/>
        <v>0</v>
      </c>
    </row>
    <row r="3823" spans="1:9" s="117" customFormat="1" x14ac:dyDescent="0.25">
      <c r="A3823" s="125" t="s">
        <v>2278</v>
      </c>
      <c r="B3823" s="112">
        <v>3487</v>
      </c>
      <c r="C3823" s="139" t="s">
        <v>3345</v>
      </c>
      <c r="D3823" s="129" t="s">
        <v>2372</v>
      </c>
      <c r="E3823" s="112">
        <v>1</v>
      </c>
      <c r="F3823" s="186"/>
      <c r="G3823" s="189">
        <v>0.19</v>
      </c>
      <c r="H3823" s="191">
        <f t="shared" si="181"/>
        <v>0</v>
      </c>
      <c r="I3823" s="186">
        <f t="shared" si="182"/>
        <v>0</v>
      </c>
    </row>
    <row r="3824" spans="1:9" s="117" customFormat="1" x14ac:dyDescent="0.25">
      <c r="A3824" s="125" t="s">
        <v>2278</v>
      </c>
      <c r="B3824" s="112">
        <v>3488</v>
      </c>
      <c r="C3824" s="139" t="s">
        <v>3351</v>
      </c>
      <c r="D3824" s="129" t="s">
        <v>2372</v>
      </c>
      <c r="E3824" s="112">
        <v>1</v>
      </c>
      <c r="F3824" s="186"/>
      <c r="G3824" s="189">
        <v>0.19</v>
      </c>
      <c r="H3824" s="191">
        <f t="shared" si="181"/>
        <v>0</v>
      </c>
      <c r="I3824" s="186">
        <f t="shared" si="182"/>
        <v>0</v>
      </c>
    </row>
    <row r="3825" spans="1:9" s="117" customFormat="1" x14ac:dyDescent="0.25">
      <c r="A3825" s="125" t="s">
        <v>2278</v>
      </c>
      <c r="B3825" s="112">
        <v>3489</v>
      </c>
      <c r="C3825" s="139" t="s">
        <v>3344</v>
      </c>
      <c r="D3825" s="129" t="s">
        <v>2372</v>
      </c>
      <c r="E3825" s="112">
        <v>1</v>
      </c>
      <c r="F3825" s="186"/>
      <c r="G3825" s="189">
        <v>0.19</v>
      </c>
      <c r="H3825" s="191">
        <f t="shared" si="181"/>
        <v>0</v>
      </c>
      <c r="I3825" s="186">
        <f t="shared" si="182"/>
        <v>0</v>
      </c>
    </row>
    <row r="3826" spans="1:9" s="117" customFormat="1" x14ac:dyDescent="0.25">
      <c r="A3826" s="125" t="s">
        <v>2278</v>
      </c>
      <c r="B3826" s="112">
        <v>3490</v>
      </c>
      <c r="C3826" s="139" t="s">
        <v>3346</v>
      </c>
      <c r="D3826" s="129" t="s">
        <v>2372</v>
      </c>
      <c r="E3826" s="112">
        <v>1</v>
      </c>
      <c r="F3826" s="186"/>
      <c r="G3826" s="189">
        <v>0.19</v>
      </c>
      <c r="H3826" s="191">
        <f t="shared" si="181"/>
        <v>0</v>
      </c>
      <c r="I3826" s="186">
        <f t="shared" si="182"/>
        <v>0</v>
      </c>
    </row>
    <row r="3827" spans="1:9" s="117" customFormat="1" x14ac:dyDescent="0.25">
      <c r="A3827" s="125" t="s">
        <v>2278</v>
      </c>
      <c r="B3827" s="112">
        <v>3491</v>
      </c>
      <c r="C3827" s="139" t="s">
        <v>4059</v>
      </c>
      <c r="D3827" s="129" t="s">
        <v>2372</v>
      </c>
      <c r="E3827" s="112">
        <v>1</v>
      </c>
      <c r="F3827" s="186"/>
      <c r="G3827" s="189">
        <v>0.19</v>
      </c>
      <c r="H3827" s="191">
        <f t="shared" si="181"/>
        <v>0</v>
      </c>
      <c r="I3827" s="186">
        <f t="shared" si="182"/>
        <v>0</v>
      </c>
    </row>
    <row r="3828" spans="1:9" s="117" customFormat="1" x14ac:dyDescent="0.25">
      <c r="A3828" s="125" t="s">
        <v>2278</v>
      </c>
      <c r="B3828" s="112">
        <v>3492</v>
      </c>
      <c r="C3828" s="122" t="s">
        <v>3649</v>
      </c>
      <c r="D3828" s="129" t="s">
        <v>2372</v>
      </c>
      <c r="E3828" s="112">
        <v>1</v>
      </c>
      <c r="F3828" s="186"/>
      <c r="G3828" s="189">
        <v>0.19</v>
      </c>
      <c r="H3828" s="191">
        <f t="shared" si="181"/>
        <v>0</v>
      </c>
      <c r="I3828" s="186">
        <f t="shared" si="182"/>
        <v>0</v>
      </c>
    </row>
    <row r="3829" spans="1:9" s="117" customFormat="1" x14ac:dyDescent="0.25">
      <c r="A3829" s="125" t="s">
        <v>2278</v>
      </c>
      <c r="B3829" s="112">
        <v>3493</v>
      </c>
      <c r="C3829" s="136" t="s">
        <v>4060</v>
      </c>
      <c r="D3829" s="129" t="s">
        <v>2372</v>
      </c>
      <c r="E3829" s="112">
        <v>1</v>
      </c>
      <c r="F3829" s="186"/>
      <c r="G3829" s="189">
        <v>0.19</v>
      </c>
      <c r="H3829" s="191">
        <f t="shared" si="181"/>
        <v>0</v>
      </c>
      <c r="I3829" s="186">
        <f t="shared" si="182"/>
        <v>0</v>
      </c>
    </row>
    <row r="3830" spans="1:9" s="117" customFormat="1" x14ac:dyDescent="0.25">
      <c r="A3830" s="125" t="s">
        <v>2278</v>
      </c>
      <c r="B3830" s="112">
        <v>3494</v>
      </c>
      <c r="C3830" s="139" t="s">
        <v>3340</v>
      </c>
      <c r="D3830" s="129" t="s">
        <v>2372</v>
      </c>
      <c r="E3830" s="112">
        <v>1</v>
      </c>
      <c r="F3830" s="186"/>
      <c r="G3830" s="189">
        <v>0.19</v>
      </c>
      <c r="H3830" s="191">
        <f t="shared" si="181"/>
        <v>0</v>
      </c>
      <c r="I3830" s="186">
        <f t="shared" si="182"/>
        <v>0</v>
      </c>
    </row>
    <row r="3831" spans="1:9" s="117" customFormat="1" x14ac:dyDescent="0.25">
      <c r="A3831" s="125" t="s">
        <v>2278</v>
      </c>
      <c r="B3831" s="112">
        <v>3495</v>
      </c>
      <c r="C3831" s="139" t="s">
        <v>3341</v>
      </c>
      <c r="D3831" s="129" t="s">
        <v>2372</v>
      </c>
      <c r="E3831" s="112">
        <v>1</v>
      </c>
      <c r="F3831" s="186"/>
      <c r="G3831" s="189">
        <v>0.19</v>
      </c>
      <c r="H3831" s="191">
        <f t="shared" si="181"/>
        <v>0</v>
      </c>
      <c r="I3831" s="186">
        <f t="shared" si="182"/>
        <v>0</v>
      </c>
    </row>
    <row r="3832" spans="1:9" s="117" customFormat="1" x14ac:dyDescent="0.25">
      <c r="A3832" s="125" t="s">
        <v>2278</v>
      </c>
      <c r="B3832" s="112">
        <v>3496</v>
      </c>
      <c r="C3832" s="139" t="s">
        <v>3377</v>
      </c>
      <c r="D3832" s="129" t="s">
        <v>2372</v>
      </c>
      <c r="E3832" s="112">
        <v>1</v>
      </c>
      <c r="F3832" s="186"/>
      <c r="G3832" s="189">
        <v>0.19</v>
      </c>
      <c r="H3832" s="191">
        <f t="shared" si="181"/>
        <v>0</v>
      </c>
      <c r="I3832" s="186">
        <f t="shared" si="182"/>
        <v>0</v>
      </c>
    </row>
    <row r="3833" spans="1:9" s="184" customFormat="1" x14ac:dyDescent="0.25">
      <c r="A3833" s="169"/>
      <c r="B3833" s="170"/>
      <c r="C3833" s="171" t="s">
        <v>2498</v>
      </c>
      <c r="D3833" s="123"/>
      <c r="E3833" s="172"/>
      <c r="F3833" s="196"/>
      <c r="G3833" s="200"/>
      <c r="H3833" s="196"/>
      <c r="I3833" s="196"/>
    </row>
    <row r="3834" spans="1:9" s="117" customFormat="1" x14ac:dyDescent="0.25">
      <c r="A3834" s="125" t="s">
        <v>2278</v>
      </c>
      <c r="B3834" s="173" t="s">
        <v>3250</v>
      </c>
      <c r="C3834" s="120" t="s">
        <v>4162</v>
      </c>
      <c r="D3834" s="182"/>
      <c r="E3834" s="111"/>
      <c r="F3834" s="191"/>
      <c r="G3834" s="199"/>
      <c r="H3834" s="186"/>
      <c r="I3834" s="186"/>
    </row>
    <row r="3835" spans="1:9" s="117" customFormat="1" x14ac:dyDescent="0.25">
      <c r="A3835" s="125" t="s">
        <v>2278</v>
      </c>
      <c r="B3835" s="173" t="s">
        <v>3250</v>
      </c>
      <c r="C3835" s="120" t="s">
        <v>4170</v>
      </c>
      <c r="D3835" s="182"/>
      <c r="E3835" s="111"/>
      <c r="F3835" s="191"/>
      <c r="G3835" s="199"/>
      <c r="H3835" s="186"/>
      <c r="I3835" s="186"/>
    </row>
    <row r="3836" spans="1:9" s="117" customFormat="1" x14ac:dyDescent="0.25">
      <c r="A3836" s="125" t="s">
        <v>2278</v>
      </c>
      <c r="B3836" s="173" t="s">
        <v>3250</v>
      </c>
      <c r="C3836" s="120" t="s">
        <v>4164</v>
      </c>
      <c r="D3836" s="182"/>
      <c r="E3836" s="111"/>
      <c r="F3836" s="191"/>
      <c r="G3836" s="199"/>
      <c r="H3836" s="186"/>
      <c r="I3836" s="186"/>
    </row>
    <row r="3837" spans="1:9" s="117" customFormat="1" x14ac:dyDescent="0.25">
      <c r="A3837" s="125" t="s">
        <v>2278</v>
      </c>
      <c r="B3837" s="173" t="s">
        <v>3250</v>
      </c>
      <c r="C3837" s="156" t="s">
        <v>431</v>
      </c>
      <c r="D3837" s="182"/>
      <c r="E3837" s="111"/>
      <c r="F3837" s="191"/>
      <c r="G3837" s="199"/>
      <c r="H3837" s="186"/>
      <c r="I3837" s="186"/>
    </row>
    <row r="3838" spans="1:9" s="117" customFormat="1" x14ac:dyDescent="0.25">
      <c r="A3838" s="125" t="s">
        <v>2278</v>
      </c>
      <c r="B3838" s="112">
        <v>3497</v>
      </c>
      <c r="C3838" s="122" t="s">
        <v>3888</v>
      </c>
      <c r="D3838" s="129" t="s">
        <v>2371</v>
      </c>
      <c r="E3838" s="112">
        <v>1</v>
      </c>
      <c r="F3838" s="186"/>
      <c r="G3838" s="189">
        <v>0</v>
      </c>
      <c r="H3838" s="191">
        <f>F3838*G3838</f>
        <v>0</v>
      </c>
      <c r="I3838" s="186">
        <f>(F3838+H3838)</f>
        <v>0</v>
      </c>
    </row>
    <row r="3839" spans="1:9" s="117" customFormat="1" x14ac:dyDescent="0.25">
      <c r="A3839" s="125" t="s">
        <v>2278</v>
      </c>
      <c r="B3839" s="112">
        <v>3498</v>
      </c>
      <c r="C3839" s="122" t="s">
        <v>3353</v>
      </c>
      <c r="D3839" s="129" t="s">
        <v>2371</v>
      </c>
      <c r="E3839" s="112">
        <v>1</v>
      </c>
      <c r="F3839" s="186"/>
      <c r="G3839" s="189">
        <v>0</v>
      </c>
      <c r="H3839" s="191">
        <f>F3839*G3839</f>
        <v>0</v>
      </c>
      <c r="I3839" s="186">
        <f>(F3839+H3839)</f>
        <v>0</v>
      </c>
    </row>
    <row r="3840" spans="1:9" s="117" customFormat="1" x14ac:dyDescent="0.25">
      <c r="A3840" s="125" t="s">
        <v>2278</v>
      </c>
      <c r="B3840" s="112">
        <v>3499</v>
      </c>
      <c r="C3840" s="122" t="s">
        <v>61</v>
      </c>
      <c r="D3840" s="129" t="s">
        <v>2372</v>
      </c>
      <c r="E3840" s="112">
        <v>1</v>
      </c>
      <c r="F3840" s="186"/>
      <c r="G3840" s="189">
        <v>0.19</v>
      </c>
      <c r="H3840" s="191">
        <f>F3840*G3840</f>
        <v>0</v>
      </c>
      <c r="I3840" s="186">
        <f>(F3840+H3840)</f>
        <v>0</v>
      </c>
    </row>
    <row r="3841" spans="1:9" s="117" customFormat="1" x14ac:dyDescent="0.25">
      <c r="A3841" s="125" t="s">
        <v>2278</v>
      </c>
      <c r="B3841" s="112">
        <v>3500</v>
      </c>
      <c r="C3841" s="122" t="s">
        <v>150</v>
      </c>
      <c r="D3841" s="129" t="s">
        <v>2372</v>
      </c>
      <c r="E3841" s="112">
        <v>1</v>
      </c>
      <c r="F3841" s="186"/>
      <c r="G3841" s="189">
        <v>0.19</v>
      </c>
      <c r="H3841" s="191">
        <f t="shared" ref="H3841:H3880" si="183">F3841*G3841</f>
        <v>0</v>
      </c>
      <c r="I3841" s="186">
        <f t="shared" ref="I3841:I3880" si="184">(F3841+H3841)</f>
        <v>0</v>
      </c>
    </row>
    <row r="3842" spans="1:9" s="117" customFormat="1" x14ac:dyDescent="0.25">
      <c r="A3842" s="125" t="s">
        <v>2278</v>
      </c>
      <c r="B3842" s="112">
        <v>3501</v>
      </c>
      <c r="C3842" s="122" t="s">
        <v>15</v>
      </c>
      <c r="D3842" s="129" t="s">
        <v>2372</v>
      </c>
      <c r="E3842" s="112">
        <v>1</v>
      </c>
      <c r="F3842" s="186"/>
      <c r="G3842" s="189">
        <v>0.19</v>
      </c>
      <c r="H3842" s="191">
        <f t="shared" si="183"/>
        <v>0</v>
      </c>
      <c r="I3842" s="186">
        <f t="shared" si="184"/>
        <v>0</v>
      </c>
    </row>
    <row r="3843" spans="1:9" s="117" customFormat="1" x14ac:dyDescent="0.25">
      <c r="A3843" s="125" t="s">
        <v>2278</v>
      </c>
      <c r="B3843" s="112">
        <v>3502</v>
      </c>
      <c r="C3843" s="122" t="s">
        <v>552</v>
      </c>
      <c r="D3843" s="129" t="s">
        <v>2372</v>
      </c>
      <c r="E3843" s="112">
        <v>1</v>
      </c>
      <c r="F3843" s="186"/>
      <c r="G3843" s="189">
        <v>0.19</v>
      </c>
      <c r="H3843" s="191">
        <f t="shared" si="183"/>
        <v>0</v>
      </c>
      <c r="I3843" s="186">
        <f t="shared" si="184"/>
        <v>0</v>
      </c>
    </row>
    <row r="3844" spans="1:9" s="117" customFormat="1" ht="25" x14ac:dyDescent="0.25">
      <c r="A3844" s="125" t="s">
        <v>2278</v>
      </c>
      <c r="B3844" s="112">
        <v>3503</v>
      </c>
      <c r="C3844" s="113" t="s">
        <v>3729</v>
      </c>
      <c r="D3844" s="129" t="s">
        <v>2372</v>
      </c>
      <c r="E3844" s="112">
        <v>1</v>
      </c>
      <c r="F3844" s="186"/>
      <c r="G3844" s="189">
        <v>0.19</v>
      </c>
      <c r="H3844" s="191">
        <f t="shared" si="183"/>
        <v>0</v>
      </c>
      <c r="I3844" s="186">
        <f t="shared" si="184"/>
        <v>0</v>
      </c>
    </row>
    <row r="3845" spans="1:9" s="117" customFormat="1" x14ac:dyDescent="0.25">
      <c r="A3845" s="125" t="s">
        <v>2278</v>
      </c>
      <c r="B3845" s="112">
        <v>3504</v>
      </c>
      <c r="C3845" s="122" t="s">
        <v>3539</v>
      </c>
      <c r="D3845" s="129" t="s">
        <v>2372</v>
      </c>
      <c r="E3845" s="112">
        <v>1</v>
      </c>
      <c r="F3845" s="186"/>
      <c r="G3845" s="189">
        <v>0.19</v>
      </c>
      <c r="H3845" s="191">
        <f t="shared" si="183"/>
        <v>0</v>
      </c>
      <c r="I3845" s="186">
        <f t="shared" si="184"/>
        <v>0</v>
      </c>
    </row>
    <row r="3846" spans="1:9" s="117" customFormat="1" x14ac:dyDescent="0.25">
      <c r="A3846" s="125" t="s">
        <v>2278</v>
      </c>
      <c r="B3846" s="112">
        <v>3505</v>
      </c>
      <c r="C3846" s="122" t="s">
        <v>3730</v>
      </c>
      <c r="D3846" s="129" t="s">
        <v>2372</v>
      </c>
      <c r="E3846" s="112">
        <v>1</v>
      </c>
      <c r="F3846" s="186"/>
      <c r="G3846" s="189">
        <v>0.19</v>
      </c>
      <c r="H3846" s="191">
        <f t="shared" si="183"/>
        <v>0</v>
      </c>
      <c r="I3846" s="186">
        <f t="shared" si="184"/>
        <v>0</v>
      </c>
    </row>
    <row r="3847" spans="1:9" s="117" customFormat="1" x14ac:dyDescent="0.25">
      <c r="A3847" s="125" t="s">
        <v>2278</v>
      </c>
      <c r="B3847" s="112">
        <v>3506</v>
      </c>
      <c r="C3847" s="122" t="s">
        <v>3156</v>
      </c>
      <c r="D3847" s="129" t="s">
        <v>2372</v>
      </c>
      <c r="E3847" s="112">
        <v>1</v>
      </c>
      <c r="F3847" s="186"/>
      <c r="G3847" s="189">
        <v>0.19</v>
      </c>
      <c r="H3847" s="191">
        <f t="shared" si="183"/>
        <v>0</v>
      </c>
      <c r="I3847" s="186">
        <f t="shared" si="184"/>
        <v>0</v>
      </c>
    </row>
    <row r="3848" spans="1:9" s="117" customFormat="1" x14ac:dyDescent="0.25">
      <c r="A3848" s="125" t="s">
        <v>2278</v>
      </c>
      <c r="B3848" s="112">
        <v>3507</v>
      </c>
      <c r="C3848" s="122" t="s">
        <v>46</v>
      </c>
      <c r="D3848" s="129" t="s">
        <v>3886</v>
      </c>
      <c r="E3848" s="112">
        <v>1</v>
      </c>
      <c r="F3848" s="186"/>
      <c r="G3848" s="189">
        <v>0.19</v>
      </c>
      <c r="H3848" s="191">
        <f t="shared" si="183"/>
        <v>0</v>
      </c>
      <c r="I3848" s="186">
        <f t="shared" si="184"/>
        <v>0</v>
      </c>
    </row>
    <row r="3849" spans="1:9" s="117" customFormat="1" x14ac:dyDescent="0.25">
      <c r="A3849" s="125" t="s">
        <v>2278</v>
      </c>
      <c r="B3849" s="112">
        <v>3508</v>
      </c>
      <c r="C3849" s="122" t="s">
        <v>1220</v>
      </c>
      <c r="D3849" s="129" t="s">
        <v>2372</v>
      </c>
      <c r="E3849" s="112">
        <v>1</v>
      </c>
      <c r="F3849" s="186"/>
      <c r="G3849" s="189">
        <v>0.19</v>
      </c>
      <c r="H3849" s="191">
        <f t="shared" si="183"/>
        <v>0</v>
      </c>
      <c r="I3849" s="186">
        <f t="shared" si="184"/>
        <v>0</v>
      </c>
    </row>
    <row r="3850" spans="1:9" s="117" customFormat="1" x14ac:dyDescent="0.25">
      <c r="A3850" s="125" t="s">
        <v>2278</v>
      </c>
      <c r="B3850" s="112">
        <v>3509</v>
      </c>
      <c r="C3850" s="122" t="s">
        <v>4056</v>
      </c>
      <c r="D3850" s="129" t="s">
        <v>2372</v>
      </c>
      <c r="E3850" s="112">
        <v>1</v>
      </c>
      <c r="F3850" s="186"/>
      <c r="G3850" s="189">
        <v>0.19</v>
      </c>
      <c r="H3850" s="191">
        <f t="shared" si="183"/>
        <v>0</v>
      </c>
      <c r="I3850" s="186">
        <f t="shared" si="184"/>
        <v>0</v>
      </c>
    </row>
    <row r="3851" spans="1:9" s="117" customFormat="1" x14ac:dyDescent="0.25">
      <c r="A3851" s="125" t="s">
        <v>2278</v>
      </c>
      <c r="B3851" s="112">
        <v>3510</v>
      </c>
      <c r="C3851" s="122" t="s">
        <v>3865</v>
      </c>
      <c r="D3851" s="129" t="s">
        <v>2372</v>
      </c>
      <c r="E3851" s="112">
        <v>1</v>
      </c>
      <c r="F3851" s="186"/>
      <c r="G3851" s="189">
        <v>0.19</v>
      </c>
      <c r="H3851" s="191">
        <f t="shared" si="183"/>
        <v>0</v>
      </c>
      <c r="I3851" s="186">
        <f t="shared" si="184"/>
        <v>0</v>
      </c>
    </row>
    <row r="3852" spans="1:9" s="117" customFormat="1" x14ac:dyDescent="0.25">
      <c r="A3852" s="125" t="s">
        <v>2278</v>
      </c>
      <c r="B3852" s="112">
        <v>3511</v>
      </c>
      <c r="C3852" s="122" t="s">
        <v>3858</v>
      </c>
      <c r="D3852" s="129" t="s">
        <v>2372</v>
      </c>
      <c r="E3852" s="112">
        <v>1</v>
      </c>
      <c r="F3852" s="186"/>
      <c r="G3852" s="189">
        <v>0.19</v>
      </c>
      <c r="H3852" s="191">
        <f t="shared" si="183"/>
        <v>0</v>
      </c>
      <c r="I3852" s="186">
        <f t="shared" si="184"/>
        <v>0</v>
      </c>
    </row>
    <row r="3853" spans="1:9" s="117" customFormat="1" x14ac:dyDescent="0.25">
      <c r="A3853" s="125" t="s">
        <v>2278</v>
      </c>
      <c r="B3853" s="112">
        <v>3512</v>
      </c>
      <c r="C3853" s="122" t="s">
        <v>3544</v>
      </c>
      <c r="D3853" s="129" t="s">
        <v>2372</v>
      </c>
      <c r="E3853" s="112">
        <v>1</v>
      </c>
      <c r="F3853" s="186"/>
      <c r="G3853" s="189">
        <v>0.19</v>
      </c>
      <c r="H3853" s="191">
        <f t="shared" si="183"/>
        <v>0</v>
      </c>
      <c r="I3853" s="186">
        <f t="shared" si="184"/>
        <v>0</v>
      </c>
    </row>
    <row r="3854" spans="1:9" s="117" customFormat="1" x14ac:dyDescent="0.25">
      <c r="A3854" s="125" t="s">
        <v>2278</v>
      </c>
      <c r="B3854" s="112">
        <v>3513</v>
      </c>
      <c r="C3854" s="122" t="s">
        <v>3641</v>
      </c>
      <c r="D3854" s="129" t="s">
        <v>2372</v>
      </c>
      <c r="E3854" s="112">
        <v>1</v>
      </c>
      <c r="F3854" s="186"/>
      <c r="G3854" s="189">
        <v>0.19</v>
      </c>
      <c r="H3854" s="191">
        <f t="shared" si="183"/>
        <v>0</v>
      </c>
      <c r="I3854" s="186">
        <f t="shared" si="184"/>
        <v>0</v>
      </c>
    </row>
    <row r="3855" spans="1:9" s="117" customFormat="1" x14ac:dyDescent="0.25">
      <c r="A3855" s="125" t="s">
        <v>2278</v>
      </c>
      <c r="B3855" s="112">
        <v>3514</v>
      </c>
      <c r="C3855" s="122" t="s">
        <v>3859</v>
      </c>
      <c r="D3855" s="129" t="s">
        <v>3886</v>
      </c>
      <c r="E3855" s="112">
        <v>1</v>
      </c>
      <c r="F3855" s="186"/>
      <c r="G3855" s="189">
        <v>0.19</v>
      </c>
      <c r="H3855" s="191">
        <f t="shared" si="183"/>
        <v>0</v>
      </c>
      <c r="I3855" s="186">
        <f t="shared" si="184"/>
        <v>0</v>
      </c>
    </row>
    <row r="3856" spans="1:9" s="117" customFormat="1" x14ac:dyDescent="0.25">
      <c r="A3856" s="125" t="s">
        <v>2278</v>
      </c>
      <c r="B3856" s="112">
        <v>3515</v>
      </c>
      <c r="C3856" s="122" t="s">
        <v>162</v>
      </c>
      <c r="D3856" s="129" t="s">
        <v>3886</v>
      </c>
      <c r="E3856" s="112">
        <v>1</v>
      </c>
      <c r="F3856" s="186"/>
      <c r="G3856" s="189">
        <v>0.19</v>
      </c>
      <c r="H3856" s="191">
        <f t="shared" si="183"/>
        <v>0</v>
      </c>
      <c r="I3856" s="186">
        <f t="shared" si="184"/>
        <v>0</v>
      </c>
    </row>
    <row r="3857" spans="1:9" s="117" customFormat="1" x14ac:dyDescent="0.25">
      <c r="A3857" s="125" t="s">
        <v>2278</v>
      </c>
      <c r="B3857" s="112">
        <v>3516</v>
      </c>
      <c r="C3857" s="122" t="s">
        <v>3862</v>
      </c>
      <c r="D3857" s="129" t="s">
        <v>2372</v>
      </c>
      <c r="E3857" s="112">
        <v>1</v>
      </c>
      <c r="F3857" s="186"/>
      <c r="G3857" s="189">
        <v>0.19</v>
      </c>
      <c r="H3857" s="191">
        <f t="shared" si="183"/>
        <v>0</v>
      </c>
      <c r="I3857" s="186">
        <f t="shared" si="184"/>
        <v>0</v>
      </c>
    </row>
    <row r="3858" spans="1:9" s="117" customFormat="1" ht="25" x14ac:dyDescent="0.25">
      <c r="A3858" s="125" t="s">
        <v>2278</v>
      </c>
      <c r="B3858" s="112">
        <v>3517</v>
      </c>
      <c r="C3858" s="137" t="s">
        <v>3509</v>
      </c>
      <c r="D3858" s="129" t="s">
        <v>2372</v>
      </c>
      <c r="E3858" s="112">
        <v>1</v>
      </c>
      <c r="F3858" s="186"/>
      <c r="G3858" s="189">
        <v>0.19</v>
      </c>
      <c r="H3858" s="191">
        <f t="shared" si="183"/>
        <v>0</v>
      </c>
      <c r="I3858" s="186">
        <f t="shared" si="184"/>
        <v>0</v>
      </c>
    </row>
    <row r="3859" spans="1:9" s="117" customFormat="1" x14ac:dyDescent="0.25">
      <c r="A3859" s="125" t="s">
        <v>2278</v>
      </c>
      <c r="B3859" s="112">
        <v>3518</v>
      </c>
      <c r="C3859" s="137" t="s">
        <v>1656</v>
      </c>
      <c r="D3859" s="129" t="s">
        <v>2372</v>
      </c>
      <c r="E3859" s="112">
        <v>1</v>
      </c>
      <c r="F3859" s="186"/>
      <c r="G3859" s="189">
        <v>0.19</v>
      </c>
      <c r="H3859" s="191">
        <f t="shared" si="183"/>
        <v>0</v>
      </c>
      <c r="I3859" s="186">
        <f t="shared" si="184"/>
        <v>0</v>
      </c>
    </row>
    <row r="3860" spans="1:9" s="117" customFormat="1" x14ac:dyDescent="0.25">
      <c r="A3860" s="125" t="s">
        <v>2278</v>
      </c>
      <c r="B3860" s="112">
        <v>3519</v>
      </c>
      <c r="C3860" s="137" t="s">
        <v>1920</v>
      </c>
      <c r="D3860" s="129" t="s">
        <v>2372</v>
      </c>
      <c r="E3860" s="112">
        <v>1</v>
      </c>
      <c r="F3860" s="186"/>
      <c r="G3860" s="189">
        <v>0.19</v>
      </c>
      <c r="H3860" s="191">
        <f t="shared" si="183"/>
        <v>0</v>
      </c>
      <c r="I3860" s="186">
        <f t="shared" si="184"/>
        <v>0</v>
      </c>
    </row>
    <row r="3861" spans="1:9" s="117" customFormat="1" x14ac:dyDescent="0.25">
      <c r="A3861" s="125" t="s">
        <v>2278</v>
      </c>
      <c r="B3861" s="112">
        <v>3520</v>
      </c>
      <c r="C3861" s="137" t="s">
        <v>48</v>
      </c>
      <c r="D3861" s="129" t="s">
        <v>2372</v>
      </c>
      <c r="E3861" s="112">
        <v>1</v>
      </c>
      <c r="F3861" s="186"/>
      <c r="G3861" s="189">
        <v>0.19</v>
      </c>
      <c r="H3861" s="191">
        <f t="shared" si="183"/>
        <v>0</v>
      </c>
      <c r="I3861" s="186">
        <f t="shared" si="184"/>
        <v>0</v>
      </c>
    </row>
    <row r="3862" spans="1:9" s="117" customFormat="1" x14ac:dyDescent="0.25">
      <c r="A3862" s="125" t="s">
        <v>2278</v>
      </c>
      <c r="B3862" s="112">
        <v>3521</v>
      </c>
      <c r="C3862" s="137" t="s">
        <v>3863</v>
      </c>
      <c r="D3862" s="129" t="s">
        <v>2372</v>
      </c>
      <c r="E3862" s="112">
        <v>1</v>
      </c>
      <c r="F3862" s="186"/>
      <c r="G3862" s="189">
        <v>0.19</v>
      </c>
      <c r="H3862" s="191">
        <f t="shared" si="183"/>
        <v>0</v>
      </c>
      <c r="I3862" s="186">
        <f t="shared" si="184"/>
        <v>0</v>
      </c>
    </row>
    <row r="3863" spans="1:9" s="117" customFormat="1" x14ac:dyDescent="0.25">
      <c r="A3863" s="125" t="s">
        <v>2278</v>
      </c>
      <c r="B3863" s="112">
        <v>3522</v>
      </c>
      <c r="C3863" s="137" t="s">
        <v>1919</v>
      </c>
      <c r="D3863" s="129" t="s">
        <v>2372</v>
      </c>
      <c r="E3863" s="112">
        <v>1</v>
      </c>
      <c r="F3863" s="186"/>
      <c r="G3863" s="189">
        <v>0.19</v>
      </c>
      <c r="H3863" s="191">
        <f t="shared" si="183"/>
        <v>0</v>
      </c>
      <c r="I3863" s="186">
        <f t="shared" si="184"/>
        <v>0</v>
      </c>
    </row>
    <row r="3864" spans="1:9" s="117" customFormat="1" x14ac:dyDescent="0.25">
      <c r="A3864" s="125" t="s">
        <v>2278</v>
      </c>
      <c r="B3864" s="112">
        <v>3523</v>
      </c>
      <c r="C3864" s="137" t="s">
        <v>433</v>
      </c>
      <c r="D3864" s="129" t="s">
        <v>2372</v>
      </c>
      <c r="E3864" s="112">
        <v>1</v>
      </c>
      <c r="F3864" s="186"/>
      <c r="G3864" s="189">
        <v>0.19</v>
      </c>
      <c r="H3864" s="191">
        <f t="shared" si="183"/>
        <v>0</v>
      </c>
      <c r="I3864" s="186">
        <f t="shared" si="184"/>
        <v>0</v>
      </c>
    </row>
    <row r="3865" spans="1:9" s="117" customFormat="1" x14ac:dyDescent="0.25">
      <c r="A3865" s="125" t="s">
        <v>2278</v>
      </c>
      <c r="B3865" s="112">
        <v>3524</v>
      </c>
      <c r="C3865" s="137" t="s">
        <v>1012</v>
      </c>
      <c r="D3865" s="129" t="s">
        <v>2372</v>
      </c>
      <c r="E3865" s="112">
        <v>1</v>
      </c>
      <c r="F3865" s="186"/>
      <c r="G3865" s="189">
        <v>0.19</v>
      </c>
      <c r="H3865" s="191">
        <f t="shared" si="183"/>
        <v>0</v>
      </c>
      <c r="I3865" s="186">
        <f t="shared" si="184"/>
        <v>0</v>
      </c>
    </row>
    <row r="3866" spans="1:9" s="117" customFormat="1" x14ac:dyDescent="0.25">
      <c r="A3866" s="125" t="s">
        <v>2278</v>
      </c>
      <c r="B3866" s="112">
        <v>3525</v>
      </c>
      <c r="C3866" s="139" t="s">
        <v>4057</v>
      </c>
      <c r="D3866" s="129" t="s">
        <v>2372</v>
      </c>
      <c r="E3866" s="112">
        <v>1</v>
      </c>
      <c r="F3866" s="186"/>
      <c r="G3866" s="189">
        <v>0.19</v>
      </c>
      <c r="H3866" s="191">
        <f t="shared" si="183"/>
        <v>0</v>
      </c>
      <c r="I3866" s="186">
        <f t="shared" si="184"/>
        <v>0</v>
      </c>
    </row>
    <row r="3867" spans="1:9" s="117" customFormat="1" x14ac:dyDescent="0.25">
      <c r="A3867" s="125" t="s">
        <v>2278</v>
      </c>
      <c r="B3867" s="112">
        <v>3526</v>
      </c>
      <c r="C3867" s="137" t="s">
        <v>3862</v>
      </c>
      <c r="D3867" s="129" t="s">
        <v>2372</v>
      </c>
      <c r="E3867" s="112">
        <v>1</v>
      </c>
      <c r="F3867" s="186"/>
      <c r="G3867" s="189">
        <v>0.19</v>
      </c>
      <c r="H3867" s="191">
        <f t="shared" si="183"/>
        <v>0</v>
      </c>
      <c r="I3867" s="186">
        <f t="shared" si="184"/>
        <v>0</v>
      </c>
    </row>
    <row r="3868" spans="1:9" s="117" customFormat="1" x14ac:dyDescent="0.25">
      <c r="A3868" s="125" t="s">
        <v>2278</v>
      </c>
      <c r="B3868" s="112">
        <v>3527</v>
      </c>
      <c r="C3868" s="137" t="s">
        <v>4058</v>
      </c>
      <c r="D3868" s="129" t="s">
        <v>2372</v>
      </c>
      <c r="E3868" s="112">
        <v>1</v>
      </c>
      <c r="F3868" s="186"/>
      <c r="G3868" s="189">
        <v>0.19</v>
      </c>
      <c r="H3868" s="191">
        <f t="shared" si="183"/>
        <v>0</v>
      </c>
      <c r="I3868" s="186">
        <f t="shared" si="184"/>
        <v>0</v>
      </c>
    </row>
    <row r="3869" spans="1:9" s="117" customFormat="1" ht="25" x14ac:dyDescent="0.25">
      <c r="A3869" s="125" t="s">
        <v>2278</v>
      </c>
      <c r="B3869" s="112">
        <v>3528</v>
      </c>
      <c r="C3869" s="137" t="s">
        <v>3864</v>
      </c>
      <c r="D3869" s="129" t="s">
        <v>2372</v>
      </c>
      <c r="E3869" s="112">
        <v>1</v>
      </c>
      <c r="F3869" s="186"/>
      <c r="G3869" s="189">
        <v>0.19</v>
      </c>
      <c r="H3869" s="191">
        <f t="shared" si="183"/>
        <v>0</v>
      </c>
      <c r="I3869" s="186">
        <f t="shared" si="184"/>
        <v>0</v>
      </c>
    </row>
    <row r="3870" spans="1:9" s="117" customFormat="1" x14ac:dyDescent="0.25">
      <c r="A3870" s="125" t="s">
        <v>2278</v>
      </c>
      <c r="B3870" s="112">
        <v>3529</v>
      </c>
      <c r="C3870" s="139" t="s">
        <v>3514</v>
      </c>
      <c r="D3870" s="129" t="s">
        <v>2372</v>
      </c>
      <c r="E3870" s="112">
        <v>1</v>
      </c>
      <c r="F3870" s="186"/>
      <c r="G3870" s="189">
        <v>0.19</v>
      </c>
      <c r="H3870" s="191">
        <f t="shared" si="183"/>
        <v>0</v>
      </c>
      <c r="I3870" s="186">
        <f t="shared" si="184"/>
        <v>0</v>
      </c>
    </row>
    <row r="3871" spans="1:9" s="117" customFormat="1" x14ac:dyDescent="0.25">
      <c r="A3871" s="125" t="s">
        <v>2278</v>
      </c>
      <c r="B3871" s="112">
        <v>3530</v>
      </c>
      <c r="C3871" s="139" t="s">
        <v>3345</v>
      </c>
      <c r="D3871" s="129" t="s">
        <v>2372</v>
      </c>
      <c r="E3871" s="112">
        <v>1</v>
      </c>
      <c r="F3871" s="186"/>
      <c r="G3871" s="189">
        <v>0.19</v>
      </c>
      <c r="H3871" s="191">
        <f t="shared" si="183"/>
        <v>0</v>
      </c>
      <c r="I3871" s="186">
        <f t="shared" si="184"/>
        <v>0</v>
      </c>
    </row>
    <row r="3872" spans="1:9" s="117" customFormat="1" x14ac:dyDescent="0.25">
      <c r="A3872" s="125" t="s">
        <v>2278</v>
      </c>
      <c r="B3872" s="112">
        <v>3531</v>
      </c>
      <c r="C3872" s="139" t="s">
        <v>3351</v>
      </c>
      <c r="D3872" s="129" t="s">
        <v>2372</v>
      </c>
      <c r="E3872" s="112">
        <v>1</v>
      </c>
      <c r="F3872" s="186"/>
      <c r="G3872" s="189">
        <v>0.19</v>
      </c>
      <c r="H3872" s="191">
        <f t="shared" si="183"/>
        <v>0</v>
      </c>
      <c r="I3872" s="186">
        <f t="shared" si="184"/>
        <v>0</v>
      </c>
    </row>
    <row r="3873" spans="1:9" s="117" customFormat="1" x14ac:dyDescent="0.25">
      <c r="A3873" s="125" t="s">
        <v>2278</v>
      </c>
      <c r="B3873" s="112">
        <v>3532</v>
      </c>
      <c r="C3873" s="139" t="s">
        <v>3344</v>
      </c>
      <c r="D3873" s="129" t="s">
        <v>2372</v>
      </c>
      <c r="E3873" s="112">
        <v>1</v>
      </c>
      <c r="F3873" s="186"/>
      <c r="G3873" s="189">
        <v>0.19</v>
      </c>
      <c r="H3873" s="191">
        <f t="shared" si="183"/>
        <v>0</v>
      </c>
      <c r="I3873" s="186">
        <f t="shared" si="184"/>
        <v>0</v>
      </c>
    </row>
    <row r="3874" spans="1:9" s="117" customFormat="1" x14ac:dyDescent="0.25">
      <c r="A3874" s="125" t="s">
        <v>2278</v>
      </c>
      <c r="B3874" s="112">
        <v>3533</v>
      </c>
      <c r="C3874" s="139" t="s">
        <v>3346</v>
      </c>
      <c r="D3874" s="129" t="s">
        <v>2372</v>
      </c>
      <c r="E3874" s="112">
        <v>1</v>
      </c>
      <c r="F3874" s="186"/>
      <c r="G3874" s="189">
        <v>0.19</v>
      </c>
      <c r="H3874" s="191">
        <f t="shared" si="183"/>
        <v>0</v>
      </c>
      <c r="I3874" s="186">
        <f t="shared" si="184"/>
        <v>0</v>
      </c>
    </row>
    <row r="3875" spans="1:9" s="117" customFormat="1" x14ac:dyDescent="0.25">
      <c r="A3875" s="125" t="s">
        <v>2278</v>
      </c>
      <c r="B3875" s="112">
        <v>3534</v>
      </c>
      <c r="C3875" s="139" t="s">
        <v>4059</v>
      </c>
      <c r="D3875" s="129" t="s">
        <v>2372</v>
      </c>
      <c r="E3875" s="112">
        <v>1</v>
      </c>
      <c r="F3875" s="186"/>
      <c r="G3875" s="189">
        <v>0.19</v>
      </c>
      <c r="H3875" s="191">
        <f t="shared" si="183"/>
        <v>0</v>
      </c>
      <c r="I3875" s="186">
        <f t="shared" si="184"/>
        <v>0</v>
      </c>
    </row>
    <row r="3876" spans="1:9" s="117" customFormat="1" x14ac:dyDescent="0.25">
      <c r="A3876" s="125" t="s">
        <v>2278</v>
      </c>
      <c r="B3876" s="112">
        <v>3535</v>
      </c>
      <c r="C3876" s="122" t="s">
        <v>3649</v>
      </c>
      <c r="D3876" s="129" t="s">
        <v>2372</v>
      </c>
      <c r="E3876" s="112">
        <v>1</v>
      </c>
      <c r="F3876" s="186"/>
      <c r="G3876" s="189">
        <v>0.19</v>
      </c>
      <c r="H3876" s="191">
        <f t="shared" si="183"/>
        <v>0</v>
      </c>
      <c r="I3876" s="186">
        <f t="shared" si="184"/>
        <v>0</v>
      </c>
    </row>
    <row r="3877" spans="1:9" s="117" customFormat="1" x14ac:dyDescent="0.25">
      <c r="A3877" s="125" t="s">
        <v>2278</v>
      </c>
      <c r="B3877" s="112">
        <v>3536</v>
      </c>
      <c r="C3877" s="136" t="s">
        <v>4060</v>
      </c>
      <c r="D3877" s="129" t="s">
        <v>2372</v>
      </c>
      <c r="E3877" s="112">
        <v>1</v>
      </c>
      <c r="F3877" s="186"/>
      <c r="G3877" s="189">
        <v>0.19</v>
      </c>
      <c r="H3877" s="191">
        <f t="shared" si="183"/>
        <v>0</v>
      </c>
      <c r="I3877" s="186">
        <f t="shared" si="184"/>
        <v>0</v>
      </c>
    </row>
    <row r="3878" spans="1:9" s="117" customFormat="1" x14ac:dyDescent="0.25">
      <c r="A3878" s="125" t="s">
        <v>2278</v>
      </c>
      <c r="B3878" s="112">
        <v>3537</v>
      </c>
      <c r="C3878" s="139" t="s">
        <v>3340</v>
      </c>
      <c r="D3878" s="129" t="s">
        <v>2372</v>
      </c>
      <c r="E3878" s="112">
        <v>1</v>
      </c>
      <c r="F3878" s="186"/>
      <c r="G3878" s="189">
        <v>0.19</v>
      </c>
      <c r="H3878" s="191">
        <f t="shared" si="183"/>
        <v>0</v>
      </c>
      <c r="I3878" s="186">
        <f t="shared" si="184"/>
        <v>0</v>
      </c>
    </row>
    <row r="3879" spans="1:9" s="117" customFormat="1" x14ac:dyDescent="0.25">
      <c r="A3879" s="125" t="s">
        <v>2278</v>
      </c>
      <c r="B3879" s="112">
        <v>3538</v>
      </c>
      <c r="C3879" s="139" t="s">
        <v>3341</v>
      </c>
      <c r="D3879" s="129" t="s">
        <v>2372</v>
      </c>
      <c r="E3879" s="112">
        <v>1</v>
      </c>
      <c r="F3879" s="186"/>
      <c r="G3879" s="189">
        <v>0.19</v>
      </c>
      <c r="H3879" s="191">
        <f t="shared" si="183"/>
        <v>0</v>
      </c>
      <c r="I3879" s="186">
        <f t="shared" si="184"/>
        <v>0</v>
      </c>
    </row>
    <row r="3880" spans="1:9" s="117" customFormat="1" x14ac:dyDescent="0.25">
      <c r="A3880" s="125" t="s">
        <v>2278</v>
      </c>
      <c r="B3880" s="112">
        <v>3539</v>
      </c>
      <c r="C3880" s="139" t="s">
        <v>3377</v>
      </c>
      <c r="D3880" s="129" t="s">
        <v>2372</v>
      </c>
      <c r="E3880" s="112">
        <v>1</v>
      </c>
      <c r="F3880" s="186"/>
      <c r="G3880" s="189">
        <v>0.19</v>
      </c>
      <c r="H3880" s="191">
        <f t="shared" si="183"/>
        <v>0</v>
      </c>
      <c r="I3880" s="186">
        <f t="shared" si="184"/>
        <v>0</v>
      </c>
    </row>
    <row r="3881" spans="1:9" s="184" customFormat="1" x14ac:dyDescent="0.25">
      <c r="A3881" s="169"/>
      <c r="B3881" s="170"/>
      <c r="C3881" s="171" t="s">
        <v>2498</v>
      </c>
      <c r="D3881" s="123"/>
      <c r="E3881" s="172"/>
      <c r="F3881" s="196"/>
      <c r="G3881" s="200"/>
      <c r="H3881" s="196"/>
      <c r="I3881" s="196"/>
    </row>
    <row r="3882" spans="1:9" s="117" customFormat="1" x14ac:dyDescent="0.25">
      <c r="A3882" s="125" t="s">
        <v>2278</v>
      </c>
      <c r="B3882" s="173" t="s">
        <v>3250</v>
      </c>
      <c r="C3882" s="120" t="s">
        <v>4162</v>
      </c>
      <c r="D3882" s="182"/>
      <c r="E3882" s="111"/>
      <c r="F3882" s="191"/>
      <c r="G3882" s="199"/>
      <c r="H3882" s="186"/>
      <c r="I3882" s="186"/>
    </row>
    <row r="3883" spans="1:9" s="117" customFormat="1" x14ac:dyDescent="0.25">
      <c r="A3883" s="125" t="s">
        <v>2278</v>
      </c>
      <c r="B3883" s="173" t="s">
        <v>3250</v>
      </c>
      <c r="C3883" s="120" t="s">
        <v>4169</v>
      </c>
      <c r="D3883" s="182"/>
      <c r="E3883" s="111"/>
      <c r="F3883" s="191"/>
      <c r="G3883" s="199"/>
      <c r="H3883" s="186"/>
      <c r="I3883" s="186"/>
    </row>
    <row r="3884" spans="1:9" s="117" customFormat="1" x14ac:dyDescent="0.25">
      <c r="A3884" s="125" t="s">
        <v>2278</v>
      </c>
      <c r="B3884" s="173" t="s">
        <v>3250</v>
      </c>
      <c r="C3884" s="120" t="s">
        <v>4164</v>
      </c>
      <c r="D3884" s="182"/>
      <c r="E3884" s="111"/>
      <c r="F3884" s="191"/>
      <c r="G3884" s="199"/>
      <c r="H3884" s="186"/>
      <c r="I3884" s="186"/>
    </row>
    <row r="3885" spans="1:9" s="117" customFormat="1" x14ac:dyDescent="0.25">
      <c r="A3885" s="125" t="s">
        <v>2278</v>
      </c>
      <c r="B3885" s="173" t="s">
        <v>3250</v>
      </c>
      <c r="C3885" s="156" t="s">
        <v>431</v>
      </c>
      <c r="D3885" s="182"/>
      <c r="E3885" s="111"/>
      <c r="F3885" s="191"/>
      <c r="G3885" s="199"/>
      <c r="H3885" s="186"/>
      <c r="I3885" s="186"/>
    </row>
    <row r="3886" spans="1:9" s="117" customFormat="1" x14ac:dyDescent="0.25">
      <c r="A3886" s="125" t="s">
        <v>2278</v>
      </c>
      <c r="B3886" s="112">
        <v>3540</v>
      </c>
      <c r="C3886" s="122" t="s">
        <v>3888</v>
      </c>
      <c r="D3886" s="129" t="s">
        <v>2371</v>
      </c>
      <c r="E3886" s="112">
        <v>1</v>
      </c>
      <c r="F3886" s="186"/>
      <c r="G3886" s="189">
        <v>0</v>
      </c>
      <c r="H3886" s="191">
        <f>F3886*G3886</f>
        <v>0</v>
      </c>
      <c r="I3886" s="186">
        <f>(F3886+H3886)</f>
        <v>0</v>
      </c>
    </row>
    <row r="3887" spans="1:9" s="117" customFormat="1" x14ac:dyDescent="0.25">
      <c r="A3887" s="125" t="s">
        <v>2278</v>
      </c>
      <c r="B3887" s="112">
        <v>3541</v>
      </c>
      <c r="C3887" s="122" t="s">
        <v>3353</v>
      </c>
      <c r="D3887" s="129" t="s">
        <v>2371</v>
      </c>
      <c r="E3887" s="112">
        <v>1</v>
      </c>
      <c r="F3887" s="186"/>
      <c r="G3887" s="189">
        <v>0</v>
      </c>
      <c r="H3887" s="191">
        <f>F3887*G3887</f>
        <v>0</v>
      </c>
      <c r="I3887" s="186">
        <f>(F3887+H3887)</f>
        <v>0</v>
      </c>
    </row>
    <row r="3888" spans="1:9" s="117" customFormat="1" x14ac:dyDescent="0.25">
      <c r="A3888" s="125" t="s">
        <v>2278</v>
      </c>
      <c r="B3888" s="112">
        <v>3542</v>
      </c>
      <c r="C3888" s="122" t="s">
        <v>61</v>
      </c>
      <c r="D3888" s="129" t="s">
        <v>2372</v>
      </c>
      <c r="E3888" s="112">
        <v>1</v>
      </c>
      <c r="F3888" s="186"/>
      <c r="G3888" s="189">
        <v>0.19</v>
      </c>
      <c r="H3888" s="191">
        <f>F3888*G3888</f>
        <v>0</v>
      </c>
      <c r="I3888" s="186">
        <f>(F3888+H3888)</f>
        <v>0</v>
      </c>
    </row>
    <row r="3889" spans="1:9" s="117" customFormat="1" x14ac:dyDescent="0.25">
      <c r="A3889" s="125" t="s">
        <v>2278</v>
      </c>
      <c r="B3889" s="112">
        <v>3543</v>
      </c>
      <c r="C3889" s="122" t="s">
        <v>150</v>
      </c>
      <c r="D3889" s="129" t="s">
        <v>2372</v>
      </c>
      <c r="E3889" s="112">
        <v>1</v>
      </c>
      <c r="F3889" s="186"/>
      <c r="G3889" s="189">
        <v>0.19</v>
      </c>
      <c r="H3889" s="191">
        <f t="shared" ref="H3889:H3928" si="185">F3889*G3889</f>
        <v>0</v>
      </c>
      <c r="I3889" s="186">
        <f t="shared" ref="I3889:I3928" si="186">(F3889+H3889)</f>
        <v>0</v>
      </c>
    </row>
    <row r="3890" spans="1:9" s="117" customFormat="1" x14ac:dyDescent="0.25">
      <c r="A3890" s="125" t="s">
        <v>2278</v>
      </c>
      <c r="B3890" s="112">
        <v>3544</v>
      </c>
      <c r="C3890" s="122" t="s">
        <v>15</v>
      </c>
      <c r="D3890" s="129" t="s">
        <v>2372</v>
      </c>
      <c r="E3890" s="112">
        <v>1</v>
      </c>
      <c r="F3890" s="186"/>
      <c r="G3890" s="189">
        <v>0.19</v>
      </c>
      <c r="H3890" s="191">
        <f t="shared" si="185"/>
        <v>0</v>
      </c>
      <c r="I3890" s="186">
        <f t="shared" si="186"/>
        <v>0</v>
      </c>
    </row>
    <row r="3891" spans="1:9" s="117" customFormat="1" x14ac:dyDescent="0.25">
      <c r="A3891" s="125" t="s">
        <v>2278</v>
      </c>
      <c r="B3891" s="112">
        <v>3545</v>
      </c>
      <c r="C3891" s="122" t="s">
        <v>552</v>
      </c>
      <c r="D3891" s="129" t="s">
        <v>2372</v>
      </c>
      <c r="E3891" s="112">
        <v>1</v>
      </c>
      <c r="F3891" s="186"/>
      <c r="G3891" s="189">
        <v>0.19</v>
      </c>
      <c r="H3891" s="191">
        <f t="shared" si="185"/>
        <v>0</v>
      </c>
      <c r="I3891" s="186">
        <f t="shared" si="186"/>
        <v>0</v>
      </c>
    </row>
    <row r="3892" spans="1:9" s="117" customFormat="1" ht="25" x14ac:dyDescent="0.25">
      <c r="A3892" s="125" t="s">
        <v>2278</v>
      </c>
      <c r="B3892" s="112">
        <v>3546</v>
      </c>
      <c r="C3892" s="113" t="s">
        <v>3729</v>
      </c>
      <c r="D3892" s="129" t="s">
        <v>2372</v>
      </c>
      <c r="E3892" s="112">
        <v>1</v>
      </c>
      <c r="F3892" s="186"/>
      <c r="G3892" s="189">
        <v>0.19</v>
      </c>
      <c r="H3892" s="191">
        <f t="shared" si="185"/>
        <v>0</v>
      </c>
      <c r="I3892" s="186">
        <f t="shared" si="186"/>
        <v>0</v>
      </c>
    </row>
    <row r="3893" spans="1:9" s="117" customFormat="1" x14ac:dyDescent="0.25">
      <c r="A3893" s="125" t="s">
        <v>2278</v>
      </c>
      <c r="B3893" s="112">
        <v>3547</v>
      </c>
      <c r="C3893" s="122" t="s">
        <v>3539</v>
      </c>
      <c r="D3893" s="129" t="s">
        <v>2372</v>
      </c>
      <c r="E3893" s="112">
        <v>1</v>
      </c>
      <c r="F3893" s="186"/>
      <c r="G3893" s="189">
        <v>0.19</v>
      </c>
      <c r="H3893" s="191">
        <f t="shared" si="185"/>
        <v>0</v>
      </c>
      <c r="I3893" s="186">
        <f t="shared" si="186"/>
        <v>0</v>
      </c>
    </row>
    <row r="3894" spans="1:9" s="117" customFormat="1" x14ac:dyDescent="0.25">
      <c r="A3894" s="125" t="s">
        <v>2278</v>
      </c>
      <c r="B3894" s="112">
        <v>3548</v>
      </c>
      <c r="C3894" s="122" t="s">
        <v>3730</v>
      </c>
      <c r="D3894" s="129" t="s">
        <v>2372</v>
      </c>
      <c r="E3894" s="112">
        <v>1</v>
      </c>
      <c r="F3894" s="186"/>
      <c r="G3894" s="189">
        <v>0.19</v>
      </c>
      <c r="H3894" s="191">
        <f t="shared" si="185"/>
        <v>0</v>
      </c>
      <c r="I3894" s="186">
        <f t="shared" si="186"/>
        <v>0</v>
      </c>
    </row>
    <row r="3895" spans="1:9" s="117" customFormat="1" x14ac:dyDescent="0.25">
      <c r="A3895" s="125" t="s">
        <v>2278</v>
      </c>
      <c r="B3895" s="112">
        <v>3549</v>
      </c>
      <c r="C3895" s="122" t="s">
        <v>3156</v>
      </c>
      <c r="D3895" s="129" t="s">
        <v>2372</v>
      </c>
      <c r="E3895" s="112">
        <v>1</v>
      </c>
      <c r="F3895" s="186"/>
      <c r="G3895" s="189">
        <v>0.19</v>
      </c>
      <c r="H3895" s="191">
        <f t="shared" si="185"/>
        <v>0</v>
      </c>
      <c r="I3895" s="186">
        <f t="shared" si="186"/>
        <v>0</v>
      </c>
    </row>
    <row r="3896" spans="1:9" s="117" customFormat="1" x14ac:dyDescent="0.25">
      <c r="A3896" s="125" t="s">
        <v>2278</v>
      </c>
      <c r="B3896" s="112">
        <v>3550</v>
      </c>
      <c r="C3896" s="122" t="s">
        <v>46</v>
      </c>
      <c r="D3896" s="129" t="s">
        <v>3886</v>
      </c>
      <c r="E3896" s="112">
        <v>1</v>
      </c>
      <c r="F3896" s="186"/>
      <c r="G3896" s="189">
        <v>0.19</v>
      </c>
      <c r="H3896" s="191">
        <f t="shared" si="185"/>
        <v>0</v>
      </c>
      <c r="I3896" s="186">
        <f t="shared" si="186"/>
        <v>0</v>
      </c>
    </row>
    <row r="3897" spans="1:9" s="117" customFormat="1" x14ac:dyDescent="0.25">
      <c r="A3897" s="125" t="s">
        <v>2278</v>
      </c>
      <c r="B3897" s="112">
        <v>3551</v>
      </c>
      <c r="C3897" s="122" t="s">
        <v>1220</v>
      </c>
      <c r="D3897" s="129" t="s">
        <v>2372</v>
      </c>
      <c r="E3897" s="112">
        <v>1</v>
      </c>
      <c r="F3897" s="186"/>
      <c r="G3897" s="189">
        <v>0.19</v>
      </c>
      <c r="H3897" s="191">
        <f t="shared" si="185"/>
        <v>0</v>
      </c>
      <c r="I3897" s="186">
        <f t="shared" si="186"/>
        <v>0</v>
      </c>
    </row>
    <row r="3898" spans="1:9" s="117" customFormat="1" x14ac:dyDescent="0.25">
      <c r="A3898" s="125" t="s">
        <v>2278</v>
      </c>
      <c r="B3898" s="112">
        <v>3552</v>
      </c>
      <c r="C3898" s="122" t="s">
        <v>4056</v>
      </c>
      <c r="D3898" s="129" t="s">
        <v>2372</v>
      </c>
      <c r="E3898" s="112">
        <v>1</v>
      </c>
      <c r="F3898" s="186"/>
      <c r="G3898" s="189">
        <v>0.19</v>
      </c>
      <c r="H3898" s="191">
        <f t="shared" si="185"/>
        <v>0</v>
      </c>
      <c r="I3898" s="186">
        <f t="shared" si="186"/>
        <v>0</v>
      </c>
    </row>
    <row r="3899" spans="1:9" s="117" customFormat="1" x14ac:dyDescent="0.25">
      <c r="A3899" s="125" t="s">
        <v>2278</v>
      </c>
      <c r="B3899" s="112">
        <v>3553</v>
      </c>
      <c r="C3899" s="122" t="s">
        <v>3865</v>
      </c>
      <c r="D3899" s="129" t="s">
        <v>2372</v>
      </c>
      <c r="E3899" s="112">
        <v>1</v>
      </c>
      <c r="F3899" s="186"/>
      <c r="G3899" s="189">
        <v>0.19</v>
      </c>
      <c r="H3899" s="191">
        <f t="shared" si="185"/>
        <v>0</v>
      </c>
      <c r="I3899" s="186">
        <f t="shared" si="186"/>
        <v>0</v>
      </c>
    </row>
    <row r="3900" spans="1:9" s="117" customFormat="1" x14ac:dyDescent="0.25">
      <c r="A3900" s="125" t="s">
        <v>2278</v>
      </c>
      <c r="B3900" s="112">
        <v>3554</v>
      </c>
      <c r="C3900" s="122" t="s">
        <v>3858</v>
      </c>
      <c r="D3900" s="129" t="s">
        <v>2372</v>
      </c>
      <c r="E3900" s="112">
        <v>1</v>
      </c>
      <c r="F3900" s="186"/>
      <c r="G3900" s="189">
        <v>0.19</v>
      </c>
      <c r="H3900" s="191">
        <f t="shared" si="185"/>
        <v>0</v>
      </c>
      <c r="I3900" s="186">
        <f t="shared" si="186"/>
        <v>0</v>
      </c>
    </row>
    <row r="3901" spans="1:9" s="117" customFormat="1" x14ac:dyDescent="0.25">
      <c r="A3901" s="125" t="s">
        <v>2278</v>
      </c>
      <c r="B3901" s="112">
        <v>3555</v>
      </c>
      <c r="C3901" s="122" t="s">
        <v>3544</v>
      </c>
      <c r="D3901" s="129" t="s">
        <v>2372</v>
      </c>
      <c r="E3901" s="112">
        <v>1</v>
      </c>
      <c r="F3901" s="186"/>
      <c r="G3901" s="189">
        <v>0.19</v>
      </c>
      <c r="H3901" s="191">
        <f t="shared" si="185"/>
        <v>0</v>
      </c>
      <c r="I3901" s="186">
        <f t="shared" si="186"/>
        <v>0</v>
      </c>
    </row>
    <row r="3902" spans="1:9" s="117" customFormat="1" x14ac:dyDescent="0.25">
      <c r="A3902" s="125" t="s">
        <v>2278</v>
      </c>
      <c r="B3902" s="112">
        <v>3556</v>
      </c>
      <c r="C3902" s="122" t="s">
        <v>3641</v>
      </c>
      <c r="D3902" s="129" t="s">
        <v>2372</v>
      </c>
      <c r="E3902" s="112">
        <v>1</v>
      </c>
      <c r="F3902" s="186"/>
      <c r="G3902" s="189">
        <v>0.19</v>
      </c>
      <c r="H3902" s="191">
        <f t="shared" si="185"/>
        <v>0</v>
      </c>
      <c r="I3902" s="186">
        <f t="shared" si="186"/>
        <v>0</v>
      </c>
    </row>
    <row r="3903" spans="1:9" s="117" customFormat="1" x14ac:dyDescent="0.25">
      <c r="A3903" s="125" t="s">
        <v>2278</v>
      </c>
      <c r="B3903" s="112">
        <v>3557</v>
      </c>
      <c r="C3903" s="122" t="s">
        <v>3859</v>
      </c>
      <c r="D3903" s="129" t="s">
        <v>3886</v>
      </c>
      <c r="E3903" s="112">
        <v>1</v>
      </c>
      <c r="F3903" s="186"/>
      <c r="G3903" s="189">
        <v>0.19</v>
      </c>
      <c r="H3903" s="191">
        <f t="shared" si="185"/>
        <v>0</v>
      </c>
      <c r="I3903" s="186">
        <f t="shared" si="186"/>
        <v>0</v>
      </c>
    </row>
    <row r="3904" spans="1:9" s="117" customFormat="1" x14ac:dyDescent="0.25">
      <c r="A3904" s="125" t="s">
        <v>2278</v>
      </c>
      <c r="B3904" s="112">
        <v>3558</v>
      </c>
      <c r="C3904" s="122" t="s">
        <v>162</v>
      </c>
      <c r="D3904" s="129" t="s">
        <v>3886</v>
      </c>
      <c r="E3904" s="112">
        <v>1</v>
      </c>
      <c r="F3904" s="186"/>
      <c r="G3904" s="189">
        <v>0.19</v>
      </c>
      <c r="H3904" s="191">
        <f t="shared" si="185"/>
        <v>0</v>
      </c>
      <c r="I3904" s="186">
        <f t="shared" si="186"/>
        <v>0</v>
      </c>
    </row>
    <row r="3905" spans="1:9" s="117" customFormat="1" x14ac:dyDescent="0.25">
      <c r="A3905" s="125" t="s">
        <v>2278</v>
      </c>
      <c r="B3905" s="112">
        <v>3559</v>
      </c>
      <c r="C3905" s="122" t="s">
        <v>3862</v>
      </c>
      <c r="D3905" s="129" t="s">
        <v>2372</v>
      </c>
      <c r="E3905" s="112">
        <v>1</v>
      </c>
      <c r="F3905" s="186"/>
      <c r="G3905" s="189">
        <v>0.19</v>
      </c>
      <c r="H3905" s="191">
        <f t="shared" si="185"/>
        <v>0</v>
      </c>
      <c r="I3905" s="186">
        <f t="shared" si="186"/>
        <v>0</v>
      </c>
    </row>
    <row r="3906" spans="1:9" s="117" customFormat="1" ht="25" x14ac:dyDescent="0.25">
      <c r="A3906" s="125" t="s">
        <v>2278</v>
      </c>
      <c r="B3906" s="112">
        <v>3560</v>
      </c>
      <c r="C3906" s="137" t="s">
        <v>3509</v>
      </c>
      <c r="D3906" s="129" t="s">
        <v>2372</v>
      </c>
      <c r="E3906" s="112">
        <v>1</v>
      </c>
      <c r="F3906" s="186"/>
      <c r="G3906" s="189">
        <v>0.19</v>
      </c>
      <c r="H3906" s="191">
        <f t="shared" si="185"/>
        <v>0</v>
      </c>
      <c r="I3906" s="186">
        <f t="shared" si="186"/>
        <v>0</v>
      </c>
    </row>
    <row r="3907" spans="1:9" s="117" customFormat="1" x14ac:dyDescent="0.25">
      <c r="A3907" s="125" t="s">
        <v>2278</v>
      </c>
      <c r="B3907" s="112">
        <v>3561</v>
      </c>
      <c r="C3907" s="137" t="s">
        <v>1656</v>
      </c>
      <c r="D3907" s="129" t="s">
        <v>2372</v>
      </c>
      <c r="E3907" s="112">
        <v>1</v>
      </c>
      <c r="F3907" s="186"/>
      <c r="G3907" s="189">
        <v>0.19</v>
      </c>
      <c r="H3907" s="191">
        <f t="shared" si="185"/>
        <v>0</v>
      </c>
      <c r="I3907" s="186">
        <f t="shared" si="186"/>
        <v>0</v>
      </c>
    </row>
    <row r="3908" spans="1:9" s="117" customFormat="1" x14ac:dyDescent="0.25">
      <c r="A3908" s="125" t="s">
        <v>2278</v>
      </c>
      <c r="B3908" s="112">
        <v>3562</v>
      </c>
      <c r="C3908" s="137" t="s">
        <v>1920</v>
      </c>
      <c r="D3908" s="129" t="s">
        <v>2372</v>
      </c>
      <c r="E3908" s="112">
        <v>1</v>
      </c>
      <c r="F3908" s="186"/>
      <c r="G3908" s="189">
        <v>0.19</v>
      </c>
      <c r="H3908" s="191">
        <f t="shared" si="185"/>
        <v>0</v>
      </c>
      <c r="I3908" s="186">
        <f t="shared" si="186"/>
        <v>0</v>
      </c>
    </row>
    <row r="3909" spans="1:9" s="117" customFormat="1" x14ac:dyDescent="0.25">
      <c r="A3909" s="125" t="s">
        <v>2278</v>
      </c>
      <c r="B3909" s="112">
        <v>3563</v>
      </c>
      <c r="C3909" s="137" t="s">
        <v>48</v>
      </c>
      <c r="D3909" s="129" t="s">
        <v>2372</v>
      </c>
      <c r="E3909" s="112">
        <v>1</v>
      </c>
      <c r="F3909" s="186"/>
      <c r="G3909" s="189">
        <v>0.19</v>
      </c>
      <c r="H3909" s="191">
        <f t="shared" si="185"/>
        <v>0</v>
      </c>
      <c r="I3909" s="186">
        <f t="shared" si="186"/>
        <v>0</v>
      </c>
    </row>
    <row r="3910" spans="1:9" s="117" customFormat="1" x14ac:dyDescent="0.25">
      <c r="A3910" s="125" t="s">
        <v>2278</v>
      </c>
      <c r="B3910" s="112">
        <v>3564</v>
      </c>
      <c r="C3910" s="137" t="s">
        <v>3863</v>
      </c>
      <c r="D3910" s="129" t="s">
        <v>2372</v>
      </c>
      <c r="E3910" s="112">
        <v>1</v>
      </c>
      <c r="F3910" s="186"/>
      <c r="G3910" s="189">
        <v>0.19</v>
      </c>
      <c r="H3910" s="191">
        <f t="shared" si="185"/>
        <v>0</v>
      </c>
      <c r="I3910" s="186">
        <f t="shared" si="186"/>
        <v>0</v>
      </c>
    </row>
    <row r="3911" spans="1:9" s="117" customFormat="1" x14ac:dyDescent="0.25">
      <c r="A3911" s="125" t="s">
        <v>2278</v>
      </c>
      <c r="B3911" s="112">
        <v>3565</v>
      </c>
      <c r="C3911" s="137" t="s">
        <v>1919</v>
      </c>
      <c r="D3911" s="129" t="s">
        <v>2372</v>
      </c>
      <c r="E3911" s="112">
        <v>1</v>
      </c>
      <c r="F3911" s="186"/>
      <c r="G3911" s="189">
        <v>0.19</v>
      </c>
      <c r="H3911" s="191">
        <f t="shared" si="185"/>
        <v>0</v>
      </c>
      <c r="I3911" s="186">
        <f t="shared" si="186"/>
        <v>0</v>
      </c>
    </row>
    <row r="3912" spans="1:9" s="117" customFormat="1" x14ac:dyDescent="0.25">
      <c r="A3912" s="125" t="s">
        <v>2278</v>
      </c>
      <c r="B3912" s="112">
        <v>3566</v>
      </c>
      <c r="C3912" s="137" t="s">
        <v>433</v>
      </c>
      <c r="D3912" s="129" t="s">
        <v>2372</v>
      </c>
      <c r="E3912" s="112">
        <v>1</v>
      </c>
      <c r="F3912" s="186"/>
      <c r="G3912" s="189">
        <v>0.19</v>
      </c>
      <c r="H3912" s="191">
        <f t="shared" si="185"/>
        <v>0</v>
      </c>
      <c r="I3912" s="186">
        <f t="shared" si="186"/>
        <v>0</v>
      </c>
    </row>
    <row r="3913" spans="1:9" s="117" customFormat="1" x14ac:dyDescent="0.25">
      <c r="A3913" s="125" t="s">
        <v>2278</v>
      </c>
      <c r="B3913" s="112">
        <v>3567</v>
      </c>
      <c r="C3913" s="137" t="s">
        <v>1012</v>
      </c>
      <c r="D3913" s="129" t="s">
        <v>2372</v>
      </c>
      <c r="E3913" s="112">
        <v>1</v>
      </c>
      <c r="F3913" s="186"/>
      <c r="G3913" s="189">
        <v>0.19</v>
      </c>
      <c r="H3913" s="191">
        <f t="shared" si="185"/>
        <v>0</v>
      </c>
      <c r="I3913" s="186">
        <f t="shared" si="186"/>
        <v>0</v>
      </c>
    </row>
    <row r="3914" spans="1:9" s="117" customFormat="1" x14ac:dyDescent="0.25">
      <c r="A3914" s="125" t="s">
        <v>2278</v>
      </c>
      <c r="B3914" s="112">
        <v>3568</v>
      </c>
      <c r="C3914" s="139" t="s">
        <v>4057</v>
      </c>
      <c r="D3914" s="129" t="s">
        <v>2372</v>
      </c>
      <c r="E3914" s="112">
        <v>1</v>
      </c>
      <c r="F3914" s="186"/>
      <c r="G3914" s="189">
        <v>0.19</v>
      </c>
      <c r="H3914" s="191">
        <f t="shared" si="185"/>
        <v>0</v>
      </c>
      <c r="I3914" s="186">
        <f t="shared" si="186"/>
        <v>0</v>
      </c>
    </row>
    <row r="3915" spans="1:9" s="117" customFormat="1" x14ac:dyDescent="0.25">
      <c r="A3915" s="125" t="s">
        <v>2278</v>
      </c>
      <c r="B3915" s="112">
        <v>3569</v>
      </c>
      <c r="C3915" s="137" t="s">
        <v>3862</v>
      </c>
      <c r="D3915" s="129" t="s">
        <v>2372</v>
      </c>
      <c r="E3915" s="112">
        <v>1</v>
      </c>
      <c r="F3915" s="186"/>
      <c r="G3915" s="189">
        <v>0.19</v>
      </c>
      <c r="H3915" s="191">
        <f t="shared" si="185"/>
        <v>0</v>
      </c>
      <c r="I3915" s="186">
        <f t="shared" si="186"/>
        <v>0</v>
      </c>
    </row>
    <row r="3916" spans="1:9" s="117" customFormat="1" x14ac:dyDescent="0.25">
      <c r="A3916" s="125" t="s">
        <v>2278</v>
      </c>
      <c r="B3916" s="112">
        <v>3570</v>
      </c>
      <c r="C3916" s="137" t="s">
        <v>4058</v>
      </c>
      <c r="D3916" s="129" t="s">
        <v>2372</v>
      </c>
      <c r="E3916" s="112">
        <v>1</v>
      </c>
      <c r="F3916" s="186"/>
      <c r="G3916" s="189">
        <v>0.19</v>
      </c>
      <c r="H3916" s="191">
        <f t="shared" si="185"/>
        <v>0</v>
      </c>
      <c r="I3916" s="186">
        <f t="shared" si="186"/>
        <v>0</v>
      </c>
    </row>
    <row r="3917" spans="1:9" s="117" customFormat="1" ht="25" x14ac:dyDescent="0.25">
      <c r="A3917" s="125" t="s">
        <v>2278</v>
      </c>
      <c r="B3917" s="112">
        <v>3571</v>
      </c>
      <c r="C3917" s="137" t="s">
        <v>3864</v>
      </c>
      <c r="D3917" s="129" t="s">
        <v>2372</v>
      </c>
      <c r="E3917" s="112">
        <v>1</v>
      </c>
      <c r="F3917" s="186"/>
      <c r="G3917" s="189">
        <v>0.19</v>
      </c>
      <c r="H3917" s="191">
        <f t="shared" si="185"/>
        <v>0</v>
      </c>
      <c r="I3917" s="186">
        <f t="shared" si="186"/>
        <v>0</v>
      </c>
    </row>
    <row r="3918" spans="1:9" s="117" customFormat="1" x14ac:dyDescent="0.25">
      <c r="A3918" s="125" t="s">
        <v>2278</v>
      </c>
      <c r="B3918" s="112">
        <v>3572</v>
      </c>
      <c r="C3918" s="139" t="s">
        <v>3514</v>
      </c>
      <c r="D3918" s="129" t="s">
        <v>2372</v>
      </c>
      <c r="E3918" s="112">
        <v>1</v>
      </c>
      <c r="F3918" s="186"/>
      <c r="G3918" s="189">
        <v>0.19</v>
      </c>
      <c r="H3918" s="191">
        <f t="shared" si="185"/>
        <v>0</v>
      </c>
      <c r="I3918" s="186">
        <f t="shared" si="186"/>
        <v>0</v>
      </c>
    </row>
    <row r="3919" spans="1:9" s="117" customFormat="1" x14ac:dyDescent="0.25">
      <c r="A3919" s="125" t="s">
        <v>2278</v>
      </c>
      <c r="B3919" s="112">
        <v>3573</v>
      </c>
      <c r="C3919" s="139" t="s">
        <v>3345</v>
      </c>
      <c r="D3919" s="129" t="s">
        <v>2372</v>
      </c>
      <c r="E3919" s="112">
        <v>1</v>
      </c>
      <c r="F3919" s="186"/>
      <c r="G3919" s="189">
        <v>0.19</v>
      </c>
      <c r="H3919" s="191">
        <f t="shared" si="185"/>
        <v>0</v>
      </c>
      <c r="I3919" s="186">
        <f t="shared" si="186"/>
        <v>0</v>
      </c>
    </row>
    <row r="3920" spans="1:9" s="117" customFormat="1" x14ac:dyDescent="0.25">
      <c r="A3920" s="125" t="s">
        <v>2278</v>
      </c>
      <c r="B3920" s="112">
        <v>3574</v>
      </c>
      <c r="C3920" s="139" t="s">
        <v>3351</v>
      </c>
      <c r="D3920" s="129" t="s">
        <v>2372</v>
      </c>
      <c r="E3920" s="112">
        <v>1</v>
      </c>
      <c r="F3920" s="186"/>
      <c r="G3920" s="189">
        <v>0.19</v>
      </c>
      <c r="H3920" s="191">
        <f t="shared" si="185"/>
        <v>0</v>
      </c>
      <c r="I3920" s="186">
        <f t="shared" si="186"/>
        <v>0</v>
      </c>
    </row>
    <row r="3921" spans="1:9" s="117" customFormat="1" x14ac:dyDescent="0.25">
      <c r="A3921" s="125" t="s">
        <v>2278</v>
      </c>
      <c r="B3921" s="112">
        <v>3575</v>
      </c>
      <c r="C3921" s="139" t="s">
        <v>3344</v>
      </c>
      <c r="D3921" s="129" t="s">
        <v>2372</v>
      </c>
      <c r="E3921" s="112">
        <v>1</v>
      </c>
      <c r="F3921" s="186"/>
      <c r="G3921" s="189">
        <v>0.19</v>
      </c>
      <c r="H3921" s="191">
        <f t="shared" si="185"/>
        <v>0</v>
      </c>
      <c r="I3921" s="186">
        <f t="shared" si="186"/>
        <v>0</v>
      </c>
    </row>
    <row r="3922" spans="1:9" s="117" customFormat="1" x14ac:dyDescent="0.25">
      <c r="A3922" s="125" t="s">
        <v>2278</v>
      </c>
      <c r="B3922" s="112">
        <v>3576</v>
      </c>
      <c r="C3922" s="139" t="s">
        <v>3346</v>
      </c>
      <c r="D3922" s="129" t="s">
        <v>2372</v>
      </c>
      <c r="E3922" s="112">
        <v>1</v>
      </c>
      <c r="F3922" s="186"/>
      <c r="G3922" s="189">
        <v>0.19</v>
      </c>
      <c r="H3922" s="191">
        <f t="shared" si="185"/>
        <v>0</v>
      </c>
      <c r="I3922" s="186">
        <f t="shared" si="186"/>
        <v>0</v>
      </c>
    </row>
    <row r="3923" spans="1:9" s="117" customFormat="1" x14ac:dyDescent="0.25">
      <c r="A3923" s="125" t="s">
        <v>2278</v>
      </c>
      <c r="B3923" s="112">
        <v>3577</v>
      </c>
      <c r="C3923" s="139" t="s">
        <v>4059</v>
      </c>
      <c r="D3923" s="129" t="s">
        <v>2372</v>
      </c>
      <c r="E3923" s="112">
        <v>1</v>
      </c>
      <c r="F3923" s="186"/>
      <c r="G3923" s="189">
        <v>0.19</v>
      </c>
      <c r="H3923" s="191">
        <f t="shared" si="185"/>
        <v>0</v>
      </c>
      <c r="I3923" s="186">
        <f t="shared" si="186"/>
        <v>0</v>
      </c>
    </row>
    <row r="3924" spans="1:9" s="117" customFormat="1" x14ac:dyDescent="0.25">
      <c r="A3924" s="125" t="s">
        <v>2278</v>
      </c>
      <c r="B3924" s="112">
        <v>3578</v>
      </c>
      <c r="C3924" s="122" t="s">
        <v>3649</v>
      </c>
      <c r="D3924" s="129" t="s">
        <v>2372</v>
      </c>
      <c r="E3924" s="112">
        <v>1</v>
      </c>
      <c r="F3924" s="186"/>
      <c r="G3924" s="189">
        <v>0.19</v>
      </c>
      <c r="H3924" s="191">
        <f t="shared" si="185"/>
        <v>0</v>
      </c>
      <c r="I3924" s="186">
        <f t="shared" si="186"/>
        <v>0</v>
      </c>
    </row>
    <row r="3925" spans="1:9" s="117" customFormat="1" x14ac:dyDescent="0.25">
      <c r="A3925" s="125" t="s">
        <v>2278</v>
      </c>
      <c r="B3925" s="112">
        <v>3579</v>
      </c>
      <c r="C3925" s="136" t="s">
        <v>4060</v>
      </c>
      <c r="D3925" s="129" t="s">
        <v>2372</v>
      </c>
      <c r="E3925" s="112">
        <v>1</v>
      </c>
      <c r="F3925" s="186"/>
      <c r="G3925" s="189">
        <v>0.19</v>
      </c>
      <c r="H3925" s="191">
        <f t="shared" si="185"/>
        <v>0</v>
      </c>
      <c r="I3925" s="186">
        <f t="shared" si="186"/>
        <v>0</v>
      </c>
    </row>
    <row r="3926" spans="1:9" s="117" customFormat="1" x14ac:dyDescent="0.25">
      <c r="A3926" s="125" t="s">
        <v>2278</v>
      </c>
      <c r="B3926" s="112">
        <v>3580</v>
      </c>
      <c r="C3926" s="139" t="s">
        <v>3340</v>
      </c>
      <c r="D3926" s="129" t="s">
        <v>2372</v>
      </c>
      <c r="E3926" s="112">
        <v>1</v>
      </c>
      <c r="F3926" s="186"/>
      <c r="G3926" s="189">
        <v>0.19</v>
      </c>
      <c r="H3926" s="191">
        <f t="shared" si="185"/>
        <v>0</v>
      </c>
      <c r="I3926" s="186">
        <f t="shared" si="186"/>
        <v>0</v>
      </c>
    </row>
    <row r="3927" spans="1:9" s="117" customFormat="1" x14ac:dyDescent="0.25">
      <c r="A3927" s="125" t="s">
        <v>2278</v>
      </c>
      <c r="B3927" s="112">
        <v>3581</v>
      </c>
      <c r="C3927" s="139" t="s">
        <v>3341</v>
      </c>
      <c r="D3927" s="129" t="s">
        <v>2372</v>
      </c>
      <c r="E3927" s="112">
        <v>1</v>
      </c>
      <c r="F3927" s="186"/>
      <c r="G3927" s="189">
        <v>0.19</v>
      </c>
      <c r="H3927" s="191">
        <f t="shared" si="185"/>
        <v>0</v>
      </c>
      <c r="I3927" s="186">
        <f t="shared" si="186"/>
        <v>0</v>
      </c>
    </row>
    <row r="3928" spans="1:9" s="117" customFormat="1" x14ac:dyDescent="0.25">
      <c r="A3928" s="125" t="s">
        <v>2278</v>
      </c>
      <c r="B3928" s="112">
        <v>3582</v>
      </c>
      <c r="C3928" s="139" t="s">
        <v>3377</v>
      </c>
      <c r="D3928" s="129" t="s">
        <v>2372</v>
      </c>
      <c r="E3928" s="112">
        <v>1</v>
      </c>
      <c r="F3928" s="186"/>
      <c r="G3928" s="189">
        <v>0.19</v>
      </c>
      <c r="H3928" s="191">
        <f t="shared" si="185"/>
        <v>0</v>
      </c>
      <c r="I3928" s="186">
        <f t="shared" si="186"/>
        <v>0</v>
      </c>
    </row>
    <row r="3929" spans="1:9" s="184" customFormat="1" x14ac:dyDescent="0.25">
      <c r="A3929" s="169"/>
      <c r="B3929" s="170"/>
      <c r="C3929" s="171" t="s">
        <v>2498</v>
      </c>
      <c r="D3929" s="123"/>
      <c r="E3929" s="172"/>
      <c r="F3929" s="196"/>
      <c r="G3929" s="200"/>
      <c r="H3929" s="196"/>
      <c r="I3929" s="196"/>
    </row>
    <row r="3930" spans="1:9" s="117" customFormat="1" x14ac:dyDescent="0.25">
      <c r="A3930" s="125" t="s">
        <v>2278</v>
      </c>
      <c r="B3930" s="173" t="s">
        <v>3250</v>
      </c>
      <c r="C3930" s="120" t="s">
        <v>4162</v>
      </c>
      <c r="D3930" s="182"/>
      <c r="E3930" s="111"/>
      <c r="F3930" s="191"/>
      <c r="G3930" s="199"/>
      <c r="H3930" s="186"/>
      <c r="I3930" s="186"/>
    </row>
    <row r="3931" spans="1:9" s="117" customFormat="1" x14ac:dyDescent="0.25">
      <c r="A3931" s="125" t="s">
        <v>2278</v>
      </c>
      <c r="B3931" s="173" t="s">
        <v>3250</v>
      </c>
      <c r="C3931" s="120" t="s">
        <v>4168</v>
      </c>
      <c r="D3931" s="182"/>
      <c r="E3931" s="111"/>
      <c r="F3931" s="191"/>
      <c r="G3931" s="199"/>
      <c r="H3931" s="186"/>
      <c r="I3931" s="186"/>
    </row>
    <row r="3932" spans="1:9" s="117" customFormat="1" x14ac:dyDescent="0.25">
      <c r="A3932" s="125" t="s">
        <v>2278</v>
      </c>
      <c r="B3932" s="173" t="s">
        <v>3250</v>
      </c>
      <c r="C3932" s="120" t="s">
        <v>4164</v>
      </c>
      <c r="D3932" s="182"/>
      <c r="E3932" s="111"/>
      <c r="F3932" s="191"/>
      <c r="G3932" s="199"/>
      <c r="H3932" s="186"/>
      <c r="I3932" s="186"/>
    </row>
    <row r="3933" spans="1:9" s="117" customFormat="1" x14ac:dyDescent="0.25">
      <c r="A3933" s="125" t="s">
        <v>2278</v>
      </c>
      <c r="B3933" s="173" t="s">
        <v>3250</v>
      </c>
      <c r="C3933" s="156" t="s">
        <v>431</v>
      </c>
      <c r="D3933" s="182"/>
      <c r="E3933" s="111"/>
      <c r="F3933" s="191"/>
      <c r="G3933" s="199"/>
      <c r="H3933" s="186"/>
      <c r="I3933" s="186"/>
    </row>
    <row r="3934" spans="1:9" s="117" customFormat="1" x14ac:dyDescent="0.25">
      <c r="A3934" s="125" t="s">
        <v>2278</v>
      </c>
      <c r="B3934" s="112">
        <v>3583</v>
      </c>
      <c r="C3934" s="122" t="s">
        <v>3888</v>
      </c>
      <c r="D3934" s="129" t="s">
        <v>2371</v>
      </c>
      <c r="E3934" s="112">
        <v>1</v>
      </c>
      <c r="F3934" s="186"/>
      <c r="G3934" s="189">
        <v>0</v>
      </c>
      <c r="H3934" s="191">
        <f>F3934*G3934</f>
        <v>0</v>
      </c>
      <c r="I3934" s="186">
        <f>(F3934+H3934)</f>
        <v>0</v>
      </c>
    </row>
    <row r="3935" spans="1:9" s="117" customFormat="1" x14ac:dyDescent="0.25">
      <c r="A3935" s="125" t="s">
        <v>2278</v>
      </c>
      <c r="B3935" s="112">
        <v>3584</v>
      </c>
      <c r="C3935" s="122" t="s">
        <v>3353</v>
      </c>
      <c r="D3935" s="129" t="s">
        <v>2371</v>
      </c>
      <c r="E3935" s="112">
        <v>1</v>
      </c>
      <c r="F3935" s="186"/>
      <c r="G3935" s="189">
        <v>0</v>
      </c>
      <c r="H3935" s="191">
        <f>F3935*G3935</f>
        <v>0</v>
      </c>
      <c r="I3935" s="186">
        <f>(F3935+H3935)</f>
        <v>0</v>
      </c>
    </row>
    <row r="3936" spans="1:9" s="117" customFormat="1" x14ac:dyDescent="0.25">
      <c r="A3936" s="125" t="s">
        <v>2278</v>
      </c>
      <c r="B3936" s="112">
        <v>3585</v>
      </c>
      <c r="C3936" s="122" t="s">
        <v>61</v>
      </c>
      <c r="D3936" s="129" t="s">
        <v>2372</v>
      </c>
      <c r="E3936" s="112">
        <v>1</v>
      </c>
      <c r="F3936" s="186"/>
      <c r="G3936" s="189">
        <v>0.19</v>
      </c>
      <c r="H3936" s="191">
        <f>F3936*G3936</f>
        <v>0</v>
      </c>
      <c r="I3936" s="186">
        <f>(F3936+H3936)</f>
        <v>0</v>
      </c>
    </row>
    <row r="3937" spans="1:9" s="117" customFormat="1" x14ac:dyDescent="0.25">
      <c r="A3937" s="125" t="s">
        <v>2278</v>
      </c>
      <c r="B3937" s="112">
        <v>3586</v>
      </c>
      <c r="C3937" s="122" t="s">
        <v>150</v>
      </c>
      <c r="D3937" s="129" t="s">
        <v>2372</v>
      </c>
      <c r="E3937" s="112">
        <v>1</v>
      </c>
      <c r="F3937" s="186"/>
      <c r="G3937" s="189">
        <v>0.19</v>
      </c>
      <c r="H3937" s="191">
        <f t="shared" ref="H3937:H3976" si="187">F3937*G3937</f>
        <v>0</v>
      </c>
      <c r="I3937" s="186">
        <f t="shared" ref="I3937:I3976" si="188">(F3937+H3937)</f>
        <v>0</v>
      </c>
    </row>
    <row r="3938" spans="1:9" s="117" customFormat="1" x14ac:dyDescent="0.25">
      <c r="A3938" s="125" t="s">
        <v>2278</v>
      </c>
      <c r="B3938" s="112">
        <v>3587</v>
      </c>
      <c r="C3938" s="122" t="s">
        <v>15</v>
      </c>
      <c r="D3938" s="129" t="s">
        <v>2372</v>
      </c>
      <c r="E3938" s="112">
        <v>1</v>
      </c>
      <c r="F3938" s="186"/>
      <c r="G3938" s="189">
        <v>0.19</v>
      </c>
      <c r="H3938" s="191">
        <f t="shared" si="187"/>
        <v>0</v>
      </c>
      <c r="I3938" s="186">
        <f t="shared" si="188"/>
        <v>0</v>
      </c>
    </row>
    <row r="3939" spans="1:9" s="117" customFormat="1" x14ac:dyDescent="0.25">
      <c r="A3939" s="125" t="s">
        <v>2278</v>
      </c>
      <c r="B3939" s="112">
        <v>3588</v>
      </c>
      <c r="C3939" s="122" t="s">
        <v>552</v>
      </c>
      <c r="D3939" s="129" t="s">
        <v>2372</v>
      </c>
      <c r="E3939" s="112">
        <v>1</v>
      </c>
      <c r="F3939" s="186"/>
      <c r="G3939" s="189">
        <v>0.19</v>
      </c>
      <c r="H3939" s="191">
        <f t="shared" si="187"/>
        <v>0</v>
      </c>
      <c r="I3939" s="186">
        <f t="shared" si="188"/>
        <v>0</v>
      </c>
    </row>
    <row r="3940" spans="1:9" s="117" customFormat="1" ht="25" x14ac:dyDescent="0.25">
      <c r="A3940" s="125" t="s">
        <v>2278</v>
      </c>
      <c r="B3940" s="112">
        <v>3589</v>
      </c>
      <c r="C3940" s="113" t="s">
        <v>3729</v>
      </c>
      <c r="D3940" s="129" t="s">
        <v>2372</v>
      </c>
      <c r="E3940" s="112">
        <v>1</v>
      </c>
      <c r="F3940" s="186"/>
      <c r="G3940" s="189">
        <v>0.19</v>
      </c>
      <c r="H3940" s="191">
        <f t="shared" si="187"/>
        <v>0</v>
      </c>
      <c r="I3940" s="186">
        <f t="shared" si="188"/>
        <v>0</v>
      </c>
    </row>
    <row r="3941" spans="1:9" s="117" customFormat="1" x14ac:dyDescent="0.25">
      <c r="A3941" s="125" t="s">
        <v>2278</v>
      </c>
      <c r="B3941" s="112">
        <v>3590</v>
      </c>
      <c r="C3941" s="122" t="s">
        <v>3539</v>
      </c>
      <c r="D3941" s="129" t="s">
        <v>2372</v>
      </c>
      <c r="E3941" s="112">
        <v>1</v>
      </c>
      <c r="F3941" s="186"/>
      <c r="G3941" s="189">
        <v>0.19</v>
      </c>
      <c r="H3941" s="191">
        <f t="shared" si="187"/>
        <v>0</v>
      </c>
      <c r="I3941" s="186">
        <f t="shared" si="188"/>
        <v>0</v>
      </c>
    </row>
    <row r="3942" spans="1:9" s="117" customFormat="1" x14ac:dyDescent="0.25">
      <c r="A3942" s="125" t="s">
        <v>2278</v>
      </c>
      <c r="B3942" s="112">
        <v>3591</v>
      </c>
      <c r="C3942" s="122" t="s">
        <v>3730</v>
      </c>
      <c r="D3942" s="129" t="s">
        <v>2372</v>
      </c>
      <c r="E3942" s="112">
        <v>1</v>
      </c>
      <c r="F3942" s="186"/>
      <c r="G3942" s="189">
        <v>0.19</v>
      </c>
      <c r="H3942" s="191">
        <f t="shared" si="187"/>
        <v>0</v>
      </c>
      <c r="I3942" s="186">
        <f t="shared" si="188"/>
        <v>0</v>
      </c>
    </row>
    <row r="3943" spans="1:9" s="117" customFormat="1" x14ac:dyDescent="0.25">
      <c r="A3943" s="125" t="s">
        <v>2278</v>
      </c>
      <c r="B3943" s="112">
        <v>3592</v>
      </c>
      <c r="C3943" s="122" t="s">
        <v>3156</v>
      </c>
      <c r="D3943" s="129" t="s">
        <v>2372</v>
      </c>
      <c r="E3943" s="112">
        <v>1</v>
      </c>
      <c r="F3943" s="186"/>
      <c r="G3943" s="189">
        <v>0.19</v>
      </c>
      <c r="H3943" s="191">
        <f t="shared" si="187"/>
        <v>0</v>
      </c>
      <c r="I3943" s="186">
        <f t="shared" si="188"/>
        <v>0</v>
      </c>
    </row>
    <row r="3944" spans="1:9" s="117" customFormat="1" x14ac:dyDescent="0.25">
      <c r="A3944" s="125" t="s">
        <v>2278</v>
      </c>
      <c r="B3944" s="112">
        <v>3593</v>
      </c>
      <c r="C3944" s="122" t="s">
        <v>46</v>
      </c>
      <c r="D3944" s="129" t="s">
        <v>3886</v>
      </c>
      <c r="E3944" s="112">
        <v>1</v>
      </c>
      <c r="F3944" s="186"/>
      <c r="G3944" s="189">
        <v>0.19</v>
      </c>
      <c r="H3944" s="191">
        <f t="shared" si="187"/>
        <v>0</v>
      </c>
      <c r="I3944" s="186">
        <f t="shared" si="188"/>
        <v>0</v>
      </c>
    </row>
    <row r="3945" spans="1:9" s="117" customFormat="1" x14ac:dyDescent="0.25">
      <c r="A3945" s="125" t="s">
        <v>2278</v>
      </c>
      <c r="B3945" s="112">
        <v>3594</v>
      </c>
      <c r="C3945" s="122" t="s">
        <v>1220</v>
      </c>
      <c r="D3945" s="129" t="s">
        <v>2372</v>
      </c>
      <c r="E3945" s="112">
        <v>1</v>
      </c>
      <c r="F3945" s="186"/>
      <c r="G3945" s="189">
        <v>0.19</v>
      </c>
      <c r="H3945" s="191">
        <f t="shared" si="187"/>
        <v>0</v>
      </c>
      <c r="I3945" s="186">
        <f t="shared" si="188"/>
        <v>0</v>
      </c>
    </row>
    <row r="3946" spans="1:9" s="117" customFormat="1" x14ac:dyDescent="0.25">
      <c r="A3946" s="125" t="s">
        <v>2278</v>
      </c>
      <c r="B3946" s="112">
        <v>3595</v>
      </c>
      <c r="C3946" s="122" t="s">
        <v>4056</v>
      </c>
      <c r="D3946" s="129" t="s">
        <v>2372</v>
      </c>
      <c r="E3946" s="112">
        <v>1</v>
      </c>
      <c r="F3946" s="186"/>
      <c r="G3946" s="189">
        <v>0.19</v>
      </c>
      <c r="H3946" s="191">
        <f t="shared" si="187"/>
        <v>0</v>
      </c>
      <c r="I3946" s="186">
        <f t="shared" si="188"/>
        <v>0</v>
      </c>
    </row>
    <row r="3947" spans="1:9" s="117" customFormat="1" x14ac:dyDescent="0.25">
      <c r="A3947" s="125" t="s">
        <v>2278</v>
      </c>
      <c r="B3947" s="112">
        <v>3596</v>
      </c>
      <c r="C3947" s="122" t="s">
        <v>3865</v>
      </c>
      <c r="D3947" s="129" t="s">
        <v>2372</v>
      </c>
      <c r="E3947" s="112">
        <v>1</v>
      </c>
      <c r="F3947" s="186"/>
      <c r="G3947" s="189">
        <v>0.19</v>
      </c>
      <c r="H3947" s="191">
        <f t="shared" si="187"/>
        <v>0</v>
      </c>
      <c r="I3947" s="186">
        <f t="shared" si="188"/>
        <v>0</v>
      </c>
    </row>
    <row r="3948" spans="1:9" s="117" customFormat="1" x14ac:dyDescent="0.25">
      <c r="A3948" s="125" t="s">
        <v>2278</v>
      </c>
      <c r="B3948" s="112">
        <v>3597</v>
      </c>
      <c r="C3948" s="122" t="s">
        <v>3858</v>
      </c>
      <c r="D3948" s="129" t="s">
        <v>2372</v>
      </c>
      <c r="E3948" s="112">
        <v>1</v>
      </c>
      <c r="F3948" s="186"/>
      <c r="G3948" s="189">
        <v>0.19</v>
      </c>
      <c r="H3948" s="191">
        <f t="shared" si="187"/>
        <v>0</v>
      </c>
      <c r="I3948" s="186">
        <f t="shared" si="188"/>
        <v>0</v>
      </c>
    </row>
    <row r="3949" spans="1:9" s="117" customFormat="1" x14ac:dyDescent="0.25">
      <c r="A3949" s="125" t="s">
        <v>2278</v>
      </c>
      <c r="B3949" s="112">
        <v>3598</v>
      </c>
      <c r="C3949" s="122" t="s">
        <v>3544</v>
      </c>
      <c r="D3949" s="129" t="s">
        <v>2372</v>
      </c>
      <c r="E3949" s="112">
        <v>1</v>
      </c>
      <c r="F3949" s="186"/>
      <c r="G3949" s="189">
        <v>0.19</v>
      </c>
      <c r="H3949" s="191">
        <f t="shared" si="187"/>
        <v>0</v>
      </c>
      <c r="I3949" s="186">
        <f t="shared" si="188"/>
        <v>0</v>
      </c>
    </row>
    <row r="3950" spans="1:9" s="117" customFormat="1" x14ac:dyDescent="0.25">
      <c r="A3950" s="125" t="s">
        <v>2278</v>
      </c>
      <c r="B3950" s="112">
        <v>3599</v>
      </c>
      <c r="C3950" s="122" t="s">
        <v>3641</v>
      </c>
      <c r="D3950" s="129" t="s">
        <v>2372</v>
      </c>
      <c r="E3950" s="112">
        <v>1</v>
      </c>
      <c r="F3950" s="186"/>
      <c r="G3950" s="189">
        <v>0.19</v>
      </c>
      <c r="H3950" s="191">
        <f t="shared" si="187"/>
        <v>0</v>
      </c>
      <c r="I3950" s="186">
        <f t="shared" si="188"/>
        <v>0</v>
      </c>
    </row>
    <row r="3951" spans="1:9" s="117" customFormat="1" x14ac:dyDescent="0.25">
      <c r="A3951" s="125" t="s">
        <v>2278</v>
      </c>
      <c r="B3951" s="112">
        <v>3600</v>
      </c>
      <c r="C3951" s="122" t="s">
        <v>3859</v>
      </c>
      <c r="D3951" s="129" t="s">
        <v>3886</v>
      </c>
      <c r="E3951" s="112">
        <v>1</v>
      </c>
      <c r="F3951" s="186"/>
      <c r="G3951" s="189">
        <v>0.19</v>
      </c>
      <c r="H3951" s="191">
        <f t="shared" si="187"/>
        <v>0</v>
      </c>
      <c r="I3951" s="186">
        <f t="shared" si="188"/>
        <v>0</v>
      </c>
    </row>
    <row r="3952" spans="1:9" s="117" customFormat="1" x14ac:dyDescent="0.25">
      <c r="A3952" s="125" t="s">
        <v>2278</v>
      </c>
      <c r="B3952" s="112">
        <v>3601</v>
      </c>
      <c r="C3952" s="122" t="s">
        <v>162</v>
      </c>
      <c r="D3952" s="129" t="s">
        <v>3886</v>
      </c>
      <c r="E3952" s="112">
        <v>1</v>
      </c>
      <c r="F3952" s="186"/>
      <c r="G3952" s="189">
        <v>0.19</v>
      </c>
      <c r="H3952" s="191">
        <f t="shared" si="187"/>
        <v>0</v>
      </c>
      <c r="I3952" s="186">
        <f t="shared" si="188"/>
        <v>0</v>
      </c>
    </row>
    <row r="3953" spans="1:9" s="117" customFormat="1" x14ac:dyDescent="0.25">
      <c r="A3953" s="125" t="s">
        <v>2278</v>
      </c>
      <c r="B3953" s="112">
        <v>3602</v>
      </c>
      <c r="C3953" s="122" t="s">
        <v>3862</v>
      </c>
      <c r="D3953" s="129" t="s">
        <v>2372</v>
      </c>
      <c r="E3953" s="112">
        <v>1</v>
      </c>
      <c r="F3953" s="186"/>
      <c r="G3953" s="189">
        <v>0.19</v>
      </c>
      <c r="H3953" s="191">
        <f t="shared" si="187"/>
        <v>0</v>
      </c>
      <c r="I3953" s="186">
        <f t="shared" si="188"/>
        <v>0</v>
      </c>
    </row>
    <row r="3954" spans="1:9" s="117" customFormat="1" ht="25" x14ac:dyDescent="0.25">
      <c r="A3954" s="125" t="s">
        <v>2278</v>
      </c>
      <c r="B3954" s="112">
        <v>3603</v>
      </c>
      <c r="C3954" s="137" t="s">
        <v>3509</v>
      </c>
      <c r="D3954" s="129" t="s">
        <v>2372</v>
      </c>
      <c r="E3954" s="112">
        <v>1</v>
      </c>
      <c r="F3954" s="186"/>
      <c r="G3954" s="189">
        <v>0.19</v>
      </c>
      <c r="H3954" s="191">
        <f t="shared" si="187"/>
        <v>0</v>
      </c>
      <c r="I3954" s="186">
        <f t="shared" si="188"/>
        <v>0</v>
      </c>
    </row>
    <row r="3955" spans="1:9" s="117" customFormat="1" x14ac:dyDescent="0.25">
      <c r="A3955" s="125" t="s">
        <v>2278</v>
      </c>
      <c r="B3955" s="112">
        <v>3604</v>
      </c>
      <c r="C3955" s="137" t="s">
        <v>1656</v>
      </c>
      <c r="D3955" s="129" t="s">
        <v>2372</v>
      </c>
      <c r="E3955" s="112">
        <v>1</v>
      </c>
      <c r="F3955" s="186"/>
      <c r="G3955" s="189">
        <v>0.19</v>
      </c>
      <c r="H3955" s="191">
        <f t="shared" si="187"/>
        <v>0</v>
      </c>
      <c r="I3955" s="186">
        <f t="shared" si="188"/>
        <v>0</v>
      </c>
    </row>
    <row r="3956" spans="1:9" s="117" customFormat="1" x14ac:dyDescent="0.25">
      <c r="A3956" s="125" t="s">
        <v>2278</v>
      </c>
      <c r="B3956" s="112">
        <v>3605</v>
      </c>
      <c r="C3956" s="137" t="s">
        <v>1920</v>
      </c>
      <c r="D3956" s="129" t="s">
        <v>2372</v>
      </c>
      <c r="E3956" s="112">
        <v>1</v>
      </c>
      <c r="F3956" s="186"/>
      <c r="G3956" s="189">
        <v>0.19</v>
      </c>
      <c r="H3956" s="191">
        <f t="shared" si="187"/>
        <v>0</v>
      </c>
      <c r="I3956" s="186">
        <f t="shared" si="188"/>
        <v>0</v>
      </c>
    </row>
    <row r="3957" spans="1:9" s="117" customFormat="1" x14ac:dyDescent="0.25">
      <c r="A3957" s="125" t="s">
        <v>2278</v>
      </c>
      <c r="B3957" s="112">
        <v>3606</v>
      </c>
      <c r="C3957" s="137" t="s">
        <v>48</v>
      </c>
      <c r="D3957" s="129" t="s">
        <v>2372</v>
      </c>
      <c r="E3957" s="112">
        <v>1</v>
      </c>
      <c r="F3957" s="186"/>
      <c r="G3957" s="189">
        <v>0.19</v>
      </c>
      <c r="H3957" s="191">
        <f t="shared" si="187"/>
        <v>0</v>
      </c>
      <c r="I3957" s="186">
        <f t="shared" si="188"/>
        <v>0</v>
      </c>
    </row>
    <row r="3958" spans="1:9" s="117" customFormat="1" x14ac:dyDescent="0.25">
      <c r="A3958" s="125" t="s">
        <v>2278</v>
      </c>
      <c r="B3958" s="112">
        <v>3607</v>
      </c>
      <c r="C3958" s="137" t="s">
        <v>3863</v>
      </c>
      <c r="D3958" s="129" t="s">
        <v>2372</v>
      </c>
      <c r="E3958" s="112">
        <v>1</v>
      </c>
      <c r="F3958" s="186"/>
      <c r="G3958" s="189">
        <v>0.19</v>
      </c>
      <c r="H3958" s="191">
        <f t="shared" si="187"/>
        <v>0</v>
      </c>
      <c r="I3958" s="186">
        <f t="shared" si="188"/>
        <v>0</v>
      </c>
    </row>
    <row r="3959" spans="1:9" s="117" customFormat="1" x14ac:dyDescent="0.25">
      <c r="A3959" s="125" t="s">
        <v>2278</v>
      </c>
      <c r="B3959" s="112">
        <v>3608</v>
      </c>
      <c r="C3959" s="137" t="s">
        <v>1919</v>
      </c>
      <c r="D3959" s="129" t="s">
        <v>2372</v>
      </c>
      <c r="E3959" s="112">
        <v>1</v>
      </c>
      <c r="F3959" s="186"/>
      <c r="G3959" s="189">
        <v>0.19</v>
      </c>
      <c r="H3959" s="191">
        <f t="shared" si="187"/>
        <v>0</v>
      </c>
      <c r="I3959" s="186">
        <f t="shared" si="188"/>
        <v>0</v>
      </c>
    </row>
    <row r="3960" spans="1:9" s="117" customFormat="1" x14ac:dyDescent="0.25">
      <c r="A3960" s="125" t="s">
        <v>2278</v>
      </c>
      <c r="B3960" s="112">
        <v>3609</v>
      </c>
      <c r="C3960" s="137" t="s">
        <v>433</v>
      </c>
      <c r="D3960" s="129" t="s">
        <v>2372</v>
      </c>
      <c r="E3960" s="112">
        <v>1</v>
      </c>
      <c r="F3960" s="186"/>
      <c r="G3960" s="189">
        <v>0.19</v>
      </c>
      <c r="H3960" s="191">
        <f t="shared" si="187"/>
        <v>0</v>
      </c>
      <c r="I3960" s="186">
        <f t="shared" si="188"/>
        <v>0</v>
      </c>
    </row>
    <row r="3961" spans="1:9" s="117" customFormat="1" x14ac:dyDescent="0.25">
      <c r="A3961" s="125" t="s">
        <v>2278</v>
      </c>
      <c r="B3961" s="112">
        <v>3610</v>
      </c>
      <c r="C3961" s="137" t="s">
        <v>1012</v>
      </c>
      <c r="D3961" s="129" t="s">
        <v>2372</v>
      </c>
      <c r="E3961" s="112">
        <v>1</v>
      </c>
      <c r="F3961" s="186"/>
      <c r="G3961" s="189">
        <v>0.19</v>
      </c>
      <c r="H3961" s="191">
        <f t="shared" si="187"/>
        <v>0</v>
      </c>
      <c r="I3961" s="186">
        <f t="shared" si="188"/>
        <v>0</v>
      </c>
    </row>
    <row r="3962" spans="1:9" s="117" customFormat="1" x14ac:dyDescent="0.25">
      <c r="A3962" s="125" t="s">
        <v>2278</v>
      </c>
      <c r="B3962" s="112">
        <v>3611</v>
      </c>
      <c r="C3962" s="139" t="s">
        <v>4057</v>
      </c>
      <c r="D3962" s="129" t="s">
        <v>2372</v>
      </c>
      <c r="E3962" s="112">
        <v>1</v>
      </c>
      <c r="F3962" s="186"/>
      <c r="G3962" s="189">
        <v>0.19</v>
      </c>
      <c r="H3962" s="191">
        <f t="shared" si="187"/>
        <v>0</v>
      </c>
      <c r="I3962" s="186">
        <f t="shared" si="188"/>
        <v>0</v>
      </c>
    </row>
    <row r="3963" spans="1:9" s="117" customFormat="1" x14ac:dyDescent="0.25">
      <c r="A3963" s="125" t="s">
        <v>2278</v>
      </c>
      <c r="B3963" s="112">
        <v>3612</v>
      </c>
      <c r="C3963" s="137" t="s">
        <v>3862</v>
      </c>
      <c r="D3963" s="129" t="s">
        <v>2372</v>
      </c>
      <c r="E3963" s="112">
        <v>1</v>
      </c>
      <c r="F3963" s="186"/>
      <c r="G3963" s="189">
        <v>0.19</v>
      </c>
      <c r="H3963" s="191">
        <f t="shared" si="187"/>
        <v>0</v>
      </c>
      <c r="I3963" s="186">
        <f t="shared" si="188"/>
        <v>0</v>
      </c>
    </row>
    <row r="3964" spans="1:9" s="117" customFormat="1" x14ac:dyDescent="0.25">
      <c r="A3964" s="125" t="s">
        <v>2278</v>
      </c>
      <c r="B3964" s="112">
        <v>3613</v>
      </c>
      <c r="C3964" s="137" t="s">
        <v>4058</v>
      </c>
      <c r="D3964" s="129" t="s">
        <v>2372</v>
      </c>
      <c r="E3964" s="112">
        <v>1</v>
      </c>
      <c r="F3964" s="186"/>
      <c r="G3964" s="189">
        <v>0.19</v>
      </c>
      <c r="H3964" s="191">
        <f t="shared" si="187"/>
        <v>0</v>
      </c>
      <c r="I3964" s="186">
        <f t="shared" si="188"/>
        <v>0</v>
      </c>
    </row>
    <row r="3965" spans="1:9" s="117" customFormat="1" ht="25" x14ac:dyDescent="0.25">
      <c r="A3965" s="125" t="s">
        <v>2278</v>
      </c>
      <c r="B3965" s="112">
        <v>3614</v>
      </c>
      <c r="C3965" s="137" t="s">
        <v>3864</v>
      </c>
      <c r="D3965" s="129" t="s">
        <v>2372</v>
      </c>
      <c r="E3965" s="112">
        <v>1</v>
      </c>
      <c r="F3965" s="186"/>
      <c r="G3965" s="189">
        <v>0.19</v>
      </c>
      <c r="H3965" s="191">
        <f t="shared" si="187"/>
        <v>0</v>
      </c>
      <c r="I3965" s="186">
        <f t="shared" si="188"/>
        <v>0</v>
      </c>
    </row>
    <row r="3966" spans="1:9" s="117" customFormat="1" x14ac:dyDescent="0.25">
      <c r="A3966" s="125" t="s">
        <v>2278</v>
      </c>
      <c r="B3966" s="112">
        <v>3615</v>
      </c>
      <c r="C3966" s="139" t="s">
        <v>3514</v>
      </c>
      <c r="D3966" s="129" t="s">
        <v>2372</v>
      </c>
      <c r="E3966" s="112">
        <v>1</v>
      </c>
      <c r="F3966" s="186"/>
      <c r="G3966" s="189">
        <v>0.19</v>
      </c>
      <c r="H3966" s="191">
        <f t="shared" si="187"/>
        <v>0</v>
      </c>
      <c r="I3966" s="186">
        <f t="shared" si="188"/>
        <v>0</v>
      </c>
    </row>
    <row r="3967" spans="1:9" s="117" customFormat="1" x14ac:dyDescent="0.25">
      <c r="A3967" s="125" t="s">
        <v>2278</v>
      </c>
      <c r="B3967" s="112">
        <v>3616</v>
      </c>
      <c r="C3967" s="139" t="s">
        <v>3345</v>
      </c>
      <c r="D3967" s="129" t="s">
        <v>2372</v>
      </c>
      <c r="E3967" s="112">
        <v>1</v>
      </c>
      <c r="F3967" s="186"/>
      <c r="G3967" s="189">
        <v>0.19</v>
      </c>
      <c r="H3967" s="191">
        <f t="shared" si="187"/>
        <v>0</v>
      </c>
      <c r="I3967" s="186">
        <f t="shared" si="188"/>
        <v>0</v>
      </c>
    </row>
    <row r="3968" spans="1:9" s="117" customFormat="1" x14ac:dyDescent="0.25">
      <c r="A3968" s="125" t="s">
        <v>2278</v>
      </c>
      <c r="B3968" s="112">
        <v>3617</v>
      </c>
      <c r="C3968" s="139" t="s">
        <v>3351</v>
      </c>
      <c r="D3968" s="129" t="s">
        <v>2372</v>
      </c>
      <c r="E3968" s="112">
        <v>1</v>
      </c>
      <c r="F3968" s="186"/>
      <c r="G3968" s="189">
        <v>0.19</v>
      </c>
      <c r="H3968" s="191">
        <f t="shared" si="187"/>
        <v>0</v>
      </c>
      <c r="I3968" s="186">
        <f t="shared" si="188"/>
        <v>0</v>
      </c>
    </row>
    <row r="3969" spans="1:9" s="117" customFormat="1" x14ac:dyDescent="0.25">
      <c r="A3969" s="125" t="s">
        <v>2278</v>
      </c>
      <c r="B3969" s="112">
        <v>3618</v>
      </c>
      <c r="C3969" s="139" t="s">
        <v>3344</v>
      </c>
      <c r="D3969" s="129" t="s">
        <v>2372</v>
      </c>
      <c r="E3969" s="112">
        <v>1</v>
      </c>
      <c r="F3969" s="186"/>
      <c r="G3969" s="189">
        <v>0.19</v>
      </c>
      <c r="H3969" s="191">
        <f t="shared" si="187"/>
        <v>0</v>
      </c>
      <c r="I3969" s="186">
        <f t="shared" si="188"/>
        <v>0</v>
      </c>
    </row>
    <row r="3970" spans="1:9" s="117" customFormat="1" x14ac:dyDescent="0.25">
      <c r="A3970" s="125" t="s">
        <v>2278</v>
      </c>
      <c r="B3970" s="112">
        <v>3619</v>
      </c>
      <c r="C3970" s="139" t="s">
        <v>3346</v>
      </c>
      <c r="D3970" s="129" t="s">
        <v>2372</v>
      </c>
      <c r="E3970" s="112">
        <v>1</v>
      </c>
      <c r="F3970" s="186"/>
      <c r="G3970" s="189">
        <v>0.19</v>
      </c>
      <c r="H3970" s="191">
        <f t="shared" si="187"/>
        <v>0</v>
      </c>
      <c r="I3970" s="186">
        <f t="shared" si="188"/>
        <v>0</v>
      </c>
    </row>
    <row r="3971" spans="1:9" s="117" customFormat="1" x14ac:dyDescent="0.25">
      <c r="A3971" s="125" t="s">
        <v>2278</v>
      </c>
      <c r="B3971" s="112">
        <v>3620</v>
      </c>
      <c r="C3971" s="139" t="s">
        <v>4059</v>
      </c>
      <c r="D3971" s="129" t="s">
        <v>2372</v>
      </c>
      <c r="E3971" s="112">
        <v>1</v>
      </c>
      <c r="F3971" s="186"/>
      <c r="G3971" s="189">
        <v>0.19</v>
      </c>
      <c r="H3971" s="191">
        <f t="shared" si="187"/>
        <v>0</v>
      </c>
      <c r="I3971" s="186">
        <f t="shared" si="188"/>
        <v>0</v>
      </c>
    </row>
    <row r="3972" spans="1:9" s="117" customFormat="1" x14ac:dyDescent="0.25">
      <c r="A3972" s="125" t="s">
        <v>2278</v>
      </c>
      <c r="B3972" s="112">
        <v>3621</v>
      </c>
      <c r="C3972" s="122" t="s">
        <v>3649</v>
      </c>
      <c r="D3972" s="129" t="s">
        <v>2372</v>
      </c>
      <c r="E3972" s="112">
        <v>1</v>
      </c>
      <c r="F3972" s="186"/>
      <c r="G3972" s="189">
        <v>0.19</v>
      </c>
      <c r="H3972" s="191">
        <f t="shared" si="187"/>
        <v>0</v>
      </c>
      <c r="I3972" s="186">
        <f t="shared" si="188"/>
        <v>0</v>
      </c>
    </row>
    <row r="3973" spans="1:9" s="117" customFormat="1" x14ac:dyDescent="0.25">
      <c r="A3973" s="125" t="s">
        <v>2278</v>
      </c>
      <c r="B3973" s="112">
        <v>3622</v>
      </c>
      <c r="C3973" s="136" t="s">
        <v>4060</v>
      </c>
      <c r="D3973" s="129" t="s">
        <v>2372</v>
      </c>
      <c r="E3973" s="112">
        <v>1</v>
      </c>
      <c r="F3973" s="186"/>
      <c r="G3973" s="189">
        <v>0.19</v>
      </c>
      <c r="H3973" s="191">
        <f t="shared" si="187"/>
        <v>0</v>
      </c>
      <c r="I3973" s="186">
        <f t="shared" si="188"/>
        <v>0</v>
      </c>
    </row>
    <row r="3974" spans="1:9" s="117" customFormat="1" x14ac:dyDescent="0.25">
      <c r="A3974" s="125" t="s">
        <v>2278</v>
      </c>
      <c r="B3974" s="112">
        <v>3623</v>
      </c>
      <c r="C3974" s="139" t="s">
        <v>3340</v>
      </c>
      <c r="D3974" s="129" t="s">
        <v>2372</v>
      </c>
      <c r="E3974" s="112">
        <v>1</v>
      </c>
      <c r="F3974" s="186"/>
      <c r="G3974" s="189">
        <v>0.19</v>
      </c>
      <c r="H3974" s="191">
        <f t="shared" si="187"/>
        <v>0</v>
      </c>
      <c r="I3974" s="186">
        <f t="shared" si="188"/>
        <v>0</v>
      </c>
    </row>
    <row r="3975" spans="1:9" s="117" customFormat="1" x14ac:dyDescent="0.25">
      <c r="A3975" s="125" t="s">
        <v>2278</v>
      </c>
      <c r="B3975" s="112">
        <v>3624</v>
      </c>
      <c r="C3975" s="139" t="s">
        <v>3341</v>
      </c>
      <c r="D3975" s="129" t="s">
        <v>2372</v>
      </c>
      <c r="E3975" s="112">
        <v>1</v>
      </c>
      <c r="F3975" s="186"/>
      <c r="G3975" s="189">
        <v>0.19</v>
      </c>
      <c r="H3975" s="191">
        <f t="shared" si="187"/>
        <v>0</v>
      </c>
      <c r="I3975" s="186">
        <f t="shared" si="188"/>
        <v>0</v>
      </c>
    </row>
    <row r="3976" spans="1:9" s="117" customFormat="1" x14ac:dyDescent="0.25">
      <c r="A3976" s="125" t="s">
        <v>2278</v>
      </c>
      <c r="B3976" s="112">
        <v>3625</v>
      </c>
      <c r="C3976" s="139" t="s">
        <v>3377</v>
      </c>
      <c r="D3976" s="129" t="s">
        <v>2372</v>
      </c>
      <c r="E3976" s="112">
        <v>1</v>
      </c>
      <c r="F3976" s="186"/>
      <c r="G3976" s="189">
        <v>0.19</v>
      </c>
      <c r="H3976" s="191">
        <f t="shared" si="187"/>
        <v>0</v>
      </c>
      <c r="I3976" s="186">
        <f t="shared" si="188"/>
        <v>0</v>
      </c>
    </row>
    <row r="3977" spans="1:9" s="184" customFormat="1" x14ac:dyDescent="0.25">
      <c r="A3977" s="169"/>
      <c r="B3977" s="170"/>
      <c r="C3977" s="171" t="s">
        <v>2498</v>
      </c>
      <c r="D3977" s="123"/>
      <c r="E3977" s="172"/>
      <c r="F3977" s="196"/>
      <c r="G3977" s="200"/>
      <c r="H3977" s="196"/>
      <c r="I3977" s="196"/>
    </row>
    <row r="3978" spans="1:9" s="117" customFormat="1" x14ac:dyDescent="0.25">
      <c r="A3978" s="125" t="s">
        <v>2278</v>
      </c>
      <c r="B3978" s="173" t="s">
        <v>3250</v>
      </c>
      <c r="C3978" s="120" t="s">
        <v>4162</v>
      </c>
      <c r="D3978" s="182"/>
      <c r="E3978" s="111"/>
      <c r="F3978" s="191"/>
      <c r="G3978" s="199"/>
      <c r="H3978" s="186"/>
      <c r="I3978" s="186"/>
    </row>
    <row r="3979" spans="1:9" s="117" customFormat="1" x14ac:dyDescent="0.25">
      <c r="A3979" s="125" t="s">
        <v>2278</v>
      </c>
      <c r="B3979" s="173" t="s">
        <v>3250</v>
      </c>
      <c r="C3979" s="120" t="s">
        <v>4167</v>
      </c>
      <c r="D3979" s="182"/>
      <c r="E3979" s="111"/>
      <c r="F3979" s="191"/>
      <c r="G3979" s="199"/>
      <c r="H3979" s="186"/>
      <c r="I3979" s="186"/>
    </row>
    <row r="3980" spans="1:9" s="117" customFormat="1" x14ac:dyDescent="0.25">
      <c r="A3980" s="125" t="s">
        <v>2278</v>
      </c>
      <c r="B3980" s="173" t="s">
        <v>3250</v>
      </c>
      <c r="C3980" s="120" t="s">
        <v>4164</v>
      </c>
      <c r="D3980" s="182"/>
      <c r="E3980" s="111"/>
      <c r="F3980" s="191"/>
      <c r="G3980" s="199"/>
      <c r="H3980" s="186"/>
      <c r="I3980" s="186"/>
    </row>
    <row r="3981" spans="1:9" s="117" customFormat="1" x14ac:dyDescent="0.25">
      <c r="A3981" s="125" t="s">
        <v>2278</v>
      </c>
      <c r="B3981" s="173" t="s">
        <v>3250</v>
      </c>
      <c r="C3981" s="156" t="s">
        <v>431</v>
      </c>
      <c r="D3981" s="182"/>
      <c r="E3981" s="111"/>
      <c r="F3981" s="191"/>
      <c r="G3981" s="199"/>
      <c r="H3981" s="186"/>
      <c r="I3981" s="186"/>
    </row>
    <row r="3982" spans="1:9" s="117" customFormat="1" x14ac:dyDescent="0.25">
      <c r="A3982" s="125" t="s">
        <v>2278</v>
      </c>
      <c r="B3982" s="112">
        <v>3626</v>
      </c>
      <c r="C3982" s="122" t="s">
        <v>3888</v>
      </c>
      <c r="D3982" s="129" t="s">
        <v>2371</v>
      </c>
      <c r="E3982" s="112">
        <v>1</v>
      </c>
      <c r="F3982" s="186"/>
      <c r="G3982" s="189">
        <v>0</v>
      </c>
      <c r="H3982" s="191">
        <f>F3982*G3982</f>
        <v>0</v>
      </c>
      <c r="I3982" s="186">
        <f>(F3982+H3982)</f>
        <v>0</v>
      </c>
    </row>
    <row r="3983" spans="1:9" s="117" customFormat="1" x14ac:dyDescent="0.25">
      <c r="A3983" s="125" t="s">
        <v>2278</v>
      </c>
      <c r="B3983" s="112">
        <v>3627</v>
      </c>
      <c r="C3983" s="122" t="s">
        <v>3353</v>
      </c>
      <c r="D3983" s="129" t="s">
        <v>2371</v>
      </c>
      <c r="E3983" s="112">
        <v>1</v>
      </c>
      <c r="F3983" s="186"/>
      <c r="G3983" s="189">
        <v>0</v>
      </c>
      <c r="H3983" s="191">
        <f>F3983*G3983</f>
        <v>0</v>
      </c>
      <c r="I3983" s="186">
        <f>(F3983+H3983)</f>
        <v>0</v>
      </c>
    </row>
    <row r="3984" spans="1:9" s="117" customFormat="1" x14ac:dyDescent="0.25">
      <c r="A3984" s="125" t="s">
        <v>2278</v>
      </c>
      <c r="B3984" s="112">
        <v>3628</v>
      </c>
      <c r="C3984" s="122" t="s">
        <v>61</v>
      </c>
      <c r="D3984" s="129" t="s">
        <v>2372</v>
      </c>
      <c r="E3984" s="112">
        <v>1</v>
      </c>
      <c r="F3984" s="186"/>
      <c r="G3984" s="189">
        <v>0.19</v>
      </c>
      <c r="H3984" s="191">
        <f>F3984*G3984</f>
        <v>0</v>
      </c>
      <c r="I3984" s="186">
        <f>(F3984+H3984)</f>
        <v>0</v>
      </c>
    </row>
    <row r="3985" spans="1:9" s="117" customFormat="1" x14ac:dyDescent="0.25">
      <c r="A3985" s="125" t="s">
        <v>2278</v>
      </c>
      <c r="B3985" s="112">
        <v>3629</v>
      </c>
      <c r="C3985" s="122" t="s">
        <v>150</v>
      </c>
      <c r="D3985" s="129" t="s">
        <v>2372</v>
      </c>
      <c r="E3985" s="112">
        <v>1</v>
      </c>
      <c r="F3985" s="186"/>
      <c r="G3985" s="189">
        <v>0.19</v>
      </c>
      <c r="H3985" s="191">
        <f t="shared" ref="H3985:H4024" si="189">F3985*G3985</f>
        <v>0</v>
      </c>
      <c r="I3985" s="186">
        <f t="shared" ref="I3985:I4024" si="190">(F3985+H3985)</f>
        <v>0</v>
      </c>
    </row>
    <row r="3986" spans="1:9" s="117" customFormat="1" x14ac:dyDescent="0.25">
      <c r="A3986" s="125" t="s">
        <v>2278</v>
      </c>
      <c r="B3986" s="112">
        <v>3630</v>
      </c>
      <c r="C3986" s="122" t="s">
        <v>15</v>
      </c>
      <c r="D3986" s="129" t="s">
        <v>2372</v>
      </c>
      <c r="E3986" s="112">
        <v>1</v>
      </c>
      <c r="F3986" s="186"/>
      <c r="G3986" s="189">
        <v>0.19</v>
      </c>
      <c r="H3986" s="191">
        <f t="shared" si="189"/>
        <v>0</v>
      </c>
      <c r="I3986" s="186">
        <f t="shared" si="190"/>
        <v>0</v>
      </c>
    </row>
    <row r="3987" spans="1:9" s="117" customFormat="1" x14ac:dyDescent="0.25">
      <c r="A3987" s="125" t="s">
        <v>2278</v>
      </c>
      <c r="B3987" s="112">
        <v>3631</v>
      </c>
      <c r="C3987" s="122" t="s">
        <v>552</v>
      </c>
      <c r="D3987" s="129" t="s">
        <v>2372</v>
      </c>
      <c r="E3987" s="112">
        <v>1</v>
      </c>
      <c r="F3987" s="186"/>
      <c r="G3987" s="189">
        <v>0.19</v>
      </c>
      <c r="H3987" s="191">
        <f t="shared" si="189"/>
        <v>0</v>
      </c>
      <c r="I3987" s="186">
        <f t="shared" si="190"/>
        <v>0</v>
      </c>
    </row>
    <row r="3988" spans="1:9" s="117" customFormat="1" ht="25" x14ac:dyDescent="0.25">
      <c r="A3988" s="125" t="s">
        <v>2278</v>
      </c>
      <c r="B3988" s="112">
        <v>3632</v>
      </c>
      <c r="C3988" s="113" t="s">
        <v>3729</v>
      </c>
      <c r="D3988" s="129" t="s">
        <v>2372</v>
      </c>
      <c r="E3988" s="112">
        <v>1</v>
      </c>
      <c r="F3988" s="186"/>
      <c r="G3988" s="189">
        <v>0.19</v>
      </c>
      <c r="H3988" s="191">
        <f t="shared" si="189"/>
        <v>0</v>
      </c>
      <c r="I3988" s="186">
        <f t="shared" si="190"/>
        <v>0</v>
      </c>
    </row>
    <row r="3989" spans="1:9" s="117" customFormat="1" x14ac:dyDescent="0.25">
      <c r="A3989" s="125" t="s">
        <v>2278</v>
      </c>
      <c r="B3989" s="112">
        <v>3633</v>
      </c>
      <c r="C3989" s="122" t="s">
        <v>3539</v>
      </c>
      <c r="D3989" s="129" t="s">
        <v>2372</v>
      </c>
      <c r="E3989" s="112">
        <v>1</v>
      </c>
      <c r="F3989" s="186"/>
      <c r="G3989" s="189">
        <v>0.19</v>
      </c>
      <c r="H3989" s="191">
        <f t="shared" si="189"/>
        <v>0</v>
      </c>
      <c r="I3989" s="186">
        <f t="shared" si="190"/>
        <v>0</v>
      </c>
    </row>
    <row r="3990" spans="1:9" s="117" customFormat="1" x14ac:dyDescent="0.25">
      <c r="A3990" s="125" t="s">
        <v>2278</v>
      </c>
      <c r="B3990" s="112">
        <v>3634</v>
      </c>
      <c r="C3990" s="122" t="s">
        <v>3730</v>
      </c>
      <c r="D3990" s="129" t="s">
        <v>2372</v>
      </c>
      <c r="E3990" s="112">
        <v>1</v>
      </c>
      <c r="F3990" s="186"/>
      <c r="G3990" s="189">
        <v>0.19</v>
      </c>
      <c r="H3990" s="191">
        <f t="shared" si="189"/>
        <v>0</v>
      </c>
      <c r="I3990" s="186">
        <f t="shared" si="190"/>
        <v>0</v>
      </c>
    </row>
    <row r="3991" spans="1:9" s="117" customFormat="1" x14ac:dyDescent="0.25">
      <c r="A3991" s="125" t="s">
        <v>2278</v>
      </c>
      <c r="B3991" s="112">
        <v>3635</v>
      </c>
      <c r="C3991" s="122" t="s">
        <v>3156</v>
      </c>
      <c r="D3991" s="129" t="s">
        <v>2372</v>
      </c>
      <c r="E3991" s="112">
        <v>1</v>
      </c>
      <c r="F3991" s="186"/>
      <c r="G3991" s="189">
        <v>0.19</v>
      </c>
      <c r="H3991" s="191">
        <f t="shared" si="189"/>
        <v>0</v>
      </c>
      <c r="I3991" s="186">
        <f t="shared" si="190"/>
        <v>0</v>
      </c>
    </row>
    <row r="3992" spans="1:9" s="117" customFormat="1" x14ac:dyDescent="0.25">
      <c r="A3992" s="125" t="s">
        <v>2278</v>
      </c>
      <c r="B3992" s="112">
        <v>3636</v>
      </c>
      <c r="C3992" s="122" t="s">
        <v>46</v>
      </c>
      <c r="D3992" s="129" t="s">
        <v>3886</v>
      </c>
      <c r="E3992" s="112">
        <v>1</v>
      </c>
      <c r="F3992" s="186"/>
      <c r="G3992" s="189">
        <v>0.19</v>
      </c>
      <c r="H3992" s="191">
        <f t="shared" si="189"/>
        <v>0</v>
      </c>
      <c r="I3992" s="186">
        <f t="shared" si="190"/>
        <v>0</v>
      </c>
    </row>
    <row r="3993" spans="1:9" s="117" customFormat="1" x14ac:dyDescent="0.25">
      <c r="A3993" s="125" t="s">
        <v>2278</v>
      </c>
      <c r="B3993" s="112">
        <v>3637</v>
      </c>
      <c r="C3993" s="122" t="s">
        <v>1220</v>
      </c>
      <c r="D3993" s="129" t="s">
        <v>2372</v>
      </c>
      <c r="E3993" s="112">
        <v>1</v>
      </c>
      <c r="F3993" s="186"/>
      <c r="G3993" s="189">
        <v>0.19</v>
      </c>
      <c r="H3993" s="191">
        <f t="shared" si="189"/>
        <v>0</v>
      </c>
      <c r="I3993" s="186">
        <f t="shared" si="190"/>
        <v>0</v>
      </c>
    </row>
    <row r="3994" spans="1:9" s="117" customFormat="1" x14ac:dyDescent="0.25">
      <c r="A3994" s="125" t="s">
        <v>2278</v>
      </c>
      <c r="B3994" s="112">
        <v>3638</v>
      </c>
      <c r="C3994" s="122" t="s">
        <v>4056</v>
      </c>
      <c r="D3994" s="129" t="s">
        <v>2372</v>
      </c>
      <c r="E3994" s="112">
        <v>1</v>
      </c>
      <c r="F3994" s="186"/>
      <c r="G3994" s="189">
        <v>0.19</v>
      </c>
      <c r="H3994" s="191">
        <f t="shared" si="189"/>
        <v>0</v>
      </c>
      <c r="I3994" s="186">
        <f t="shared" si="190"/>
        <v>0</v>
      </c>
    </row>
    <row r="3995" spans="1:9" s="117" customFormat="1" x14ac:dyDescent="0.25">
      <c r="A3995" s="125" t="s">
        <v>2278</v>
      </c>
      <c r="B3995" s="112">
        <v>3639</v>
      </c>
      <c r="C3995" s="122" t="s">
        <v>3865</v>
      </c>
      <c r="D3995" s="129" t="s">
        <v>2372</v>
      </c>
      <c r="E3995" s="112">
        <v>1</v>
      </c>
      <c r="F3995" s="186"/>
      <c r="G3995" s="189">
        <v>0.19</v>
      </c>
      <c r="H3995" s="191">
        <f t="shared" si="189"/>
        <v>0</v>
      </c>
      <c r="I3995" s="186">
        <f t="shared" si="190"/>
        <v>0</v>
      </c>
    </row>
    <row r="3996" spans="1:9" s="117" customFormat="1" x14ac:dyDescent="0.25">
      <c r="A3996" s="125" t="s">
        <v>2278</v>
      </c>
      <c r="B3996" s="112">
        <v>3640</v>
      </c>
      <c r="C3996" s="122" t="s">
        <v>3858</v>
      </c>
      <c r="D3996" s="129" t="s">
        <v>2372</v>
      </c>
      <c r="E3996" s="112">
        <v>1</v>
      </c>
      <c r="F3996" s="186"/>
      <c r="G3996" s="189">
        <v>0.19</v>
      </c>
      <c r="H3996" s="191">
        <f t="shared" si="189"/>
        <v>0</v>
      </c>
      <c r="I3996" s="186">
        <f t="shared" si="190"/>
        <v>0</v>
      </c>
    </row>
    <row r="3997" spans="1:9" s="117" customFormat="1" x14ac:dyDescent="0.25">
      <c r="A3997" s="125" t="s">
        <v>2278</v>
      </c>
      <c r="B3997" s="112">
        <v>3641</v>
      </c>
      <c r="C3997" s="122" t="s">
        <v>3544</v>
      </c>
      <c r="D3997" s="129" t="s">
        <v>2372</v>
      </c>
      <c r="E3997" s="112">
        <v>1</v>
      </c>
      <c r="F3997" s="186"/>
      <c r="G3997" s="189">
        <v>0.19</v>
      </c>
      <c r="H3997" s="191">
        <f t="shared" si="189"/>
        <v>0</v>
      </c>
      <c r="I3997" s="186">
        <f t="shared" si="190"/>
        <v>0</v>
      </c>
    </row>
    <row r="3998" spans="1:9" s="117" customFormat="1" x14ac:dyDescent="0.25">
      <c r="A3998" s="125" t="s">
        <v>2278</v>
      </c>
      <c r="B3998" s="112">
        <v>3642</v>
      </c>
      <c r="C3998" s="122" t="s">
        <v>3641</v>
      </c>
      <c r="D3998" s="129" t="s">
        <v>2372</v>
      </c>
      <c r="E3998" s="112">
        <v>1</v>
      </c>
      <c r="F3998" s="186"/>
      <c r="G3998" s="189">
        <v>0.19</v>
      </c>
      <c r="H3998" s="191">
        <f t="shared" si="189"/>
        <v>0</v>
      </c>
      <c r="I3998" s="186">
        <f t="shared" si="190"/>
        <v>0</v>
      </c>
    </row>
    <row r="3999" spans="1:9" s="117" customFormat="1" x14ac:dyDescent="0.25">
      <c r="A3999" s="125" t="s">
        <v>2278</v>
      </c>
      <c r="B3999" s="112">
        <v>3643</v>
      </c>
      <c r="C3999" s="122" t="s">
        <v>3859</v>
      </c>
      <c r="D3999" s="129" t="s">
        <v>3886</v>
      </c>
      <c r="E3999" s="112">
        <v>1</v>
      </c>
      <c r="F3999" s="186"/>
      <c r="G3999" s="189">
        <v>0.19</v>
      </c>
      <c r="H3999" s="191">
        <f t="shared" si="189"/>
        <v>0</v>
      </c>
      <c r="I3999" s="186">
        <f t="shared" si="190"/>
        <v>0</v>
      </c>
    </row>
    <row r="4000" spans="1:9" s="117" customFormat="1" x14ac:dyDescent="0.25">
      <c r="A4000" s="125" t="s">
        <v>2278</v>
      </c>
      <c r="B4000" s="112">
        <v>3644</v>
      </c>
      <c r="C4000" s="122" t="s">
        <v>162</v>
      </c>
      <c r="D4000" s="129" t="s">
        <v>3886</v>
      </c>
      <c r="E4000" s="112">
        <v>1</v>
      </c>
      <c r="F4000" s="186"/>
      <c r="G4000" s="189">
        <v>0.19</v>
      </c>
      <c r="H4000" s="191">
        <f t="shared" si="189"/>
        <v>0</v>
      </c>
      <c r="I4000" s="186">
        <f t="shared" si="190"/>
        <v>0</v>
      </c>
    </row>
    <row r="4001" spans="1:9" s="117" customFormat="1" x14ac:dyDescent="0.25">
      <c r="A4001" s="125" t="s">
        <v>2278</v>
      </c>
      <c r="B4001" s="112">
        <v>3645</v>
      </c>
      <c r="C4001" s="122" t="s">
        <v>3862</v>
      </c>
      <c r="D4001" s="129" t="s">
        <v>2372</v>
      </c>
      <c r="E4001" s="112">
        <v>1</v>
      </c>
      <c r="F4001" s="186"/>
      <c r="G4001" s="189">
        <v>0.19</v>
      </c>
      <c r="H4001" s="191">
        <f t="shared" si="189"/>
        <v>0</v>
      </c>
      <c r="I4001" s="186">
        <f t="shared" si="190"/>
        <v>0</v>
      </c>
    </row>
    <row r="4002" spans="1:9" s="117" customFormat="1" ht="25" x14ac:dyDescent="0.25">
      <c r="A4002" s="125" t="s">
        <v>2278</v>
      </c>
      <c r="B4002" s="112">
        <v>3646</v>
      </c>
      <c r="C4002" s="137" t="s">
        <v>3509</v>
      </c>
      <c r="D4002" s="129" t="s">
        <v>2372</v>
      </c>
      <c r="E4002" s="112">
        <v>1</v>
      </c>
      <c r="F4002" s="186"/>
      <c r="G4002" s="189">
        <v>0.19</v>
      </c>
      <c r="H4002" s="191">
        <f t="shared" si="189"/>
        <v>0</v>
      </c>
      <c r="I4002" s="186">
        <f t="shared" si="190"/>
        <v>0</v>
      </c>
    </row>
    <row r="4003" spans="1:9" s="117" customFormat="1" x14ac:dyDescent="0.25">
      <c r="A4003" s="125" t="s">
        <v>2278</v>
      </c>
      <c r="B4003" s="112">
        <v>3647</v>
      </c>
      <c r="C4003" s="137" t="s">
        <v>1656</v>
      </c>
      <c r="D4003" s="129" t="s">
        <v>2372</v>
      </c>
      <c r="E4003" s="112">
        <v>1</v>
      </c>
      <c r="F4003" s="186"/>
      <c r="G4003" s="189">
        <v>0.19</v>
      </c>
      <c r="H4003" s="191">
        <f t="shared" si="189"/>
        <v>0</v>
      </c>
      <c r="I4003" s="186">
        <f t="shared" si="190"/>
        <v>0</v>
      </c>
    </row>
    <row r="4004" spans="1:9" s="117" customFormat="1" x14ac:dyDescent="0.25">
      <c r="A4004" s="125" t="s">
        <v>2278</v>
      </c>
      <c r="B4004" s="112">
        <v>3648</v>
      </c>
      <c r="C4004" s="137" t="s">
        <v>1920</v>
      </c>
      <c r="D4004" s="129" t="s">
        <v>2372</v>
      </c>
      <c r="E4004" s="112">
        <v>1</v>
      </c>
      <c r="F4004" s="186"/>
      <c r="G4004" s="189">
        <v>0.19</v>
      </c>
      <c r="H4004" s="191">
        <f t="shared" si="189"/>
        <v>0</v>
      </c>
      <c r="I4004" s="186">
        <f t="shared" si="190"/>
        <v>0</v>
      </c>
    </row>
    <row r="4005" spans="1:9" s="117" customFormat="1" x14ac:dyDescent="0.25">
      <c r="A4005" s="125" t="s">
        <v>2278</v>
      </c>
      <c r="B4005" s="112">
        <v>3649</v>
      </c>
      <c r="C4005" s="137" t="s">
        <v>48</v>
      </c>
      <c r="D4005" s="129" t="s">
        <v>2372</v>
      </c>
      <c r="E4005" s="112">
        <v>1</v>
      </c>
      <c r="F4005" s="186"/>
      <c r="G4005" s="189">
        <v>0.19</v>
      </c>
      <c r="H4005" s="191">
        <f t="shared" si="189"/>
        <v>0</v>
      </c>
      <c r="I4005" s="186">
        <f t="shared" si="190"/>
        <v>0</v>
      </c>
    </row>
    <row r="4006" spans="1:9" s="117" customFormat="1" x14ac:dyDescent="0.25">
      <c r="A4006" s="125" t="s">
        <v>2278</v>
      </c>
      <c r="B4006" s="112">
        <v>3650</v>
      </c>
      <c r="C4006" s="137" t="s">
        <v>3863</v>
      </c>
      <c r="D4006" s="129" t="s">
        <v>2372</v>
      </c>
      <c r="E4006" s="112">
        <v>1</v>
      </c>
      <c r="F4006" s="186"/>
      <c r="G4006" s="189">
        <v>0.19</v>
      </c>
      <c r="H4006" s="191">
        <f t="shared" si="189"/>
        <v>0</v>
      </c>
      <c r="I4006" s="186">
        <f t="shared" si="190"/>
        <v>0</v>
      </c>
    </row>
    <row r="4007" spans="1:9" s="117" customFormat="1" x14ac:dyDescent="0.25">
      <c r="A4007" s="125" t="s">
        <v>2278</v>
      </c>
      <c r="B4007" s="112">
        <v>3651</v>
      </c>
      <c r="C4007" s="137" t="s">
        <v>1919</v>
      </c>
      <c r="D4007" s="129" t="s">
        <v>2372</v>
      </c>
      <c r="E4007" s="112">
        <v>1</v>
      </c>
      <c r="F4007" s="186"/>
      <c r="G4007" s="189">
        <v>0.19</v>
      </c>
      <c r="H4007" s="191">
        <f t="shared" si="189"/>
        <v>0</v>
      </c>
      <c r="I4007" s="186">
        <f t="shared" si="190"/>
        <v>0</v>
      </c>
    </row>
    <row r="4008" spans="1:9" s="117" customFormat="1" x14ac:dyDescent="0.25">
      <c r="A4008" s="125" t="s">
        <v>2278</v>
      </c>
      <c r="B4008" s="112">
        <v>3652</v>
      </c>
      <c r="C4008" s="137" t="s">
        <v>433</v>
      </c>
      <c r="D4008" s="129" t="s">
        <v>2372</v>
      </c>
      <c r="E4008" s="112">
        <v>1</v>
      </c>
      <c r="F4008" s="186"/>
      <c r="G4008" s="189">
        <v>0.19</v>
      </c>
      <c r="H4008" s="191">
        <f t="shared" si="189"/>
        <v>0</v>
      </c>
      <c r="I4008" s="186">
        <f t="shared" si="190"/>
        <v>0</v>
      </c>
    </row>
    <row r="4009" spans="1:9" s="117" customFormat="1" x14ac:dyDescent="0.25">
      <c r="A4009" s="125" t="s">
        <v>2278</v>
      </c>
      <c r="B4009" s="112">
        <v>3653</v>
      </c>
      <c r="C4009" s="137" t="s">
        <v>1012</v>
      </c>
      <c r="D4009" s="129" t="s">
        <v>2372</v>
      </c>
      <c r="E4009" s="112">
        <v>1</v>
      </c>
      <c r="F4009" s="186"/>
      <c r="G4009" s="189">
        <v>0.19</v>
      </c>
      <c r="H4009" s="191">
        <f t="shared" si="189"/>
        <v>0</v>
      </c>
      <c r="I4009" s="186">
        <f t="shared" si="190"/>
        <v>0</v>
      </c>
    </row>
    <row r="4010" spans="1:9" s="117" customFormat="1" x14ac:dyDescent="0.25">
      <c r="A4010" s="125" t="s">
        <v>2278</v>
      </c>
      <c r="B4010" s="112">
        <v>3654</v>
      </c>
      <c r="C4010" s="139" t="s">
        <v>4057</v>
      </c>
      <c r="D4010" s="129" t="s">
        <v>2372</v>
      </c>
      <c r="E4010" s="112">
        <v>1</v>
      </c>
      <c r="F4010" s="186"/>
      <c r="G4010" s="189">
        <v>0.19</v>
      </c>
      <c r="H4010" s="191">
        <f t="shared" si="189"/>
        <v>0</v>
      </c>
      <c r="I4010" s="186">
        <f t="shared" si="190"/>
        <v>0</v>
      </c>
    </row>
    <row r="4011" spans="1:9" s="117" customFormat="1" x14ac:dyDescent="0.25">
      <c r="A4011" s="125" t="s">
        <v>2278</v>
      </c>
      <c r="B4011" s="112">
        <v>3655</v>
      </c>
      <c r="C4011" s="137" t="s">
        <v>3862</v>
      </c>
      <c r="D4011" s="129" t="s">
        <v>2372</v>
      </c>
      <c r="E4011" s="112">
        <v>1</v>
      </c>
      <c r="F4011" s="186"/>
      <c r="G4011" s="189">
        <v>0.19</v>
      </c>
      <c r="H4011" s="191">
        <f t="shared" si="189"/>
        <v>0</v>
      </c>
      <c r="I4011" s="186">
        <f t="shared" si="190"/>
        <v>0</v>
      </c>
    </row>
    <row r="4012" spans="1:9" s="117" customFormat="1" x14ac:dyDescent="0.25">
      <c r="A4012" s="125" t="s">
        <v>2278</v>
      </c>
      <c r="B4012" s="112">
        <v>3656</v>
      </c>
      <c r="C4012" s="137" t="s">
        <v>4058</v>
      </c>
      <c r="D4012" s="129" t="s">
        <v>2372</v>
      </c>
      <c r="E4012" s="112">
        <v>1</v>
      </c>
      <c r="F4012" s="186"/>
      <c r="G4012" s="189">
        <v>0.19</v>
      </c>
      <c r="H4012" s="191">
        <f t="shared" si="189"/>
        <v>0</v>
      </c>
      <c r="I4012" s="186">
        <f t="shared" si="190"/>
        <v>0</v>
      </c>
    </row>
    <row r="4013" spans="1:9" s="117" customFormat="1" ht="25" x14ac:dyDescent="0.25">
      <c r="A4013" s="125" t="s">
        <v>2278</v>
      </c>
      <c r="B4013" s="112">
        <v>3657</v>
      </c>
      <c r="C4013" s="137" t="s">
        <v>3864</v>
      </c>
      <c r="D4013" s="129" t="s">
        <v>2372</v>
      </c>
      <c r="E4013" s="112">
        <v>1</v>
      </c>
      <c r="F4013" s="186"/>
      <c r="G4013" s="189">
        <v>0.19</v>
      </c>
      <c r="H4013" s="191">
        <f t="shared" si="189"/>
        <v>0</v>
      </c>
      <c r="I4013" s="186">
        <f t="shared" si="190"/>
        <v>0</v>
      </c>
    </row>
    <row r="4014" spans="1:9" s="117" customFormat="1" x14ac:dyDescent="0.25">
      <c r="A4014" s="125" t="s">
        <v>2278</v>
      </c>
      <c r="B4014" s="112">
        <v>3658</v>
      </c>
      <c r="C4014" s="139" t="s">
        <v>3514</v>
      </c>
      <c r="D4014" s="129" t="s">
        <v>2372</v>
      </c>
      <c r="E4014" s="112">
        <v>1</v>
      </c>
      <c r="F4014" s="186"/>
      <c r="G4014" s="189">
        <v>0.19</v>
      </c>
      <c r="H4014" s="191">
        <f t="shared" si="189"/>
        <v>0</v>
      </c>
      <c r="I4014" s="186">
        <f t="shared" si="190"/>
        <v>0</v>
      </c>
    </row>
    <row r="4015" spans="1:9" s="117" customFormat="1" x14ac:dyDescent="0.25">
      <c r="A4015" s="125" t="s">
        <v>2278</v>
      </c>
      <c r="B4015" s="112">
        <v>3659</v>
      </c>
      <c r="C4015" s="139" t="s">
        <v>3345</v>
      </c>
      <c r="D4015" s="129" t="s">
        <v>2372</v>
      </c>
      <c r="E4015" s="112">
        <v>1</v>
      </c>
      <c r="F4015" s="186"/>
      <c r="G4015" s="189">
        <v>0.19</v>
      </c>
      <c r="H4015" s="191">
        <f t="shared" si="189"/>
        <v>0</v>
      </c>
      <c r="I4015" s="186">
        <f t="shared" si="190"/>
        <v>0</v>
      </c>
    </row>
    <row r="4016" spans="1:9" s="117" customFormat="1" x14ac:dyDescent="0.25">
      <c r="A4016" s="125" t="s">
        <v>2278</v>
      </c>
      <c r="B4016" s="112">
        <v>3660</v>
      </c>
      <c r="C4016" s="139" t="s">
        <v>3351</v>
      </c>
      <c r="D4016" s="129" t="s">
        <v>2372</v>
      </c>
      <c r="E4016" s="112">
        <v>1</v>
      </c>
      <c r="F4016" s="186"/>
      <c r="G4016" s="189">
        <v>0.19</v>
      </c>
      <c r="H4016" s="191">
        <f t="shared" si="189"/>
        <v>0</v>
      </c>
      <c r="I4016" s="186">
        <f t="shared" si="190"/>
        <v>0</v>
      </c>
    </row>
    <row r="4017" spans="1:9" s="117" customFormat="1" x14ac:dyDescent="0.25">
      <c r="A4017" s="125" t="s">
        <v>2278</v>
      </c>
      <c r="B4017" s="112">
        <v>3661</v>
      </c>
      <c r="C4017" s="139" t="s">
        <v>3344</v>
      </c>
      <c r="D4017" s="129" t="s">
        <v>2372</v>
      </c>
      <c r="E4017" s="112">
        <v>1</v>
      </c>
      <c r="F4017" s="186"/>
      <c r="G4017" s="189">
        <v>0.19</v>
      </c>
      <c r="H4017" s="191">
        <f t="shared" si="189"/>
        <v>0</v>
      </c>
      <c r="I4017" s="186">
        <f t="shared" si="190"/>
        <v>0</v>
      </c>
    </row>
    <row r="4018" spans="1:9" s="117" customFormat="1" x14ac:dyDescent="0.25">
      <c r="A4018" s="125" t="s">
        <v>2278</v>
      </c>
      <c r="B4018" s="112">
        <v>3662</v>
      </c>
      <c r="C4018" s="139" t="s">
        <v>3346</v>
      </c>
      <c r="D4018" s="129" t="s">
        <v>2372</v>
      </c>
      <c r="E4018" s="112">
        <v>1</v>
      </c>
      <c r="F4018" s="186"/>
      <c r="G4018" s="189">
        <v>0.19</v>
      </c>
      <c r="H4018" s="191">
        <f t="shared" si="189"/>
        <v>0</v>
      </c>
      <c r="I4018" s="186">
        <f t="shared" si="190"/>
        <v>0</v>
      </c>
    </row>
    <row r="4019" spans="1:9" s="117" customFormat="1" x14ac:dyDescent="0.25">
      <c r="A4019" s="125" t="s">
        <v>2278</v>
      </c>
      <c r="B4019" s="112">
        <v>3663</v>
      </c>
      <c r="C4019" s="139" t="s">
        <v>4059</v>
      </c>
      <c r="D4019" s="129" t="s">
        <v>2372</v>
      </c>
      <c r="E4019" s="112">
        <v>1</v>
      </c>
      <c r="F4019" s="186"/>
      <c r="G4019" s="189">
        <v>0.19</v>
      </c>
      <c r="H4019" s="191">
        <f t="shared" si="189"/>
        <v>0</v>
      </c>
      <c r="I4019" s="186">
        <f t="shared" si="190"/>
        <v>0</v>
      </c>
    </row>
    <row r="4020" spans="1:9" s="117" customFormat="1" x14ac:dyDescent="0.25">
      <c r="A4020" s="125" t="s">
        <v>2278</v>
      </c>
      <c r="B4020" s="112">
        <v>3664</v>
      </c>
      <c r="C4020" s="122" t="s">
        <v>3649</v>
      </c>
      <c r="D4020" s="129" t="s">
        <v>2372</v>
      </c>
      <c r="E4020" s="112">
        <v>1</v>
      </c>
      <c r="F4020" s="186"/>
      <c r="G4020" s="189">
        <v>0.19</v>
      </c>
      <c r="H4020" s="191">
        <f t="shared" si="189"/>
        <v>0</v>
      </c>
      <c r="I4020" s="186">
        <f t="shared" si="190"/>
        <v>0</v>
      </c>
    </row>
    <row r="4021" spans="1:9" s="117" customFormat="1" x14ac:dyDescent="0.25">
      <c r="A4021" s="125" t="s">
        <v>2278</v>
      </c>
      <c r="B4021" s="112">
        <v>3665</v>
      </c>
      <c r="C4021" s="136" t="s">
        <v>4060</v>
      </c>
      <c r="D4021" s="129" t="s">
        <v>2372</v>
      </c>
      <c r="E4021" s="112">
        <v>1</v>
      </c>
      <c r="F4021" s="186"/>
      <c r="G4021" s="189">
        <v>0.19</v>
      </c>
      <c r="H4021" s="191">
        <f t="shared" si="189"/>
        <v>0</v>
      </c>
      <c r="I4021" s="186">
        <f t="shared" si="190"/>
        <v>0</v>
      </c>
    </row>
    <row r="4022" spans="1:9" s="117" customFormat="1" x14ac:dyDescent="0.25">
      <c r="A4022" s="125" t="s">
        <v>2278</v>
      </c>
      <c r="B4022" s="112">
        <v>3666</v>
      </c>
      <c r="C4022" s="139" t="s">
        <v>3340</v>
      </c>
      <c r="D4022" s="129" t="s">
        <v>2372</v>
      </c>
      <c r="E4022" s="112">
        <v>1</v>
      </c>
      <c r="F4022" s="186"/>
      <c r="G4022" s="189">
        <v>0.19</v>
      </c>
      <c r="H4022" s="191">
        <f t="shared" si="189"/>
        <v>0</v>
      </c>
      <c r="I4022" s="186">
        <f t="shared" si="190"/>
        <v>0</v>
      </c>
    </row>
    <row r="4023" spans="1:9" s="117" customFormat="1" x14ac:dyDescent="0.25">
      <c r="A4023" s="125" t="s">
        <v>2278</v>
      </c>
      <c r="B4023" s="112">
        <v>3667</v>
      </c>
      <c r="C4023" s="139" t="s">
        <v>3341</v>
      </c>
      <c r="D4023" s="129" t="s">
        <v>2372</v>
      </c>
      <c r="E4023" s="112">
        <v>1</v>
      </c>
      <c r="F4023" s="186"/>
      <c r="G4023" s="189">
        <v>0.19</v>
      </c>
      <c r="H4023" s="191">
        <f t="shared" si="189"/>
        <v>0</v>
      </c>
      <c r="I4023" s="186">
        <f t="shared" si="190"/>
        <v>0</v>
      </c>
    </row>
    <row r="4024" spans="1:9" s="117" customFormat="1" x14ac:dyDescent="0.25">
      <c r="A4024" s="125" t="s">
        <v>2278</v>
      </c>
      <c r="B4024" s="112">
        <v>3668</v>
      </c>
      <c r="C4024" s="139" t="s">
        <v>3377</v>
      </c>
      <c r="D4024" s="129" t="s">
        <v>2372</v>
      </c>
      <c r="E4024" s="112">
        <v>1</v>
      </c>
      <c r="F4024" s="186"/>
      <c r="G4024" s="189">
        <v>0.19</v>
      </c>
      <c r="H4024" s="191">
        <f t="shared" si="189"/>
        <v>0</v>
      </c>
      <c r="I4024" s="186">
        <f t="shared" si="190"/>
        <v>0</v>
      </c>
    </row>
    <row r="4025" spans="1:9" s="184" customFormat="1" x14ac:dyDescent="0.25">
      <c r="A4025" s="169"/>
      <c r="B4025" s="170"/>
      <c r="C4025" s="171" t="s">
        <v>2498</v>
      </c>
      <c r="D4025" s="123"/>
      <c r="E4025" s="172"/>
      <c r="F4025" s="196"/>
      <c r="G4025" s="200"/>
      <c r="H4025" s="196"/>
      <c r="I4025" s="196"/>
    </row>
    <row r="4026" spans="1:9" s="117" customFormat="1" x14ac:dyDescent="0.25">
      <c r="A4026" s="125" t="s">
        <v>4182</v>
      </c>
      <c r="B4026" s="173" t="s">
        <v>3250</v>
      </c>
      <c r="C4026" s="120" t="s">
        <v>4162</v>
      </c>
      <c r="D4026" s="182"/>
      <c r="E4026" s="111"/>
      <c r="F4026" s="191"/>
      <c r="G4026" s="199"/>
      <c r="H4026" s="186"/>
      <c r="I4026" s="186"/>
    </row>
    <row r="4027" spans="1:9" s="117" customFormat="1" x14ac:dyDescent="0.25">
      <c r="A4027" s="125" t="s">
        <v>4182</v>
      </c>
      <c r="B4027" s="173" t="s">
        <v>3250</v>
      </c>
      <c r="C4027" s="120" t="s">
        <v>4180</v>
      </c>
      <c r="D4027" s="182"/>
      <c r="E4027" s="111"/>
      <c r="F4027" s="191"/>
      <c r="G4027" s="199"/>
      <c r="H4027" s="186"/>
      <c r="I4027" s="186"/>
    </row>
    <row r="4028" spans="1:9" s="117" customFormat="1" x14ac:dyDescent="0.25">
      <c r="A4028" s="125" t="s">
        <v>4182</v>
      </c>
      <c r="B4028" s="173" t="s">
        <v>3250</v>
      </c>
      <c r="C4028" s="120" t="s">
        <v>4164</v>
      </c>
      <c r="D4028" s="182"/>
      <c r="E4028" s="111"/>
      <c r="F4028" s="191"/>
      <c r="G4028" s="199"/>
      <c r="H4028" s="186"/>
      <c r="I4028" s="186"/>
    </row>
    <row r="4029" spans="1:9" s="117" customFormat="1" x14ac:dyDescent="0.25">
      <c r="A4029" s="125" t="s">
        <v>4182</v>
      </c>
      <c r="B4029" s="173" t="s">
        <v>3250</v>
      </c>
      <c r="C4029" s="156" t="s">
        <v>431</v>
      </c>
      <c r="D4029" s="182"/>
      <c r="E4029" s="111"/>
      <c r="F4029" s="191"/>
      <c r="G4029" s="199"/>
      <c r="H4029" s="186"/>
      <c r="I4029" s="186"/>
    </row>
    <row r="4030" spans="1:9" s="117" customFormat="1" x14ac:dyDescent="0.25">
      <c r="A4030" s="125" t="s">
        <v>4182</v>
      </c>
      <c r="B4030" s="112">
        <v>3669</v>
      </c>
      <c r="C4030" s="122" t="s">
        <v>3888</v>
      </c>
      <c r="D4030" s="129" t="s">
        <v>2371</v>
      </c>
      <c r="E4030" s="112">
        <v>1</v>
      </c>
      <c r="F4030" s="186"/>
      <c r="G4030" s="189">
        <v>0</v>
      </c>
      <c r="H4030" s="191">
        <f>F4030*G4030</f>
        <v>0</v>
      </c>
      <c r="I4030" s="186">
        <f>(F4030+H4030)</f>
        <v>0</v>
      </c>
    </row>
    <row r="4031" spans="1:9" s="117" customFormat="1" x14ac:dyDescent="0.25">
      <c r="A4031" s="125" t="s">
        <v>4182</v>
      </c>
      <c r="B4031" s="112">
        <v>3670</v>
      </c>
      <c r="C4031" s="122" t="s">
        <v>3353</v>
      </c>
      <c r="D4031" s="129" t="s">
        <v>2371</v>
      </c>
      <c r="E4031" s="112">
        <v>1</v>
      </c>
      <c r="F4031" s="186"/>
      <c r="G4031" s="189">
        <v>0</v>
      </c>
      <c r="H4031" s="191">
        <f>F4031*G4031</f>
        <v>0</v>
      </c>
      <c r="I4031" s="186">
        <f>(F4031+H4031)</f>
        <v>0</v>
      </c>
    </row>
    <row r="4032" spans="1:9" s="117" customFormat="1" x14ac:dyDescent="0.25">
      <c r="A4032" s="125" t="s">
        <v>4182</v>
      </c>
      <c r="B4032" s="112">
        <v>3671</v>
      </c>
      <c r="C4032" s="122" t="s">
        <v>61</v>
      </c>
      <c r="D4032" s="129" t="s">
        <v>2372</v>
      </c>
      <c r="E4032" s="112">
        <v>1</v>
      </c>
      <c r="F4032" s="186"/>
      <c r="G4032" s="189">
        <v>0.19</v>
      </c>
      <c r="H4032" s="191">
        <f>F4032*G4032</f>
        <v>0</v>
      </c>
      <c r="I4032" s="186">
        <f>(F4032+H4032)</f>
        <v>0</v>
      </c>
    </row>
    <row r="4033" spans="1:9" s="117" customFormat="1" x14ac:dyDescent="0.25">
      <c r="A4033" s="125" t="s">
        <v>4182</v>
      </c>
      <c r="B4033" s="112">
        <v>3672</v>
      </c>
      <c r="C4033" s="122" t="s">
        <v>150</v>
      </c>
      <c r="D4033" s="129" t="s">
        <v>2372</v>
      </c>
      <c r="E4033" s="112">
        <v>1</v>
      </c>
      <c r="F4033" s="186"/>
      <c r="G4033" s="189">
        <v>0.19</v>
      </c>
      <c r="H4033" s="191">
        <f t="shared" ref="H4033:H4072" si="191">F4033*G4033</f>
        <v>0</v>
      </c>
      <c r="I4033" s="186">
        <f t="shared" ref="I4033:I4072" si="192">(F4033+H4033)</f>
        <v>0</v>
      </c>
    </row>
    <row r="4034" spans="1:9" s="117" customFormat="1" x14ac:dyDescent="0.25">
      <c r="A4034" s="125" t="s">
        <v>4182</v>
      </c>
      <c r="B4034" s="112">
        <v>3673</v>
      </c>
      <c r="C4034" s="122" t="s">
        <v>15</v>
      </c>
      <c r="D4034" s="129" t="s">
        <v>2372</v>
      </c>
      <c r="E4034" s="112">
        <v>1</v>
      </c>
      <c r="F4034" s="186"/>
      <c r="G4034" s="189">
        <v>0.19</v>
      </c>
      <c r="H4034" s="191">
        <f t="shared" si="191"/>
        <v>0</v>
      </c>
      <c r="I4034" s="186">
        <f t="shared" si="192"/>
        <v>0</v>
      </c>
    </row>
    <row r="4035" spans="1:9" s="117" customFormat="1" x14ac:dyDescent="0.25">
      <c r="A4035" s="125" t="s">
        <v>4182</v>
      </c>
      <c r="B4035" s="112">
        <v>3674</v>
      </c>
      <c r="C4035" s="122" t="s">
        <v>552</v>
      </c>
      <c r="D4035" s="129" t="s">
        <v>2372</v>
      </c>
      <c r="E4035" s="112">
        <v>1</v>
      </c>
      <c r="F4035" s="186"/>
      <c r="G4035" s="189">
        <v>0.19</v>
      </c>
      <c r="H4035" s="191">
        <f t="shared" si="191"/>
        <v>0</v>
      </c>
      <c r="I4035" s="186">
        <f t="shared" si="192"/>
        <v>0</v>
      </c>
    </row>
    <row r="4036" spans="1:9" s="117" customFormat="1" ht="25" x14ac:dyDescent="0.25">
      <c r="A4036" s="125" t="s">
        <v>4182</v>
      </c>
      <c r="B4036" s="112">
        <v>3675</v>
      </c>
      <c r="C4036" s="113" t="s">
        <v>3729</v>
      </c>
      <c r="D4036" s="129" t="s">
        <v>2372</v>
      </c>
      <c r="E4036" s="112">
        <v>1</v>
      </c>
      <c r="F4036" s="186"/>
      <c r="G4036" s="189">
        <v>0.19</v>
      </c>
      <c r="H4036" s="191">
        <f t="shared" si="191"/>
        <v>0</v>
      </c>
      <c r="I4036" s="186">
        <f t="shared" si="192"/>
        <v>0</v>
      </c>
    </row>
    <row r="4037" spans="1:9" s="117" customFormat="1" x14ac:dyDescent="0.25">
      <c r="A4037" s="125" t="s">
        <v>4182</v>
      </c>
      <c r="B4037" s="112">
        <v>3676</v>
      </c>
      <c r="C4037" s="122" t="s">
        <v>3539</v>
      </c>
      <c r="D4037" s="129" t="s">
        <v>2372</v>
      </c>
      <c r="E4037" s="112">
        <v>1</v>
      </c>
      <c r="F4037" s="186"/>
      <c r="G4037" s="189">
        <v>0.19</v>
      </c>
      <c r="H4037" s="191">
        <f t="shared" si="191"/>
        <v>0</v>
      </c>
      <c r="I4037" s="186">
        <f t="shared" si="192"/>
        <v>0</v>
      </c>
    </row>
    <row r="4038" spans="1:9" s="117" customFormat="1" x14ac:dyDescent="0.25">
      <c r="A4038" s="125" t="s">
        <v>4182</v>
      </c>
      <c r="B4038" s="112">
        <v>3677</v>
      </c>
      <c r="C4038" s="122" t="s">
        <v>3730</v>
      </c>
      <c r="D4038" s="129" t="s">
        <v>2372</v>
      </c>
      <c r="E4038" s="112">
        <v>1</v>
      </c>
      <c r="F4038" s="186"/>
      <c r="G4038" s="189">
        <v>0.19</v>
      </c>
      <c r="H4038" s="191">
        <f t="shared" si="191"/>
        <v>0</v>
      </c>
      <c r="I4038" s="186">
        <f t="shared" si="192"/>
        <v>0</v>
      </c>
    </row>
    <row r="4039" spans="1:9" s="117" customFormat="1" x14ac:dyDescent="0.25">
      <c r="A4039" s="125" t="s">
        <v>4182</v>
      </c>
      <c r="B4039" s="112">
        <v>3678</v>
      </c>
      <c r="C4039" s="122" t="s">
        <v>3156</v>
      </c>
      <c r="D4039" s="129" t="s">
        <v>2372</v>
      </c>
      <c r="E4039" s="112">
        <v>1</v>
      </c>
      <c r="F4039" s="186"/>
      <c r="G4039" s="189">
        <v>0.19</v>
      </c>
      <c r="H4039" s="191">
        <f t="shared" si="191"/>
        <v>0</v>
      </c>
      <c r="I4039" s="186">
        <f t="shared" si="192"/>
        <v>0</v>
      </c>
    </row>
    <row r="4040" spans="1:9" s="117" customFormat="1" x14ac:dyDescent="0.25">
      <c r="A4040" s="125" t="s">
        <v>4182</v>
      </c>
      <c r="B4040" s="112">
        <v>3679</v>
      </c>
      <c r="C4040" s="122" t="s">
        <v>46</v>
      </c>
      <c r="D4040" s="129" t="s">
        <v>3886</v>
      </c>
      <c r="E4040" s="112">
        <v>1</v>
      </c>
      <c r="F4040" s="186"/>
      <c r="G4040" s="189">
        <v>0.19</v>
      </c>
      <c r="H4040" s="191">
        <f t="shared" si="191"/>
        <v>0</v>
      </c>
      <c r="I4040" s="186">
        <f t="shared" si="192"/>
        <v>0</v>
      </c>
    </row>
    <row r="4041" spans="1:9" s="117" customFormat="1" x14ac:dyDescent="0.25">
      <c r="A4041" s="125" t="s">
        <v>4182</v>
      </c>
      <c r="B4041" s="112">
        <v>3680</v>
      </c>
      <c r="C4041" s="122" t="s">
        <v>1220</v>
      </c>
      <c r="D4041" s="129" t="s">
        <v>2372</v>
      </c>
      <c r="E4041" s="112">
        <v>1</v>
      </c>
      <c r="F4041" s="186"/>
      <c r="G4041" s="189">
        <v>0.19</v>
      </c>
      <c r="H4041" s="191">
        <f t="shared" si="191"/>
        <v>0</v>
      </c>
      <c r="I4041" s="186">
        <f t="shared" si="192"/>
        <v>0</v>
      </c>
    </row>
    <row r="4042" spans="1:9" s="117" customFormat="1" x14ac:dyDescent="0.25">
      <c r="A4042" s="125" t="s">
        <v>4182</v>
      </c>
      <c r="B4042" s="112">
        <v>3681</v>
      </c>
      <c r="C4042" s="122" t="s">
        <v>4056</v>
      </c>
      <c r="D4042" s="129" t="s">
        <v>2372</v>
      </c>
      <c r="E4042" s="112">
        <v>1</v>
      </c>
      <c r="F4042" s="186"/>
      <c r="G4042" s="189">
        <v>0.19</v>
      </c>
      <c r="H4042" s="191">
        <f t="shared" si="191"/>
        <v>0</v>
      </c>
      <c r="I4042" s="186">
        <f t="shared" si="192"/>
        <v>0</v>
      </c>
    </row>
    <row r="4043" spans="1:9" s="117" customFormat="1" x14ac:dyDescent="0.25">
      <c r="A4043" s="125" t="s">
        <v>4182</v>
      </c>
      <c r="B4043" s="112">
        <v>3682</v>
      </c>
      <c r="C4043" s="122" t="s">
        <v>3865</v>
      </c>
      <c r="D4043" s="129" t="s">
        <v>2372</v>
      </c>
      <c r="E4043" s="112">
        <v>1</v>
      </c>
      <c r="F4043" s="186"/>
      <c r="G4043" s="189">
        <v>0.19</v>
      </c>
      <c r="H4043" s="191">
        <f t="shared" si="191"/>
        <v>0</v>
      </c>
      <c r="I4043" s="186">
        <f t="shared" si="192"/>
        <v>0</v>
      </c>
    </row>
    <row r="4044" spans="1:9" s="117" customFormat="1" x14ac:dyDescent="0.25">
      <c r="A4044" s="125" t="s">
        <v>4182</v>
      </c>
      <c r="B4044" s="112">
        <v>3683</v>
      </c>
      <c r="C4044" s="122" t="s">
        <v>3858</v>
      </c>
      <c r="D4044" s="129" t="s">
        <v>2372</v>
      </c>
      <c r="E4044" s="112">
        <v>1</v>
      </c>
      <c r="F4044" s="186"/>
      <c r="G4044" s="189">
        <v>0.19</v>
      </c>
      <c r="H4044" s="191">
        <f t="shared" si="191"/>
        <v>0</v>
      </c>
      <c r="I4044" s="186">
        <f t="shared" si="192"/>
        <v>0</v>
      </c>
    </row>
    <row r="4045" spans="1:9" s="117" customFormat="1" x14ac:dyDescent="0.25">
      <c r="A4045" s="125" t="s">
        <v>4182</v>
      </c>
      <c r="B4045" s="112">
        <v>3684</v>
      </c>
      <c r="C4045" s="122" t="s">
        <v>3544</v>
      </c>
      <c r="D4045" s="129" t="s">
        <v>2372</v>
      </c>
      <c r="E4045" s="112">
        <v>1</v>
      </c>
      <c r="F4045" s="186"/>
      <c r="G4045" s="189">
        <v>0.19</v>
      </c>
      <c r="H4045" s="191">
        <f t="shared" si="191"/>
        <v>0</v>
      </c>
      <c r="I4045" s="186">
        <f t="shared" si="192"/>
        <v>0</v>
      </c>
    </row>
    <row r="4046" spans="1:9" s="117" customFormat="1" x14ac:dyDescent="0.25">
      <c r="A4046" s="125" t="s">
        <v>4182</v>
      </c>
      <c r="B4046" s="112">
        <v>3685</v>
      </c>
      <c r="C4046" s="122" t="s">
        <v>3641</v>
      </c>
      <c r="D4046" s="129" t="s">
        <v>2372</v>
      </c>
      <c r="E4046" s="112">
        <v>1</v>
      </c>
      <c r="F4046" s="186"/>
      <c r="G4046" s="189">
        <v>0.19</v>
      </c>
      <c r="H4046" s="191">
        <f t="shared" si="191"/>
        <v>0</v>
      </c>
      <c r="I4046" s="186">
        <f t="shared" si="192"/>
        <v>0</v>
      </c>
    </row>
    <row r="4047" spans="1:9" s="117" customFormat="1" x14ac:dyDescent="0.25">
      <c r="A4047" s="125" t="s">
        <v>4182</v>
      </c>
      <c r="B4047" s="112">
        <v>3686</v>
      </c>
      <c r="C4047" s="122" t="s">
        <v>3859</v>
      </c>
      <c r="D4047" s="129" t="s">
        <v>3886</v>
      </c>
      <c r="E4047" s="112">
        <v>1</v>
      </c>
      <c r="F4047" s="186"/>
      <c r="G4047" s="189">
        <v>0.19</v>
      </c>
      <c r="H4047" s="191">
        <f t="shared" si="191"/>
        <v>0</v>
      </c>
      <c r="I4047" s="186">
        <f t="shared" si="192"/>
        <v>0</v>
      </c>
    </row>
    <row r="4048" spans="1:9" s="117" customFormat="1" x14ac:dyDescent="0.25">
      <c r="A4048" s="125" t="s">
        <v>4182</v>
      </c>
      <c r="B4048" s="112">
        <v>3687</v>
      </c>
      <c r="C4048" s="122" t="s">
        <v>162</v>
      </c>
      <c r="D4048" s="129" t="s">
        <v>3886</v>
      </c>
      <c r="E4048" s="112">
        <v>1</v>
      </c>
      <c r="F4048" s="186"/>
      <c r="G4048" s="189">
        <v>0.19</v>
      </c>
      <c r="H4048" s="191">
        <f t="shared" si="191"/>
        <v>0</v>
      </c>
      <c r="I4048" s="186">
        <f t="shared" si="192"/>
        <v>0</v>
      </c>
    </row>
    <row r="4049" spans="1:9" s="117" customFormat="1" x14ac:dyDescent="0.25">
      <c r="A4049" s="125" t="s">
        <v>4182</v>
      </c>
      <c r="B4049" s="112">
        <v>3688</v>
      </c>
      <c r="C4049" s="122" t="s">
        <v>3862</v>
      </c>
      <c r="D4049" s="129" t="s">
        <v>2372</v>
      </c>
      <c r="E4049" s="112">
        <v>1</v>
      </c>
      <c r="F4049" s="186"/>
      <c r="G4049" s="189">
        <v>0.19</v>
      </c>
      <c r="H4049" s="191">
        <f t="shared" si="191"/>
        <v>0</v>
      </c>
      <c r="I4049" s="186">
        <f t="shared" si="192"/>
        <v>0</v>
      </c>
    </row>
    <row r="4050" spans="1:9" s="117" customFormat="1" ht="25" x14ac:dyDescent="0.25">
      <c r="A4050" s="125" t="s">
        <v>4182</v>
      </c>
      <c r="B4050" s="112">
        <v>3689</v>
      </c>
      <c r="C4050" s="137" t="s">
        <v>3509</v>
      </c>
      <c r="D4050" s="129" t="s">
        <v>2372</v>
      </c>
      <c r="E4050" s="112">
        <v>1</v>
      </c>
      <c r="F4050" s="186"/>
      <c r="G4050" s="189">
        <v>0.19</v>
      </c>
      <c r="H4050" s="191">
        <f t="shared" si="191"/>
        <v>0</v>
      </c>
      <c r="I4050" s="186">
        <f t="shared" si="192"/>
        <v>0</v>
      </c>
    </row>
    <row r="4051" spans="1:9" s="117" customFormat="1" x14ac:dyDescent="0.25">
      <c r="A4051" s="125" t="s">
        <v>4182</v>
      </c>
      <c r="B4051" s="112">
        <v>3690</v>
      </c>
      <c r="C4051" s="137" t="s">
        <v>1656</v>
      </c>
      <c r="D4051" s="129" t="s">
        <v>2372</v>
      </c>
      <c r="E4051" s="112">
        <v>1</v>
      </c>
      <c r="F4051" s="186"/>
      <c r="G4051" s="189">
        <v>0.19</v>
      </c>
      <c r="H4051" s="191">
        <f t="shared" si="191"/>
        <v>0</v>
      </c>
      <c r="I4051" s="186">
        <f t="shared" si="192"/>
        <v>0</v>
      </c>
    </row>
    <row r="4052" spans="1:9" s="117" customFormat="1" x14ac:dyDescent="0.25">
      <c r="A4052" s="125" t="s">
        <v>4182</v>
      </c>
      <c r="B4052" s="112">
        <v>3691</v>
      </c>
      <c r="C4052" s="137" t="s">
        <v>1920</v>
      </c>
      <c r="D4052" s="129" t="s">
        <v>2372</v>
      </c>
      <c r="E4052" s="112">
        <v>1</v>
      </c>
      <c r="F4052" s="186"/>
      <c r="G4052" s="189">
        <v>0.19</v>
      </c>
      <c r="H4052" s="191">
        <f t="shared" si="191"/>
        <v>0</v>
      </c>
      <c r="I4052" s="186">
        <f t="shared" si="192"/>
        <v>0</v>
      </c>
    </row>
    <row r="4053" spans="1:9" s="117" customFormat="1" x14ac:dyDescent="0.25">
      <c r="A4053" s="125" t="s">
        <v>4182</v>
      </c>
      <c r="B4053" s="112">
        <v>3692</v>
      </c>
      <c r="C4053" s="137" t="s">
        <v>48</v>
      </c>
      <c r="D4053" s="129" t="s">
        <v>2372</v>
      </c>
      <c r="E4053" s="112">
        <v>1</v>
      </c>
      <c r="F4053" s="186"/>
      <c r="G4053" s="189">
        <v>0.19</v>
      </c>
      <c r="H4053" s="191">
        <f t="shared" si="191"/>
        <v>0</v>
      </c>
      <c r="I4053" s="186">
        <f t="shared" si="192"/>
        <v>0</v>
      </c>
    </row>
    <row r="4054" spans="1:9" s="117" customFormat="1" x14ac:dyDescent="0.25">
      <c r="A4054" s="125" t="s">
        <v>4182</v>
      </c>
      <c r="B4054" s="112">
        <v>3693</v>
      </c>
      <c r="C4054" s="137" t="s">
        <v>3863</v>
      </c>
      <c r="D4054" s="129" t="s">
        <v>2372</v>
      </c>
      <c r="E4054" s="112">
        <v>1</v>
      </c>
      <c r="F4054" s="186"/>
      <c r="G4054" s="189">
        <v>0.19</v>
      </c>
      <c r="H4054" s="191">
        <f t="shared" si="191"/>
        <v>0</v>
      </c>
      <c r="I4054" s="186">
        <f t="shared" si="192"/>
        <v>0</v>
      </c>
    </row>
    <row r="4055" spans="1:9" s="117" customFormat="1" x14ac:dyDescent="0.25">
      <c r="A4055" s="125" t="s">
        <v>4182</v>
      </c>
      <c r="B4055" s="112">
        <v>3694</v>
      </c>
      <c r="C4055" s="137" t="s">
        <v>1919</v>
      </c>
      <c r="D4055" s="129" t="s">
        <v>2372</v>
      </c>
      <c r="E4055" s="112">
        <v>1</v>
      </c>
      <c r="F4055" s="186"/>
      <c r="G4055" s="189">
        <v>0.19</v>
      </c>
      <c r="H4055" s="191">
        <f t="shared" si="191"/>
        <v>0</v>
      </c>
      <c r="I4055" s="186">
        <f t="shared" si="192"/>
        <v>0</v>
      </c>
    </row>
    <row r="4056" spans="1:9" s="117" customFormat="1" x14ac:dyDescent="0.25">
      <c r="A4056" s="125" t="s">
        <v>4182</v>
      </c>
      <c r="B4056" s="112">
        <v>3695</v>
      </c>
      <c r="C4056" s="137" t="s">
        <v>433</v>
      </c>
      <c r="D4056" s="129" t="s">
        <v>2372</v>
      </c>
      <c r="E4056" s="112">
        <v>1</v>
      </c>
      <c r="F4056" s="186"/>
      <c r="G4056" s="189">
        <v>0.19</v>
      </c>
      <c r="H4056" s="191">
        <f t="shared" si="191"/>
        <v>0</v>
      </c>
      <c r="I4056" s="186">
        <f t="shared" si="192"/>
        <v>0</v>
      </c>
    </row>
    <row r="4057" spans="1:9" s="117" customFormat="1" x14ac:dyDescent="0.25">
      <c r="A4057" s="125" t="s">
        <v>4182</v>
      </c>
      <c r="B4057" s="112">
        <v>3696</v>
      </c>
      <c r="C4057" s="137" t="s">
        <v>1012</v>
      </c>
      <c r="D4057" s="129" t="s">
        <v>2372</v>
      </c>
      <c r="E4057" s="112">
        <v>1</v>
      </c>
      <c r="F4057" s="186"/>
      <c r="G4057" s="189">
        <v>0.19</v>
      </c>
      <c r="H4057" s="191">
        <f t="shared" si="191"/>
        <v>0</v>
      </c>
      <c r="I4057" s="186">
        <f t="shared" si="192"/>
        <v>0</v>
      </c>
    </row>
    <row r="4058" spans="1:9" s="117" customFormat="1" x14ac:dyDescent="0.25">
      <c r="A4058" s="125" t="s">
        <v>4182</v>
      </c>
      <c r="B4058" s="112">
        <v>3697</v>
      </c>
      <c r="C4058" s="139" t="s">
        <v>4057</v>
      </c>
      <c r="D4058" s="129" t="s">
        <v>2372</v>
      </c>
      <c r="E4058" s="112">
        <v>1</v>
      </c>
      <c r="F4058" s="186"/>
      <c r="G4058" s="189">
        <v>0.19</v>
      </c>
      <c r="H4058" s="191">
        <f t="shared" si="191"/>
        <v>0</v>
      </c>
      <c r="I4058" s="186">
        <f t="shared" si="192"/>
        <v>0</v>
      </c>
    </row>
    <row r="4059" spans="1:9" s="117" customFormat="1" x14ac:dyDescent="0.25">
      <c r="A4059" s="125" t="s">
        <v>4182</v>
      </c>
      <c r="B4059" s="112">
        <v>3698</v>
      </c>
      <c r="C4059" s="137" t="s">
        <v>3862</v>
      </c>
      <c r="D4059" s="129" t="s">
        <v>2372</v>
      </c>
      <c r="E4059" s="112">
        <v>1</v>
      </c>
      <c r="F4059" s="186"/>
      <c r="G4059" s="189">
        <v>0.19</v>
      </c>
      <c r="H4059" s="191">
        <f t="shared" si="191"/>
        <v>0</v>
      </c>
      <c r="I4059" s="186">
        <f t="shared" si="192"/>
        <v>0</v>
      </c>
    </row>
    <row r="4060" spans="1:9" s="117" customFormat="1" x14ac:dyDescent="0.25">
      <c r="A4060" s="125" t="s">
        <v>4182</v>
      </c>
      <c r="B4060" s="112">
        <v>3699</v>
      </c>
      <c r="C4060" s="137" t="s">
        <v>4058</v>
      </c>
      <c r="D4060" s="129" t="s">
        <v>2372</v>
      </c>
      <c r="E4060" s="112">
        <v>1</v>
      </c>
      <c r="F4060" s="186"/>
      <c r="G4060" s="189">
        <v>0.19</v>
      </c>
      <c r="H4060" s="191">
        <f t="shared" si="191"/>
        <v>0</v>
      </c>
      <c r="I4060" s="186">
        <f t="shared" si="192"/>
        <v>0</v>
      </c>
    </row>
    <row r="4061" spans="1:9" s="117" customFormat="1" ht="25" x14ac:dyDescent="0.25">
      <c r="A4061" s="125" t="s">
        <v>4182</v>
      </c>
      <c r="B4061" s="112">
        <v>3700</v>
      </c>
      <c r="C4061" s="137" t="s">
        <v>3864</v>
      </c>
      <c r="D4061" s="129" t="s">
        <v>2372</v>
      </c>
      <c r="E4061" s="112">
        <v>1</v>
      </c>
      <c r="F4061" s="186"/>
      <c r="G4061" s="189">
        <v>0.19</v>
      </c>
      <c r="H4061" s="191">
        <f t="shared" si="191"/>
        <v>0</v>
      </c>
      <c r="I4061" s="186">
        <f t="shared" si="192"/>
        <v>0</v>
      </c>
    </row>
    <row r="4062" spans="1:9" s="117" customFormat="1" x14ac:dyDescent="0.25">
      <c r="A4062" s="125" t="s">
        <v>4182</v>
      </c>
      <c r="B4062" s="112">
        <v>3701</v>
      </c>
      <c r="C4062" s="139" t="s">
        <v>3514</v>
      </c>
      <c r="D4062" s="129" t="s">
        <v>2372</v>
      </c>
      <c r="E4062" s="112">
        <v>1</v>
      </c>
      <c r="F4062" s="186"/>
      <c r="G4062" s="189">
        <v>0.19</v>
      </c>
      <c r="H4062" s="191">
        <f t="shared" si="191"/>
        <v>0</v>
      </c>
      <c r="I4062" s="186">
        <f t="shared" si="192"/>
        <v>0</v>
      </c>
    </row>
    <row r="4063" spans="1:9" s="117" customFormat="1" x14ac:dyDescent="0.25">
      <c r="A4063" s="125" t="s">
        <v>4182</v>
      </c>
      <c r="B4063" s="112">
        <v>3702</v>
      </c>
      <c r="C4063" s="139" t="s">
        <v>3345</v>
      </c>
      <c r="D4063" s="129" t="s">
        <v>2372</v>
      </c>
      <c r="E4063" s="112">
        <v>1</v>
      </c>
      <c r="F4063" s="186"/>
      <c r="G4063" s="189">
        <v>0.19</v>
      </c>
      <c r="H4063" s="191">
        <f t="shared" si="191"/>
        <v>0</v>
      </c>
      <c r="I4063" s="186">
        <f t="shared" si="192"/>
        <v>0</v>
      </c>
    </row>
    <row r="4064" spans="1:9" s="117" customFormat="1" x14ac:dyDescent="0.25">
      <c r="A4064" s="125" t="s">
        <v>4182</v>
      </c>
      <c r="B4064" s="112">
        <v>3703</v>
      </c>
      <c r="C4064" s="139" t="s">
        <v>3351</v>
      </c>
      <c r="D4064" s="129" t="s">
        <v>2372</v>
      </c>
      <c r="E4064" s="112">
        <v>1</v>
      </c>
      <c r="F4064" s="186"/>
      <c r="G4064" s="189">
        <v>0.19</v>
      </c>
      <c r="H4064" s="191">
        <f t="shared" si="191"/>
        <v>0</v>
      </c>
      <c r="I4064" s="186">
        <f t="shared" si="192"/>
        <v>0</v>
      </c>
    </row>
    <row r="4065" spans="1:9" s="117" customFormat="1" x14ac:dyDescent="0.25">
      <c r="A4065" s="125" t="s">
        <v>4182</v>
      </c>
      <c r="B4065" s="112">
        <v>3704</v>
      </c>
      <c r="C4065" s="139" t="s">
        <v>3344</v>
      </c>
      <c r="D4065" s="129" t="s">
        <v>2372</v>
      </c>
      <c r="E4065" s="112">
        <v>1</v>
      </c>
      <c r="F4065" s="186"/>
      <c r="G4065" s="189">
        <v>0.19</v>
      </c>
      <c r="H4065" s="191">
        <f t="shared" si="191"/>
        <v>0</v>
      </c>
      <c r="I4065" s="186">
        <f t="shared" si="192"/>
        <v>0</v>
      </c>
    </row>
    <row r="4066" spans="1:9" s="117" customFormat="1" x14ac:dyDescent="0.25">
      <c r="A4066" s="125" t="s">
        <v>4182</v>
      </c>
      <c r="B4066" s="112">
        <v>3705</v>
      </c>
      <c r="C4066" s="139" t="s">
        <v>3346</v>
      </c>
      <c r="D4066" s="129" t="s">
        <v>2372</v>
      </c>
      <c r="E4066" s="112">
        <v>1</v>
      </c>
      <c r="F4066" s="186"/>
      <c r="G4066" s="189">
        <v>0.19</v>
      </c>
      <c r="H4066" s="191">
        <f t="shared" si="191"/>
        <v>0</v>
      </c>
      <c r="I4066" s="186">
        <f t="shared" si="192"/>
        <v>0</v>
      </c>
    </row>
    <row r="4067" spans="1:9" s="117" customFormat="1" x14ac:dyDescent="0.25">
      <c r="A4067" s="125" t="s">
        <v>4182</v>
      </c>
      <c r="B4067" s="112">
        <v>3706</v>
      </c>
      <c r="C4067" s="139" t="s">
        <v>4059</v>
      </c>
      <c r="D4067" s="129" t="s">
        <v>2372</v>
      </c>
      <c r="E4067" s="112">
        <v>1</v>
      </c>
      <c r="F4067" s="186"/>
      <c r="G4067" s="189">
        <v>0.19</v>
      </c>
      <c r="H4067" s="191">
        <f t="shared" si="191"/>
        <v>0</v>
      </c>
      <c r="I4067" s="186">
        <f t="shared" si="192"/>
        <v>0</v>
      </c>
    </row>
    <row r="4068" spans="1:9" s="117" customFormat="1" x14ac:dyDescent="0.25">
      <c r="A4068" s="125" t="s">
        <v>4182</v>
      </c>
      <c r="B4068" s="112">
        <v>3707</v>
      </c>
      <c r="C4068" s="122" t="s">
        <v>3649</v>
      </c>
      <c r="D4068" s="129" t="s">
        <v>2372</v>
      </c>
      <c r="E4068" s="112">
        <v>1</v>
      </c>
      <c r="F4068" s="186"/>
      <c r="G4068" s="189">
        <v>0.19</v>
      </c>
      <c r="H4068" s="191">
        <f t="shared" si="191"/>
        <v>0</v>
      </c>
      <c r="I4068" s="186">
        <f t="shared" si="192"/>
        <v>0</v>
      </c>
    </row>
    <row r="4069" spans="1:9" s="117" customFormat="1" x14ac:dyDescent="0.25">
      <c r="A4069" s="125" t="s">
        <v>4182</v>
      </c>
      <c r="B4069" s="112">
        <v>3708</v>
      </c>
      <c r="C4069" s="136" t="s">
        <v>4060</v>
      </c>
      <c r="D4069" s="129" t="s">
        <v>2372</v>
      </c>
      <c r="E4069" s="112">
        <v>1</v>
      </c>
      <c r="F4069" s="186"/>
      <c r="G4069" s="189">
        <v>0.19</v>
      </c>
      <c r="H4069" s="191">
        <f t="shared" si="191"/>
        <v>0</v>
      </c>
      <c r="I4069" s="186">
        <f t="shared" si="192"/>
        <v>0</v>
      </c>
    </row>
    <row r="4070" spans="1:9" s="117" customFormat="1" x14ac:dyDescent="0.25">
      <c r="A4070" s="125" t="s">
        <v>4182</v>
      </c>
      <c r="B4070" s="112">
        <v>3709</v>
      </c>
      <c r="C4070" s="139" t="s">
        <v>3340</v>
      </c>
      <c r="D4070" s="129" t="s">
        <v>2372</v>
      </c>
      <c r="E4070" s="112">
        <v>1</v>
      </c>
      <c r="F4070" s="186"/>
      <c r="G4070" s="189">
        <v>0.19</v>
      </c>
      <c r="H4070" s="191">
        <f t="shared" si="191"/>
        <v>0</v>
      </c>
      <c r="I4070" s="186">
        <f t="shared" si="192"/>
        <v>0</v>
      </c>
    </row>
    <row r="4071" spans="1:9" s="117" customFormat="1" x14ac:dyDescent="0.25">
      <c r="A4071" s="125" t="s">
        <v>4182</v>
      </c>
      <c r="B4071" s="112">
        <v>3710</v>
      </c>
      <c r="C4071" s="139" t="s">
        <v>3341</v>
      </c>
      <c r="D4071" s="129" t="s">
        <v>2372</v>
      </c>
      <c r="E4071" s="112">
        <v>1</v>
      </c>
      <c r="F4071" s="186"/>
      <c r="G4071" s="189">
        <v>0.19</v>
      </c>
      <c r="H4071" s="191">
        <f t="shared" si="191"/>
        <v>0</v>
      </c>
      <c r="I4071" s="186">
        <f t="shared" si="192"/>
        <v>0</v>
      </c>
    </row>
    <row r="4072" spans="1:9" s="117" customFormat="1" x14ac:dyDescent="0.25">
      <c r="A4072" s="125" t="s">
        <v>4182</v>
      </c>
      <c r="B4072" s="112">
        <v>3711</v>
      </c>
      <c r="C4072" s="139" t="s">
        <v>3377</v>
      </c>
      <c r="D4072" s="129" t="s">
        <v>2372</v>
      </c>
      <c r="E4072" s="112">
        <v>1</v>
      </c>
      <c r="F4072" s="186"/>
      <c r="G4072" s="189">
        <v>0.19</v>
      </c>
      <c r="H4072" s="191">
        <f t="shared" si="191"/>
        <v>0</v>
      </c>
      <c r="I4072" s="186">
        <f t="shared" si="192"/>
        <v>0</v>
      </c>
    </row>
    <row r="4073" spans="1:9" s="184" customFormat="1" x14ac:dyDescent="0.25">
      <c r="A4073" s="169"/>
      <c r="B4073" s="170"/>
      <c r="C4073" s="171" t="s">
        <v>2498</v>
      </c>
      <c r="D4073" s="123"/>
      <c r="E4073" s="172"/>
      <c r="F4073" s="196"/>
      <c r="G4073" s="200"/>
      <c r="H4073" s="196"/>
      <c r="I4073" s="196"/>
    </row>
    <row r="4074" spans="1:9" s="117" customFormat="1" x14ac:dyDescent="0.25">
      <c r="A4074" s="125" t="s">
        <v>4182</v>
      </c>
      <c r="B4074" s="173" t="s">
        <v>3250</v>
      </c>
      <c r="C4074" s="120" t="s">
        <v>4162</v>
      </c>
      <c r="D4074" s="182"/>
      <c r="E4074" s="111"/>
      <c r="F4074" s="191"/>
      <c r="G4074" s="199"/>
      <c r="H4074" s="186"/>
      <c r="I4074" s="186"/>
    </row>
    <row r="4075" spans="1:9" s="117" customFormat="1" x14ac:dyDescent="0.25">
      <c r="A4075" s="125" t="s">
        <v>4182</v>
      </c>
      <c r="B4075" s="173" t="s">
        <v>3250</v>
      </c>
      <c r="C4075" s="120" t="s">
        <v>4179</v>
      </c>
      <c r="D4075" s="182"/>
      <c r="E4075" s="111"/>
      <c r="F4075" s="191"/>
      <c r="G4075" s="199"/>
      <c r="H4075" s="186"/>
      <c r="I4075" s="186"/>
    </row>
    <row r="4076" spans="1:9" s="117" customFormat="1" x14ac:dyDescent="0.25">
      <c r="A4076" s="125" t="s">
        <v>4182</v>
      </c>
      <c r="B4076" s="173" t="s">
        <v>3250</v>
      </c>
      <c r="C4076" s="120" t="s">
        <v>4164</v>
      </c>
      <c r="D4076" s="182"/>
      <c r="E4076" s="111"/>
      <c r="F4076" s="191"/>
      <c r="G4076" s="199"/>
      <c r="H4076" s="186"/>
      <c r="I4076" s="186"/>
    </row>
    <row r="4077" spans="1:9" s="117" customFormat="1" x14ac:dyDescent="0.25">
      <c r="A4077" s="125" t="s">
        <v>4182</v>
      </c>
      <c r="B4077" s="173" t="s">
        <v>3250</v>
      </c>
      <c r="C4077" s="156" t="s">
        <v>431</v>
      </c>
      <c r="D4077" s="182"/>
      <c r="E4077" s="111"/>
      <c r="F4077" s="191"/>
      <c r="G4077" s="199"/>
      <c r="H4077" s="186"/>
      <c r="I4077" s="186"/>
    </row>
    <row r="4078" spans="1:9" s="117" customFormat="1" x14ac:dyDescent="0.25">
      <c r="A4078" s="125" t="s">
        <v>4182</v>
      </c>
      <c r="B4078" s="112">
        <v>3712</v>
      </c>
      <c r="C4078" s="122" t="s">
        <v>3888</v>
      </c>
      <c r="D4078" s="129" t="s">
        <v>2371</v>
      </c>
      <c r="E4078" s="112">
        <v>1</v>
      </c>
      <c r="F4078" s="186"/>
      <c r="G4078" s="189">
        <v>0</v>
      </c>
      <c r="H4078" s="191">
        <f>F4078*G4078</f>
        <v>0</v>
      </c>
      <c r="I4078" s="186">
        <f>(F4078+H4078)</f>
        <v>0</v>
      </c>
    </row>
    <row r="4079" spans="1:9" s="117" customFormat="1" x14ac:dyDescent="0.25">
      <c r="A4079" s="125" t="s">
        <v>4182</v>
      </c>
      <c r="B4079" s="112">
        <v>3713</v>
      </c>
      <c r="C4079" s="122" t="s">
        <v>3353</v>
      </c>
      <c r="D4079" s="129" t="s">
        <v>2371</v>
      </c>
      <c r="E4079" s="112">
        <v>1</v>
      </c>
      <c r="F4079" s="186"/>
      <c r="G4079" s="189">
        <v>0</v>
      </c>
      <c r="H4079" s="191">
        <f>F4079*G4079</f>
        <v>0</v>
      </c>
      <c r="I4079" s="186">
        <f>(F4079+H4079)</f>
        <v>0</v>
      </c>
    </row>
    <row r="4080" spans="1:9" s="117" customFormat="1" x14ac:dyDescent="0.25">
      <c r="A4080" s="125" t="s">
        <v>4182</v>
      </c>
      <c r="B4080" s="112">
        <v>3714</v>
      </c>
      <c r="C4080" s="122" t="s">
        <v>61</v>
      </c>
      <c r="D4080" s="129" t="s">
        <v>2372</v>
      </c>
      <c r="E4080" s="112">
        <v>1</v>
      </c>
      <c r="F4080" s="186"/>
      <c r="G4080" s="189">
        <v>0.19</v>
      </c>
      <c r="H4080" s="191">
        <f>F4080*G4080</f>
        <v>0</v>
      </c>
      <c r="I4080" s="186">
        <f>(F4080+H4080)</f>
        <v>0</v>
      </c>
    </row>
    <row r="4081" spans="1:9" s="117" customFormat="1" x14ac:dyDescent="0.25">
      <c r="A4081" s="125" t="s">
        <v>4182</v>
      </c>
      <c r="B4081" s="112">
        <v>3715</v>
      </c>
      <c r="C4081" s="122" t="s">
        <v>150</v>
      </c>
      <c r="D4081" s="129" t="s">
        <v>2372</v>
      </c>
      <c r="E4081" s="112">
        <v>1</v>
      </c>
      <c r="F4081" s="186"/>
      <c r="G4081" s="189">
        <v>0.19</v>
      </c>
      <c r="H4081" s="191">
        <f t="shared" ref="H4081:H4120" si="193">F4081*G4081</f>
        <v>0</v>
      </c>
      <c r="I4081" s="186">
        <f t="shared" ref="I4081:I4120" si="194">(F4081+H4081)</f>
        <v>0</v>
      </c>
    </row>
    <row r="4082" spans="1:9" s="117" customFormat="1" x14ac:dyDescent="0.25">
      <c r="A4082" s="125" t="s">
        <v>4182</v>
      </c>
      <c r="B4082" s="112">
        <v>3716</v>
      </c>
      <c r="C4082" s="122" t="s">
        <v>15</v>
      </c>
      <c r="D4082" s="129" t="s">
        <v>2372</v>
      </c>
      <c r="E4082" s="112">
        <v>1</v>
      </c>
      <c r="F4082" s="186"/>
      <c r="G4082" s="189">
        <v>0.19</v>
      </c>
      <c r="H4082" s="191">
        <f t="shared" si="193"/>
        <v>0</v>
      </c>
      <c r="I4082" s="186">
        <f t="shared" si="194"/>
        <v>0</v>
      </c>
    </row>
    <row r="4083" spans="1:9" s="117" customFormat="1" x14ac:dyDescent="0.25">
      <c r="A4083" s="125" t="s">
        <v>4182</v>
      </c>
      <c r="B4083" s="112">
        <v>3717</v>
      </c>
      <c r="C4083" s="122" t="s">
        <v>552</v>
      </c>
      <c r="D4083" s="129" t="s">
        <v>2372</v>
      </c>
      <c r="E4083" s="112">
        <v>1</v>
      </c>
      <c r="F4083" s="186"/>
      <c r="G4083" s="189">
        <v>0.19</v>
      </c>
      <c r="H4083" s="191">
        <f t="shared" si="193"/>
        <v>0</v>
      </c>
      <c r="I4083" s="186">
        <f t="shared" si="194"/>
        <v>0</v>
      </c>
    </row>
    <row r="4084" spans="1:9" s="117" customFormat="1" ht="25" x14ac:dyDescent="0.25">
      <c r="A4084" s="125" t="s">
        <v>4182</v>
      </c>
      <c r="B4084" s="112">
        <v>3718</v>
      </c>
      <c r="C4084" s="113" t="s">
        <v>3729</v>
      </c>
      <c r="D4084" s="129" t="s">
        <v>2372</v>
      </c>
      <c r="E4084" s="112">
        <v>1</v>
      </c>
      <c r="F4084" s="186"/>
      <c r="G4084" s="189">
        <v>0.19</v>
      </c>
      <c r="H4084" s="191">
        <f t="shared" si="193"/>
        <v>0</v>
      </c>
      <c r="I4084" s="186">
        <f t="shared" si="194"/>
        <v>0</v>
      </c>
    </row>
    <row r="4085" spans="1:9" s="117" customFormat="1" x14ac:dyDescent="0.25">
      <c r="A4085" s="125" t="s">
        <v>4182</v>
      </c>
      <c r="B4085" s="112">
        <v>3719</v>
      </c>
      <c r="C4085" s="122" t="s">
        <v>3539</v>
      </c>
      <c r="D4085" s="129" t="s">
        <v>2372</v>
      </c>
      <c r="E4085" s="112">
        <v>1</v>
      </c>
      <c r="F4085" s="186"/>
      <c r="G4085" s="189">
        <v>0.19</v>
      </c>
      <c r="H4085" s="191">
        <f t="shared" si="193"/>
        <v>0</v>
      </c>
      <c r="I4085" s="186">
        <f t="shared" si="194"/>
        <v>0</v>
      </c>
    </row>
    <row r="4086" spans="1:9" s="117" customFormat="1" x14ac:dyDescent="0.25">
      <c r="A4086" s="125" t="s">
        <v>4182</v>
      </c>
      <c r="B4086" s="112">
        <v>3720</v>
      </c>
      <c r="C4086" s="122" t="s">
        <v>3730</v>
      </c>
      <c r="D4086" s="129" t="s">
        <v>2372</v>
      </c>
      <c r="E4086" s="112">
        <v>1</v>
      </c>
      <c r="F4086" s="186"/>
      <c r="G4086" s="189">
        <v>0.19</v>
      </c>
      <c r="H4086" s="191">
        <f t="shared" si="193"/>
        <v>0</v>
      </c>
      <c r="I4086" s="186">
        <f t="shared" si="194"/>
        <v>0</v>
      </c>
    </row>
    <row r="4087" spans="1:9" s="117" customFormat="1" x14ac:dyDescent="0.25">
      <c r="A4087" s="125" t="s">
        <v>4182</v>
      </c>
      <c r="B4087" s="112">
        <v>3721</v>
      </c>
      <c r="C4087" s="122" t="s">
        <v>3156</v>
      </c>
      <c r="D4087" s="129" t="s">
        <v>2372</v>
      </c>
      <c r="E4087" s="112">
        <v>1</v>
      </c>
      <c r="F4087" s="186"/>
      <c r="G4087" s="189">
        <v>0.19</v>
      </c>
      <c r="H4087" s="191">
        <f t="shared" si="193"/>
        <v>0</v>
      </c>
      <c r="I4087" s="186">
        <f t="shared" si="194"/>
        <v>0</v>
      </c>
    </row>
    <row r="4088" spans="1:9" s="117" customFormat="1" x14ac:dyDescent="0.25">
      <c r="A4088" s="125" t="s">
        <v>4182</v>
      </c>
      <c r="B4088" s="112">
        <v>3722</v>
      </c>
      <c r="C4088" s="122" t="s">
        <v>46</v>
      </c>
      <c r="D4088" s="129" t="s">
        <v>3886</v>
      </c>
      <c r="E4088" s="112">
        <v>1</v>
      </c>
      <c r="F4088" s="186"/>
      <c r="G4088" s="189">
        <v>0.19</v>
      </c>
      <c r="H4088" s="191">
        <f t="shared" si="193"/>
        <v>0</v>
      </c>
      <c r="I4088" s="186">
        <f t="shared" si="194"/>
        <v>0</v>
      </c>
    </row>
    <row r="4089" spans="1:9" s="117" customFormat="1" x14ac:dyDescent="0.25">
      <c r="A4089" s="125" t="s">
        <v>4182</v>
      </c>
      <c r="B4089" s="112">
        <v>3723</v>
      </c>
      <c r="C4089" s="122" t="s">
        <v>1220</v>
      </c>
      <c r="D4089" s="129" t="s">
        <v>2372</v>
      </c>
      <c r="E4089" s="112">
        <v>1</v>
      </c>
      <c r="F4089" s="186"/>
      <c r="G4089" s="189">
        <v>0.19</v>
      </c>
      <c r="H4089" s="191">
        <f t="shared" si="193"/>
        <v>0</v>
      </c>
      <c r="I4089" s="186">
        <f t="shared" si="194"/>
        <v>0</v>
      </c>
    </row>
    <row r="4090" spans="1:9" s="117" customFormat="1" x14ac:dyDescent="0.25">
      <c r="A4090" s="125" t="s">
        <v>4182</v>
      </c>
      <c r="B4090" s="112">
        <v>3724</v>
      </c>
      <c r="C4090" s="122" t="s">
        <v>4056</v>
      </c>
      <c r="D4090" s="129" t="s">
        <v>2372</v>
      </c>
      <c r="E4090" s="112">
        <v>1</v>
      </c>
      <c r="F4090" s="186"/>
      <c r="G4090" s="189">
        <v>0.19</v>
      </c>
      <c r="H4090" s="191">
        <f t="shared" si="193"/>
        <v>0</v>
      </c>
      <c r="I4090" s="186">
        <f t="shared" si="194"/>
        <v>0</v>
      </c>
    </row>
    <row r="4091" spans="1:9" s="117" customFormat="1" x14ac:dyDescent="0.25">
      <c r="A4091" s="125" t="s">
        <v>4182</v>
      </c>
      <c r="B4091" s="112">
        <v>3725</v>
      </c>
      <c r="C4091" s="122" t="s">
        <v>3865</v>
      </c>
      <c r="D4091" s="129" t="s">
        <v>2372</v>
      </c>
      <c r="E4091" s="112">
        <v>1</v>
      </c>
      <c r="F4091" s="186"/>
      <c r="G4091" s="189">
        <v>0.19</v>
      </c>
      <c r="H4091" s="191">
        <f t="shared" si="193"/>
        <v>0</v>
      </c>
      <c r="I4091" s="186">
        <f t="shared" si="194"/>
        <v>0</v>
      </c>
    </row>
    <row r="4092" spans="1:9" s="117" customFormat="1" x14ac:dyDescent="0.25">
      <c r="A4092" s="125" t="s">
        <v>4182</v>
      </c>
      <c r="B4092" s="112">
        <v>3726</v>
      </c>
      <c r="C4092" s="122" t="s">
        <v>3858</v>
      </c>
      <c r="D4092" s="129" t="s">
        <v>2372</v>
      </c>
      <c r="E4092" s="112">
        <v>1</v>
      </c>
      <c r="F4092" s="186"/>
      <c r="G4092" s="189">
        <v>0.19</v>
      </c>
      <c r="H4092" s="191">
        <f t="shared" si="193"/>
        <v>0</v>
      </c>
      <c r="I4092" s="186">
        <f t="shared" si="194"/>
        <v>0</v>
      </c>
    </row>
    <row r="4093" spans="1:9" s="117" customFormat="1" x14ac:dyDescent="0.25">
      <c r="A4093" s="125" t="s">
        <v>4182</v>
      </c>
      <c r="B4093" s="112">
        <v>3727</v>
      </c>
      <c r="C4093" s="122" t="s">
        <v>3544</v>
      </c>
      <c r="D4093" s="129" t="s">
        <v>2372</v>
      </c>
      <c r="E4093" s="112">
        <v>1</v>
      </c>
      <c r="F4093" s="186"/>
      <c r="G4093" s="189">
        <v>0.19</v>
      </c>
      <c r="H4093" s="191">
        <f t="shared" si="193"/>
        <v>0</v>
      </c>
      <c r="I4093" s="186">
        <f t="shared" si="194"/>
        <v>0</v>
      </c>
    </row>
    <row r="4094" spans="1:9" s="117" customFormat="1" x14ac:dyDescent="0.25">
      <c r="A4094" s="125" t="s">
        <v>4182</v>
      </c>
      <c r="B4094" s="112">
        <v>3728</v>
      </c>
      <c r="C4094" s="122" t="s">
        <v>3641</v>
      </c>
      <c r="D4094" s="129" t="s">
        <v>2372</v>
      </c>
      <c r="E4094" s="112">
        <v>1</v>
      </c>
      <c r="F4094" s="186"/>
      <c r="G4094" s="189">
        <v>0.19</v>
      </c>
      <c r="H4094" s="191">
        <f t="shared" si="193"/>
        <v>0</v>
      </c>
      <c r="I4094" s="186">
        <f t="shared" si="194"/>
        <v>0</v>
      </c>
    </row>
    <row r="4095" spans="1:9" s="117" customFormat="1" x14ac:dyDescent="0.25">
      <c r="A4095" s="125" t="s">
        <v>4182</v>
      </c>
      <c r="B4095" s="112">
        <v>3729</v>
      </c>
      <c r="C4095" s="122" t="s">
        <v>3859</v>
      </c>
      <c r="D4095" s="129" t="s">
        <v>3886</v>
      </c>
      <c r="E4095" s="112">
        <v>1</v>
      </c>
      <c r="F4095" s="186"/>
      <c r="G4095" s="189">
        <v>0.19</v>
      </c>
      <c r="H4095" s="191">
        <f t="shared" si="193"/>
        <v>0</v>
      </c>
      <c r="I4095" s="186">
        <f t="shared" si="194"/>
        <v>0</v>
      </c>
    </row>
    <row r="4096" spans="1:9" s="117" customFormat="1" x14ac:dyDescent="0.25">
      <c r="A4096" s="125" t="s">
        <v>4182</v>
      </c>
      <c r="B4096" s="112">
        <v>3730</v>
      </c>
      <c r="C4096" s="122" t="s">
        <v>162</v>
      </c>
      <c r="D4096" s="129" t="s">
        <v>3886</v>
      </c>
      <c r="E4096" s="112">
        <v>1</v>
      </c>
      <c r="F4096" s="186"/>
      <c r="G4096" s="189">
        <v>0.19</v>
      </c>
      <c r="H4096" s="191">
        <f t="shared" si="193"/>
        <v>0</v>
      </c>
      <c r="I4096" s="186">
        <f t="shared" si="194"/>
        <v>0</v>
      </c>
    </row>
    <row r="4097" spans="1:9" s="117" customFormat="1" x14ac:dyDescent="0.25">
      <c r="A4097" s="125" t="s">
        <v>4182</v>
      </c>
      <c r="B4097" s="112">
        <v>3731</v>
      </c>
      <c r="C4097" s="122" t="s">
        <v>3862</v>
      </c>
      <c r="D4097" s="129" t="s">
        <v>2372</v>
      </c>
      <c r="E4097" s="112">
        <v>1</v>
      </c>
      <c r="F4097" s="186"/>
      <c r="G4097" s="189">
        <v>0.19</v>
      </c>
      <c r="H4097" s="191">
        <f t="shared" si="193"/>
        <v>0</v>
      </c>
      <c r="I4097" s="186">
        <f t="shared" si="194"/>
        <v>0</v>
      </c>
    </row>
    <row r="4098" spans="1:9" s="117" customFormat="1" ht="25" x14ac:dyDescent="0.25">
      <c r="A4098" s="125" t="s">
        <v>4182</v>
      </c>
      <c r="B4098" s="112">
        <v>3732</v>
      </c>
      <c r="C4098" s="137" t="s">
        <v>3509</v>
      </c>
      <c r="D4098" s="129" t="s">
        <v>2372</v>
      </c>
      <c r="E4098" s="112">
        <v>1</v>
      </c>
      <c r="F4098" s="186"/>
      <c r="G4098" s="189">
        <v>0.19</v>
      </c>
      <c r="H4098" s="191">
        <f t="shared" si="193"/>
        <v>0</v>
      </c>
      <c r="I4098" s="186">
        <f t="shared" si="194"/>
        <v>0</v>
      </c>
    </row>
    <row r="4099" spans="1:9" s="117" customFormat="1" x14ac:dyDescent="0.25">
      <c r="A4099" s="125" t="s">
        <v>4182</v>
      </c>
      <c r="B4099" s="112">
        <v>3733</v>
      </c>
      <c r="C4099" s="137" t="s">
        <v>1656</v>
      </c>
      <c r="D4099" s="129" t="s">
        <v>2372</v>
      </c>
      <c r="E4099" s="112">
        <v>1</v>
      </c>
      <c r="F4099" s="186"/>
      <c r="G4099" s="189">
        <v>0.19</v>
      </c>
      <c r="H4099" s="191">
        <f t="shared" si="193"/>
        <v>0</v>
      </c>
      <c r="I4099" s="186">
        <f t="shared" si="194"/>
        <v>0</v>
      </c>
    </row>
    <row r="4100" spans="1:9" s="117" customFormat="1" x14ac:dyDescent="0.25">
      <c r="A4100" s="125" t="s">
        <v>4182</v>
      </c>
      <c r="B4100" s="112">
        <v>3734</v>
      </c>
      <c r="C4100" s="137" t="s">
        <v>1920</v>
      </c>
      <c r="D4100" s="129" t="s">
        <v>2372</v>
      </c>
      <c r="E4100" s="112">
        <v>1</v>
      </c>
      <c r="F4100" s="186"/>
      <c r="G4100" s="189">
        <v>0.19</v>
      </c>
      <c r="H4100" s="191">
        <f t="shared" si="193"/>
        <v>0</v>
      </c>
      <c r="I4100" s="186">
        <f t="shared" si="194"/>
        <v>0</v>
      </c>
    </row>
    <row r="4101" spans="1:9" s="117" customFormat="1" x14ac:dyDescent="0.25">
      <c r="A4101" s="125" t="s">
        <v>4182</v>
      </c>
      <c r="B4101" s="112">
        <v>3735</v>
      </c>
      <c r="C4101" s="137" t="s">
        <v>48</v>
      </c>
      <c r="D4101" s="129" t="s">
        <v>2372</v>
      </c>
      <c r="E4101" s="112">
        <v>1</v>
      </c>
      <c r="F4101" s="186"/>
      <c r="G4101" s="189">
        <v>0.19</v>
      </c>
      <c r="H4101" s="191">
        <f t="shared" si="193"/>
        <v>0</v>
      </c>
      <c r="I4101" s="186">
        <f t="shared" si="194"/>
        <v>0</v>
      </c>
    </row>
    <row r="4102" spans="1:9" s="117" customFormat="1" x14ac:dyDescent="0.25">
      <c r="A4102" s="125" t="s">
        <v>4182</v>
      </c>
      <c r="B4102" s="112">
        <v>3736</v>
      </c>
      <c r="C4102" s="137" t="s">
        <v>3863</v>
      </c>
      <c r="D4102" s="129" t="s">
        <v>2372</v>
      </c>
      <c r="E4102" s="112">
        <v>1</v>
      </c>
      <c r="F4102" s="186"/>
      <c r="G4102" s="189">
        <v>0.19</v>
      </c>
      <c r="H4102" s="191">
        <f t="shared" si="193"/>
        <v>0</v>
      </c>
      <c r="I4102" s="186">
        <f t="shared" si="194"/>
        <v>0</v>
      </c>
    </row>
    <row r="4103" spans="1:9" s="117" customFormat="1" x14ac:dyDescent="0.25">
      <c r="A4103" s="125" t="s">
        <v>4182</v>
      </c>
      <c r="B4103" s="112">
        <v>3737</v>
      </c>
      <c r="C4103" s="137" t="s">
        <v>1919</v>
      </c>
      <c r="D4103" s="129" t="s">
        <v>2372</v>
      </c>
      <c r="E4103" s="112">
        <v>1</v>
      </c>
      <c r="F4103" s="186"/>
      <c r="G4103" s="189">
        <v>0.19</v>
      </c>
      <c r="H4103" s="191">
        <f t="shared" si="193"/>
        <v>0</v>
      </c>
      <c r="I4103" s="186">
        <f t="shared" si="194"/>
        <v>0</v>
      </c>
    </row>
    <row r="4104" spans="1:9" s="117" customFormat="1" x14ac:dyDescent="0.25">
      <c r="A4104" s="125" t="s">
        <v>4182</v>
      </c>
      <c r="B4104" s="112">
        <v>3738</v>
      </c>
      <c r="C4104" s="137" t="s">
        <v>433</v>
      </c>
      <c r="D4104" s="129" t="s">
        <v>2372</v>
      </c>
      <c r="E4104" s="112">
        <v>1</v>
      </c>
      <c r="F4104" s="186"/>
      <c r="G4104" s="189">
        <v>0.19</v>
      </c>
      <c r="H4104" s="191">
        <f t="shared" si="193"/>
        <v>0</v>
      </c>
      <c r="I4104" s="186">
        <f t="shared" si="194"/>
        <v>0</v>
      </c>
    </row>
    <row r="4105" spans="1:9" s="117" customFormat="1" x14ac:dyDescent="0.25">
      <c r="A4105" s="125" t="s">
        <v>4182</v>
      </c>
      <c r="B4105" s="112">
        <v>3739</v>
      </c>
      <c r="C4105" s="137" t="s">
        <v>1012</v>
      </c>
      <c r="D4105" s="129" t="s">
        <v>2372</v>
      </c>
      <c r="E4105" s="112">
        <v>1</v>
      </c>
      <c r="F4105" s="186"/>
      <c r="G4105" s="189">
        <v>0.19</v>
      </c>
      <c r="H4105" s="191">
        <f t="shared" si="193"/>
        <v>0</v>
      </c>
      <c r="I4105" s="186">
        <f t="shared" si="194"/>
        <v>0</v>
      </c>
    </row>
    <row r="4106" spans="1:9" s="117" customFormat="1" x14ac:dyDescent="0.25">
      <c r="A4106" s="125" t="s">
        <v>4182</v>
      </c>
      <c r="B4106" s="112">
        <v>3740</v>
      </c>
      <c r="C4106" s="139" t="s">
        <v>4057</v>
      </c>
      <c r="D4106" s="129" t="s">
        <v>2372</v>
      </c>
      <c r="E4106" s="112">
        <v>1</v>
      </c>
      <c r="F4106" s="186"/>
      <c r="G4106" s="189">
        <v>0.19</v>
      </c>
      <c r="H4106" s="191">
        <f t="shared" si="193"/>
        <v>0</v>
      </c>
      <c r="I4106" s="186">
        <f t="shared" si="194"/>
        <v>0</v>
      </c>
    </row>
    <row r="4107" spans="1:9" s="117" customFormat="1" x14ac:dyDescent="0.25">
      <c r="A4107" s="125" t="s">
        <v>4182</v>
      </c>
      <c r="B4107" s="112">
        <v>3741</v>
      </c>
      <c r="C4107" s="137" t="s">
        <v>3862</v>
      </c>
      <c r="D4107" s="129" t="s">
        <v>2372</v>
      </c>
      <c r="E4107" s="112">
        <v>1</v>
      </c>
      <c r="F4107" s="186"/>
      <c r="G4107" s="189">
        <v>0.19</v>
      </c>
      <c r="H4107" s="191">
        <f t="shared" si="193"/>
        <v>0</v>
      </c>
      <c r="I4107" s="186">
        <f t="shared" si="194"/>
        <v>0</v>
      </c>
    </row>
    <row r="4108" spans="1:9" s="117" customFormat="1" x14ac:dyDescent="0.25">
      <c r="A4108" s="125" t="s">
        <v>4182</v>
      </c>
      <c r="B4108" s="112">
        <v>3742</v>
      </c>
      <c r="C4108" s="137" t="s">
        <v>4058</v>
      </c>
      <c r="D4108" s="129" t="s">
        <v>2372</v>
      </c>
      <c r="E4108" s="112">
        <v>1</v>
      </c>
      <c r="F4108" s="186"/>
      <c r="G4108" s="189">
        <v>0.19</v>
      </c>
      <c r="H4108" s="191">
        <f t="shared" si="193"/>
        <v>0</v>
      </c>
      <c r="I4108" s="186">
        <f t="shared" si="194"/>
        <v>0</v>
      </c>
    </row>
    <row r="4109" spans="1:9" s="117" customFormat="1" ht="25" x14ac:dyDescent="0.25">
      <c r="A4109" s="125" t="s">
        <v>4182</v>
      </c>
      <c r="B4109" s="112">
        <v>3743</v>
      </c>
      <c r="C4109" s="137" t="s">
        <v>3864</v>
      </c>
      <c r="D4109" s="129" t="s">
        <v>2372</v>
      </c>
      <c r="E4109" s="112">
        <v>1</v>
      </c>
      <c r="F4109" s="186"/>
      <c r="G4109" s="189">
        <v>0.19</v>
      </c>
      <c r="H4109" s="191">
        <f t="shared" si="193"/>
        <v>0</v>
      </c>
      <c r="I4109" s="186">
        <f t="shared" si="194"/>
        <v>0</v>
      </c>
    </row>
    <row r="4110" spans="1:9" s="117" customFormat="1" x14ac:dyDescent="0.25">
      <c r="A4110" s="125" t="s">
        <v>4182</v>
      </c>
      <c r="B4110" s="112">
        <v>3744</v>
      </c>
      <c r="C4110" s="139" t="s">
        <v>3514</v>
      </c>
      <c r="D4110" s="129" t="s">
        <v>2372</v>
      </c>
      <c r="E4110" s="112">
        <v>1</v>
      </c>
      <c r="F4110" s="186"/>
      <c r="G4110" s="189">
        <v>0.19</v>
      </c>
      <c r="H4110" s="191">
        <f t="shared" si="193"/>
        <v>0</v>
      </c>
      <c r="I4110" s="186">
        <f t="shared" si="194"/>
        <v>0</v>
      </c>
    </row>
    <row r="4111" spans="1:9" s="117" customFormat="1" x14ac:dyDescent="0.25">
      <c r="A4111" s="125" t="s">
        <v>4182</v>
      </c>
      <c r="B4111" s="112">
        <v>3745</v>
      </c>
      <c r="C4111" s="139" t="s">
        <v>3345</v>
      </c>
      <c r="D4111" s="129" t="s">
        <v>2372</v>
      </c>
      <c r="E4111" s="112">
        <v>1</v>
      </c>
      <c r="F4111" s="186"/>
      <c r="G4111" s="189">
        <v>0.19</v>
      </c>
      <c r="H4111" s="191">
        <f t="shared" si="193"/>
        <v>0</v>
      </c>
      <c r="I4111" s="186">
        <f t="shared" si="194"/>
        <v>0</v>
      </c>
    </row>
    <row r="4112" spans="1:9" s="117" customFormat="1" x14ac:dyDescent="0.25">
      <c r="A4112" s="125" t="s">
        <v>4182</v>
      </c>
      <c r="B4112" s="112">
        <v>3746</v>
      </c>
      <c r="C4112" s="139" t="s">
        <v>3351</v>
      </c>
      <c r="D4112" s="129" t="s">
        <v>2372</v>
      </c>
      <c r="E4112" s="112">
        <v>1</v>
      </c>
      <c r="F4112" s="186"/>
      <c r="G4112" s="189">
        <v>0.19</v>
      </c>
      <c r="H4112" s="191">
        <f t="shared" si="193"/>
        <v>0</v>
      </c>
      <c r="I4112" s="186">
        <f t="shared" si="194"/>
        <v>0</v>
      </c>
    </row>
    <row r="4113" spans="1:9" s="117" customFormat="1" x14ac:dyDescent="0.25">
      <c r="A4113" s="125" t="s">
        <v>4182</v>
      </c>
      <c r="B4113" s="112">
        <v>3747</v>
      </c>
      <c r="C4113" s="139" t="s">
        <v>3344</v>
      </c>
      <c r="D4113" s="129" t="s">
        <v>2372</v>
      </c>
      <c r="E4113" s="112">
        <v>1</v>
      </c>
      <c r="F4113" s="186"/>
      <c r="G4113" s="189">
        <v>0.19</v>
      </c>
      <c r="H4113" s="191">
        <f t="shared" si="193"/>
        <v>0</v>
      </c>
      <c r="I4113" s="186">
        <f t="shared" si="194"/>
        <v>0</v>
      </c>
    </row>
    <row r="4114" spans="1:9" s="117" customFormat="1" x14ac:dyDescent="0.25">
      <c r="A4114" s="125" t="s">
        <v>4182</v>
      </c>
      <c r="B4114" s="112">
        <v>3748</v>
      </c>
      <c r="C4114" s="139" t="s">
        <v>3346</v>
      </c>
      <c r="D4114" s="129" t="s">
        <v>2372</v>
      </c>
      <c r="E4114" s="112">
        <v>1</v>
      </c>
      <c r="F4114" s="186"/>
      <c r="G4114" s="189">
        <v>0.19</v>
      </c>
      <c r="H4114" s="191">
        <f t="shared" si="193"/>
        <v>0</v>
      </c>
      <c r="I4114" s="186">
        <f t="shared" si="194"/>
        <v>0</v>
      </c>
    </row>
    <row r="4115" spans="1:9" s="117" customFormat="1" x14ac:dyDescent="0.25">
      <c r="A4115" s="125" t="s">
        <v>4182</v>
      </c>
      <c r="B4115" s="112">
        <v>3749</v>
      </c>
      <c r="C4115" s="139" t="s">
        <v>4059</v>
      </c>
      <c r="D4115" s="129" t="s">
        <v>2372</v>
      </c>
      <c r="E4115" s="112">
        <v>1</v>
      </c>
      <c r="F4115" s="186"/>
      <c r="G4115" s="189">
        <v>0.19</v>
      </c>
      <c r="H4115" s="191">
        <f t="shared" si="193"/>
        <v>0</v>
      </c>
      <c r="I4115" s="186">
        <f t="shared" si="194"/>
        <v>0</v>
      </c>
    </row>
    <row r="4116" spans="1:9" s="117" customFormat="1" x14ac:dyDescent="0.25">
      <c r="A4116" s="125" t="s">
        <v>4182</v>
      </c>
      <c r="B4116" s="112">
        <v>3750</v>
      </c>
      <c r="C4116" s="122" t="s">
        <v>3649</v>
      </c>
      <c r="D4116" s="129" t="s">
        <v>2372</v>
      </c>
      <c r="E4116" s="112">
        <v>1</v>
      </c>
      <c r="F4116" s="186"/>
      <c r="G4116" s="189">
        <v>0.19</v>
      </c>
      <c r="H4116" s="191">
        <f t="shared" si="193"/>
        <v>0</v>
      </c>
      <c r="I4116" s="186">
        <f t="shared" si="194"/>
        <v>0</v>
      </c>
    </row>
    <row r="4117" spans="1:9" s="117" customFormat="1" x14ac:dyDescent="0.25">
      <c r="A4117" s="125" t="s">
        <v>4182</v>
      </c>
      <c r="B4117" s="112">
        <v>3751</v>
      </c>
      <c r="C4117" s="136" t="s">
        <v>4060</v>
      </c>
      <c r="D4117" s="129" t="s">
        <v>2372</v>
      </c>
      <c r="E4117" s="112">
        <v>1</v>
      </c>
      <c r="F4117" s="186"/>
      <c r="G4117" s="189">
        <v>0.19</v>
      </c>
      <c r="H4117" s="191">
        <f t="shared" si="193"/>
        <v>0</v>
      </c>
      <c r="I4117" s="186">
        <f t="shared" si="194"/>
        <v>0</v>
      </c>
    </row>
    <row r="4118" spans="1:9" s="117" customFormat="1" x14ac:dyDescent="0.25">
      <c r="A4118" s="125" t="s">
        <v>4182</v>
      </c>
      <c r="B4118" s="112">
        <v>3752</v>
      </c>
      <c r="C4118" s="139" t="s">
        <v>3340</v>
      </c>
      <c r="D4118" s="129" t="s">
        <v>2372</v>
      </c>
      <c r="E4118" s="112">
        <v>1</v>
      </c>
      <c r="F4118" s="186"/>
      <c r="G4118" s="189">
        <v>0.19</v>
      </c>
      <c r="H4118" s="191">
        <f t="shared" si="193"/>
        <v>0</v>
      </c>
      <c r="I4118" s="186">
        <f t="shared" si="194"/>
        <v>0</v>
      </c>
    </row>
    <row r="4119" spans="1:9" s="117" customFormat="1" x14ac:dyDescent="0.25">
      <c r="A4119" s="125" t="s">
        <v>4182</v>
      </c>
      <c r="B4119" s="112">
        <v>3753</v>
      </c>
      <c r="C4119" s="139" t="s">
        <v>3341</v>
      </c>
      <c r="D4119" s="129" t="s">
        <v>2372</v>
      </c>
      <c r="E4119" s="112">
        <v>1</v>
      </c>
      <c r="F4119" s="186"/>
      <c r="G4119" s="189">
        <v>0.19</v>
      </c>
      <c r="H4119" s="191">
        <f t="shared" si="193"/>
        <v>0</v>
      </c>
      <c r="I4119" s="186">
        <f t="shared" si="194"/>
        <v>0</v>
      </c>
    </row>
    <row r="4120" spans="1:9" s="117" customFormat="1" x14ac:dyDescent="0.25">
      <c r="A4120" s="125" t="s">
        <v>4182</v>
      </c>
      <c r="B4120" s="112">
        <v>3754</v>
      </c>
      <c r="C4120" s="139" t="s">
        <v>3377</v>
      </c>
      <c r="D4120" s="129" t="s">
        <v>2372</v>
      </c>
      <c r="E4120" s="112">
        <v>1</v>
      </c>
      <c r="F4120" s="186"/>
      <c r="G4120" s="189">
        <v>0.19</v>
      </c>
      <c r="H4120" s="191">
        <f t="shared" si="193"/>
        <v>0</v>
      </c>
      <c r="I4120" s="186">
        <f t="shared" si="194"/>
        <v>0</v>
      </c>
    </row>
    <row r="4121" spans="1:9" s="184" customFormat="1" x14ac:dyDescent="0.25">
      <c r="A4121" s="169"/>
      <c r="B4121" s="170"/>
      <c r="C4121" s="171" t="s">
        <v>2498</v>
      </c>
      <c r="D4121" s="123"/>
      <c r="E4121" s="172"/>
      <c r="F4121" s="196"/>
      <c r="G4121" s="200"/>
      <c r="H4121" s="196"/>
      <c r="I4121" s="196"/>
    </row>
    <row r="4122" spans="1:9" s="117" customFormat="1" x14ac:dyDescent="0.25">
      <c r="A4122" s="125" t="s">
        <v>4182</v>
      </c>
      <c r="B4122" s="173" t="s">
        <v>3250</v>
      </c>
      <c r="C4122" s="120" t="s">
        <v>4162</v>
      </c>
      <c r="D4122" s="182"/>
      <c r="E4122" s="111"/>
      <c r="F4122" s="191"/>
      <c r="G4122" s="199"/>
      <c r="H4122" s="186"/>
      <c r="I4122" s="186"/>
    </row>
    <row r="4123" spans="1:9" s="117" customFormat="1" x14ac:dyDescent="0.25">
      <c r="A4123" s="125" t="s">
        <v>4182</v>
      </c>
      <c r="B4123" s="173" t="s">
        <v>3250</v>
      </c>
      <c r="C4123" s="120" t="s">
        <v>4178</v>
      </c>
      <c r="D4123" s="182"/>
      <c r="E4123" s="111"/>
      <c r="F4123" s="191"/>
      <c r="G4123" s="199"/>
      <c r="H4123" s="186"/>
      <c r="I4123" s="186"/>
    </row>
    <row r="4124" spans="1:9" s="117" customFormat="1" x14ac:dyDescent="0.25">
      <c r="A4124" s="125" t="s">
        <v>4182</v>
      </c>
      <c r="B4124" s="173" t="s">
        <v>3250</v>
      </c>
      <c r="C4124" s="120" t="s">
        <v>4164</v>
      </c>
      <c r="D4124" s="182"/>
      <c r="E4124" s="111"/>
      <c r="F4124" s="191"/>
      <c r="G4124" s="199"/>
      <c r="H4124" s="186"/>
      <c r="I4124" s="186"/>
    </row>
    <row r="4125" spans="1:9" s="117" customFormat="1" x14ac:dyDescent="0.25">
      <c r="A4125" s="125" t="s">
        <v>4182</v>
      </c>
      <c r="B4125" s="173" t="s">
        <v>3250</v>
      </c>
      <c r="C4125" s="156" t="s">
        <v>431</v>
      </c>
      <c r="D4125" s="182"/>
      <c r="E4125" s="111"/>
      <c r="F4125" s="191"/>
      <c r="G4125" s="199"/>
      <c r="H4125" s="186"/>
      <c r="I4125" s="186"/>
    </row>
    <row r="4126" spans="1:9" s="117" customFormat="1" x14ac:dyDescent="0.25">
      <c r="A4126" s="125" t="s">
        <v>4182</v>
      </c>
      <c r="B4126" s="112">
        <v>3755</v>
      </c>
      <c r="C4126" s="122" t="s">
        <v>3888</v>
      </c>
      <c r="D4126" s="129" t="s">
        <v>2371</v>
      </c>
      <c r="E4126" s="112">
        <v>1</v>
      </c>
      <c r="F4126" s="186"/>
      <c r="G4126" s="189">
        <v>0</v>
      </c>
      <c r="H4126" s="191">
        <f>F4126*G4126</f>
        <v>0</v>
      </c>
      <c r="I4126" s="186">
        <f>(F4126+H4126)</f>
        <v>0</v>
      </c>
    </row>
    <row r="4127" spans="1:9" s="117" customFormat="1" x14ac:dyDescent="0.25">
      <c r="A4127" s="125" t="s">
        <v>4182</v>
      </c>
      <c r="B4127" s="112">
        <v>3756</v>
      </c>
      <c r="C4127" s="122" t="s">
        <v>3353</v>
      </c>
      <c r="D4127" s="129" t="s">
        <v>2371</v>
      </c>
      <c r="E4127" s="112">
        <v>1</v>
      </c>
      <c r="F4127" s="186"/>
      <c r="G4127" s="189">
        <v>0</v>
      </c>
      <c r="H4127" s="191">
        <f>F4127*G4127</f>
        <v>0</v>
      </c>
      <c r="I4127" s="186">
        <f>(F4127+H4127)</f>
        <v>0</v>
      </c>
    </row>
    <row r="4128" spans="1:9" s="117" customFormat="1" x14ac:dyDescent="0.25">
      <c r="A4128" s="125" t="s">
        <v>4182</v>
      </c>
      <c r="B4128" s="112">
        <v>3757</v>
      </c>
      <c r="C4128" s="122" t="s">
        <v>61</v>
      </c>
      <c r="D4128" s="129" t="s">
        <v>2372</v>
      </c>
      <c r="E4128" s="112">
        <v>1</v>
      </c>
      <c r="F4128" s="186"/>
      <c r="G4128" s="189">
        <v>0.19</v>
      </c>
      <c r="H4128" s="191">
        <f>F4128*G4128</f>
        <v>0</v>
      </c>
      <c r="I4128" s="186">
        <f>(F4128+H4128)</f>
        <v>0</v>
      </c>
    </row>
    <row r="4129" spans="1:9" s="117" customFormat="1" x14ac:dyDescent="0.25">
      <c r="A4129" s="125" t="s">
        <v>4182</v>
      </c>
      <c r="B4129" s="112">
        <v>3758</v>
      </c>
      <c r="C4129" s="122" t="s">
        <v>150</v>
      </c>
      <c r="D4129" s="129" t="s">
        <v>2372</v>
      </c>
      <c r="E4129" s="112">
        <v>1</v>
      </c>
      <c r="F4129" s="186"/>
      <c r="G4129" s="189">
        <v>0.19</v>
      </c>
      <c r="H4129" s="191">
        <f t="shared" ref="H4129:H4168" si="195">F4129*G4129</f>
        <v>0</v>
      </c>
      <c r="I4129" s="186">
        <f t="shared" ref="I4129:I4168" si="196">(F4129+H4129)</f>
        <v>0</v>
      </c>
    </row>
    <row r="4130" spans="1:9" s="117" customFormat="1" x14ac:dyDescent="0.25">
      <c r="A4130" s="125" t="s">
        <v>4182</v>
      </c>
      <c r="B4130" s="112">
        <v>3759</v>
      </c>
      <c r="C4130" s="122" t="s">
        <v>15</v>
      </c>
      <c r="D4130" s="129" t="s">
        <v>2372</v>
      </c>
      <c r="E4130" s="112">
        <v>1</v>
      </c>
      <c r="F4130" s="186"/>
      <c r="G4130" s="189">
        <v>0.19</v>
      </c>
      <c r="H4130" s="191">
        <f t="shared" si="195"/>
        <v>0</v>
      </c>
      <c r="I4130" s="186">
        <f t="shared" si="196"/>
        <v>0</v>
      </c>
    </row>
    <row r="4131" spans="1:9" s="117" customFormat="1" x14ac:dyDescent="0.25">
      <c r="A4131" s="125" t="s">
        <v>4182</v>
      </c>
      <c r="B4131" s="112">
        <v>3760</v>
      </c>
      <c r="C4131" s="122" t="s">
        <v>552</v>
      </c>
      <c r="D4131" s="129" t="s">
        <v>2372</v>
      </c>
      <c r="E4131" s="112">
        <v>1</v>
      </c>
      <c r="F4131" s="186"/>
      <c r="G4131" s="189">
        <v>0.19</v>
      </c>
      <c r="H4131" s="191">
        <f t="shared" si="195"/>
        <v>0</v>
      </c>
      <c r="I4131" s="186">
        <f t="shared" si="196"/>
        <v>0</v>
      </c>
    </row>
    <row r="4132" spans="1:9" s="117" customFormat="1" ht="25" x14ac:dyDescent="0.25">
      <c r="A4132" s="125" t="s">
        <v>4182</v>
      </c>
      <c r="B4132" s="112">
        <v>3761</v>
      </c>
      <c r="C4132" s="113" t="s">
        <v>3729</v>
      </c>
      <c r="D4132" s="129" t="s">
        <v>2372</v>
      </c>
      <c r="E4132" s="112">
        <v>1</v>
      </c>
      <c r="F4132" s="186"/>
      <c r="G4132" s="189">
        <v>0.19</v>
      </c>
      <c r="H4132" s="191">
        <f t="shared" si="195"/>
        <v>0</v>
      </c>
      <c r="I4132" s="186">
        <f t="shared" si="196"/>
        <v>0</v>
      </c>
    </row>
    <row r="4133" spans="1:9" s="117" customFormat="1" x14ac:dyDescent="0.25">
      <c r="A4133" s="125" t="s">
        <v>4182</v>
      </c>
      <c r="B4133" s="112">
        <v>3762</v>
      </c>
      <c r="C4133" s="122" t="s">
        <v>3539</v>
      </c>
      <c r="D4133" s="129" t="s">
        <v>2372</v>
      </c>
      <c r="E4133" s="112">
        <v>1</v>
      </c>
      <c r="F4133" s="186"/>
      <c r="G4133" s="189">
        <v>0.19</v>
      </c>
      <c r="H4133" s="191">
        <f t="shared" si="195"/>
        <v>0</v>
      </c>
      <c r="I4133" s="186">
        <f t="shared" si="196"/>
        <v>0</v>
      </c>
    </row>
    <row r="4134" spans="1:9" s="117" customFormat="1" x14ac:dyDescent="0.25">
      <c r="A4134" s="125" t="s">
        <v>4182</v>
      </c>
      <c r="B4134" s="112">
        <v>3763</v>
      </c>
      <c r="C4134" s="122" t="s">
        <v>3730</v>
      </c>
      <c r="D4134" s="129" t="s">
        <v>2372</v>
      </c>
      <c r="E4134" s="112">
        <v>1</v>
      </c>
      <c r="F4134" s="186"/>
      <c r="G4134" s="189">
        <v>0.19</v>
      </c>
      <c r="H4134" s="191">
        <f t="shared" si="195"/>
        <v>0</v>
      </c>
      <c r="I4134" s="186">
        <f t="shared" si="196"/>
        <v>0</v>
      </c>
    </row>
    <row r="4135" spans="1:9" s="117" customFormat="1" x14ac:dyDescent="0.25">
      <c r="A4135" s="125" t="s">
        <v>4182</v>
      </c>
      <c r="B4135" s="112">
        <v>3764</v>
      </c>
      <c r="C4135" s="122" t="s">
        <v>3156</v>
      </c>
      <c r="D4135" s="129" t="s">
        <v>2372</v>
      </c>
      <c r="E4135" s="112">
        <v>1</v>
      </c>
      <c r="F4135" s="186"/>
      <c r="G4135" s="189">
        <v>0.19</v>
      </c>
      <c r="H4135" s="191">
        <f t="shared" si="195"/>
        <v>0</v>
      </c>
      <c r="I4135" s="186">
        <f t="shared" si="196"/>
        <v>0</v>
      </c>
    </row>
    <row r="4136" spans="1:9" s="117" customFormat="1" x14ac:dyDescent="0.25">
      <c r="A4136" s="125" t="s">
        <v>4182</v>
      </c>
      <c r="B4136" s="112">
        <v>3765</v>
      </c>
      <c r="C4136" s="122" t="s">
        <v>46</v>
      </c>
      <c r="D4136" s="129" t="s">
        <v>3886</v>
      </c>
      <c r="E4136" s="112">
        <v>1</v>
      </c>
      <c r="F4136" s="186"/>
      <c r="G4136" s="189">
        <v>0.19</v>
      </c>
      <c r="H4136" s="191">
        <f t="shared" si="195"/>
        <v>0</v>
      </c>
      <c r="I4136" s="186">
        <f t="shared" si="196"/>
        <v>0</v>
      </c>
    </row>
    <row r="4137" spans="1:9" s="117" customFormat="1" x14ac:dyDescent="0.25">
      <c r="A4137" s="125" t="s">
        <v>4182</v>
      </c>
      <c r="B4137" s="112">
        <v>3766</v>
      </c>
      <c r="C4137" s="122" t="s">
        <v>1220</v>
      </c>
      <c r="D4137" s="129" t="s">
        <v>2372</v>
      </c>
      <c r="E4137" s="112">
        <v>1</v>
      </c>
      <c r="F4137" s="186"/>
      <c r="G4137" s="189">
        <v>0.19</v>
      </c>
      <c r="H4137" s="191">
        <f t="shared" si="195"/>
        <v>0</v>
      </c>
      <c r="I4137" s="186">
        <f t="shared" si="196"/>
        <v>0</v>
      </c>
    </row>
    <row r="4138" spans="1:9" s="117" customFormat="1" x14ac:dyDescent="0.25">
      <c r="A4138" s="125" t="s">
        <v>4182</v>
      </c>
      <c r="B4138" s="112">
        <v>3767</v>
      </c>
      <c r="C4138" s="122" t="s">
        <v>4056</v>
      </c>
      <c r="D4138" s="129" t="s">
        <v>2372</v>
      </c>
      <c r="E4138" s="112">
        <v>1</v>
      </c>
      <c r="F4138" s="186"/>
      <c r="G4138" s="189">
        <v>0.19</v>
      </c>
      <c r="H4138" s="191">
        <f t="shared" si="195"/>
        <v>0</v>
      </c>
      <c r="I4138" s="186">
        <f t="shared" si="196"/>
        <v>0</v>
      </c>
    </row>
    <row r="4139" spans="1:9" s="117" customFormat="1" x14ac:dyDescent="0.25">
      <c r="A4139" s="125" t="s">
        <v>4182</v>
      </c>
      <c r="B4139" s="112">
        <v>3768</v>
      </c>
      <c r="C4139" s="122" t="s">
        <v>3865</v>
      </c>
      <c r="D4139" s="129" t="s">
        <v>2372</v>
      </c>
      <c r="E4139" s="112">
        <v>1</v>
      </c>
      <c r="F4139" s="186"/>
      <c r="G4139" s="189">
        <v>0.19</v>
      </c>
      <c r="H4139" s="191">
        <f t="shared" si="195"/>
        <v>0</v>
      </c>
      <c r="I4139" s="186">
        <f t="shared" si="196"/>
        <v>0</v>
      </c>
    </row>
    <row r="4140" spans="1:9" s="117" customFormat="1" x14ac:dyDescent="0.25">
      <c r="A4140" s="125" t="s">
        <v>4182</v>
      </c>
      <c r="B4140" s="112">
        <v>3769</v>
      </c>
      <c r="C4140" s="122" t="s">
        <v>3858</v>
      </c>
      <c r="D4140" s="129" t="s">
        <v>2372</v>
      </c>
      <c r="E4140" s="112">
        <v>1</v>
      </c>
      <c r="F4140" s="186"/>
      <c r="G4140" s="189">
        <v>0.19</v>
      </c>
      <c r="H4140" s="191">
        <f t="shared" si="195"/>
        <v>0</v>
      </c>
      <c r="I4140" s="186">
        <f t="shared" si="196"/>
        <v>0</v>
      </c>
    </row>
    <row r="4141" spans="1:9" s="117" customFormat="1" x14ac:dyDescent="0.25">
      <c r="A4141" s="125" t="s">
        <v>4182</v>
      </c>
      <c r="B4141" s="112">
        <v>3770</v>
      </c>
      <c r="C4141" s="122" t="s">
        <v>3544</v>
      </c>
      <c r="D4141" s="129" t="s">
        <v>2372</v>
      </c>
      <c r="E4141" s="112">
        <v>1</v>
      </c>
      <c r="F4141" s="186"/>
      <c r="G4141" s="189">
        <v>0.19</v>
      </c>
      <c r="H4141" s="191">
        <f t="shared" si="195"/>
        <v>0</v>
      </c>
      <c r="I4141" s="186">
        <f t="shared" si="196"/>
        <v>0</v>
      </c>
    </row>
    <row r="4142" spans="1:9" s="117" customFormat="1" x14ac:dyDescent="0.25">
      <c r="A4142" s="125" t="s">
        <v>4182</v>
      </c>
      <c r="B4142" s="112">
        <v>3771</v>
      </c>
      <c r="C4142" s="122" t="s">
        <v>3641</v>
      </c>
      <c r="D4142" s="129" t="s">
        <v>2372</v>
      </c>
      <c r="E4142" s="112">
        <v>1</v>
      </c>
      <c r="F4142" s="186"/>
      <c r="G4142" s="189">
        <v>0.19</v>
      </c>
      <c r="H4142" s="191">
        <f t="shared" si="195"/>
        <v>0</v>
      </c>
      <c r="I4142" s="186">
        <f t="shared" si="196"/>
        <v>0</v>
      </c>
    </row>
    <row r="4143" spans="1:9" s="117" customFormat="1" x14ac:dyDescent="0.25">
      <c r="A4143" s="125" t="s">
        <v>4182</v>
      </c>
      <c r="B4143" s="112">
        <v>3772</v>
      </c>
      <c r="C4143" s="122" t="s">
        <v>3859</v>
      </c>
      <c r="D4143" s="129" t="s">
        <v>3886</v>
      </c>
      <c r="E4143" s="112">
        <v>1</v>
      </c>
      <c r="F4143" s="186"/>
      <c r="G4143" s="189">
        <v>0.19</v>
      </c>
      <c r="H4143" s="191">
        <f t="shared" si="195"/>
        <v>0</v>
      </c>
      <c r="I4143" s="186">
        <f t="shared" si="196"/>
        <v>0</v>
      </c>
    </row>
    <row r="4144" spans="1:9" s="117" customFormat="1" x14ac:dyDescent="0.25">
      <c r="A4144" s="125" t="s">
        <v>4182</v>
      </c>
      <c r="B4144" s="112">
        <v>3773</v>
      </c>
      <c r="C4144" s="122" t="s">
        <v>162</v>
      </c>
      <c r="D4144" s="129" t="s">
        <v>3886</v>
      </c>
      <c r="E4144" s="112">
        <v>1</v>
      </c>
      <c r="F4144" s="186"/>
      <c r="G4144" s="189">
        <v>0.19</v>
      </c>
      <c r="H4144" s="191">
        <f t="shared" si="195"/>
        <v>0</v>
      </c>
      <c r="I4144" s="186">
        <f t="shared" si="196"/>
        <v>0</v>
      </c>
    </row>
    <row r="4145" spans="1:9" s="117" customFormat="1" x14ac:dyDescent="0.25">
      <c r="A4145" s="125" t="s">
        <v>4182</v>
      </c>
      <c r="B4145" s="112">
        <v>3774</v>
      </c>
      <c r="C4145" s="122" t="s">
        <v>3862</v>
      </c>
      <c r="D4145" s="129" t="s">
        <v>2372</v>
      </c>
      <c r="E4145" s="112">
        <v>1</v>
      </c>
      <c r="F4145" s="186"/>
      <c r="G4145" s="189">
        <v>0.19</v>
      </c>
      <c r="H4145" s="191">
        <f t="shared" si="195"/>
        <v>0</v>
      </c>
      <c r="I4145" s="186">
        <f t="shared" si="196"/>
        <v>0</v>
      </c>
    </row>
    <row r="4146" spans="1:9" s="117" customFormat="1" ht="25" x14ac:dyDescent="0.25">
      <c r="A4146" s="125" t="s">
        <v>4182</v>
      </c>
      <c r="B4146" s="112">
        <v>3775</v>
      </c>
      <c r="C4146" s="137" t="s">
        <v>3509</v>
      </c>
      <c r="D4146" s="129" t="s">
        <v>2372</v>
      </c>
      <c r="E4146" s="112">
        <v>1</v>
      </c>
      <c r="F4146" s="186"/>
      <c r="G4146" s="189">
        <v>0.19</v>
      </c>
      <c r="H4146" s="191">
        <f t="shared" si="195"/>
        <v>0</v>
      </c>
      <c r="I4146" s="186">
        <f t="shared" si="196"/>
        <v>0</v>
      </c>
    </row>
    <row r="4147" spans="1:9" s="117" customFormat="1" x14ac:dyDescent="0.25">
      <c r="A4147" s="125" t="s">
        <v>4182</v>
      </c>
      <c r="B4147" s="112">
        <v>3776</v>
      </c>
      <c r="C4147" s="137" t="s">
        <v>1656</v>
      </c>
      <c r="D4147" s="129" t="s">
        <v>2372</v>
      </c>
      <c r="E4147" s="112">
        <v>1</v>
      </c>
      <c r="F4147" s="186"/>
      <c r="G4147" s="189">
        <v>0.19</v>
      </c>
      <c r="H4147" s="191">
        <f t="shared" si="195"/>
        <v>0</v>
      </c>
      <c r="I4147" s="186">
        <f t="shared" si="196"/>
        <v>0</v>
      </c>
    </row>
    <row r="4148" spans="1:9" s="117" customFormat="1" x14ac:dyDescent="0.25">
      <c r="A4148" s="125" t="s">
        <v>4182</v>
      </c>
      <c r="B4148" s="112">
        <v>3777</v>
      </c>
      <c r="C4148" s="137" t="s">
        <v>1920</v>
      </c>
      <c r="D4148" s="129" t="s">
        <v>2372</v>
      </c>
      <c r="E4148" s="112">
        <v>1</v>
      </c>
      <c r="F4148" s="186"/>
      <c r="G4148" s="189">
        <v>0.19</v>
      </c>
      <c r="H4148" s="191">
        <f t="shared" si="195"/>
        <v>0</v>
      </c>
      <c r="I4148" s="186">
        <f t="shared" si="196"/>
        <v>0</v>
      </c>
    </row>
    <row r="4149" spans="1:9" s="117" customFormat="1" x14ac:dyDescent="0.25">
      <c r="A4149" s="125" t="s">
        <v>4182</v>
      </c>
      <c r="B4149" s="112">
        <v>3778</v>
      </c>
      <c r="C4149" s="137" t="s">
        <v>48</v>
      </c>
      <c r="D4149" s="129" t="s">
        <v>2372</v>
      </c>
      <c r="E4149" s="112">
        <v>1</v>
      </c>
      <c r="F4149" s="186"/>
      <c r="G4149" s="189">
        <v>0.19</v>
      </c>
      <c r="H4149" s="191">
        <f t="shared" si="195"/>
        <v>0</v>
      </c>
      <c r="I4149" s="186">
        <f t="shared" si="196"/>
        <v>0</v>
      </c>
    </row>
    <row r="4150" spans="1:9" s="117" customFormat="1" x14ac:dyDescent="0.25">
      <c r="A4150" s="125" t="s">
        <v>4182</v>
      </c>
      <c r="B4150" s="112">
        <v>3779</v>
      </c>
      <c r="C4150" s="137" t="s">
        <v>3863</v>
      </c>
      <c r="D4150" s="129" t="s">
        <v>2372</v>
      </c>
      <c r="E4150" s="112">
        <v>1</v>
      </c>
      <c r="F4150" s="186"/>
      <c r="G4150" s="189">
        <v>0.19</v>
      </c>
      <c r="H4150" s="191">
        <f t="shared" si="195"/>
        <v>0</v>
      </c>
      <c r="I4150" s="186">
        <f t="shared" si="196"/>
        <v>0</v>
      </c>
    </row>
    <row r="4151" spans="1:9" s="117" customFormat="1" x14ac:dyDescent="0.25">
      <c r="A4151" s="125" t="s">
        <v>4182</v>
      </c>
      <c r="B4151" s="112">
        <v>3780</v>
      </c>
      <c r="C4151" s="137" t="s">
        <v>1919</v>
      </c>
      <c r="D4151" s="129" t="s">
        <v>2372</v>
      </c>
      <c r="E4151" s="112">
        <v>1</v>
      </c>
      <c r="F4151" s="186"/>
      <c r="G4151" s="189">
        <v>0.19</v>
      </c>
      <c r="H4151" s="191">
        <f t="shared" si="195"/>
        <v>0</v>
      </c>
      <c r="I4151" s="186">
        <f t="shared" si="196"/>
        <v>0</v>
      </c>
    </row>
    <row r="4152" spans="1:9" s="117" customFormat="1" x14ac:dyDescent="0.25">
      <c r="A4152" s="125" t="s">
        <v>4182</v>
      </c>
      <c r="B4152" s="112">
        <v>3781</v>
      </c>
      <c r="C4152" s="137" t="s">
        <v>433</v>
      </c>
      <c r="D4152" s="129" t="s">
        <v>2372</v>
      </c>
      <c r="E4152" s="112">
        <v>1</v>
      </c>
      <c r="F4152" s="186"/>
      <c r="G4152" s="189">
        <v>0.19</v>
      </c>
      <c r="H4152" s="191">
        <f t="shared" si="195"/>
        <v>0</v>
      </c>
      <c r="I4152" s="186">
        <f t="shared" si="196"/>
        <v>0</v>
      </c>
    </row>
    <row r="4153" spans="1:9" s="117" customFormat="1" x14ac:dyDescent="0.25">
      <c r="A4153" s="125" t="s">
        <v>4182</v>
      </c>
      <c r="B4153" s="112">
        <v>3782</v>
      </c>
      <c r="C4153" s="137" t="s">
        <v>1012</v>
      </c>
      <c r="D4153" s="129" t="s">
        <v>2372</v>
      </c>
      <c r="E4153" s="112">
        <v>1</v>
      </c>
      <c r="F4153" s="186"/>
      <c r="G4153" s="189">
        <v>0.19</v>
      </c>
      <c r="H4153" s="191">
        <f t="shared" si="195"/>
        <v>0</v>
      </c>
      <c r="I4153" s="186">
        <f t="shared" si="196"/>
        <v>0</v>
      </c>
    </row>
    <row r="4154" spans="1:9" s="117" customFormat="1" x14ac:dyDescent="0.25">
      <c r="A4154" s="125" t="s">
        <v>4182</v>
      </c>
      <c r="B4154" s="112">
        <v>3783</v>
      </c>
      <c r="C4154" s="139" t="s">
        <v>4057</v>
      </c>
      <c r="D4154" s="129" t="s">
        <v>2372</v>
      </c>
      <c r="E4154" s="112">
        <v>1</v>
      </c>
      <c r="F4154" s="186"/>
      <c r="G4154" s="189">
        <v>0.19</v>
      </c>
      <c r="H4154" s="191">
        <f t="shared" si="195"/>
        <v>0</v>
      </c>
      <c r="I4154" s="186">
        <f t="shared" si="196"/>
        <v>0</v>
      </c>
    </row>
    <row r="4155" spans="1:9" s="117" customFormat="1" x14ac:dyDescent="0.25">
      <c r="A4155" s="125" t="s">
        <v>4182</v>
      </c>
      <c r="B4155" s="112">
        <v>3784</v>
      </c>
      <c r="C4155" s="137" t="s">
        <v>3862</v>
      </c>
      <c r="D4155" s="129" t="s">
        <v>2372</v>
      </c>
      <c r="E4155" s="112">
        <v>1</v>
      </c>
      <c r="F4155" s="186"/>
      <c r="G4155" s="189">
        <v>0.19</v>
      </c>
      <c r="H4155" s="191">
        <f t="shared" si="195"/>
        <v>0</v>
      </c>
      <c r="I4155" s="186">
        <f t="shared" si="196"/>
        <v>0</v>
      </c>
    </row>
    <row r="4156" spans="1:9" s="117" customFormat="1" x14ac:dyDescent="0.25">
      <c r="A4156" s="125" t="s">
        <v>4182</v>
      </c>
      <c r="B4156" s="112">
        <v>3785</v>
      </c>
      <c r="C4156" s="137" t="s">
        <v>4058</v>
      </c>
      <c r="D4156" s="129" t="s">
        <v>2372</v>
      </c>
      <c r="E4156" s="112">
        <v>1</v>
      </c>
      <c r="F4156" s="186"/>
      <c r="G4156" s="189">
        <v>0.19</v>
      </c>
      <c r="H4156" s="191">
        <f t="shared" si="195"/>
        <v>0</v>
      </c>
      <c r="I4156" s="186">
        <f t="shared" si="196"/>
        <v>0</v>
      </c>
    </row>
    <row r="4157" spans="1:9" s="117" customFormat="1" ht="25" x14ac:dyDescent="0.25">
      <c r="A4157" s="125" t="s">
        <v>4182</v>
      </c>
      <c r="B4157" s="112">
        <v>3786</v>
      </c>
      <c r="C4157" s="137" t="s">
        <v>3864</v>
      </c>
      <c r="D4157" s="129" t="s">
        <v>2372</v>
      </c>
      <c r="E4157" s="112">
        <v>1</v>
      </c>
      <c r="F4157" s="186"/>
      <c r="G4157" s="189">
        <v>0.19</v>
      </c>
      <c r="H4157" s="191">
        <f t="shared" si="195"/>
        <v>0</v>
      </c>
      <c r="I4157" s="186">
        <f t="shared" si="196"/>
        <v>0</v>
      </c>
    </row>
    <row r="4158" spans="1:9" s="117" customFormat="1" x14ac:dyDescent="0.25">
      <c r="A4158" s="125" t="s">
        <v>4182</v>
      </c>
      <c r="B4158" s="112">
        <v>3787</v>
      </c>
      <c r="C4158" s="139" t="s">
        <v>3514</v>
      </c>
      <c r="D4158" s="129" t="s">
        <v>2372</v>
      </c>
      <c r="E4158" s="112">
        <v>1</v>
      </c>
      <c r="F4158" s="186"/>
      <c r="G4158" s="189">
        <v>0.19</v>
      </c>
      <c r="H4158" s="191">
        <f t="shared" si="195"/>
        <v>0</v>
      </c>
      <c r="I4158" s="186">
        <f t="shared" si="196"/>
        <v>0</v>
      </c>
    </row>
    <row r="4159" spans="1:9" s="117" customFormat="1" x14ac:dyDescent="0.25">
      <c r="A4159" s="125" t="s">
        <v>4182</v>
      </c>
      <c r="B4159" s="112">
        <v>3788</v>
      </c>
      <c r="C4159" s="139" t="s">
        <v>3345</v>
      </c>
      <c r="D4159" s="129" t="s">
        <v>2372</v>
      </c>
      <c r="E4159" s="112">
        <v>1</v>
      </c>
      <c r="F4159" s="186"/>
      <c r="G4159" s="189">
        <v>0.19</v>
      </c>
      <c r="H4159" s="191">
        <f t="shared" si="195"/>
        <v>0</v>
      </c>
      <c r="I4159" s="186">
        <f t="shared" si="196"/>
        <v>0</v>
      </c>
    </row>
    <row r="4160" spans="1:9" s="117" customFormat="1" x14ac:dyDescent="0.25">
      <c r="A4160" s="125" t="s">
        <v>4182</v>
      </c>
      <c r="B4160" s="112">
        <v>3789</v>
      </c>
      <c r="C4160" s="139" t="s">
        <v>3351</v>
      </c>
      <c r="D4160" s="129" t="s">
        <v>2372</v>
      </c>
      <c r="E4160" s="112">
        <v>1</v>
      </c>
      <c r="F4160" s="186"/>
      <c r="G4160" s="189">
        <v>0.19</v>
      </c>
      <c r="H4160" s="191">
        <f t="shared" si="195"/>
        <v>0</v>
      </c>
      <c r="I4160" s="186">
        <f t="shared" si="196"/>
        <v>0</v>
      </c>
    </row>
    <row r="4161" spans="1:9" s="117" customFormat="1" x14ac:dyDescent="0.25">
      <c r="A4161" s="125" t="s">
        <v>4182</v>
      </c>
      <c r="B4161" s="112">
        <v>3790</v>
      </c>
      <c r="C4161" s="139" t="s">
        <v>3344</v>
      </c>
      <c r="D4161" s="129" t="s">
        <v>2372</v>
      </c>
      <c r="E4161" s="112">
        <v>1</v>
      </c>
      <c r="F4161" s="186"/>
      <c r="G4161" s="189">
        <v>0.19</v>
      </c>
      <c r="H4161" s="191">
        <f t="shared" si="195"/>
        <v>0</v>
      </c>
      <c r="I4161" s="186">
        <f t="shared" si="196"/>
        <v>0</v>
      </c>
    </row>
    <row r="4162" spans="1:9" s="117" customFormat="1" x14ac:dyDescent="0.25">
      <c r="A4162" s="125" t="s">
        <v>4182</v>
      </c>
      <c r="B4162" s="112">
        <v>3791</v>
      </c>
      <c r="C4162" s="139" t="s">
        <v>3346</v>
      </c>
      <c r="D4162" s="129" t="s">
        <v>2372</v>
      </c>
      <c r="E4162" s="112">
        <v>1</v>
      </c>
      <c r="F4162" s="186"/>
      <c r="G4162" s="189">
        <v>0.19</v>
      </c>
      <c r="H4162" s="191">
        <f t="shared" si="195"/>
        <v>0</v>
      </c>
      <c r="I4162" s="186">
        <f t="shared" si="196"/>
        <v>0</v>
      </c>
    </row>
    <row r="4163" spans="1:9" s="117" customFormat="1" x14ac:dyDescent="0.25">
      <c r="A4163" s="125" t="s">
        <v>4182</v>
      </c>
      <c r="B4163" s="112">
        <v>3792</v>
      </c>
      <c r="C4163" s="139" t="s">
        <v>4059</v>
      </c>
      <c r="D4163" s="129" t="s">
        <v>2372</v>
      </c>
      <c r="E4163" s="112">
        <v>1</v>
      </c>
      <c r="F4163" s="186"/>
      <c r="G4163" s="189">
        <v>0.19</v>
      </c>
      <c r="H4163" s="191">
        <f t="shared" si="195"/>
        <v>0</v>
      </c>
      <c r="I4163" s="186">
        <f t="shared" si="196"/>
        <v>0</v>
      </c>
    </row>
    <row r="4164" spans="1:9" s="117" customFormat="1" x14ac:dyDescent="0.25">
      <c r="A4164" s="125" t="s">
        <v>4182</v>
      </c>
      <c r="B4164" s="112">
        <v>3793</v>
      </c>
      <c r="C4164" s="122" t="s">
        <v>3649</v>
      </c>
      <c r="D4164" s="129" t="s">
        <v>2372</v>
      </c>
      <c r="E4164" s="112">
        <v>1</v>
      </c>
      <c r="F4164" s="186"/>
      <c r="G4164" s="189">
        <v>0.19</v>
      </c>
      <c r="H4164" s="191">
        <f t="shared" si="195"/>
        <v>0</v>
      </c>
      <c r="I4164" s="186">
        <f t="shared" si="196"/>
        <v>0</v>
      </c>
    </row>
    <row r="4165" spans="1:9" s="117" customFormat="1" x14ac:dyDescent="0.25">
      <c r="A4165" s="125" t="s">
        <v>4182</v>
      </c>
      <c r="B4165" s="112">
        <v>3794</v>
      </c>
      <c r="C4165" s="136" t="s">
        <v>4060</v>
      </c>
      <c r="D4165" s="129" t="s">
        <v>2372</v>
      </c>
      <c r="E4165" s="112">
        <v>1</v>
      </c>
      <c r="F4165" s="186"/>
      <c r="G4165" s="189">
        <v>0.19</v>
      </c>
      <c r="H4165" s="191">
        <f t="shared" si="195"/>
        <v>0</v>
      </c>
      <c r="I4165" s="186">
        <f t="shared" si="196"/>
        <v>0</v>
      </c>
    </row>
    <row r="4166" spans="1:9" s="117" customFormat="1" x14ac:dyDescent="0.25">
      <c r="A4166" s="125" t="s">
        <v>4182</v>
      </c>
      <c r="B4166" s="112">
        <v>3795</v>
      </c>
      <c r="C4166" s="139" t="s">
        <v>3340</v>
      </c>
      <c r="D4166" s="129" t="s">
        <v>2372</v>
      </c>
      <c r="E4166" s="112">
        <v>1</v>
      </c>
      <c r="F4166" s="186"/>
      <c r="G4166" s="189">
        <v>0.19</v>
      </c>
      <c r="H4166" s="191">
        <f t="shared" si="195"/>
        <v>0</v>
      </c>
      <c r="I4166" s="186">
        <f t="shared" si="196"/>
        <v>0</v>
      </c>
    </row>
    <row r="4167" spans="1:9" s="117" customFormat="1" x14ac:dyDescent="0.25">
      <c r="A4167" s="125" t="s">
        <v>4182</v>
      </c>
      <c r="B4167" s="112">
        <v>3796</v>
      </c>
      <c r="C4167" s="139" t="s">
        <v>3341</v>
      </c>
      <c r="D4167" s="129" t="s">
        <v>2372</v>
      </c>
      <c r="E4167" s="112">
        <v>1</v>
      </c>
      <c r="F4167" s="186"/>
      <c r="G4167" s="189">
        <v>0.19</v>
      </c>
      <c r="H4167" s="191">
        <f t="shared" si="195"/>
        <v>0</v>
      </c>
      <c r="I4167" s="186">
        <f t="shared" si="196"/>
        <v>0</v>
      </c>
    </row>
    <row r="4168" spans="1:9" s="117" customFormat="1" x14ac:dyDescent="0.25">
      <c r="A4168" s="125" t="s">
        <v>4182</v>
      </c>
      <c r="B4168" s="112">
        <v>3797</v>
      </c>
      <c r="C4168" s="139" t="s">
        <v>3377</v>
      </c>
      <c r="D4168" s="129" t="s">
        <v>2372</v>
      </c>
      <c r="E4168" s="112">
        <v>1</v>
      </c>
      <c r="F4168" s="186"/>
      <c r="G4168" s="189">
        <v>0.19</v>
      </c>
      <c r="H4168" s="191">
        <f t="shared" si="195"/>
        <v>0</v>
      </c>
      <c r="I4168" s="186">
        <f t="shared" si="196"/>
        <v>0</v>
      </c>
    </row>
    <row r="4169" spans="1:9" s="184" customFormat="1" x14ac:dyDescent="0.25">
      <c r="A4169" s="169"/>
      <c r="B4169" s="170"/>
      <c r="C4169" s="171" t="s">
        <v>2498</v>
      </c>
      <c r="D4169" s="123"/>
      <c r="E4169" s="172"/>
      <c r="F4169" s="196"/>
      <c r="G4169" s="200"/>
      <c r="H4169" s="196"/>
      <c r="I4169" s="196"/>
    </row>
    <row r="4170" spans="1:9" s="117" customFormat="1" x14ac:dyDescent="0.25">
      <c r="A4170" s="125" t="s">
        <v>4182</v>
      </c>
      <c r="B4170" s="173" t="s">
        <v>3250</v>
      </c>
      <c r="C4170" s="120" t="s">
        <v>4162</v>
      </c>
      <c r="D4170" s="182"/>
      <c r="E4170" s="111"/>
      <c r="F4170" s="191"/>
      <c r="G4170" s="199"/>
      <c r="H4170" s="186"/>
      <c r="I4170" s="186"/>
    </row>
    <row r="4171" spans="1:9" s="117" customFormat="1" x14ac:dyDescent="0.25">
      <c r="A4171" s="125" t="s">
        <v>4182</v>
      </c>
      <c r="B4171" s="173" t="s">
        <v>3250</v>
      </c>
      <c r="C4171" s="120" t="s">
        <v>4177</v>
      </c>
      <c r="D4171" s="182"/>
      <c r="E4171" s="111"/>
      <c r="F4171" s="191"/>
      <c r="G4171" s="199"/>
      <c r="H4171" s="186"/>
      <c r="I4171" s="186"/>
    </row>
    <row r="4172" spans="1:9" s="117" customFormat="1" x14ac:dyDescent="0.25">
      <c r="A4172" s="125" t="s">
        <v>4182</v>
      </c>
      <c r="B4172" s="173" t="s">
        <v>3250</v>
      </c>
      <c r="C4172" s="120" t="s">
        <v>4164</v>
      </c>
      <c r="D4172" s="182"/>
      <c r="E4172" s="111"/>
      <c r="F4172" s="191"/>
      <c r="G4172" s="199"/>
      <c r="H4172" s="186"/>
      <c r="I4172" s="186"/>
    </row>
    <row r="4173" spans="1:9" s="117" customFormat="1" x14ac:dyDescent="0.25">
      <c r="A4173" s="125" t="s">
        <v>4182</v>
      </c>
      <c r="B4173" s="173" t="s">
        <v>3250</v>
      </c>
      <c r="C4173" s="156" t="s">
        <v>431</v>
      </c>
      <c r="D4173" s="182"/>
      <c r="E4173" s="111"/>
      <c r="F4173" s="191"/>
      <c r="G4173" s="199"/>
      <c r="H4173" s="186"/>
      <c r="I4173" s="186"/>
    </row>
    <row r="4174" spans="1:9" s="117" customFormat="1" x14ac:dyDescent="0.25">
      <c r="A4174" s="125" t="s">
        <v>4182</v>
      </c>
      <c r="B4174" s="112">
        <v>3798</v>
      </c>
      <c r="C4174" s="122" t="s">
        <v>3888</v>
      </c>
      <c r="D4174" s="129" t="s">
        <v>2371</v>
      </c>
      <c r="E4174" s="112">
        <v>1</v>
      </c>
      <c r="F4174" s="186"/>
      <c r="G4174" s="189">
        <v>0</v>
      </c>
      <c r="H4174" s="191">
        <f>F4174*G4174</f>
        <v>0</v>
      </c>
      <c r="I4174" s="186">
        <f>(F4174+H4174)</f>
        <v>0</v>
      </c>
    </row>
    <row r="4175" spans="1:9" s="117" customFormat="1" x14ac:dyDescent="0.25">
      <c r="A4175" s="125" t="s">
        <v>4182</v>
      </c>
      <c r="B4175" s="112">
        <v>3799</v>
      </c>
      <c r="C4175" s="122" t="s">
        <v>3353</v>
      </c>
      <c r="D4175" s="129" t="s">
        <v>2371</v>
      </c>
      <c r="E4175" s="112">
        <v>1</v>
      </c>
      <c r="F4175" s="186"/>
      <c r="G4175" s="189">
        <v>0</v>
      </c>
      <c r="H4175" s="191">
        <f>F4175*G4175</f>
        <v>0</v>
      </c>
      <c r="I4175" s="186">
        <f>(F4175+H4175)</f>
        <v>0</v>
      </c>
    </row>
    <row r="4176" spans="1:9" s="117" customFormat="1" x14ac:dyDescent="0.25">
      <c r="A4176" s="125" t="s">
        <v>4182</v>
      </c>
      <c r="B4176" s="112">
        <v>3800</v>
      </c>
      <c r="C4176" s="122" t="s">
        <v>61</v>
      </c>
      <c r="D4176" s="129" t="s">
        <v>2372</v>
      </c>
      <c r="E4176" s="112">
        <v>1</v>
      </c>
      <c r="F4176" s="186"/>
      <c r="G4176" s="189">
        <v>0.19</v>
      </c>
      <c r="H4176" s="191">
        <f>F4176*G4176</f>
        <v>0</v>
      </c>
      <c r="I4176" s="186">
        <f>(F4176+H4176)</f>
        <v>0</v>
      </c>
    </row>
    <row r="4177" spans="1:9" s="117" customFormat="1" x14ac:dyDescent="0.25">
      <c r="A4177" s="125" t="s">
        <v>4182</v>
      </c>
      <c r="B4177" s="112">
        <v>3801</v>
      </c>
      <c r="C4177" s="122" t="s">
        <v>150</v>
      </c>
      <c r="D4177" s="129" t="s">
        <v>2372</v>
      </c>
      <c r="E4177" s="112">
        <v>1</v>
      </c>
      <c r="F4177" s="186"/>
      <c r="G4177" s="189">
        <v>0.19</v>
      </c>
      <c r="H4177" s="191">
        <f t="shared" ref="H4177:H4216" si="197">F4177*G4177</f>
        <v>0</v>
      </c>
      <c r="I4177" s="186">
        <f t="shared" ref="I4177:I4216" si="198">(F4177+H4177)</f>
        <v>0</v>
      </c>
    </row>
    <row r="4178" spans="1:9" s="117" customFormat="1" x14ac:dyDescent="0.25">
      <c r="A4178" s="125" t="s">
        <v>4182</v>
      </c>
      <c r="B4178" s="112">
        <v>3802</v>
      </c>
      <c r="C4178" s="122" t="s">
        <v>15</v>
      </c>
      <c r="D4178" s="129" t="s">
        <v>2372</v>
      </c>
      <c r="E4178" s="112">
        <v>1</v>
      </c>
      <c r="F4178" s="186"/>
      <c r="G4178" s="189">
        <v>0.19</v>
      </c>
      <c r="H4178" s="191">
        <f t="shared" si="197"/>
        <v>0</v>
      </c>
      <c r="I4178" s="186">
        <f t="shared" si="198"/>
        <v>0</v>
      </c>
    </row>
    <row r="4179" spans="1:9" s="117" customFormat="1" x14ac:dyDescent="0.25">
      <c r="A4179" s="125" t="s">
        <v>4182</v>
      </c>
      <c r="B4179" s="112">
        <v>3803</v>
      </c>
      <c r="C4179" s="122" t="s">
        <v>552</v>
      </c>
      <c r="D4179" s="129" t="s">
        <v>2372</v>
      </c>
      <c r="E4179" s="112">
        <v>1</v>
      </c>
      <c r="F4179" s="186"/>
      <c r="G4179" s="189">
        <v>0.19</v>
      </c>
      <c r="H4179" s="191">
        <f t="shared" si="197"/>
        <v>0</v>
      </c>
      <c r="I4179" s="186">
        <f t="shared" si="198"/>
        <v>0</v>
      </c>
    </row>
    <row r="4180" spans="1:9" s="117" customFormat="1" ht="25" x14ac:dyDescent="0.25">
      <c r="A4180" s="125" t="s">
        <v>4182</v>
      </c>
      <c r="B4180" s="112">
        <v>3804</v>
      </c>
      <c r="C4180" s="113" t="s">
        <v>3729</v>
      </c>
      <c r="D4180" s="129" t="s">
        <v>2372</v>
      </c>
      <c r="E4180" s="112">
        <v>1</v>
      </c>
      <c r="F4180" s="186"/>
      <c r="G4180" s="189">
        <v>0.19</v>
      </c>
      <c r="H4180" s="191">
        <f t="shared" si="197"/>
        <v>0</v>
      </c>
      <c r="I4180" s="186">
        <f t="shared" si="198"/>
        <v>0</v>
      </c>
    </row>
    <row r="4181" spans="1:9" s="117" customFormat="1" x14ac:dyDescent="0.25">
      <c r="A4181" s="125" t="s">
        <v>4182</v>
      </c>
      <c r="B4181" s="112">
        <v>3805</v>
      </c>
      <c r="C4181" s="122" t="s">
        <v>3539</v>
      </c>
      <c r="D4181" s="129" t="s">
        <v>2372</v>
      </c>
      <c r="E4181" s="112">
        <v>1</v>
      </c>
      <c r="F4181" s="186"/>
      <c r="G4181" s="189">
        <v>0.19</v>
      </c>
      <c r="H4181" s="191">
        <f t="shared" si="197"/>
        <v>0</v>
      </c>
      <c r="I4181" s="186">
        <f t="shared" si="198"/>
        <v>0</v>
      </c>
    </row>
    <row r="4182" spans="1:9" s="117" customFormat="1" x14ac:dyDescent="0.25">
      <c r="A4182" s="125" t="s">
        <v>4182</v>
      </c>
      <c r="B4182" s="112">
        <v>3806</v>
      </c>
      <c r="C4182" s="122" t="s">
        <v>3730</v>
      </c>
      <c r="D4182" s="129" t="s">
        <v>2372</v>
      </c>
      <c r="E4182" s="112">
        <v>1</v>
      </c>
      <c r="F4182" s="186"/>
      <c r="G4182" s="189">
        <v>0.19</v>
      </c>
      <c r="H4182" s="191">
        <f t="shared" si="197"/>
        <v>0</v>
      </c>
      <c r="I4182" s="186">
        <f t="shared" si="198"/>
        <v>0</v>
      </c>
    </row>
    <row r="4183" spans="1:9" s="117" customFormat="1" x14ac:dyDescent="0.25">
      <c r="A4183" s="125" t="s">
        <v>4182</v>
      </c>
      <c r="B4183" s="112">
        <v>3807</v>
      </c>
      <c r="C4183" s="122" t="s">
        <v>3156</v>
      </c>
      <c r="D4183" s="129" t="s">
        <v>2372</v>
      </c>
      <c r="E4183" s="112">
        <v>1</v>
      </c>
      <c r="F4183" s="186"/>
      <c r="G4183" s="189">
        <v>0.19</v>
      </c>
      <c r="H4183" s="191">
        <f t="shared" si="197"/>
        <v>0</v>
      </c>
      <c r="I4183" s="186">
        <f t="shared" si="198"/>
        <v>0</v>
      </c>
    </row>
    <row r="4184" spans="1:9" s="117" customFormat="1" x14ac:dyDescent="0.25">
      <c r="A4184" s="125" t="s">
        <v>4182</v>
      </c>
      <c r="B4184" s="112">
        <v>3808</v>
      </c>
      <c r="C4184" s="122" t="s">
        <v>46</v>
      </c>
      <c r="D4184" s="129" t="s">
        <v>3886</v>
      </c>
      <c r="E4184" s="112">
        <v>1</v>
      </c>
      <c r="F4184" s="186"/>
      <c r="G4184" s="189">
        <v>0.19</v>
      </c>
      <c r="H4184" s="191">
        <f t="shared" si="197"/>
        <v>0</v>
      </c>
      <c r="I4184" s="186">
        <f t="shared" si="198"/>
        <v>0</v>
      </c>
    </row>
    <row r="4185" spans="1:9" s="117" customFormat="1" x14ac:dyDescent="0.25">
      <c r="A4185" s="125" t="s">
        <v>4182</v>
      </c>
      <c r="B4185" s="112">
        <v>3809</v>
      </c>
      <c r="C4185" s="122" t="s">
        <v>1220</v>
      </c>
      <c r="D4185" s="129" t="s">
        <v>2372</v>
      </c>
      <c r="E4185" s="112">
        <v>1</v>
      </c>
      <c r="F4185" s="186"/>
      <c r="G4185" s="189">
        <v>0.19</v>
      </c>
      <c r="H4185" s="191">
        <f t="shared" si="197"/>
        <v>0</v>
      </c>
      <c r="I4185" s="186">
        <f t="shared" si="198"/>
        <v>0</v>
      </c>
    </row>
    <row r="4186" spans="1:9" s="117" customFormat="1" x14ac:dyDescent="0.25">
      <c r="A4186" s="125" t="s">
        <v>4182</v>
      </c>
      <c r="B4186" s="112">
        <v>3810</v>
      </c>
      <c r="C4186" s="122" t="s">
        <v>4056</v>
      </c>
      <c r="D4186" s="129" t="s">
        <v>2372</v>
      </c>
      <c r="E4186" s="112">
        <v>1</v>
      </c>
      <c r="F4186" s="186"/>
      <c r="G4186" s="189">
        <v>0.19</v>
      </c>
      <c r="H4186" s="191">
        <f t="shared" si="197"/>
        <v>0</v>
      </c>
      <c r="I4186" s="186">
        <f t="shared" si="198"/>
        <v>0</v>
      </c>
    </row>
    <row r="4187" spans="1:9" s="117" customFormat="1" x14ac:dyDescent="0.25">
      <c r="A4187" s="125" t="s">
        <v>4182</v>
      </c>
      <c r="B4187" s="112">
        <v>3811</v>
      </c>
      <c r="C4187" s="122" t="s">
        <v>3865</v>
      </c>
      <c r="D4187" s="129" t="s">
        <v>2372</v>
      </c>
      <c r="E4187" s="112">
        <v>1</v>
      </c>
      <c r="F4187" s="186"/>
      <c r="G4187" s="189">
        <v>0.19</v>
      </c>
      <c r="H4187" s="191">
        <f t="shared" si="197"/>
        <v>0</v>
      </c>
      <c r="I4187" s="186">
        <f t="shared" si="198"/>
        <v>0</v>
      </c>
    </row>
    <row r="4188" spans="1:9" s="117" customFormat="1" x14ac:dyDescent="0.25">
      <c r="A4188" s="125" t="s">
        <v>4182</v>
      </c>
      <c r="B4188" s="112">
        <v>3812</v>
      </c>
      <c r="C4188" s="122" t="s">
        <v>3858</v>
      </c>
      <c r="D4188" s="129" t="s">
        <v>2372</v>
      </c>
      <c r="E4188" s="112">
        <v>1</v>
      </c>
      <c r="F4188" s="186"/>
      <c r="G4188" s="189">
        <v>0.19</v>
      </c>
      <c r="H4188" s="191">
        <f t="shared" si="197"/>
        <v>0</v>
      </c>
      <c r="I4188" s="186">
        <f t="shared" si="198"/>
        <v>0</v>
      </c>
    </row>
    <row r="4189" spans="1:9" s="117" customFormat="1" x14ac:dyDescent="0.25">
      <c r="A4189" s="125" t="s">
        <v>4182</v>
      </c>
      <c r="B4189" s="112">
        <v>3813</v>
      </c>
      <c r="C4189" s="122" t="s">
        <v>3544</v>
      </c>
      <c r="D4189" s="129" t="s">
        <v>2372</v>
      </c>
      <c r="E4189" s="112">
        <v>1</v>
      </c>
      <c r="F4189" s="186"/>
      <c r="G4189" s="189">
        <v>0.19</v>
      </c>
      <c r="H4189" s="191">
        <f t="shared" si="197"/>
        <v>0</v>
      </c>
      <c r="I4189" s="186">
        <f t="shared" si="198"/>
        <v>0</v>
      </c>
    </row>
    <row r="4190" spans="1:9" s="117" customFormat="1" x14ac:dyDescent="0.25">
      <c r="A4190" s="125" t="s">
        <v>4182</v>
      </c>
      <c r="B4190" s="112">
        <v>3814</v>
      </c>
      <c r="C4190" s="122" t="s">
        <v>3641</v>
      </c>
      <c r="D4190" s="129" t="s">
        <v>2372</v>
      </c>
      <c r="E4190" s="112">
        <v>1</v>
      </c>
      <c r="F4190" s="186"/>
      <c r="G4190" s="189">
        <v>0.19</v>
      </c>
      <c r="H4190" s="191">
        <f t="shared" si="197"/>
        <v>0</v>
      </c>
      <c r="I4190" s="186">
        <f t="shared" si="198"/>
        <v>0</v>
      </c>
    </row>
    <row r="4191" spans="1:9" s="117" customFormat="1" x14ac:dyDescent="0.25">
      <c r="A4191" s="125" t="s">
        <v>4182</v>
      </c>
      <c r="B4191" s="112">
        <v>3815</v>
      </c>
      <c r="C4191" s="122" t="s">
        <v>3859</v>
      </c>
      <c r="D4191" s="129" t="s">
        <v>3886</v>
      </c>
      <c r="E4191" s="112">
        <v>1</v>
      </c>
      <c r="F4191" s="186"/>
      <c r="G4191" s="189">
        <v>0.19</v>
      </c>
      <c r="H4191" s="191">
        <f t="shared" si="197"/>
        <v>0</v>
      </c>
      <c r="I4191" s="186">
        <f t="shared" si="198"/>
        <v>0</v>
      </c>
    </row>
    <row r="4192" spans="1:9" s="117" customFormat="1" x14ac:dyDescent="0.25">
      <c r="A4192" s="125" t="s">
        <v>4182</v>
      </c>
      <c r="B4192" s="112">
        <v>3816</v>
      </c>
      <c r="C4192" s="122" t="s">
        <v>162</v>
      </c>
      <c r="D4192" s="129" t="s">
        <v>3886</v>
      </c>
      <c r="E4192" s="112">
        <v>1</v>
      </c>
      <c r="F4192" s="186"/>
      <c r="G4192" s="189">
        <v>0.19</v>
      </c>
      <c r="H4192" s="191">
        <f t="shared" si="197"/>
        <v>0</v>
      </c>
      <c r="I4192" s="186">
        <f t="shared" si="198"/>
        <v>0</v>
      </c>
    </row>
    <row r="4193" spans="1:9" s="117" customFormat="1" x14ac:dyDescent="0.25">
      <c r="A4193" s="125" t="s">
        <v>4182</v>
      </c>
      <c r="B4193" s="112">
        <v>3817</v>
      </c>
      <c r="C4193" s="122" t="s">
        <v>3862</v>
      </c>
      <c r="D4193" s="129" t="s">
        <v>2372</v>
      </c>
      <c r="E4193" s="112">
        <v>1</v>
      </c>
      <c r="F4193" s="186"/>
      <c r="G4193" s="189">
        <v>0.19</v>
      </c>
      <c r="H4193" s="191">
        <f t="shared" si="197"/>
        <v>0</v>
      </c>
      <c r="I4193" s="186">
        <f t="shared" si="198"/>
        <v>0</v>
      </c>
    </row>
    <row r="4194" spans="1:9" s="117" customFormat="1" ht="25" x14ac:dyDescent="0.25">
      <c r="A4194" s="125" t="s">
        <v>4182</v>
      </c>
      <c r="B4194" s="112">
        <v>3818</v>
      </c>
      <c r="C4194" s="137" t="s">
        <v>3509</v>
      </c>
      <c r="D4194" s="129" t="s">
        <v>2372</v>
      </c>
      <c r="E4194" s="112">
        <v>1</v>
      </c>
      <c r="F4194" s="186"/>
      <c r="G4194" s="189">
        <v>0.19</v>
      </c>
      <c r="H4194" s="191">
        <f t="shared" si="197"/>
        <v>0</v>
      </c>
      <c r="I4194" s="186">
        <f t="shared" si="198"/>
        <v>0</v>
      </c>
    </row>
    <row r="4195" spans="1:9" s="117" customFormat="1" x14ac:dyDescent="0.25">
      <c r="A4195" s="125" t="s">
        <v>4182</v>
      </c>
      <c r="B4195" s="112">
        <v>3819</v>
      </c>
      <c r="C4195" s="137" t="s">
        <v>1656</v>
      </c>
      <c r="D4195" s="129" t="s">
        <v>2372</v>
      </c>
      <c r="E4195" s="112">
        <v>1</v>
      </c>
      <c r="F4195" s="186"/>
      <c r="G4195" s="189">
        <v>0.19</v>
      </c>
      <c r="H4195" s="191">
        <f t="shared" si="197"/>
        <v>0</v>
      </c>
      <c r="I4195" s="186">
        <f t="shared" si="198"/>
        <v>0</v>
      </c>
    </row>
    <row r="4196" spans="1:9" s="117" customFormat="1" x14ac:dyDescent="0.25">
      <c r="A4196" s="125" t="s">
        <v>4182</v>
      </c>
      <c r="B4196" s="112">
        <v>3820</v>
      </c>
      <c r="C4196" s="137" t="s">
        <v>1920</v>
      </c>
      <c r="D4196" s="129" t="s">
        <v>2372</v>
      </c>
      <c r="E4196" s="112">
        <v>1</v>
      </c>
      <c r="F4196" s="186"/>
      <c r="G4196" s="189">
        <v>0.19</v>
      </c>
      <c r="H4196" s="191">
        <f t="shared" si="197"/>
        <v>0</v>
      </c>
      <c r="I4196" s="186">
        <f t="shared" si="198"/>
        <v>0</v>
      </c>
    </row>
    <row r="4197" spans="1:9" s="117" customFormat="1" x14ac:dyDescent="0.25">
      <c r="A4197" s="125" t="s">
        <v>4182</v>
      </c>
      <c r="B4197" s="112">
        <v>3821</v>
      </c>
      <c r="C4197" s="137" t="s">
        <v>48</v>
      </c>
      <c r="D4197" s="129" t="s">
        <v>2372</v>
      </c>
      <c r="E4197" s="112">
        <v>1</v>
      </c>
      <c r="F4197" s="186"/>
      <c r="G4197" s="189">
        <v>0.19</v>
      </c>
      <c r="H4197" s="191">
        <f t="shared" si="197"/>
        <v>0</v>
      </c>
      <c r="I4197" s="186">
        <f t="shared" si="198"/>
        <v>0</v>
      </c>
    </row>
    <row r="4198" spans="1:9" s="117" customFormat="1" x14ac:dyDescent="0.25">
      <c r="A4198" s="125" t="s">
        <v>4182</v>
      </c>
      <c r="B4198" s="112">
        <v>3822</v>
      </c>
      <c r="C4198" s="137" t="s">
        <v>3863</v>
      </c>
      <c r="D4198" s="129" t="s">
        <v>2372</v>
      </c>
      <c r="E4198" s="112">
        <v>1</v>
      </c>
      <c r="F4198" s="186"/>
      <c r="G4198" s="189">
        <v>0.19</v>
      </c>
      <c r="H4198" s="191">
        <f t="shared" si="197"/>
        <v>0</v>
      </c>
      <c r="I4198" s="186">
        <f t="shared" si="198"/>
        <v>0</v>
      </c>
    </row>
    <row r="4199" spans="1:9" s="117" customFormat="1" x14ac:dyDescent="0.25">
      <c r="A4199" s="125" t="s">
        <v>4182</v>
      </c>
      <c r="B4199" s="112">
        <v>3823</v>
      </c>
      <c r="C4199" s="137" t="s">
        <v>1919</v>
      </c>
      <c r="D4199" s="129" t="s">
        <v>2372</v>
      </c>
      <c r="E4199" s="112">
        <v>1</v>
      </c>
      <c r="F4199" s="186"/>
      <c r="G4199" s="189">
        <v>0.19</v>
      </c>
      <c r="H4199" s="191">
        <f t="shared" si="197"/>
        <v>0</v>
      </c>
      <c r="I4199" s="186">
        <f t="shared" si="198"/>
        <v>0</v>
      </c>
    </row>
    <row r="4200" spans="1:9" s="117" customFormat="1" x14ac:dyDescent="0.25">
      <c r="A4200" s="125" t="s">
        <v>4182</v>
      </c>
      <c r="B4200" s="112">
        <v>3824</v>
      </c>
      <c r="C4200" s="137" t="s">
        <v>433</v>
      </c>
      <c r="D4200" s="129" t="s">
        <v>2372</v>
      </c>
      <c r="E4200" s="112">
        <v>1</v>
      </c>
      <c r="F4200" s="186"/>
      <c r="G4200" s="189">
        <v>0.19</v>
      </c>
      <c r="H4200" s="191">
        <f t="shared" si="197"/>
        <v>0</v>
      </c>
      <c r="I4200" s="186">
        <f t="shared" si="198"/>
        <v>0</v>
      </c>
    </row>
    <row r="4201" spans="1:9" s="117" customFormat="1" x14ac:dyDescent="0.25">
      <c r="A4201" s="125" t="s">
        <v>4182</v>
      </c>
      <c r="B4201" s="112">
        <v>3825</v>
      </c>
      <c r="C4201" s="137" t="s">
        <v>1012</v>
      </c>
      <c r="D4201" s="129" t="s">
        <v>2372</v>
      </c>
      <c r="E4201" s="112">
        <v>1</v>
      </c>
      <c r="F4201" s="186"/>
      <c r="G4201" s="189">
        <v>0.19</v>
      </c>
      <c r="H4201" s="191">
        <f t="shared" si="197"/>
        <v>0</v>
      </c>
      <c r="I4201" s="186">
        <f t="shared" si="198"/>
        <v>0</v>
      </c>
    </row>
    <row r="4202" spans="1:9" s="117" customFormat="1" x14ac:dyDescent="0.25">
      <c r="A4202" s="125" t="s">
        <v>4182</v>
      </c>
      <c r="B4202" s="112">
        <v>3826</v>
      </c>
      <c r="C4202" s="139" t="s">
        <v>4057</v>
      </c>
      <c r="D4202" s="129" t="s">
        <v>2372</v>
      </c>
      <c r="E4202" s="112">
        <v>1</v>
      </c>
      <c r="F4202" s="186"/>
      <c r="G4202" s="189">
        <v>0.19</v>
      </c>
      <c r="H4202" s="191">
        <f t="shared" si="197"/>
        <v>0</v>
      </c>
      <c r="I4202" s="186">
        <f t="shared" si="198"/>
        <v>0</v>
      </c>
    </row>
    <row r="4203" spans="1:9" s="117" customFormat="1" x14ac:dyDescent="0.25">
      <c r="A4203" s="125" t="s">
        <v>4182</v>
      </c>
      <c r="B4203" s="112">
        <v>3827</v>
      </c>
      <c r="C4203" s="137" t="s">
        <v>3862</v>
      </c>
      <c r="D4203" s="129" t="s">
        <v>2372</v>
      </c>
      <c r="E4203" s="112">
        <v>1</v>
      </c>
      <c r="F4203" s="186"/>
      <c r="G4203" s="189">
        <v>0.19</v>
      </c>
      <c r="H4203" s="191">
        <f t="shared" si="197"/>
        <v>0</v>
      </c>
      <c r="I4203" s="186">
        <f t="shared" si="198"/>
        <v>0</v>
      </c>
    </row>
    <row r="4204" spans="1:9" s="117" customFormat="1" x14ac:dyDescent="0.25">
      <c r="A4204" s="125" t="s">
        <v>4182</v>
      </c>
      <c r="B4204" s="112">
        <v>3828</v>
      </c>
      <c r="C4204" s="137" t="s">
        <v>4058</v>
      </c>
      <c r="D4204" s="129" t="s">
        <v>2372</v>
      </c>
      <c r="E4204" s="112">
        <v>1</v>
      </c>
      <c r="F4204" s="186"/>
      <c r="G4204" s="189">
        <v>0.19</v>
      </c>
      <c r="H4204" s="191">
        <f t="shared" si="197"/>
        <v>0</v>
      </c>
      <c r="I4204" s="186">
        <f t="shared" si="198"/>
        <v>0</v>
      </c>
    </row>
    <row r="4205" spans="1:9" s="117" customFormat="1" ht="25" x14ac:dyDescent="0.25">
      <c r="A4205" s="125" t="s">
        <v>4182</v>
      </c>
      <c r="B4205" s="112">
        <v>3829</v>
      </c>
      <c r="C4205" s="137" t="s">
        <v>3864</v>
      </c>
      <c r="D4205" s="129" t="s">
        <v>2372</v>
      </c>
      <c r="E4205" s="112">
        <v>1</v>
      </c>
      <c r="F4205" s="186"/>
      <c r="G4205" s="189">
        <v>0.19</v>
      </c>
      <c r="H4205" s="191">
        <f t="shared" si="197"/>
        <v>0</v>
      </c>
      <c r="I4205" s="186">
        <f t="shared" si="198"/>
        <v>0</v>
      </c>
    </row>
    <row r="4206" spans="1:9" s="117" customFormat="1" x14ac:dyDescent="0.25">
      <c r="A4206" s="125" t="s">
        <v>4182</v>
      </c>
      <c r="B4206" s="112">
        <v>3830</v>
      </c>
      <c r="C4206" s="139" t="s">
        <v>3514</v>
      </c>
      <c r="D4206" s="129" t="s">
        <v>2372</v>
      </c>
      <c r="E4206" s="112">
        <v>1</v>
      </c>
      <c r="F4206" s="186"/>
      <c r="G4206" s="189">
        <v>0.19</v>
      </c>
      <c r="H4206" s="191">
        <f t="shared" si="197"/>
        <v>0</v>
      </c>
      <c r="I4206" s="186">
        <f t="shared" si="198"/>
        <v>0</v>
      </c>
    </row>
    <row r="4207" spans="1:9" s="117" customFormat="1" x14ac:dyDescent="0.25">
      <c r="A4207" s="125" t="s">
        <v>4182</v>
      </c>
      <c r="B4207" s="112">
        <v>3831</v>
      </c>
      <c r="C4207" s="139" t="s">
        <v>3345</v>
      </c>
      <c r="D4207" s="129" t="s">
        <v>2372</v>
      </c>
      <c r="E4207" s="112">
        <v>1</v>
      </c>
      <c r="F4207" s="186"/>
      <c r="G4207" s="189">
        <v>0.19</v>
      </c>
      <c r="H4207" s="191">
        <f t="shared" si="197"/>
        <v>0</v>
      </c>
      <c r="I4207" s="186">
        <f t="shared" si="198"/>
        <v>0</v>
      </c>
    </row>
    <row r="4208" spans="1:9" s="117" customFormat="1" x14ac:dyDescent="0.25">
      <c r="A4208" s="125" t="s">
        <v>4182</v>
      </c>
      <c r="B4208" s="112">
        <v>3832</v>
      </c>
      <c r="C4208" s="139" t="s">
        <v>3351</v>
      </c>
      <c r="D4208" s="129" t="s">
        <v>2372</v>
      </c>
      <c r="E4208" s="112">
        <v>1</v>
      </c>
      <c r="F4208" s="186"/>
      <c r="G4208" s="189">
        <v>0.19</v>
      </c>
      <c r="H4208" s="191">
        <f t="shared" si="197"/>
        <v>0</v>
      </c>
      <c r="I4208" s="186">
        <f t="shared" si="198"/>
        <v>0</v>
      </c>
    </row>
    <row r="4209" spans="1:9" s="117" customFormat="1" x14ac:dyDescent="0.25">
      <c r="A4209" s="125" t="s">
        <v>4182</v>
      </c>
      <c r="B4209" s="112">
        <v>3833</v>
      </c>
      <c r="C4209" s="139" t="s">
        <v>3344</v>
      </c>
      <c r="D4209" s="129" t="s">
        <v>2372</v>
      </c>
      <c r="E4209" s="112">
        <v>1</v>
      </c>
      <c r="F4209" s="186"/>
      <c r="G4209" s="189">
        <v>0.19</v>
      </c>
      <c r="H4209" s="191">
        <f t="shared" si="197"/>
        <v>0</v>
      </c>
      <c r="I4209" s="186">
        <f t="shared" si="198"/>
        <v>0</v>
      </c>
    </row>
    <row r="4210" spans="1:9" s="117" customFormat="1" x14ac:dyDescent="0.25">
      <c r="A4210" s="125" t="s">
        <v>4182</v>
      </c>
      <c r="B4210" s="112">
        <v>3834</v>
      </c>
      <c r="C4210" s="139" t="s">
        <v>3346</v>
      </c>
      <c r="D4210" s="129" t="s">
        <v>2372</v>
      </c>
      <c r="E4210" s="112">
        <v>1</v>
      </c>
      <c r="F4210" s="186"/>
      <c r="G4210" s="189">
        <v>0.19</v>
      </c>
      <c r="H4210" s="191">
        <f t="shared" si="197"/>
        <v>0</v>
      </c>
      <c r="I4210" s="186">
        <f t="shared" si="198"/>
        <v>0</v>
      </c>
    </row>
    <row r="4211" spans="1:9" s="117" customFormat="1" x14ac:dyDescent="0.25">
      <c r="A4211" s="125" t="s">
        <v>4182</v>
      </c>
      <c r="B4211" s="112">
        <v>3835</v>
      </c>
      <c r="C4211" s="139" t="s">
        <v>4059</v>
      </c>
      <c r="D4211" s="129" t="s">
        <v>2372</v>
      </c>
      <c r="E4211" s="112">
        <v>1</v>
      </c>
      <c r="F4211" s="186"/>
      <c r="G4211" s="189">
        <v>0.19</v>
      </c>
      <c r="H4211" s="191">
        <f t="shared" si="197"/>
        <v>0</v>
      </c>
      <c r="I4211" s="186">
        <f t="shared" si="198"/>
        <v>0</v>
      </c>
    </row>
    <row r="4212" spans="1:9" s="117" customFormat="1" x14ac:dyDescent="0.25">
      <c r="A4212" s="125" t="s">
        <v>4182</v>
      </c>
      <c r="B4212" s="112">
        <v>3836</v>
      </c>
      <c r="C4212" s="122" t="s">
        <v>3649</v>
      </c>
      <c r="D4212" s="129" t="s">
        <v>2372</v>
      </c>
      <c r="E4212" s="112">
        <v>1</v>
      </c>
      <c r="F4212" s="186"/>
      <c r="G4212" s="189">
        <v>0.19</v>
      </c>
      <c r="H4212" s="191">
        <f t="shared" si="197"/>
        <v>0</v>
      </c>
      <c r="I4212" s="186">
        <f t="shared" si="198"/>
        <v>0</v>
      </c>
    </row>
    <row r="4213" spans="1:9" s="117" customFormat="1" x14ac:dyDescent="0.25">
      <c r="A4213" s="125" t="s">
        <v>4182</v>
      </c>
      <c r="B4213" s="112">
        <v>3837</v>
      </c>
      <c r="C4213" s="136" t="s">
        <v>4060</v>
      </c>
      <c r="D4213" s="129" t="s">
        <v>2372</v>
      </c>
      <c r="E4213" s="112">
        <v>1</v>
      </c>
      <c r="F4213" s="186"/>
      <c r="G4213" s="189">
        <v>0.19</v>
      </c>
      <c r="H4213" s="191">
        <f t="shared" si="197"/>
        <v>0</v>
      </c>
      <c r="I4213" s="186">
        <f t="shared" si="198"/>
        <v>0</v>
      </c>
    </row>
    <row r="4214" spans="1:9" s="117" customFormat="1" x14ac:dyDescent="0.25">
      <c r="A4214" s="125" t="s">
        <v>4182</v>
      </c>
      <c r="B4214" s="112">
        <v>3838</v>
      </c>
      <c r="C4214" s="139" t="s">
        <v>3340</v>
      </c>
      <c r="D4214" s="129" t="s">
        <v>2372</v>
      </c>
      <c r="E4214" s="112">
        <v>1</v>
      </c>
      <c r="F4214" s="186"/>
      <c r="G4214" s="189">
        <v>0.19</v>
      </c>
      <c r="H4214" s="191">
        <f t="shared" si="197"/>
        <v>0</v>
      </c>
      <c r="I4214" s="186">
        <f t="shared" si="198"/>
        <v>0</v>
      </c>
    </row>
    <row r="4215" spans="1:9" s="117" customFormat="1" x14ac:dyDescent="0.25">
      <c r="A4215" s="125" t="s">
        <v>4182</v>
      </c>
      <c r="B4215" s="112">
        <v>3839</v>
      </c>
      <c r="C4215" s="139" t="s">
        <v>3341</v>
      </c>
      <c r="D4215" s="129" t="s">
        <v>2372</v>
      </c>
      <c r="E4215" s="112">
        <v>1</v>
      </c>
      <c r="F4215" s="186"/>
      <c r="G4215" s="189">
        <v>0.19</v>
      </c>
      <c r="H4215" s="191">
        <f t="shared" si="197"/>
        <v>0</v>
      </c>
      <c r="I4215" s="186">
        <f t="shared" si="198"/>
        <v>0</v>
      </c>
    </row>
    <row r="4216" spans="1:9" s="117" customFormat="1" x14ac:dyDescent="0.25">
      <c r="A4216" s="125" t="s">
        <v>4182</v>
      </c>
      <c r="B4216" s="112">
        <v>3840</v>
      </c>
      <c r="C4216" s="139" t="s">
        <v>3377</v>
      </c>
      <c r="D4216" s="129" t="s">
        <v>2372</v>
      </c>
      <c r="E4216" s="112">
        <v>1</v>
      </c>
      <c r="F4216" s="186"/>
      <c r="G4216" s="189">
        <v>0.19</v>
      </c>
      <c r="H4216" s="191">
        <f t="shared" si="197"/>
        <v>0</v>
      </c>
      <c r="I4216" s="186">
        <f t="shared" si="198"/>
        <v>0</v>
      </c>
    </row>
    <row r="4217" spans="1:9" s="184" customFormat="1" x14ac:dyDescent="0.25">
      <c r="A4217" s="169"/>
      <c r="B4217" s="170"/>
      <c r="C4217" s="171" t="s">
        <v>2498</v>
      </c>
      <c r="D4217" s="123"/>
      <c r="E4217" s="172"/>
      <c r="F4217" s="196"/>
      <c r="G4217" s="200"/>
      <c r="H4217" s="196"/>
      <c r="I4217" s="196"/>
    </row>
    <row r="4218" spans="1:9" s="117" customFormat="1" x14ac:dyDescent="0.25">
      <c r="A4218" s="125" t="s">
        <v>4182</v>
      </c>
      <c r="B4218" s="173" t="s">
        <v>3250</v>
      </c>
      <c r="C4218" s="120" t="s">
        <v>4162</v>
      </c>
      <c r="D4218" s="182"/>
      <c r="E4218" s="111"/>
      <c r="F4218" s="191"/>
      <c r="G4218" s="199"/>
      <c r="H4218" s="186"/>
      <c r="I4218" s="186"/>
    </row>
    <row r="4219" spans="1:9" s="117" customFormat="1" x14ac:dyDescent="0.25">
      <c r="A4219" s="125" t="s">
        <v>4182</v>
      </c>
      <c r="B4219" s="173" t="s">
        <v>3250</v>
      </c>
      <c r="C4219" s="120" t="s">
        <v>4176</v>
      </c>
      <c r="D4219" s="182"/>
      <c r="E4219" s="111"/>
      <c r="F4219" s="191"/>
      <c r="G4219" s="199"/>
      <c r="H4219" s="186"/>
      <c r="I4219" s="186"/>
    </row>
    <row r="4220" spans="1:9" s="117" customFormat="1" x14ac:dyDescent="0.25">
      <c r="A4220" s="125" t="s">
        <v>4182</v>
      </c>
      <c r="B4220" s="173" t="s">
        <v>3250</v>
      </c>
      <c r="C4220" s="120" t="s">
        <v>4164</v>
      </c>
      <c r="D4220" s="182"/>
      <c r="E4220" s="111"/>
      <c r="F4220" s="191"/>
      <c r="G4220" s="199"/>
      <c r="H4220" s="186"/>
      <c r="I4220" s="186"/>
    </row>
    <row r="4221" spans="1:9" s="117" customFormat="1" x14ac:dyDescent="0.25">
      <c r="A4221" s="125" t="s">
        <v>4182</v>
      </c>
      <c r="B4221" s="173" t="s">
        <v>3250</v>
      </c>
      <c r="C4221" s="156" t="s">
        <v>431</v>
      </c>
      <c r="D4221" s="182"/>
      <c r="E4221" s="111"/>
      <c r="F4221" s="191"/>
      <c r="G4221" s="199"/>
      <c r="H4221" s="186"/>
      <c r="I4221" s="186"/>
    </row>
    <row r="4222" spans="1:9" s="117" customFormat="1" x14ac:dyDescent="0.25">
      <c r="A4222" s="125" t="s">
        <v>4182</v>
      </c>
      <c r="B4222" s="112">
        <v>3841</v>
      </c>
      <c r="C4222" s="122" t="s">
        <v>3888</v>
      </c>
      <c r="D4222" s="129" t="s">
        <v>2371</v>
      </c>
      <c r="E4222" s="112">
        <v>1</v>
      </c>
      <c r="F4222" s="186"/>
      <c r="G4222" s="189">
        <v>0</v>
      </c>
      <c r="H4222" s="191">
        <f>F4222*G4222</f>
        <v>0</v>
      </c>
      <c r="I4222" s="186">
        <f>(F4222+H4222)</f>
        <v>0</v>
      </c>
    </row>
    <row r="4223" spans="1:9" s="117" customFormat="1" x14ac:dyDescent="0.25">
      <c r="A4223" s="125" t="s">
        <v>4182</v>
      </c>
      <c r="B4223" s="112">
        <v>3842</v>
      </c>
      <c r="C4223" s="122" t="s">
        <v>3353</v>
      </c>
      <c r="D4223" s="129" t="s">
        <v>2371</v>
      </c>
      <c r="E4223" s="112">
        <v>1</v>
      </c>
      <c r="F4223" s="186"/>
      <c r="G4223" s="189">
        <v>0</v>
      </c>
      <c r="H4223" s="191">
        <f>F4223*G4223</f>
        <v>0</v>
      </c>
      <c r="I4223" s="186">
        <f>(F4223+H4223)</f>
        <v>0</v>
      </c>
    </row>
    <row r="4224" spans="1:9" s="117" customFormat="1" x14ac:dyDescent="0.25">
      <c r="A4224" s="125" t="s">
        <v>4182</v>
      </c>
      <c r="B4224" s="112">
        <v>3843</v>
      </c>
      <c r="C4224" s="122" t="s">
        <v>61</v>
      </c>
      <c r="D4224" s="129" t="s">
        <v>2372</v>
      </c>
      <c r="E4224" s="112">
        <v>1</v>
      </c>
      <c r="F4224" s="186"/>
      <c r="G4224" s="189">
        <v>0.19</v>
      </c>
      <c r="H4224" s="191">
        <f>F4224*G4224</f>
        <v>0</v>
      </c>
      <c r="I4224" s="186">
        <f>(F4224+H4224)</f>
        <v>0</v>
      </c>
    </row>
    <row r="4225" spans="1:9" s="117" customFormat="1" x14ac:dyDescent="0.25">
      <c r="A4225" s="125" t="s">
        <v>4182</v>
      </c>
      <c r="B4225" s="112">
        <v>3844</v>
      </c>
      <c r="C4225" s="122" t="s">
        <v>150</v>
      </c>
      <c r="D4225" s="129" t="s">
        <v>2372</v>
      </c>
      <c r="E4225" s="112">
        <v>1</v>
      </c>
      <c r="F4225" s="186"/>
      <c r="G4225" s="189">
        <v>0.19</v>
      </c>
      <c r="H4225" s="191">
        <f t="shared" ref="H4225:H4264" si="199">F4225*G4225</f>
        <v>0</v>
      </c>
      <c r="I4225" s="186">
        <f t="shared" ref="I4225:I4264" si="200">(F4225+H4225)</f>
        <v>0</v>
      </c>
    </row>
    <row r="4226" spans="1:9" s="117" customFormat="1" x14ac:dyDescent="0.25">
      <c r="A4226" s="125" t="s">
        <v>4182</v>
      </c>
      <c r="B4226" s="112">
        <v>3845</v>
      </c>
      <c r="C4226" s="122" t="s">
        <v>15</v>
      </c>
      <c r="D4226" s="129" t="s">
        <v>2372</v>
      </c>
      <c r="E4226" s="112">
        <v>1</v>
      </c>
      <c r="F4226" s="186"/>
      <c r="G4226" s="189">
        <v>0.19</v>
      </c>
      <c r="H4226" s="191">
        <f t="shared" si="199"/>
        <v>0</v>
      </c>
      <c r="I4226" s="186">
        <f t="shared" si="200"/>
        <v>0</v>
      </c>
    </row>
    <row r="4227" spans="1:9" s="117" customFormat="1" x14ac:dyDescent="0.25">
      <c r="A4227" s="125" t="s">
        <v>4182</v>
      </c>
      <c r="B4227" s="112">
        <v>3846</v>
      </c>
      <c r="C4227" s="122" t="s">
        <v>552</v>
      </c>
      <c r="D4227" s="129" t="s">
        <v>2372</v>
      </c>
      <c r="E4227" s="112">
        <v>1</v>
      </c>
      <c r="F4227" s="186"/>
      <c r="G4227" s="189">
        <v>0.19</v>
      </c>
      <c r="H4227" s="191">
        <f t="shared" si="199"/>
        <v>0</v>
      </c>
      <c r="I4227" s="186">
        <f t="shared" si="200"/>
        <v>0</v>
      </c>
    </row>
    <row r="4228" spans="1:9" s="117" customFormat="1" ht="25" x14ac:dyDescent="0.25">
      <c r="A4228" s="125" t="s">
        <v>4182</v>
      </c>
      <c r="B4228" s="112">
        <v>3847</v>
      </c>
      <c r="C4228" s="113" t="s">
        <v>3729</v>
      </c>
      <c r="D4228" s="129" t="s">
        <v>2372</v>
      </c>
      <c r="E4228" s="112">
        <v>1</v>
      </c>
      <c r="F4228" s="186"/>
      <c r="G4228" s="189">
        <v>0.19</v>
      </c>
      <c r="H4228" s="191">
        <f t="shared" si="199"/>
        <v>0</v>
      </c>
      <c r="I4228" s="186">
        <f t="shared" si="200"/>
        <v>0</v>
      </c>
    </row>
    <row r="4229" spans="1:9" s="117" customFormat="1" x14ac:dyDescent="0.25">
      <c r="A4229" s="125" t="s">
        <v>4182</v>
      </c>
      <c r="B4229" s="112">
        <v>3848</v>
      </c>
      <c r="C4229" s="122" t="s">
        <v>3539</v>
      </c>
      <c r="D4229" s="129" t="s">
        <v>2372</v>
      </c>
      <c r="E4229" s="112">
        <v>1</v>
      </c>
      <c r="F4229" s="186"/>
      <c r="G4229" s="189">
        <v>0.19</v>
      </c>
      <c r="H4229" s="191">
        <f t="shared" si="199"/>
        <v>0</v>
      </c>
      <c r="I4229" s="186">
        <f t="shared" si="200"/>
        <v>0</v>
      </c>
    </row>
    <row r="4230" spans="1:9" s="117" customFormat="1" x14ac:dyDescent="0.25">
      <c r="A4230" s="125" t="s">
        <v>4182</v>
      </c>
      <c r="B4230" s="112">
        <v>3849</v>
      </c>
      <c r="C4230" s="122" t="s">
        <v>3730</v>
      </c>
      <c r="D4230" s="129" t="s">
        <v>2372</v>
      </c>
      <c r="E4230" s="112">
        <v>1</v>
      </c>
      <c r="F4230" s="186"/>
      <c r="G4230" s="189">
        <v>0.19</v>
      </c>
      <c r="H4230" s="191">
        <f t="shared" si="199"/>
        <v>0</v>
      </c>
      <c r="I4230" s="186">
        <f t="shared" si="200"/>
        <v>0</v>
      </c>
    </row>
    <row r="4231" spans="1:9" s="117" customFormat="1" x14ac:dyDescent="0.25">
      <c r="A4231" s="125" t="s">
        <v>4182</v>
      </c>
      <c r="B4231" s="112">
        <v>3850</v>
      </c>
      <c r="C4231" s="122" t="s">
        <v>3156</v>
      </c>
      <c r="D4231" s="129" t="s">
        <v>2372</v>
      </c>
      <c r="E4231" s="112">
        <v>1</v>
      </c>
      <c r="F4231" s="186"/>
      <c r="G4231" s="189">
        <v>0.19</v>
      </c>
      <c r="H4231" s="191">
        <f t="shared" si="199"/>
        <v>0</v>
      </c>
      <c r="I4231" s="186">
        <f t="shared" si="200"/>
        <v>0</v>
      </c>
    </row>
    <row r="4232" spans="1:9" s="117" customFormat="1" x14ac:dyDescent="0.25">
      <c r="A4232" s="125" t="s">
        <v>4182</v>
      </c>
      <c r="B4232" s="112">
        <v>3851</v>
      </c>
      <c r="C4232" s="122" t="s">
        <v>46</v>
      </c>
      <c r="D4232" s="129" t="s">
        <v>3886</v>
      </c>
      <c r="E4232" s="112">
        <v>1</v>
      </c>
      <c r="F4232" s="186"/>
      <c r="G4232" s="189">
        <v>0.19</v>
      </c>
      <c r="H4232" s="191">
        <f t="shared" si="199"/>
        <v>0</v>
      </c>
      <c r="I4232" s="186">
        <f t="shared" si="200"/>
        <v>0</v>
      </c>
    </row>
    <row r="4233" spans="1:9" s="117" customFormat="1" x14ac:dyDescent="0.25">
      <c r="A4233" s="125" t="s">
        <v>4182</v>
      </c>
      <c r="B4233" s="112">
        <v>3852</v>
      </c>
      <c r="C4233" s="122" t="s">
        <v>1220</v>
      </c>
      <c r="D4233" s="129" t="s">
        <v>2372</v>
      </c>
      <c r="E4233" s="112">
        <v>1</v>
      </c>
      <c r="F4233" s="186"/>
      <c r="G4233" s="189">
        <v>0.19</v>
      </c>
      <c r="H4233" s="191">
        <f t="shared" si="199"/>
        <v>0</v>
      </c>
      <c r="I4233" s="186">
        <f t="shared" si="200"/>
        <v>0</v>
      </c>
    </row>
    <row r="4234" spans="1:9" s="117" customFormat="1" x14ac:dyDescent="0.25">
      <c r="A4234" s="125" t="s">
        <v>4182</v>
      </c>
      <c r="B4234" s="112">
        <v>3853</v>
      </c>
      <c r="C4234" s="122" t="s">
        <v>4056</v>
      </c>
      <c r="D4234" s="129" t="s">
        <v>2372</v>
      </c>
      <c r="E4234" s="112">
        <v>1</v>
      </c>
      <c r="F4234" s="186"/>
      <c r="G4234" s="189">
        <v>0.19</v>
      </c>
      <c r="H4234" s="191">
        <f t="shared" si="199"/>
        <v>0</v>
      </c>
      <c r="I4234" s="186">
        <f t="shared" si="200"/>
        <v>0</v>
      </c>
    </row>
    <row r="4235" spans="1:9" s="117" customFormat="1" x14ac:dyDescent="0.25">
      <c r="A4235" s="125" t="s">
        <v>4182</v>
      </c>
      <c r="B4235" s="112">
        <v>3854</v>
      </c>
      <c r="C4235" s="122" t="s">
        <v>3865</v>
      </c>
      <c r="D4235" s="129" t="s">
        <v>2372</v>
      </c>
      <c r="E4235" s="112">
        <v>1</v>
      </c>
      <c r="F4235" s="186"/>
      <c r="G4235" s="189">
        <v>0.19</v>
      </c>
      <c r="H4235" s="191">
        <f t="shared" si="199"/>
        <v>0</v>
      </c>
      <c r="I4235" s="186">
        <f t="shared" si="200"/>
        <v>0</v>
      </c>
    </row>
    <row r="4236" spans="1:9" s="117" customFormat="1" x14ac:dyDescent="0.25">
      <c r="A4236" s="125" t="s">
        <v>4182</v>
      </c>
      <c r="B4236" s="112">
        <v>3855</v>
      </c>
      <c r="C4236" s="122" t="s">
        <v>3858</v>
      </c>
      <c r="D4236" s="129" t="s">
        <v>2372</v>
      </c>
      <c r="E4236" s="112">
        <v>1</v>
      </c>
      <c r="F4236" s="186"/>
      <c r="G4236" s="189">
        <v>0.19</v>
      </c>
      <c r="H4236" s="191">
        <f t="shared" si="199"/>
        <v>0</v>
      </c>
      <c r="I4236" s="186">
        <f t="shared" si="200"/>
        <v>0</v>
      </c>
    </row>
    <row r="4237" spans="1:9" s="117" customFormat="1" x14ac:dyDescent="0.25">
      <c r="A4237" s="125" t="s">
        <v>4182</v>
      </c>
      <c r="B4237" s="112">
        <v>3856</v>
      </c>
      <c r="C4237" s="122" t="s">
        <v>3544</v>
      </c>
      <c r="D4237" s="129" t="s">
        <v>2372</v>
      </c>
      <c r="E4237" s="112">
        <v>1</v>
      </c>
      <c r="F4237" s="186"/>
      <c r="G4237" s="189">
        <v>0.19</v>
      </c>
      <c r="H4237" s="191">
        <f t="shared" si="199"/>
        <v>0</v>
      </c>
      <c r="I4237" s="186">
        <f t="shared" si="200"/>
        <v>0</v>
      </c>
    </row>
    <row r="4238" spans="1:9" s="117" customFormat="1" x14ac:dyDescent="0.25">
      <c r="A4238" s="125" t="s">
        <v>4182</v>
      </c>
      <c r="B4238" s="112">
        <v>3857</v>
      </c>
      <c r="C4238" s="122" t="s">
        <v>3641</v>
      </c>
      <c r="D4238" s="129" t="s">
        <v>2372</v>
      </c>
      <c r="E4238" s="112">
        <v>1</v>
      </c>
      <c r="F4238" s="186"/>
      <c r="G4238" s="189">
        <v>0.19</v>
      </c>
      <c r="H4238" s="191">
        <f t="shared" si="199"/>
        <v>0</v>
      </c>
      <c r="I4238" s="186">
        <f t="shared" si="200"/>
        <v>0</v>
      </c>
    </row>
    <row r="4239" spans="1:9" s="117" customFormat="1" x14ac:dyDescent="0.25">
      <c r="A4239" s="125" t="s">
        <v>4182</v>
      </c>
      <c r="B4239" s="112">
        <v>3858</v>
      </c>
      <c r="C4239" s="122" t="s">
        <v>3859</v>
      </c>
      <c r="D4239" s="129" t="s">
        <v>3886</v>
      </c>
      <c r="E4239" s="112">
        <v>1</v>
      </c>
      <c r="F4239" s="186"/>
      <c r="G4239" s="189">
        <v>0.19</v>
      </c>
      <c r="H4239" s="191">
        <f t="shared" si="199"/>
        <v>0</v>
      </c>
      <c r="I4239" s="186">
        <f t="shared" si="200"/>
        <v>0</v>
      </c>
    </row>
    <row r="4240" spans="1:9" s="117" customFormat="1" x14ac:dyDescent="0.25">
      <c r="A4240" s="125" t="s">
        <v>4182</v>
      </c>
      <c r="B4240" s="112">
        <v>3859</v>
      </c>
      <c r="C4240" s="122" t="s">
        <v>162</v>
      </c>
      <c r="D4240" s="129" t="s">
        <v>3886</v>
      </c>
      <c r="E4240" s="112">
        <v>1</v>
      </c>
      <c r="F4240" s="186"/>
      <c r="G4240" s="189">
        <v>0.19</v>
      </c>
      <c r="H4240" s="191">
        <f t="shared" si="199"/>
        <v>0</v>
      </c>
      <c r="I4240" s="186">
        <f t="shared" si="200"/>
        <v>0</v>
      </c>
    </row>
    <row r="4241" spans="1:9" s="117" customFormat="1" x14ac:dyDescent="0.25">
      <c r="A4241" s="125" t="s">
        <v>4182</v>
      </c>
      <c r="B4241" s="112">
        <v>3860</v>
      </c>
      <c r="C4241" s="122" t="s">
        <v>3862</v>
      </c>
      <c r="D4241" s="129" t="s">
        <v>2372</v>
      </c>
      <c r="E4241" s="112">
        <v>1</v>
      </c>
      <c r="F4241" s="186"/>
      <c r="G4241" s="189">
        <v>0.19</v>
      </c>
      <c r="H4241" s="191">
        <f t="shared" si="199"/>
        <v>0</v>
      </c>
      <c r="I4241" s="186">
        <f t="shared" si="200"/>
        <v>0</v>
      </c>
    </row>
    <row r="4242" spans="1:9" s="117" customFormat="1" ht="25" x14ac:dyDescent="0.25">
      <c r="A4242" s="125" t="s">
        <v>4182</v>
      </c>
      <c r="B4242" s="112">
        <v>3861</v>
      </c>
      <c r="C4242" s="137" t="s">
        <v>3509</v>
      </c>
      <c r="D4242" s="129" t="s">
        <v>2372</v>
      </c>
      <c r="E4242" s="112">
        <v>1</v>
      </c>
      <c r="F4242" s="186"/>
      <c r="G4242" s="189">
        <v>0.19</v>
      </c>
      <c r="H4242" s="191">
        <f t="shared" si="199"/>
        <v>0</v>
      </c>
      <c r="I4242" s="186">
        <f t="shared" si="200"/>
        <v>0</v>
      </c>
    </row>
    <row r="4243" spans="1:9" s="117" customFormat="1" x14ac:dyDescent="0.25">
      <c r="A4243" s="125" t="s">
        <v>4182</v>
      </c>
      <c r="B4243" s="112">
        <v>3862</v>
      </c>
      <c r="C4243" s="137" t="s">
        <v>1656</v>
      </c>
      <c r="D4243" s="129" t="s">
        <v>2372</v>
      </c>
      <c r="E4243" s="112">
        <v>1</v>
      </c>
      <c r="F4243" s="186"/>
      <c r="G4243" s="189">
        <v>0.19</v>
      </c>
      <c r="H4243" s="191">
        <f t="shared" si="199"/>
        <v>0</v>
      </c>
      <c r="I4243" s="186">
        <f t="shared" si="200"/>
        <v>0</v>
      </c>
    </row>
    <row r="4244" spans="1:9" s="117" customFormat="1" x14ac:dyDescent="0.25">
      <c r="A4244" s="125" t="s">
        <v>4182</v>
      </c>
      <c r="B4244" s="112">
        <v>3863</v>
      </c>
      <c r="C4244" s="137" t="s">
        <v>1920</v>
      </c>
      <c r="D4244" s="129" t="s">
        <v>2372</v>
      </c>
      <c r="E4244" s="112">
        <v>1</v>
      </c>
      <c r="F4244" s="186"/>
      <c r="G4244" s="189">
        <v>0.19</v>
      </c>
      <c r="H4244" s="191">
        <f t="shared" si="199"/>
        <v>0</v>
      </c>
      <c r="I4244" s="186">
        <f t="shared" si="200"/>
        <v>0</v>
      </c>
    </row>
    <row r="4245" spans="1:9" s="117" customFormat="1" x14ac:dyDescent="0.25">
      <c r="A4245" s="125" t="s">
        <v>4182</v>
      </c>
      <c r="B4245" s="112">
        <v>3864</v>
      </c>
      <c r="C4245" s="137" t="s">
        <v>48</v>
      </c>
      <c r="D4245" s="129" t="s">
        <v>2372</v>
      </c>
      <c r="E4245" s="112">
        <v>1</v>
      </c>
      <c r="F4245" s="186"/>
      <c r="G4245" s="189">
        <v>0.19</v>
      </c>
      <c r="H4245" s="191">
        <f t="shared" si="199"/>
        <v>0</v>
      </c>
      <c r="I4245" s="186">
        <f t="shared" si="200"/>
        <v>0</v>
      </c>
    </row>
    <row r="4246" spans="1:9" s="117" customFormat="1" x14ac:dyDescent="0.25">
      <c r="A4246" s="125" t="s">
        <v>4182</v>
      </c>
      <c r="B4246" s="112">
        <v>3865</v>
      </c>
      <c r="C4246" s="137" t="s">
        <v>3863</v>
      </c>
      <c r="D4246" s="129" t="s">
        <v>2372</v>
      </c>
      <c r="E4246" s="112">
        <v>1</v>
      </c>
      <c r="F4246" s="186"/>
      <c r="G4246" s="189">
        <v>0.19</v>
      </c>
      <c r="H4246" s="191">
        <f t="shared" si="199"/>
        <v>0</v>
      </c>
      <c r="I4246" s="186">
        <f t="shared" si="200"/>
        <v>0</v>
      </c>
    </row>
    <row r="4247" spans="1:9" s="117" customFormat="1" x14ac:dyDescent="0.25">
      <c r="A4247" s="125" t="s">
        <v>4182</v>
      </c>
      <c r="B4247" s="112">
        <v>3866</v>
      </c>
      <c r="C4247" s="137" t="s">
        <v>1919</v>
      </c>
      <c r="D4247" s="129" t="s">
        <v>2372</v>
      </c>
      <c r="E4247" s="112">
        <v>1</v>
      </c>
      <c r="F4247" s="186"/>
      <c r="G4247" s="189">
        <v>0.19</v>
      </c>
      <c r="H4247" s="191">
        <f t="shared" si="199"/>
        <v>0</v>
      </c>
      <c r="I4247" s="186">
        <f t="shared" si="200"/>
        <v>0</v>
      </c>
    </row>
    <row r="4248" spans="1:9" s="117" customFormat="1" x14ac:dyDescent="0.25">
      <c r="A4248" s="125" t="s">
        <v>4182</v>
      </c>
      <c r="B4248" s="112">
        <v>3867</v>
      </c>
      <c r="C4248" s="137" t="s">
        <v>433</v>
      </c>
      <c r="D4248" s="129" t="s">
        <v>2372</v>
      </c>
      <c r="E4248" s="112">
        <v>1</v>
      </c>
      <c r="F4248" s="186"/>
      <c r="G4248" s="189">
        <v>0.19</v>
      </c>
      <c r="H4248" s="191">
        <f t="shared" si="199"/>
        <v>0</v>
      </c>
      <c r="I4248" s="186">
        <f t="shared" si="200"/>
        <v>0</v>
      </c>
    </row>
    <row r="4249" spans="1:9" s="117" customFormat="1" x14ac:dyDescent="0.25">
      <c r="A4249" s="125" t="s">
        <v>4182</v>
      </c>
      <c r="B4249" s="112">
        <v>3868</v>
      </c>
      <c r="C4249" s="137" t="s">
        <v>1012</v>
      </c>
      <c r="D4249" s="129" t="s">
        <v>2372</v>
      </c>
      <c r="E4249" s="112">
        <v>1</v>
      </c>
      <c r="F4249" s="186"/>
      <c r="G4249" s="189">
        <v>0.19</v>
      </c>
      <c r="H4249" s="191">
        <f t="shared" si="199"/>
        <v>0</v>
      </c>
      <c r="I4249" s="186">
        <f t="shared" si="200"/>
        <v>0</v>
      </c>
    </row>
    <row r="4250" spans="1:9" s="117" customFormat="1" x14ac:dyDescent="0.25">
      <c r="A4250" s="125" t="s">
        <v>4182</v>
      </c>
      <c r="B4250" s="112">
        <v>3869</v>
      </c>
      <c r="C4250" s="139" t="s">
        <v>4057</v>
      </c>
      <c r="D4250" s="129" t="s">
        <v>2372</v>
      </c>
      <c r="E4250" s="112">
        <v>1</v>
      </c>
      <c r="F4250" s="186"/>
      <c r="G4250" s="189">
        <v>0.19</v>
      </c>
      <c r="H4250" s="191">
        <f t="shared" si="199"/>
        <v>0</v>
      </c>
      <c r="I4250" s="186">
        <f t="shared" si="200"/>
        <v>0</v>
      </c>
    </row>
    <row r="4251" spans="1:9" s="117" customFormat="1" x14ac:dyDescent="0.25">
      <c r="A4251" s="125" t="s">
        <v>4182</v>
      </c>
      <c r="B4251" s="112">
        <v>3870</v>
      </c>
      <c r="C4251" s="137" t="s">
        <v>3862</v>
      </c>
      <c r="D4251" s="129" t="s">
        <v>2372</v>
      </c>
      <c r="E4251" s="112">
        <v>1</v>
      </c>
      <c r="F4251" s="186"/>
      <c r="G4251" s="189">
        <v>0.19</v>
      </c>
      <c r="H4251" s="191">
        <f t="shared" si="199"/>
        <v>0</v>
      </c>
      <c r="I4251" s="186">
        <f t="shared" si="200"/>
        <v>0</v>
      </c>
    </row>
    <row r="4252" spans="1:9" s="117" customFormat="1" x14ac:dyDescent="0.25">
      <c r="A4252" s="125" t="s">
        <v>4182</v>
      </c>
      <c r="B4252" s="112">
        <v>3871</v>
      </c>
      <c r="C4252" s="137" t="s">
        <v>4058</v>
      </c>
      <c r="D4252" s="129" t="s">
        <v>2372</v>
      </c>
      <c r="E4252" s="112">
        <v>1</v>
      </c>
      <c r="F4252" s="186"/>
      <c r="G4252" s="189">
        <v>0.19</v>
      </c>
      <c r="H4252" s="191">
        <f t="shared" si="199"/>
        <v>0</v>
      </c>
      <c r="I4252" s="186">
        <f t="shared" si="200"/>
        <v>0</v>
      </c>
    </row>
    <row r="4253" spans="1:9" s="117" customFormat="1" ht="25" x14ac:dyDescent="0.25">
      <c r="A4253" s="125" t="s">
        <v>4182</v>
      </c>
      <c r="B4253" s="112">
        <v>3872</v>
      </c>
      <c r="C4253" s="137" t="s">
        <v>3864</v>
      </c>
      <c r="D4253" s="129" t="s">
        <v>2372</v>
      </c>
      <c r="E4253" s="112">
        <v>1</v>
      </c>
      <c r="F4253" s="186"/>
      <c r="G4253" s="189">
        <v>0.19</v>
      </c>
      <c r="H4253" s="191">
        <f t="shared" si="199"/>
        <v>0</v>
      </c>
      <c r="I4253" s="186">
        <f t="shared" si="200"/>
        <v>0</v>
      </c>
    </row>
    <row r="4254" spans="1:9" s="117" customFormat="1" x14ac:dyDescent="0.25">
      <c r="A4254" s="125" t="s">
        <v>4182</v>
      </c>
      <c r="B4254" s="112">
        <v>3873</v>
      </c>
      <c r="C4254" s="139" t="s">
        <v>3514</v>
      </c>
      <c r="D4254" s="129" t="s">
        <v>2372</v>
      </c>
      <c r="E4254" s="112">
        <v>1</v>
      </c>
      <c r="F4254" s="186"/>
      <c r="G4254" s="189">
        <v>0.19</v>
      </c>
      <c r="H4254" s="191">
        <f t="shared" si="199"/>
        <v>0</v>
      </c>
      <c r="I4254" s="186">
        <f t="shared" si="200"/>
        <v>0</v>
      </c>
    </row>
    <row r="4255" spans="1:9" s="117" customFormat="1" x14ac:dyDescent="0.25">
      <c r="A4255" s="125" t="s">
        <v>4182</v>
      </c>
      <c r="B4255" s="112">
        <v>3874</v>
      </c>
      <c r="C4255" s="139" t="s">
        <v>3345</v>
      </c>
      <c r="D4255" s="129" t="s">
        <v>2372</v>
      </c>
      <c r="E4255" s="112">
        <v>1</v>
      </c>
      <c r="F4255" s="186"/>
      <c r="G4255" s="189">
        <v>0.19</v>
      </c>
      <c r="H4255" s="191">
        <f t="shared" si="199"/>
        <v>0</v>
      </c>
      <c r="I4255" s="186">
        <f t="shared" si="200"/>
        <v>0</v>
      </c>
    </row>
    <row r="4256" spans="1:9" s="117" customFormat="1" x14ac:dyDescent="0.25">
      <c r="A4256" s="125" t="s">
        <v>4182</v>
      </c>
      <c r="B4256" s="112">
        <v>3875</v>
      </c>
      <c r="C4256" s="139" t="s">
        <v>3351</v>
      </c>
      <c r="D4256" s="129" t="s">
        <v>2372</v>
      </c>
      <c r="E4256" s="112">
        <v>1</v>
      </c>
      <c r="F4256" s="186"/>
      <c r="G4256" s="189">
        <v>0.19</v>
      </c>
      <c r="H4256" s="191">
        <f t="shared" si="199"/>
        <v>0</v>
      </c>
      <c r="I4256" s="186">
        <f t="shared" si="200"/>
        <v>0</v>
      </c>
    </row>
    <row r="4257" spans="1:9" s="117" customFormat="1" x14ac:dyDescent="0.25">
      <c r="A4257" s="125" t="s">
        <v>4182</v>
      </c>
      <c r="B4257" s="112">
        <v>3876</v>
      </c>
      <c r="C4257" s="139" t="s">
        <v>3344</v>
      </c>
      <c r="D4257" s="129" t="s">
        <v>2372</v>
      </c>
      <c r="E4257" s="112">
        <v>1</v>
      </c>
      <c r="F4257" s="186"/>
      <c r="G4257" s="189">
        <v>0.19</v>
      </c>
      <c r="H4257" s="191">
        <f t="shared" si="199"/>
        <v>0</v>
      </c>
      <c r="I4257" s="186">
        <f t="shared" si="200"/>
        <v>0</v>
      </c>
    </row>
    <row r="4258" spans="1:9" s="117" customFormat="1" x14ac:dyDescent="0.25">
      <c r="A4258" s="125" t="s">
        <v>4182</v>
      </c>
      <c r="B4258" s="112">
        <v>3877</v>
      </c>
      <c r="C4258" s="139" t="s">
        <v>3346</v>
      </c>
      <c r="D4258" s="129" t="s">
        <v>2372</v>
      </c>
      <c r="E4258" s="112">
        <v>1</v>
      </c>
      <c r="F4258" s="186"/>
      <c r="G4258" s="189">
        <v>0.19</v>
      </c>
      <c r="H4258" s="191">
        <f t="shared" si="199"/>
        <v>0</v>
      </c>
      <c r="I4258" s="186">
        <f t="shared" si="200"/>
        <v>0</v>
      </c>
    </row>
    <row r="4259" spans="1:9" s="117" customFormat="1" x14ac:dyDescent="0.25">
      <c r="A4259" s="125" t="s">
        <v>4182</v>
      </c>
      <c r="B4259" s="112">
        <v>3878</v>
      </c>
      <c r="C4259" s="139" t="s">
        <v>4059</v>
      </c>
      <c r="D4259" s="129" t="s">
        <v>2372</v>
      </c>
      <c r="E4259" s="112">
        <v>1</v>
      </c>
      <c r="F4259" s="186"/>
      <c r="G4259" s="189">
        <v>0.19</v>
      </c>
      <c r="H4259" s="191">
        <f t="shared" si="199"/>
        <v>0</v>
      </c>
      <c r="I4259" s="186">
        <f t="shared" si="200"/>
        <v>0</v>
      </c>
    </row>
    <row r="4260" spans="1:9" s="117" customFormat="1" x14ac:dyDescent="0.25">
      <c r="A4260" s="125" t="s">
        <v>4182</v>
      </c>
      <c r="B4260" s="112">
        <v>3879</v>
      </c>
      <c r="C4260" s="122" t="s">
        <v>3649</v>
      </c>
      <c r="D4260" s="129" t="s">
        <v>2372</v>
      </c>
      <c r="E4260" s="112">
        <v>1</v>
      </c>
      <c r="F4260" s="186"/>
      <c r="G4260" s="189">
        <v>0.19</v>
      </c>
      <c r="H4260" s="191">
        <f t="shared" si="199"/>
        <v>0</v>
      </c>
      <c r="I4260" s="186">
        <f t="shared" si="200"/>
        <v>0</v>
      </c>
    </row>
    <row r="4261" spans="1:9" s="117" customFormat="1" x14ac:dyDescent="0.25">
      <c r="A4261" s="125" t="s">
        <v>4182</v>
      </c>
      <c r="B4261" s="112">
        <v>3880</v>
      </c>
      <c r="C4261" s="136" t="s">
        <v>4060</v>
      </c>
      <c r="D4261" s="129" t="s">
        <v>2372</v>
      </c>
      <c r="E4261" s="112">
        <v>1</v>
      </c>
      <c r="F4261" s="186"/>
      <c r="G4261" s="189">
        <v>0.19</v>
      </c>
      <c r="H4261" s="191">
        <f t="shared" si="199"/>
        <v>0</v>
      </c>
      <c r="I4261" s="186">
        <f t="shared" si="200"/>
        <v>0</v>
      </c>
    </row>
    <row r="4262" spans="1:9" s="117" customFormat="1" x14ac:dyDescent="0.25">
      <c r="A4262" s="125" t="s">
        <v>4182</v>
      </c>
      <c r="B4262" s="112">
        <v>3881</v>
      </c>
      <c r="C4262" s="139" t="s">
        <v>3340</v>
      </c>
      <c r="D4262" s="129" t="s">
        <v>2372</v>
      </c>
      <c r="E4262" s="112">
        <v>1</v>
      </c>
      <c r="F4262" s="186"/>
      <c r="G4262" s="189">
        <v>0.19</v>
      </c>
      <c r="H4262" s="191">
        <f t="shared" si="199"/>
        <v>0</v>
      </c>
      <c r="I4262" s="186">
        <f t="shared" si="200"/>
        <v>0</v>
      </c>
    </row>
    <row r="4263" spans="1:9" s="117" customFormat="1" x14ac:dyDescent="0.25">
      <c r="A4263" s="125" t="s">
        <v>4182</v>
      </c>
      <c r="B4263" s="112">
        <v>3882</v>
      </c>
      <c r="C4263" s="139" t="s">
        <v>3341</v>
      </c>
      <c r="D4263" s="129" t="s">
        <v>2372</v>
      </c>
      <c r="E4263" s="112">
        <v>1</v>
      </c>
      <c r="F4263" s="186"/>
      <c r="G4263" s="189">
        <v>0.19</v>
      </c>
      <c r="H4263" s="191">
        <f t="shared" si="199"/>
        <v>0</v>
      </c>
      <c r="I4263" s="186">
        <f t="shared" si="200"/>
        <v>0</v>
      </c>
    </row>
    <row r="4264" spans="1:9" s="117" customFormat="1" x14ac:dyDescent="0.25">
      <c r="A4264" s="125" t="s">
        <v>4182</v>
      </c>
      <c r="B4264" s="112">
        <v>3883</v>
      </c>
      <c r="C4264" s="139" t="s">
        <v>3377</v>
      </c>
      <c r="D4264" s="129" t="s">
        <v>2372</v>
      </c>
      <c r="E4264" s="112">
        <v>1</v>
      </c>
      <c r="F4264" s="186"/>
      <c r="G4264" s="189">
        <v>0.19</v>
      </c>
      <c r="H4264" s="191">
        <f t="shared" si="199"/>
        <v>0</v>
      </c>
      <c r="I4264" s="186">
        <f t="shared" si="200"/>
        <v>0</v>
      </c>
    </row>
    <row r="4265" spans="1:9" s="184" customFormat="1" x14ac:dyDescent="0.25">
      <c r="A4265" s="169"/>
      <c r="B4265" s="170"/>
      <c r="C4265" s="171" t="s">
        <v>2498</v>
      </c>
      <c r="D4265" s="123"/>
      <c r="E4265" s="172"/>
      <c r="F4265" s="196"/>
      <c r="G4265" s="200"/>
      <c r="H4265" s="196"/>
      <c r="I4265" s="196"/>
    </row>
    <row r="4266" spans="1:9" s="117" customFormat="1" x14ac:dyDescent="0.25">
      <c r="A4266" s="125" t="s">
        <v>4182</v>
      </c>
      <c r="B4266" s="173" t="s">
        <v>3250</v>
      </c>
      <c r="C4266" s="120" t="s">
        <v>4162</v>
      </c>
      <c r="D4266" s="182"/>
      <c r="E4266" s="111"/>
      <c r="F4266" s="191"/>
      <c r="G4266" s="199"/>
      <c r="H4266" s="186"/>
      <c r="I4266" s="186"/>
    </row>
    <row r="4267" spans="1:9" s="117" customFormat="1" x14ac:dyDescent="0.25">
      <c r="A4267" s="125" t="s">
        <v>4182</v>
      </c>
      <c r="B4267" s="173" t="s">
        <v>3250</v>
      </c>
      <c r="C4267" s="120" t="s">
        <v>4175</v>
      </c>
      <c r="D4267" s="182"/>
      <c r="E4267" s="111"/>
      <c r="F4267" s="191"/>
      <c r="G4267" s="199"/>
      <c r="H4267" s="186"/>
      <c r="I4267" s="186"/>
    </row>
    <row r="4268" spans="1:9" s="117" customFormat="1" x14ac:dyDescent="0.25">
      <c r="A4268" s="125" t="s">
        <v>4182</v>
      </c>
      <c r="B4268" s="173" t="s">
        <v>3250</v>
      </c>
      <c r="C4268" s="120" t="s">
        <v>4164</v>
      </c>
      <c r="D4268" s="182"/>
      <c r="E4268" s="111"/>
      <c r="F4268" s="191"/>
      <c r="G4268" s="199"/>
      <c r="H4268" s="186"/>
      <c r="I4268" s="186"/>
    </row>
    <row r="4269" spans="1:9" s="117" customFormat="1" x14ac:dyDescent="0.25">
      <c r="A4269" s="125" t="s">
        <v>4182</v>
      </c>
      <c r="B4269" s="173" t="s">
        <v>3250</v>
      </c>
      <c r="C4269" s="156" t="s">
        <v>431</v>
      </c>
      <c r="D4269" s="182"/>
      <c r="E4269" s="111"/>
      <c r="F4269" s="191"/>
      <c r="G4269" s="199"/>
      <c r="H4269" s="186"/>
      <c r="I4269" s="186"/>
    </row>
    <row r="4270" spans="1:9" s="117" customFormat="1" x14ac:dyDescent="0.25">
      <c r="A4270" s="125" t="s">
        <v>4182</v>
      </c>
      <c r="B4270" s="112">
        <v>3884</v>
      </c>
      <c r="C4270" s="122" t="s">
        <v>3888</v>
      </c>
      <c r="D4270" s="129" t="s">
        <v>2371</v>
      </c>
      <c r="E4270" s="112">
        <v>1</v>
      </c>
      <c r="F4270" s="186"/>
      <c r="G4270" s="189">
        <v>0</v>
      </c>
      <c r="H4270" s="191">
        <f>F4270*G4270</f>
        <v>0</v>
      </c>
      <c r="I4270" s="186">
        <f>(F4270+H4270)</f>
        <v>0</v>
      </c>
    </row>
    <row r="4271" spans="1:9" s="117" customFormat="1" x14ac:dyDescent="0.25">
      <c r="A4271" s="125" t="s">
        <v>4182</v>
      </c>
      <c r="B4271" s="112">
        <v>3885</v>
      </c>
      <c r="C4271" s="122" t="s">
        <v>3353</v>
      </c>
      <c r="D4271" s="129" t="s">
        <v>2371</v>
      </c>
      <c r="E4271" s="112">
        <v>1</v>
      </c>
      <c r="F4271" s="186"/>
      <c r="G4271" s="189">
        <v>0</v>
      </c>
      <c r="H4271" s="191">
        <f>F4271*G4271</f>
        <v>0</v>
      </c>
      <c r="I4271" s="186">
        <f>(F4271+H4271)</f>
        <v>0</v>
      </c>
    </row>
    <row r="4272" spans="1:9" s="117" customFormat="1" x14ac:dyDescent="0.25">
      <c r="A4272" s="125" t="s">
        <v>4182</v>
      </c>
      <c r="B4272" s="112">
        <v>3886</v>
      </c>
      <c r="C4272" s="122" t="s">
        <v>61</v>
      </c>
      <c r="D4272" s="129" t="s">
        <v>2372</v>
      </c>
      <c r="E4272" s="112">
        <v>1</v>
      </c>
      <c r="F4272" s="186"/>
      <c r="G4272" s="189">
        <v>0.19</v>
      </c>
      <c r="H4272" s="191">
        <f>F4272*G4272</f>
        <v>0</v>
      </c>
      <c r="I4272" s="186">
        <f>(F4272+H4272)</f>
        <v>0</v>
      </c>
    </row>
    <row r="4273" spans="1:9" s="117" customFormat="1" x14ac:dyDescent="0.25">
      <c r="A4273" s="125" t="s">
        <v>4182</v>
      </c>
      <c r="B4273" s="112">
        <v>3887</v>
      </c>
      <c r="C4273" s="122" t="s">
        <v>150</v>
      </c>
      <c r="D4273" s="129" t="s">
        <v>2372</v>
      </c>
      <c r="E4273" s="112">
        <v>1</v>
      </c>
      <c r="F4273" s="186"/>
      <c r="G4273" s="189">
        <v>0.19</v>
      </c>
      <c r="H4273" s="191">
        <f t="shared" ref="H4273:H4312" si="201">F4273*G4273</f>
        <v>0</v>
      </c>
      <c r="I4273" s="186">
        <f t="shared" ref="I4273:I4312" si="202">(F4273+H4273)</f>
        <v>0</v>
      </c>
    </row>
    <row r="4274" spans="1:9" s="117" customFormat="1" x14ac:dyDescent="0.25">
      <c r="A4274" s="125" t="s">
        <v>4182</v>
      </c>
      <c r="B4274" s="112">
        <v>3888</v>
      </c>
      <c r="C4274" s="122" t="s">
        <v>15</v>
      </c>
      <c r="D4274" s="129" t="s">
        <v>2372</v>
      </c>
      <c r="E4274" s="112">
        <v>1</v>
      </c>
      <c r="F4274" s="186"/>
      <c r="G4274" s="189">
        <v>0.19</v>
      </c>
      <c r="H4274" s="191">
        <f t="shared" si="201"/>
        <v>0</v>
      </c>
      <c r="I4274" s="186">
        <f t="shared" si="202"/>
        <v>0</v>
      </c>
    </row>
    <row r="4275" spans="1:9" s="117" customFormat="1" x14ac:dyDescent="0.25">
      <c r="A4275" s="125" t="s">
        <v>4182</v>
      </c>
      <c r="B4275" s="112">
        <v>3889</v>
      </c>
      <c r="C4275" s="122" t="s">
        <v>552</v>
      </c>
      <c r="D4275" s="129" t="s">
        <v>2372</v>
      </c>
      <c r="E4275" s="112">
        <v>1</v>
      </c>
      <c r="F4275" s="186"/>
      <c r="G4275" s="189">
        <v>0.19</v>
      </c>
      <c r="H4275" s="191">
        <f t="shared" si="201"/>
        <v>0</v>
      </c>
      <c r="I4275" s="186">
        <f t="shared" si="202"/>
        <v>0</v>
      </c>
    </row>
    <row r="4276" spans="1:9" s="117" customFormat="1" ht="25" x14ac:dyDescent="0.25">
      <c r="A4276" s="125" t="s">
        <v>4182</v>
      </c>
      <c r="B4276" s="112">
        <v>3890</v>
      </c>
      <c r="C4276" s="113" t="s">
        <v>3729</v>
      </c>
      <c r="D4276" s="129" t="s">
        <v>2372</v>
      </c>
      <c r="E4276" s="112">
        <v>1</v>
      </c>
      <c r="F4276" s="186"/>
      <c r="G4276" s="189">
        <v>0.19</v>
      </c>
      <c r="H4276" s="191">
        <f t="shared" si="201"/>
        <v>0</v>
      </c>
      <c r="I4276" s="186">
        <f t="shared" si="202"/>
        <v>0</v>
      </c>
    </row>
    <row r="4277" spans="1:9" s="117" customFormat="1" x14ac:dyDescent="0.25">
      <c r="A4277" s="125" t="s">
        <v>4182</v>
      </c>
      <c r="B4277" s="112">
        <v>3891</v>
      </c>
      <c r="C4277" s="122" t="s">
        <v>3539</v>
      </c>
      <c r="D4277" s="129" t="s">
        <v>2372</v>
      </c>
      <c r="E4277" s="112">
        <v>1</v>
      </c>
      <c r="F4277" s="186"/>
      <c r="G4277" s="189">
        <v>0.19</v>
      </c>
      <c r="H4277" s="191">
        <f t="shared" si="201"/>
        <v>0</v>
      </c>
      <c r="I4277" s="186">
        <f t="shared" si="202"/>
        <v>0</v>
      </c>
    </row>
    <row r="4278" spans="1:9" s="117" customFormat="1" x14ac:dyDescent="0.25">
      <c r="A4278" s="125" t="s">
        <v>4182</v>
      </c>
      <c r="B4278" s="112">
        <v>3892</v>
      </c>
      <c r="C4278" s="122" t="s">
        <v>3730</v>
      </c>
      <c r="D4278" s="129" t="s">
        <v>2372</v>
      </c>
      <c r="E4278" s="112">
        <v>1</v>
      </c>
      <c r="F4278" s="186"/>
      <c r="G4278" s="189">
        <v>0.19</v>
      </c>
      <c r="H4278" s="191">
        <f t="shared" si="201"/>
        <v>0</v>
      </c>
      <c r="I4278" s="186">
        <f t="shared" si="202"/>
        <v>0</v>
      </c>
    </row>
    <row r="4279" spans="1:9" s="117" customFormat="1" x14ac:dyDescent="0.25">
      <c r="A4279" s="125" t="s">
        <v>4182</v>
      </c>
      <c r="B4279" s="112">
        <v>3893</v>
      </c>
      <c r="C4279" s="122" t="s">
        <v>3156</v>
      </c>
      <c r="D4279" s="129" t="s">
        <v>2372</v>
      </c>
      <c r="E4279" s="112">
        <v>1</v>
      </c>
      <c r="F4279" s="186"/>
      <c r="G4279" s="189">
        <v>0.19</v>
      </c>
      <c r="H4279" s="191">
        <f t="shared" si="201"/>
        <v>0</v>
      </c>
      <c r="I4279" s="186">
        <f t="shared" si="202"/>
        <v>0</v>
      </c>
    </row>
    <row r="4280" spans="1:9" s="117" customFormat="1" x14ac:dyDescent="0.25">
      <c r="A4280" s="125" t="s">
        <v>4182</v>
      </c>
      <c r="B4280" s="112">
        <v>3894</v>
      </c>
      <c r="C4280" s="122" t="s">
        <v>46</v>
      </c>
      <c r="D4280" s="129" t="s">
        <v>3886</v>
      </c>
      <c r="E4280" s="112">
        <v>1</v>
      </c>
      <c r="F4280" s="186"/>
      <c r="G4280" s="189">
        <v>0.19</v>
      </c>
      <c r="H4280" s="191">
        <f t="shared" si="201"/>
        <v>0</v>
      </c>
      <c r="I4280" s="186">
        <f t="shared" si="202"/>
        <v>0</v>
      </c>
    </row>
    <row r="4281" spans="1:9" s="117" customFormat="1" x14ac:dyDescent="0.25">
      <c r="A4281" s="125" t="s">
        <v>4182</v>
      </c>
      <c r="B4281" s="112">
        <v>3895</v>
      </c>
      <c r="C4281" s="122" t="s">
        <v>1220</v>
      </c>
      <c r="D4281" s="129" t="s">
        <v>2372</v>
      </c>
      <c r="E4281" s="112">
        <v>1</v>
      </c>
      <c r="F4281" s="186"/>
      <c r="G4281" s="189">
        <v>0.19</v>
      </c>
      <c r="H4281" s="191">
        <f t="shared" si="201"/>
        <v>0</v>
      </c>
      <c r="I4281" s="186">
        <f t="shared" si="202"/>
        <v>0</v>
      </c>
    </row>
    <row r="4282" spans="1:9" s="117" customFormat="1" x14ac:dyDescent="0.25">
      <c r="A4282" s="125" t="s">
        <v>4182</v>
      </c>
      <c r="B4282" s="112">
        <v>3896</v>
      </c>
      <c r="C4282" s="122" t="s">
        <v>4056</v>
      </c>
      <c r="D4282" s="129" t="s">
        <v>2372</v>
      </c>
      <c r="E4282" s="112">
        <v>1</v>
      </c>
      <c r="F4282" s="186"/>
      <c r="G4282" s="189">
        <v>0.19</v>
      </c>
      <c r="H4282" s="191">
        <f t="shared" si="201"/>
        <v>0</v>
      </c>
      <c r="I4282" s="186">
        <f t="shared" si="202"/>
        <v>0</v>
      </c>
    </row>
    <row r="4283" spans="1:9" s="117" customFormat="1" x14ac:dyDescent="0.25">
      <c r="A4283" s="125" t="s">
        <v>4182</v>
      </c>
      <c r="B4283" s="112">
        <v>3897</v>
      </c>
      <c r="C4283" s="122" t="s">
        <v>3865</v>
      </c>
      <c r="D4283" s="129" t="s">
        <v>2372</v>
      </c>
      <c r="E4283" s="112">
        <v>1</v>
      </c>
      <c r="F4283" s="186"/>
      <c r="G4283" s="189">
        <v>0.19</v>
      </c>
      <c r="H4283" s="191">
        <f t="shared" si="201"/>
        <v>0</v>
      </c>
      <c r="I4283" s="186">
        <f t="shared" si="202"/>
        <v>0</v>
      </c>
    </row>
    <row r="4284" spans="1:9" s="117" customFormat="1" x14ac:dyDescent="0.25">
      <c r="A4284" s="125" t="s">
        <v>4182</v>
      </c>
      <c r="B4284" s="112">
        <v>3898</v>
      </c>
      <c r="C4284" s="122" t="s">
        <v>3858</v>
      </c>
      <c r="D4284" s="129" t="s">
        <v>2372</v>
      </c>
      <c r="E4284" s="112">
        <v>1</v>
      </c>
      <c r="F4284" s="186"/>
      <c r="G4284" s="189">
        <v>0.19</v>
      </c>
      <c r="H4284" s="191">
        <f t="shared" si="201"/>
        <v>0</v>
      </c>
      <c r="I4284" s="186">
        <f t="shared" si="202"/>
        <v>0</v>
      </c>
    </row>
    <row r="4285" spans="1:9" s="117" customFormat="1" x14ac:dyDescent="0.25">
      <c r="A4285" s="125" t="s">
        <v>4182</v>
      </c>
      <c r="B4285" s="112">
        <v>3899</v>
      </c>
      <c r="C4285" s="122" t="s">
        <v>3544</v>
      </c>
      <c r="D4285" s="129" t="s">
        <v>2372</v>
      </c>
      <c r="E4285" s="112">
        <v>1</v>
      </c>
      <c r="F4285" s="186"/>
      <c r="G4285" s="189">
        <v>0.19</v>
      </c>
      <c r="H4285" s="191">
        <f t="shared" si="201"/>
        <v>0</v>
      </c>
      <c r="I4285" s="186">
        <f t="shared" si="202"/>
        <v>0</v>
      </c>
    </row>
    <row r="4286" spans="1:9" s="117" customFormat="1" x14ac:dyDescent="0.25">
      <c r="A4286" s="125" t="s">
        <v>4182</v>
      </c>
      <c r="B4286" s="112">
        <v>3900</v>
      </c>
      <c r="C4286" s="122" t="s">
        <v>3641</v>
      </c>
      <c r="D4286" s="129" t="s">
        <v>2372</v>
      </c>
      <c r="E4286" s="112">
        <v>1</v>
      </c>
      <c r="F4286" s="186"/>
      <c r="G4286" s="189">
        <v>0.19</v>
      </c>
      <c r="H4286" s="191">
        <f t="shared" si="201"/>
        <v>0</v>
      </c>
      <c r="I4286" s="186">
        <f t="shared" si="202"/>
        <v>0</v>
      </c>
    </row>
    <row r="4287" spans="1:9" s="117" customFormat="1" x14ac:dyDescent="0.25">
      <c r="A4287" s="125" t="s">
        <v>4182</v>
      </c>
      <c r="B4287" s="112">
        <v>3901</v>
      </c>
      <c r="C4287" s="122" t="s">
        <v>3859</v>
      </c>
      <c r="D4287" s="129" t="s">
        <v>3886</v>
      </c>
      <c r="E4287" s="112">
        <v>1</v>
      </c>
      <c r="F4287" s="186"/>
      <c r="G4287" s="189">
        <v>0.19</v>
      </c>
      <c r="H4287" s="191">
        <f t="shared" si="201"/>
        <v>0</v>
      </c>
      <c r="I4287" s="186">
        <f t="shared" si="202"/>
        <v>0</v>
      </c>
    </row>
    <row r="4288" spans="1:9" s="117" customFormat="1" x14ac:dyDescent="0.25">
      <c r="A4288" s="125" t="s">
        <v>4182</v>
      </c>
      <c r="B4288" s="112">
        <v>3902</v>
      </c>
      <c r="C4288" s="122" t="s">
        <v>162</v>
      </c>
      <c r="D4288" s="129" t="s">
        <v>3886</v>
      </c>
      <c r="E4288" s="112">
        <v>1</v>
      </c>
      <c r="F4288" s="186"/>
      <c r="G4288" s="189">
        <v>0.19</v>
      </c>
      <c r="H4288" s="191">
        <f t="shared" si="201"/>
        <v>0</v>
      </c>
      <c r="I4288" s="186">
        <f t="shared" si="202"/>
        <v>0</v>
      </c>
    </row>
    <row r="4289" spans="1:9" s="117" customFormat="1" x14ac:dyDescent="0.25">
      <c r="A4289" s="125" t="s">
        <v>4182</v>
      </c>
      <c r="B4289" s="112">
        <v>3903</v>
      </c>
      <c r="C4289" s="122" t="s">
        <v>3862</v>
      </c>
      <c r="D4289" s="129" t="s">
        <v>2372</v>
      </c>
      <c r="E4289" s="112">
        <v>1</v>
      </c>
      <c r="F4289" s="186"/>
      <c r="G4289" s="189">
        <v>0.19</v>
      </c>
      <c r="H4289" s="191">
        <f t="shared" si="201"/>
        <v>0</v>
      </c>
      <c r="I4289" s="186">
        <f t="shared" si="202"/>
        <v>0</v>
      </c>
    </row>
    <row r="4290" spans="1:9" s="117" customFormat="1" ht="25" x14ac:dyDescent="0.25">
      <c r="A4290" s="125" t="s">
        <v>4182</v>
      </c>
      <c r="B4290" s="112">
        <v>3904</v>
      </c>
      <c r="C4290" s="137" t="s">
        <v>3509</v>
      </c>
      <c r="D4290" s="129" t="s">
        <v>2372</v>
      </c>
      <c r="E4290" s="112">
        <v>1</v>
      </c>
      <c r="F4290" s="186"/>
      <c r="G4290" s="189">
        <v>0.19</v>
      </c>
      <c r="H4290" s="191">
        <f t="shared" si="201"/>
        <v>0</v>
      </c>
      <c r="I4290" s="186">
        <f t="shared" si="202"/>
        <v>0</v>
      </c>
    </row>
    <row r="4291" spans="1:9" s="117" customFormat="1" x14ac:dyDescent="0.25">
      <c r="A4291" s="125" t="s">
        <v>4182</v>
      </c>
      <c r="B4291" s="112">
        <v>3905</v>
      </c>
      <c r="C4291" s="137" t="s">
        <v>1656</v>
      </c>
      <c r="D4291" s="129" t="s">
        <v>2372</v>
      </c>
      <c r="E4291" s="112">
        <v>1</v>
      </c>
      <c r="F4291" s="186"/>
      <c r="G4291" s="189">
        <v>0.19</v>
      </c>
      <c r="H4291" s="191">
        <f t="shared" si="201"/>
        <v>0</v>
      </c>
      <c r="I4291" s="186">
        <f t="shared" si="202"/>
        <v>0</v>
      </c>
    </row>
    <row r="4292" spans="1:9" s="117" customFormat="1" x14ac:dyDescent="0.25">
      <c r="A4292" s="125" t="s">
        <v>4182</v>
      </c>
      <c r="B4292" s="112">
        <v>3906</v>
      </c>
      <c r="C4292" s="137" t="s">
        <v>1920</v>
      </c>
      <c r="D4292" s="129" t="s">
        <v>2372</v>
      </c>
      <c r="E4292" s="112">
        <v>1</v>
      </c>
      <c r="F4292" s="186"/>
      <c r="G4292" s="189">
        <v>0.19</v>
      </c>
      <c r="H4292" s="191">
        <f t="shared" si="201"/>
        <v>0</v>
      </c>
      <c r="I4292" s="186">
        <f t="shared" si="202"/>
        <v>0</v>
      </c>
    </row>
    <row r="4293" spans="1:9" s="117" customFormat="1" x14ac:dyDescent="0.25">
      <c r="A4293" s="125" t="s">
        <v>4182</v>
      </c>
      <c r="B4293" s="112">
        <v>3907</v>
      </c>
      <c r="C4293" s="137" t="s">
        <v>48</v>
      </c>
      <c r="D4293" s="129" t="s">
        <v>2372</v>
      </c>
      <c r="E4293" s="112">
        <v>1</v>
      </c>
      <c r="F4293" s="186"/>
      <c r="G4293" s="189">
        <v>0.19</v>
      </c>
      <c r="H4293" s="191">
        <f t="shared" si="201"/>
        <v>0</v>
      </c>
      <c r="I4293" s="186">
        <f t="shared" si="202"/>
        <v>0</v>
      </c>
    </row>
    <row r="4294" spans="1:9" s="117" customFormat="1" x14ac:dyDescent="0.25">
      <c r="A4294" s="125" t="s">
        <v>4182</v>
      </c>
      <c r="B4294" s="112">
        <v>3908</v>
      </c>
      <c r="C4294" s="137" t="s">
        <v>3863</v>
      </c>
      <c r="D4294" s="129" t="s">
        <v>2372</v>
      </c>
      <c r="E4294" s="112">
        <v>1</v>
      </c>
      <c r="F4294" s="186"/>
      <c r="G4294" s="189">
        <v>0.19</v>
      </c>
      <c r="H4294" s="191">
        <f t="shared" si="201"/>
        <v>0</v>
      </c>
      <c r="I4294" s="186">
        <f t="shared" si="202"/>
        <v>0</v>
      </c>
    </row>
    <row r="4295" spans="1:9" s="117" customFormat="1" x14ac:dyDescent="0.25">
      <c r="A4295" s="125" t="s">
        <v>4182</v>
      </c>
      <c r="B4295" s="112">
        <v>3909</v>
      </c>
      <c r="C4295" s="137" t="s">
        <v>1919</v>
      </c>
      <c r="D4295" s="129" t="s">
        <v>2372</v>
      </c>
      <c r="E4295" s="112">
        <v>1</v>
      </c>
      <c r="F4295" s="186"/>
      <c r="G4295" s="189">
        <v>0.19</v>
      </c>
      <c r="H4295" s="191">
        <f t="shared" si="201"/>
        <v>0</v>
      </c>
      <c r="I4295" s="186">
        <f t="shared" si="202"/>
        <v>0</v>
      </c>
    </row>
    <row r="4296" spans="1:9" s="117" customFormat="1" x14ac:dyDescent="0.25">
      <c r="A4296" s="125" t="s">
        <v>4182</v>
      </c>
      <c r="B4296" s="112">
        <v>3910</v>
      </c>
      <c r="C4296" s="137" t="s">
        <v>433</v>
      </c>
      <c r="D4296" s="129" t="s">
        <v>2372</v>
      </c>
      <c r="E4296" s="112">
        <v>1</v>
      </c>
      <c r="F4296" s="186"/>
      <c r="G4296" s="189">
        <v>0.19</v>
      </c>
      <c r="H4296" s="191">
        <f t="shared" si="201"/>
        <v>0</v>
      </c>
      <c r="I4296" s="186">
        <f t="shared" si="202"/>
        <v>0</v>
      </c>
    </row>
    <row r="4297" spans="1:9" s="117" customFormat="1" x14ac:dyDescent="0.25">
      <c r="A4297" s="125" t="s">
        <v>4182</v>
      </c>
      <c r="B4297" s="112">
        <v>3911</v>
      </c>
      <c r="C4297" s="137" t="s">
        <v>1012</v>
      </c>
      <c r="D4297" s="129" t="s">
        <v>2372</v>
      </c>
      <c r="E4297" s="112">
        <v>1</v>
      </c>
      <c r="F4297" s="186"/>
      <c r="G4297" s="189">
        <v>0.19</v>
      </c>
      <c r="H4297" s="191">
        <f t="shared" si="201"/>
        <v>0</v>
      </c>
      <c r="I4297" s="186">
        <f t="shared" si="202"/>
        <v>0</v>
      </c>
    </row>
    <row r="4298" spans="1:9" s="117" customFormat="1" x14ac:dyDescent="0.25">
      <c r="A4298" s="125" t="s">
        <v>4182</v>
      </c>
      <c r="B4298" s="112">
        <v>3912</v>
      </c>
      <c r="C4298" s="139" t="s">
        <v>4057</v>
      </c>
      <c r="D4298" s="129" t="s">
        <v>2372</v>
      </c>
      <c r="E4298" s="112">
        <v>1</v>
      </c>
      <c r="F4298" s="186"/>
      <c r="G4298" s="189">
        <v>0.19</v>
      </c>
      <c r="H4298" s="191">
        <f t="shared" si="201"/>
        <v>0</v>
      </c>
      <c r="I4298" s="186">
        <f t="shared" si="202"/>
        <v>0</v>
      </c>
    </row>
    <row r="4299" spans="1:9" s="117" customFormat="1" x14ac:dyDescent="0.25">
      <c r="A4299" s="125" t="s">
        <v>4182</v>
      </c>
      <c r="B4299" s="112">
        <v>3913</v>
      </c>
      <c r="C4299" s="137" t="s">
        <v>3862</v>
      </c>
      <c r="D4299" s="129" t="s">
        <v>2372</v>
      </c>
      <c r="E4299" s="112">
        <v>1</v>
      </c>
      <c r="F4299" s="186"/>
      <c r="G4299" s="189">
        <v>0.19</v>
      </c>
      <c r="H4299" s="191">
        <f t="shared" si="201"/>
        <v>0</v>
      </c>
      <c r="I4299" s="186">
        <f t="shared" si="202"/>
        <v>0</v>
      </c>
    </row>
    <row r="4300" spans="1:9" s="117" customFormat="1" x14ac:dyDescent="0.25">
      <c r="A4300" s="125" t="s">
        <v>4182</v>
      </c>
      <c r="B4300" s="112">
        <v>3914</v>
      </c>
      <c r="C4300" s="137" t="s">
        <v>4058</v>
      </c>
      <c r="D4300" s="129" t="s">
        <v>2372</v>
      </c>
      <c r="E4300" s="112">
        <v>1</v>
      </c>
      <c r="F4300" s="186"/>
      <c r="G4300" s="189">
        <v>0.19</v>
      </c>
      <c r="H4300" s="191">
        <f t="shared" si="201"/>
        <v>0</v>
      </c>
      <c r="I4300" s="186">
        <f t="shared" si="202"/>
        <v>0</v>
      </c>
    </row>
    <row r="4301" spans="1:9" s="117" customFormat="1" ht="25" x14ac:dyDescent="0.25">
      <c r="A4301" s="125" t="s">
        <v>4182</v>
      </c>
      <c r="B4301" s="112">
        <v>3915</v>
      </c>
      <c r="C4301" s="137" t="s">
        <v>3864</v>
      </c>
      <c r="D4301" s="129" t="s">
        <v>2372</v>
      </c>
      <c r="E4301" s="112">
        <v>1</v>
      </c>
      <c r="F4301" s="186"/>
      <c r="G4301" s="189">
        <v>0.19</v>
      </c>
      <c r="H4301" s="191">
        <f t="shared" si="201"/>
        <v>0</v>
      </c>
      <c r="I4301" s="186">
        <f t="shared" si="202"/>
        <v>0</v>
      </c>
    </row>
    <row r="4302" spans="1:9" s="117" customFormat="1" x14ac:dyDescent="0.25">
      <c r="A4302" s="125" t="s">
        <v>4182</v>
      </c>
      <c r="B4302" s="112">
        <v>3916</v>
      </c>
      <c r="C4302" s="139" t="s">
        <v>3514</v>
      </c>
      <c r="D4302" s="129" t="s">
        <v>2372</v>
      </c>
      <c r="E4302" s="112">
        <v>1</v>
      </c>
      <c r="F4302" s="186"/>
      <c r="G4302" s="189">
        <v>0.19</v>
      </c>
      <c r="H4302" s="191">
        <f t="shared" si="201"/>
        <v>0</v>
      </c>
      <c r="I4302" s="186">
        <f t="shared" si="202"/>
        <v>0</v>
      </c>
    </row>
    <row r="4303" spans="1:9" s="117" customFormat="1" x14ac:dyDescent="0.25">
      <c r="A4303" s="125" t="s">
        <v>4182</v>
      </c>
      <c r="B4303" s="112">
        <v>3917</v>
      </c>
      <c r="C4303" s="139" t="s">
        <v>3345</v>
      </c>
      <c r="D4303" s="129" t="s">
        <v>2372</v>
      </c>
      <c r="E4303" s="112">
        <v>1</v>
      </c>
      <c r="F4303" s="186"/>
      <c r="G4303" s="189">
        <v>0.19</v>
      </c>
      <c r="H4303" s="191">
        <f t="shared" si="201"/>
        <v>0</v>
      </c>
      <c r="I4303" s="186">
        <f t="shared" si="202"/>
        <v>0</v>
      </c>
    </row>
    <row r="4304" spans="1:9" s="117" customFormat="1" x14ac:dyDescent="0.25">
      <c r="A4304" s="125" t="s">
        <v>4182</v>
      </c>
      <c r="B4304" s="112">
        <v>3918</v>
      </c>
      <c r="C4304" s="139" t="s">
        <v>3351</v>
      </c>
      <c r="D4304" s="129" t="s">
        <v>2372</v>
      </c>
      <c r="E4304" s="112">
        <v>1</v>
      </c>
      <c r="F4304" s="186"/>
      <c r="G4304" s="189">
        <v>0.19</v>
      </c>
      <c r="H4304" s="191">
        <f t="shared" si="201"/>
        <v>0</v>
      </c>
      <c r="I4304" s="186">
        <f t="shared" si="202"/>
        <v>0</v>
      </c>
    </row>
    <row r="4305" spans="1:9" s="117" customFormat="1" x14ac:dyDescent="0.25">
      <c r="A4305" s="125" t="s">
        <v>4182</v>
      </c>
      <c r="B4305" s="112">
        <v>3919</v>
      </c>
      <c r="C4305" s="139" t="s">
        <v>3344</v>
      </c>
      <c r="D4305" s="129" t="s">
        <v>2372</v>
      </c>
      <c r="E4305" s="112">
        <v>1</v>
      </c>
      <c r="F4305" s="186"/>
      <c r="G4305" s="189">
        <v>0.19</v>
      </c>
      <c r="H4305" s="191">
        <f t="shared" si="201"/>
        <v>0</v>
      </c>
      <c r="I4305" s="186">
        <f t="shared" si="202"/>
        <v>0</v>
      </c>
    </row>
    <row r="4306" spans="1:9" s="117" customFormat="1" x14ac:dyDescent="0.25">
      <c r="A4306" s="125" t="s">
        <v>4182</v>
      </c>
      <c r="B4306" s="112">
        <v>3920</v>
      </c>
      <c r="C4306" s="139" t="s">
        <v>3346</v>
      </c>
      <c r="D4306" s="129" t="s">
        <v>2372</v>
      </c>
      <c r="E4306" s="112">
        <v>1</v>
      </c>
      <c r="F4306" s="186"/>
      <c r="G4306" s="189">
        <v>0.19</v>
      </c>
      <c r="H4306" s="191">
        <f t="shared" si="201"/>
        <v>0</v>
      </c>
      <c r="I4306" s="186">
        <f t="shared" si="202"/>
        <v>0</v>
      </c>
    </row>
    <row r="4307" spans="1:9" s="117" customFormat="1" x14ac:dyDescent="0.25">
      <c r="A4307" s="125" t="s">
        <v>4182</v>
      </c>
      <c r="B4307" s="112">
        <v>3921</v>
      </c>
      <c r="C4307" s="139" t="s">
        <v>4059</v>
      </c>
      <c r="D4307" s="129" t="s">
        <v>2372</v>
      </c>
      <c r="E4307" s="112">
        <v>1</v>
      </c>
      <c r="F4307" s="186"/>
      <c r="G4307" s="189">
        <v>0.19</v>
      </c>
      <c r="H4307" s="191">
        <f t="shared" si="201"/>
        <v>0</v>
      </c>
      <c r="I4307" s="186">
        <f t="shared" si="202"/>
        <v>0</v>
      </c>
    </row>
    <row r="4308" spans="1:9" s="117" customFormat="1" x14ac:dyDescent="0.25">
      <c r="A4308" s="125" t="s">
        <v>4182</v>
      </c>
      <c r="B4308" s="112">
        <v>3922</v>
      </c>
      <c r="C4308" s="122" t="s">
        <v>3649</v>
      </c>
      <c r="D4308" s="129" t="s">
        <v>2372</v>
      </c>
      <c r="E4308" s="112">
        <v>1</v>
      </c>
      <c r="F4308" s="186"/>
      <c r="G4308" s="189">
        <v>0.19</v>
      </c>
      <c r="H4308" s="191">
        <f t="shared" si="201"/>
        <v>0</v>
      </c>
      <c r="I4308" s="186">
        <f t="shared" si="202"/>
        <v>0</v>
      </c>
    </row>
    <row r="4309" spans="1:9" s="117" customFormat="1" x14ac:dyDescent="0.25">
      <c r="A4309" s="125" t="s">
        <v>4182</v>
      </c>
      <c r="B4309" s="112">
        <v>3923</v>
      </c>
      <c r="C4309" s="136" t="s">
        <v>4060</v>
      </c>
      <c r="D4309" s="129" t="s">
        <v>2372</v>
      </c>
      <c r="E4309" s="112">
        <v>1</v>
      </c>
      <c r="F4309" s="186"/>
      <c r="G4309" s="189">
        <v>0.19</v>
      </c>
      <c r="H4309" s="191">
        <f t="shared" si="201"/>
        <v>0</v>
      </c>
      <c r="I4309" s="186">
        <f t="shared" si="202"/>
        <v>0</v>
      </c>
    </row>
    <row r="4310" spans="1:9" s="117" customFormat="1" x14ac:dyDescent="0.25">
      <c r="A4310" s="125" t="s">
        <v>4182</v>
      </c>
      <c r="B4310" s="112">
        <v>3924</v>
      </c>
      <c r="C4310" s="139" t="s">
        <v>3340</v>
      </c>
      <c r="D4310" s="129" t="s">
        <v>2372</v>
      </c>
      <c r="E4310" s="112">
        <v>1</v>
      </c>
      <c r="F4310" s="186"/>
      <c r="G4310" s="189">
        <v>0.19</v>
      </c>
      <c r="H4310" s="191">
        <f t="shared" si="201"/>
        <v>0</v>
      </c>
      <c r="I4310" s="186">
        <f t="shared" si="202"/>
        <v>0</v>
      </c>
    </row>
    <row r="4311" spans="1:9" s="117" customFormat="1" x14ac:dyDescent="0.25">
      <c r="A4311" s="125" t="s">
        <v>4182</v>
      </c>
      <c r="B4311" s="112">
        <v>3925</v>
      </c>
      <c r="C4311" s="139" t="s">
        <v>3341</v>
      </c>
      <c r="D4311" s="129" t="s">
        <v>2372</v>
      </c>
      <c r="E4311" s="112">
        <v>1</v>
      </c>
      <c r="F4311" s="186"/>
      <c r="G4311" s="189">
        <v>0.19</v>
      </c>
      <c r="H4311" s="191">
        <f t="shared" si="201"/>
        <v>0</v>
      </c>
      <c r="I4311" s="186">
        <f t="shared" si="202"/>
        <v>0</v>
      </c>
    </row>
    <row r="4312" spans="1:9" s="117" customFormat="1" x14ac:dyDescent="0.25">
      <c r="A4312" s="125" t="s">
        <v>4182</v>
      </c>
      <c r="B4312" s="112">
        <v>3926</v>
      </c>
      <c r="C4312" s="139" t="s">
        <v>3377</v>
      </c>
      <c r="D4312" s="129" t="s">
        <v>2372</v>
      </c>
      <c r="E4312" s="112">
        <v>1</v>
      </c>
      <c r="F4312" s="186"/>
      <c r="G4312" s="189">
        <v>0.19</v>
      </c>
      <c r="H4312" s="191">
        <f t="shared" si="201"/>
        <v>0</v>
      </c>
      <c r="I4312" s="186">
        <f t="shared" si="202"/>
        <v>0</v>
      </c>
    </row>
    <row r="4313" spans="1:9" s="184" customFormat="1" x14ac:dyDescent="0.25">
      <c r="A4313" s="169"/>
      <c r="B4313" s="170"/>
      <c r="C4313" s="171" t="s">
        <v>2498</v>
      </c>
      <c r="D4313" s="123"/>
      <c r="E4313" s="172"/>
      <c r="F4313" s="196"/>
      <c r="G4313" s="200"/>
      <c r="H4313" s="196"/>
      <c r="I4313" s="196"/>
    </row>
    <row r="4314" spans="1:9" s="117" customFormat="1" x14ac:dyDescent="0.25">
      <c r="A4314" s="125" t="s">
        <v>4182</v>
      </c>
      <c r="B4314" s="173" t="s">
        <v>3250</v>
      </c>
      <c r="C4314" s="120" t="s">
        <v>4162</v>
      </c>
      <c r="D4314" s="182"/>
      <c r="E4314" s="111"/>
      <c r="F4314" s="191"/>
      <c r="G4314" s="199"/>
      <c r="H4314" s="186"/>
      <c r="I4314" s="186"/>
    </row>
    <row r="4315" spans="1:9" s="117" customFormat="1" x14ac:dyDescent="0.25">
      <c r="A4315" s="125" t="s">
        <v>4182</v>
      </c>
      <c r="B4315" s="173" t="s">
        <v>3250</v>
      </c>
      <c r="C4315" s="120" t="s">
        <v>4174</v>
      </c>
      <c r="D4315" s="182"/>
      <c r="E4315" s="111"/>
      <c r="F4315" s="191"/>
      <c r="G4315" s="199"/>
      <c r="H4315" s="186"/>
      <c r="I4315" s="186"/>
    </row>
    <row r="4316" spans="1:9" s="117" customFormat="1" x14ac:dyDescent="0.25">
      <c r="A4316" s="125" t="s">
        <v>4182</v>
      </c>
      <c r="B4316" s="173" t="s">
        <v>3250</v>
      </c>
      <c r="C4316" s="120" t="s">
        <v>4164</v>
      </c>
      <c r="D4316" s="182"/>
      <c r="E4316" s="111"/>
      <c r="F4316" s="191"/>
      <c r="G4316" s="199"/>
      <c r="H4316" s="186"/>
      <c r="I4316" s="186"/>
    </row>
    <row r="4317" spans="1:9" s="117" customFormat="1" x14ac:dyDescent="0.25">
      <c r="A4317" s="125" t="s">
        <v>4182</v>
      </c>
      <c r="B4317" s="173" t="s">
        <v>3250</v>
      </c>
      <c r="C4317" s="156" t="s">
        <v>431</v>
      </c>
      <c r="D4317" s="182"/>
      <c r="E4317" s="111"/>
      <c r="F4317" s="191"/>
      <c r="G4317" s="199"/>
      <c r="H4317" s="186"/>
      <c r="I4317" s="186"/>
    </row>
    <row r="4318" spans="1:9" s="117" customFormat="1" x14ac:dyDescent="0.25">
      <c r="A4318" s="125" t="s">
        <v>4182</v>
      </c>
      <c r="B4318" s="112">
        <v>3927</v>
      </c>
      <c r="C4318" s="122" t="s">
        <v>3888</v>
      </c>
      <c r="D4318" s="129" t="s">
        <v>2371</v>
      </c>
      <c r="E4318" s="112">
        <v>1</v>
      </c>
      <c r="F4318" s="186"/>
      <c r="G4318" s="189">
        <v>0</v>
      </c>
      <c r="H4318" s="191">
        <f>F4318*G4318</f>
        <v>0</v>
      </c>
      <c r="I4318" s="186">
        <f>(F4318+H4318)</f>
        <v>0</v>
      </c>
    </row>
    <row r="4319" spans="1:9" s="117" customFormat="1" x14ac:dyDescent="0.25">
      <c r="A4319" s="125" t="s">
        <v>4182</v>
      </c>
      <c r="B4319" s="112">
        <v>3928</v>
      </c>
      <c r="C4319" s="122" t="s">
        <v>3353</v>
      </c>
      <c r="D4319" s="129" t="s">
        <v>2371</v>
      </c>
      <c r="E4319" s="112">
        <v>1</v>
      </c>
      <c r="F4319" s="186"/>
      <c r="G4319" s="189">
        <v>0</v>
      </c>
      <c r="H4319" s="191">
        <f>F4319*G4319</f>
        <v>0</v>
      </c>
      <c r="I4319" s="186">
        <f>(F4319+H4319)</f>
        <v>0</v>
      </c>
    </row>
    <row r="4320" spans="1:9" s="117" customFormat="1" x14ac:dyDescent="0.25">
      <c r="A4320" s="125" t="s">
        <v>4182</v>
      </c>
      <c r="B4320" s="112">
        <v>3929</v>
      </c>
      <c r="C4320" s="122" t="s">
        <v>61</v>
      </c>
      <c r="D4320" s="129" t="s">
        <v>2372</v>
      </c>
      <c r="E4320" s="112">
        <v>1</v>
      </c>
      <c r="F4320" s="186"/>
      <c r="G4320" s="189">
        <v>0.19</v>
      </c>
      <c r="H4320" s="191">
        <f>F4320*G4320</f>
        <v>0</v>
      </c>
      <c r="I4320" s="186">
        <f>(F4320+H4320)</f>
        <v>0</v>
      </c>
    </row>
    <row r="4321" spans="1:9" s="117" customFormat="1" x14ac:dyDescent="0.25">
      <c r="A4321" s="125" t="s">
        <v>4182</v>
      </c>
      <c r="B4321" s="112">
        <v>3930</v>
      </c>
      <c r="C4321" s="122" t="s">
        <v>150</v>
      </c>
      <c r="D4321" s="129" t="s">
        <v>2372</v>
      </c>
      <c r="E4321" s="112">
        <v>1</v>
      </c>
      <c r="F4321" s="186"/>
      <c r="G4321" s="189">
        <v>0.19</v>
      </c>
      <c r="H4321" s="191">
        <f t="shared" ref="H4321:H4360" si="203">F4321*G4321</f>
        <v>0</v>
      </c>
      <c r="I4321" s="186">
        <f t="shared" ref="I4321:I4360" si="204">(F4321+H4321)</f>
        <v>0</v>
      </c>
    </row>
    <row r="4322" spans="1:9" s="117" customFormat="1" x14ac:dyDescent="0.25">
      <c r="A4322" s="125" t="s">
        <v>4182</v>
      </c>
      <c r="B4322" s="112">
        <v>3931</v>
      </c>
      <c r="C4322" s="122" t="s">
        <v>15</v>
      </c>
      <c r="D4322" s="129" t="s">
        <v>2372</v>
      </c>
      <c r="E4322" s="112">
        <v>1</v>
      </c>
      <c r="F4322" s="186"/>
      <c r="G4322" s="189">
        <v>0.19</v>
      </c>
      <c r="H4322" s="191">
        <f t="shared" si="203"/>
        <v>0</v>
      </c>
      <c r="I4322" s="186">
        <f t="shared" si="204"/>
        <v>0</v>
      </c>
    </row>
    <row r="4323" spans="1:9" s="117" customFormat="1" x14ac:dyDescent="0.25">
      <c r="A4323" s="125" t="s">
        <v>4182</v>
      </c>
      <c r="B4323" s="112">
        <v>3932</v>
      </c>
      <c r="C4323" s="122" t="s">
        <v>552</v>
      </c>
      <c r="D4323" s="129" t="s">
        <v>2372</v>
      </c>
      <c r="E4323" s="112">
        <v>1</v>
      </c>
      <c r="F4323" s="186"/>
      <c r="G4323" s="189">
        <v>0.19</v>
      </c>
      <c r="H4323" s="191">
        <f t="shared" si="203"/>
        <v>0</v>
      </c>
      <c r="I4323" s="186">
        <f t="shared" si="204"/>
        <v>0</v>
      </c>
    </row>
    <row r="4324" spans="1:9" s="117" customFormat="1" ht="25" x14ac:dyDescent="0.25">
      <c r="A4324" s="125" t="s">
        <v>4182</v>
      </c>
      <c r="B4324" s="112">
        <v>3933</v>
      </c>
      <c r="C4324" s="113" t="s">
        <v>3729</v>
      </c>
      <c r="D4324" s="129" t="s">
        <v>2372</v>
      </c>
      <c r="E4324" s="112">
        <v>1</v>
      </c>
      <c r="F4324" s="186"/>
      <c r="G4324" s="189">
        <v>0.19</v>
      </c>
      <c r="H4324" s="191">
        <f t="shared" si="203"/>
        <v>0</v>
      </c>
      <c r="I4324" s="186">
        <f t="shared" si="204"/>
        <v>0</v>
      </c>
    </row>
    <row r="4325" spans="1:9" s="117" customFormat="1" x14ac:dyDescent="0.25">
      <c r="A4325" s="125" t="s">
        <v>4182</v>
      </c>
      <c r="B4325" s="112">
        <v>3934</v>
      </c>
      <c r="C4325" s="122" t="s">
        <v>3539</v>
      </c>
      <c r="D4325" s="129" t="s">
        <v>2372</v>
      </c>
      <c r="E4325" s="112">
        <v>1</v>
      </c>
      <c r="F4325" s="186"/>
      <c r="G4325" s="189">
        <v>0.19</v>
      </c>
      <c r="H4325" s="191">
        <f t="shared" si="203"/>
        <v>0</v>
      </c>
      <c r="I4325" s="186">
        <f t="shared" si="204"/>
        <v>0</v>
      </c>
    </row>
    <row r="4326" spans="1:9" s="117" customFormat="1" x14ac:dyDescent="0.25">
      <c r="A4326" s="125" t="s">
        <v>4182</v>
      </c>
      <c r="B4326" s="112">
        <v>3935</v>
      </c>
      <c r="C4326" s="122" t="s">
        <v>3730</v>
      </c>
      <c r="D4326" s="129" t="s">
        <v>2372</v>
      </c>
      <c r="E4326" s="112">
        <v>1</v>
      </c>
      <c r="F4326" s="186"/>
      <c r="G4326" s="189">
        <v>0.19</v>
      </c>
      <c r="H4326" s="191">
        <f t="shared" si="203"/>
        <v>0</v>
      </c>
      <c r="I4326" s="186">
        <f t="shared" si="204"/>
        <v>0</v>
      </c>
    </row>
    <row r="4327" spans="1:9" s="117" customFormat="1" x14ac:dyDescent="0.25">
      <c r="A4327" s="125" t="s">
        <v>4182</v>
      </c>
      <c r="B4327" s="112">
        <v>3936</v>
      </c>
      <c r="C4327" s="122" t="s">
        <v>3156</v>
      </c>
      <c r="D4327" s="129" t="s">
        <v>2372</v>
      </c>
      <c r="E4327" s="112">
        <v>1</v>
      </c>
      <c r="F4327" s="186"/>
      <c r="G4327" s="189">
        <v>0.19</v>
      </c>
      <c r="H4327" s="191">
        <f t="shared" si="203"/>
        <v>0</v>
      </c>
      <c r="I4327" s="186">
        <f t="shared" si="204"/>
        <v>0</v>
      </c>
    </row>
    <row r="4328" spans="1:9" s="117" customFormat="1" x14ac:dyDescent="0.25">
      <c r="A4328" s="125" t="s">
        <v>4182</v>
      </c>
      <c r="B4328" s="112">
        <v>3937</v>
      </c>
      <c r="C4328" s="122" t="s">
        <v>46</v>
      </c>
      <c r="D4328" s="129" t="s">
        <v>3886</v>
      </c>
      <c r="E4328" s="112">
        <v>1</v>
      </c>
      <c r="F4328" s="186"/>
      <c r="G4328" s="189">
        <v>0.19</v>
      </c>
      <c r="H4328" s="191">
        <f t="shared" si="203"/>
        <v>0</v>
      </c>
      <c r="I4328" s="186">
        <f t="shared" si="204"/>
        <v>0</v>
      </c>
    </row>
    <row r="4329" spans="1:9" s="117" customFormat="1" x14ac:dyDescent="0.25">
      <c r="A4329" s="125" t="s">
        <v>4182</v>
      </c>
      <c r="B4329" s="112">
        <v>3938</v>
      </c>
      <c r="C4329" s="122" t="s">
        <v>1220</v>
      </c>
      <c r="D4329" s="129" t="s">
        <v>2372</v>
      </c>
      <c r="E4329" s="112">
        <v>1</v>
      </c>
      <c r="F4329" s="186"/>
      <c r="G4329" s="189">
        <v>0.19</v>
      </c>
      <c r="H4329" s="191">
        <f t="shared" si="203"/>
        <v>0</v>
      </c>
      <c r="I4329" s="186">
        <f t="shared" si="204"/>
        <v>0</v>
      </c>
    </row>
    <row r="4330" spans="1:9" s="117" customFormat="1" x14ac:dyDescent="0.25">
      <c r="A4330" s="125" t="s">
        <v>4182</v>
      </c>
      <c r="B4330" s="112">
        <v>3939</v>
      </c>
      <c r="C4330" s="122" t="s">
        <v>4056</v>
      </c>
      <c r="D4330" s="129" t="s">
        <v>2372</v>
      </c>
      <c r="E4330" s="112">
        <v>1</v>
      </c>
      <c r="F4330" s="186"/>
      <c r="G4330" s="189">
        <v>0.19</v>
      </c>
      <c r="H4330" s="191">
        <f t="shared" si="203"/>
        <v>0</v>
      </c>
      <c r="I4330" s="186">
        <f t="shared" si="204"/>
        <v>0</v>
      </c>
    </row>
    <row r="4331" spans="1:9" s="117" customFormat="1" x14ac:dyDescent="0.25">
      <c r="A4331" s="125" t="s">
        <v>4182</v>
      </c>
      <c r="B4331" s="112">
        <v>3940</v>
      </c>
      <c r="C4331" s="122" t="s">
        <v>3865</v>
      </c>
      <c r="D4331" s="129" t="s">
        <v>2372</v>
      </c>
      <c r="E4331" s="112">
        <v>1</v>
      </c>
      <c r="F4331" s="186"/>
      <c r="G4331" s="189">
        <v>0.19</v>
      </c>
      <c r="H4331" s="191">
        <f t="shared" si="203"/>
        <v>0</v>
      </c>
      <c r="I4331" s="186">
        <f t="shared" si="204"/>
        <v>0</v>
      </c>
    </row>
    <row r="4332" spans="1:9" s="117" customFormat="1" x14ac:dyDescent="0.25">
      <c r="A4332" s="125" t="s">
        <v>4182</v>
      </c>
      <c r="B4332" s="112">
        <v>3941</v>
      </c>
      <c r="C4332" s="122" t="s">
        <v>3858</v>
      </c>
      <c r="D4332" s="129" t="s">
        <v>2372</v>
      </c>
      <c r="E4332" s="112">
        <v>1</v>
      </c>
      <c r="F4332" s="186"/>
      <c r="G4332" s="189">
        <v>0.19</v>
      </c>
      <c r="H4332" s="191">
        <f t="shared" si="203"/>
        <v>0</v>
      </c>
      <c r="I4332" s="186">
        <f t="shared" si="204"/>
        <v>0</v>
      </c>
    </row>
    <row r="4333" spans="1:9" s="117" customFormat="1" x14ac:dyDescent="0.25">
      <c r="A4333" s="125" t="s">
        <v>4182</v>
      </c>
      <c r="B4333" s="112">
        <v>3942</v>
      </c>
      <c r="C4333" s="122" t="s">
        <v>3544</v>
      </c>
      <c r="D4333" s="129" t="s">
        <v>2372</v>
      </c>
      <c r="E4333" s="112">
        <v>1</v>
      </c>
      <c r="F4333" s="186"/>
      <c r="G4333" s="189">
        <v>0.19</v>
      </c>
      <c r="H4333" s="191">
        <f t="shared" si="203"/>
        <v>0</v>
      </c>
      <c r="I4333" s="186">
        <f t="shared" si="204"/>
        <v>0</v>
      </c>
    </row>
    <row r="4334" spans="1:9" s="117" customFormat="1" x14ac:dyDescent="0.25">
      <c r="A4334" s="125" t="s">
        <v>4182</v>
      </c>
      <c r="B4334" s="112">
        <v>3943</v>
      </c>
      <c r="C4334" s="122" t="s">
        <v>3641</v>
      </c>
      <c r="D4334" s="129" t="s">
        <v>2372</v>
      </c>
      <c r="E4334" s="112">
        <v>1</v>
      </c>
      <c r="F4334" s="186"/>
      <c r="G4334" s="189">
        <v>0.19</v>
      </c>
      <c r="H4334" s="191">
        <f t="shared" si="203"/>
        <v>0</v>
      </c>
      <c r="I4334" s="186">
        <f t="shared" si="204"/>
        <v>0</v>
      </c>
    </row>
    <row r="4335" spans="1:9" s="117" customFormat="1" x14ac:dyDescent="0.25">
      <c r="A4335" s="125" t="s">
        <v>4182</v>
      </c>
      <c r="B4335" s="112">
        <v>3944</v>
      </c>
      <c r="C4335" s="122" t="s">
        <v>3859</v>
      </c>
      <c r="D4335" s="129" t="s">
        <v>3886</v>
      </c>
      <c r="E4335" s="112">
        <v>1</v>
      </c>
      <c r="F4335" s="186"/>
      <c r="G4335" s="189">
        <v>0.19</v>
      </c>
      <c r="H4335" s="191">
        <f t="shared" si="203"/>
        <v>0</v>
      </c>
      <c r="I4335" s="186">
        <f t="shared" si="204"/>
        <v>0</v>
      </c>
    </row>
    <row r="4336" spans="1:9" s="117" customFormat="1" x14ac:dyDescent="0.25">
      <c r="A4336" s="125" t="s">
        <v>4182</v>
      </c>
      <c r="B4336" s="112">
        <v>3945</v>
      </c>
      <c r="C4336" s="122" t="s">
        <v>162</v>
      </c>
      <c r="D4336" s="129" t="s">
        <v>3886</v>
      </c>
      <c r="E4336" s="112">
        <v>1</v>
      </c>
      <c r="F4336" s="186"/>
      <c r="G4336" s="189">
        <v>0.19</v>
      </c>
      <c r="H4336" s="191">
        <f t="shared" si="203"/>
        <v>0</v>
      </c>
      <c r="I4336" s="186">
        <f t="shared" si="204"/>
        <v>0</v>
      </c>
    </row>
    <row r="4337" spans="1:9" s="117" customFormat="1" x14ac:dyDescent="0.25">
      <c r="A4337" s="125" t="s">
        <v>4182</v>
      </c>
      <c r="B4337" s="112">
        <v>3946</v>
      </c>
      <c r="C4337" s="122" t="s">
        <v>3862</v>
      </c>
      <c r="D4337" s="129" t="s">
        <v>2372</v>
      </c>
      <c r="E4337" s="112">
        <v>1</v>
      </c>
      <c r="F4337" s="186"/>
      <c r="G4337" s="189">
        <v>0.19</v>
      </c>
      <c r="H4337" s="191">
        <f t="shared" si="203"/>
        <v>0</v>
      </c>
      <c r="I4337" s="186">
        <f t="shared" si="204"/>
        <v>0</v>
      </c>
    </row>
    <row r="4338" spans="1:9" s="117" customFormat="1" ht="25" x14ac:dyDescent="0.25">
      <c r="A4338" s="125" t="s">
        <v>4182</v>
      </c>
      <c r="B4338" s="112">
        <v>3947</v>
      </c>
      <c r="C4338" s="137" t="s">
        <v>3509</v>
      </c>
      <c r="D4338" s="129" t="s">
        <v>2372</v>
      </c>
      <c r="E4338" s="112">
        <v>1</v>
      </c>
      <c r="F4338" s="186"/>
      <c r="G4338" s="189">
        <v>0.19</v>
      </c>
      <c r="H4338" s="191">
        <f t="shared" si="203"/>
        <v>0</v>
      </c>
      <c r="I4338" s="186">
        <f t="shared" si="204"/>
        <v>0</v>
      </c>
    </row>
    <row r="4339" spans="1:9" s="117" customFormat="1" x14ac:dyDescent="0.25">
      <c r="A4339" s="125" t="s">
        <v>4182</v>
      </c>
      <c r="B4339" s="112">
        <v>3948</v>
      </c>
      <c r="C4339" s="137" t="s">
        <v>1656</v>
      </c>
      <c r="D4339" s="129" t="s">
        <v>2372</v>
      </c>
      <c r="E4339" s="112">
        <v>1</v>
      </c>
      <c r="F4339" s="186"/>
      <c r="G4339" s="189">
        <v>0.19</v>
      </c>
      <c r="H4339" s="191">
        <f t="shared" si="203"/>
        <v>0</v>
      </c>
      <c r="I4339" s="186">
        <f t="shared" si="204"/>
        <v>0</v>
      </c>
    </row>
    <row r="4340" spans="1:9" s="117" customFormat="1" x14ac:dyDescent="0.25">
      <c r="A4340" s="125" t="s">
        <v>4182</v>
      </c>
      <c r="B4340" s="112">
        <v>3949</v>
      </c>
      <c r="C4340" s="137" t="s">
        <v>1920</v>
      </c>
      <c r="D4340" s="129" t="s">
        <v>2372</v>
      </c>
      <c r="E4340" s="112">
        <v>1</v>
      </c>
      <c r="F4340" s="186"/>
      <c r="G4340" s="189">
        <v>0.19</v>
      </c>
      <c r="H4340" s="191">
        <f t="shared" si="203"/>
        <v>0</v>
      </c>
      <c r="I4340" s="186">
        <f t="shared" si="204"/>
        <v>0</v>
      </c>
    </row>
    <row r="4341" spans="1:9" s="117" customFormat="1" x14ac:dyDescent="0.25">
      <c r="A4341" s="125" t="s">
        <v>4182</v>
      </c>
      <c r="B4341" s="112">
        <v>3950</v>
      </c>
      <c r="C4341" s="137" t="s">
        <v>48</v>
      </c>
      <c r="D4341" s="129" t="s">
        <v>2372</v>
      </c>
      <c r="E4341" s="112">
        <v>1</v>
      </c>
      <c r="F4341" s="186"/>
      <c r="G4341" s="189">
        <v>0.19</v>
      </c>
      <c r="H4341" s="191">
        <f t="shared" si="203"/>
        <v>0</v>
      </c>
      <c r="I4341" s="186">
        <f t="shared" si="204"/>
        <v>0</v>
      </c>
    </row>
    <row r="4342" spans="1:9" s="117" customFormat="1" x14ac:dyDescent="0.25">
      <c r="A4342" s="125" t="s">
        <v>4182</v>
      </c>
      <c r="B4342" s="112">
        <v>3951</v>
      </c>
      <c r="C4342" s="137" t="s">
        <v>3863</v>
      </c>
      <c r="D4342" s="129" t="s">
        <v>2372</v>
      </c>
      <c r="E4342" s="112">
        <v>1</v>
      </c>
      <c r="F4342" s="186"/>
      <c r="G4342" s="189">
        <v>0.19</v>
      </c>
      <c r="H4342" s="191">
        <f t="shared" si="203"/>
        <v>0</v>
      </c>
      <c r="I4342" s="186">
        <f t="shared" si="204"/>
        <v>0</v>
      </c>
    </row>
    <row r="4343" spans="1:9" s="117" customFormat="1" x14ac:dyDescent="0.25">
      <c r="A4343" s="125" t="s">
        <v>4182</v>
      </c>
      <c r="B4343" s="112">
        <v>3952</v>
      </c>
      <c r="C4343" s="137" t="s">
        <v>1919</v>
      </c>
      <c r="D4343" s="129" t="s">
        <v>2372</v>
      </c>
      <c r="E4343" s="112">
        <v>1</v>
      </c>
      <c r="F4343" s="186"/>
      <c r="G4343" s="189">
        <v>0.19</v>
      </c>
      <c r="H4343" s="191">
        <f t="shared" si="203"/>
        <v>0</v>
      </c>
      <c r="I4343" s="186">
        <f t="shared" si="204"/>
        <v>0</v>
      </c>
    </row>
    <row r="4344" spans="1:9" s="117" customFormat="1" x14ac:dyDescent="0.25">
      <c r="A4344" s="125" t="s">
        <v>4182</v>
      </c>
      <c r="B4344" s="112">
        <v>3953</v>
      </c>
      <c r="C4344" s="137" t="s">
        <v>433</v>
      </c>
      <c r="D4344" s="129" t="s">
        <v>2372</v>
      </c>
      <c r="E4344" s="112">
        <v>1</v>
      </c>
      <c r="F4344" s="186"/>
      <c r="G4344" s="189">
        <v>0.19</v>
      </c>
      <c r="H4344" s="191">
        <f t="shared" si="203"/>
        <v>0</v>
      </c>
      <c r="I4344" s="186">
        <f t="shared" si="204"/>
        <v>0</v>
      </c>
    </row>
    <row r="4345" spans="1:9" s="117" customFormat="1" x14ac:dyDescent="0.25">
      <c r="A4345" s="125" t="s">
        <v>4182</v>
      </c>
      <c r="B4345" s="112">
        <v>3954</v>
      </c>
      <c r="C4345" s="137" t="s">
        <v>1012</v>
      </c>
      <c r="D4345" s="129" t="s">
        <v>2372</v>
      </c>
      <c r="E4345" s="112">
        <v>1</v>
      </c>
      <c r="F4345" s="186"/>
      <c r="G4345" s="189">
        <v>0.19</v>
      </c>
      <c r="H4345" s="191">
        <f t="shared" si="203"/>
        <v>0</v>
      </c>
      <c r="I4345" s="186">
        <f t="shared" si="204"/>
        <v>0</v>
      </c>
    </row>
    <row r="4346" spans="1:9" s="117" customFormat="1" x14ac:dyDescent="0.25">
      <c r="A4346" s="125" t="s">
        <v>4182</v>
      </c>
      <c r="B4346" s="112">
        <v>3955</v>
      </c>
      <c r="C4346" s="139" t="s">
        <v>4057</v>
      </c>
      <c r="D4346" s="129" t="s">
        <v>2372</v>
      </c>
      <c r="E4346" s="112">
        <v>1</v>
      </c>
      <c r="F4346" s="186"/>
      <c r="G4346" s="189">
        <v>0.19</v>
      </c>
      <c r="H4346" s="191">
        <f t="shared" si="203"/>
        <v>0</v>
      </c>
      <c r="I4346" s="186">
        <f t="shared" si="204"/>
        <v>0</v>
      </c>
    </row>
    <row r="4347" spans="1:9" s="117" customFormat="1" x14ac:dyDescent="0.25">
      <c r="A4347" s="125" t="s">
        <v>4182</v>
      </c>
      <c r="B4347" s="112">
        <v>3956</v>
      </c>
      <c r="C4347" s="137" t="s">
        <v>3862</v>
      </c>
      <c r="D4347" s="129" t="s">
        <v>2372</v>
      </c>
      <c r="E4347" s="112">
        <v>1</v>
      </c>
      <c r="F4347" s="186"/>
      <c r="G4347" s="189">
        <v>0.19</v>
      </c>
      <c r="H4347" s="191">
        <f t="shared" si="203"/>
        <v>0</v>
      </c>
      <c r="I4347" s="186">
        <f t="shared" si="204"/>
        <v>0</v>
      </c>
    </row>
    <row r="4348" spans="1:9" s="117" customFormat="1" x14ac:dyDescent="0.25">
      <c r="A4348" s="125" t="s">
        <v>4182</v>
      </c>
      <c r="B4348" s="112">
        <v>3957</v>
      </c>
      <c r="C4348" s="137" t="s">
        <v>4058</v>
      </c>
      <c r="D4348" s="129" t="s">
        <v>2372</v>
      </c>
      <c r="E4348" s="112">
        <v>1</v>
      </c>
      <c r="F4348" s="186"/>
      <c r="G4348" s="189">
        <v>0.19</v>
      </c>
      <c r="H4348" s="191">
        <f t="shared" si="203"/>
        <v>0</v>
      </c>
      <c r="I4348" s="186">
        <f t="shared" si="204"/>
        <v>0</v>
      </c>
    </row>
    <row r="4349" spans="1:9" s="117" customFormat="1" ht="25" x14ac:dyDescent="0.25">
      <c r="A4349" s="125" t="s">
        <v>4182</v>
      </c>
      <c r="B4349" s="112">
        <v>3958</v>
      </c>
      <c r="C4349" s="137" t="s">
        <v>3864</v>
      </c>
      <c r="D4349" s="129" t="s">
        <v>2372</v>
      </c>
      <c r="E4349" s="112">
        <v>1</v>
      </c>
      <c r="F4349" s="186"/>
      <c r="G4349" s="189">
        <v>0.19</v>
      </c>
      <c r="H4349" s="191">
        <f t="shared" si="203"/>
        <v>0</v>
      </c>
      <c r="I4349" s="186">
        <f t="shared" si="204"/>
        <v>0</v>
      </c>
    </row>
    <row r="4350" spans="1:9" s="117" customFormat="1" x14ac:dyDescent="0.25">
      <c r="A4350" s="125" t="s">
        <v>4182</v>
      </c>
      <c r="B4350" s="112">
        <v>3959</v>
      </c>
      <c r="C4350" s="139" t="s">
        <v>3514</v>
      </c>
      <c r="D4350" s="129" t="s">
        <v>2372</v>
      </c>
      <c r="E4350" s="112">
        <v>1</v>
      </c>
      <c r="F4350" s="186"/>
      <c r="G4350" s="189">
        <v>0.19</v>
      </c>
      <c r="H4350" s="191">
        <f t="shared" si="203"/>
        <v>0</v>
      </c>
      <c r="I4350" s="186">
        <f t="shared" si="204"/>
        <v>0</v>
      </c>
    </row>
    <row r="4351" spans="1:9" s="117" customFormat="1" x14ac:dyDescent="0.25">
      <c r="A4351" s="125" t="s">
        <v>4182</v>
      </c>
      <c r="B4351" s="112">
        <v>3960</v>
      </c>
      <c r="C4351" s="139" t="s">
        <v>3345</v>
      </c>
      <c r="D4351" s="129" t="s">
        <v>2372</v>
      </c>
      <c r="E4351" s="112">
        <v>1</v>
      </c>
      <c r="F4351" s="186"/>
      <c r="G4351" s="189">
        <v>0.19</v>
      </c>
      <c r="H4351" s="191">
        <f t="shared" si="203"/>
        <v>0</v>
      </c>
      <c r="I4351" s="186">
        <f t="shared" si="204"/>
        <v>0</v>
      </c>
    </row>
    <row r="4352" spans="1:9" s="117" customFormat="1" x14ac:dyDescent="0.25">
      <c r="A4352" s="125" t="s">
        <v>4182</v>
      </c>
      <c r="B4352" s="112">
        <v>3961</v>
      </c>
      <c r="C4352" s="139" t="s">
        <v>3351</v>
      </c>
      <c r="D4352" s="129" t="s">
        <v>2372</v>
      </c>
      <c r="E4352" s="112">
        <v>1</v>
      </c>
      <c r="F4352" s="186"/>
      <c r="G4352" s="189">
        <v>0.19</v>
      </c>
      <c r="H4352" s="191">
        <f t="shared" si="203"/>
        <v>0</v>
      </c>
      <c r="I4352" s="186">
        <f t="shared" si="204"/>
        <v>0</v>
      </c>
    </row>
    <row r="4353" spans="1:9" s="117" customFormat="1" x14ac:dyDescent="0.25">
      <c r="A4353" s="125" t="s">
        <v>4182</v>
      </c>
      <c r="B4353" s="112">
        <v>3962</v>
      </c>
      <c r="C4353" s="139" t="s">
        <v>3344</v>
      </c>
      <c r="D4353" s="129" t="s">
        <v>2372</v>
      </c>
      <c r="E4353" s="112">
        <v>1</v>
      </c>
      <c r="F4353" s="186"/>
      <c r="G4353" s="189">
        <v>0.19</v>
      </c>
      <c r="H4353" s="191">
        <f t="shared" si="203"/>
        <v>0</v>
      </c>
      <c r="I4353" s="186">
        <f t="shared" si="204"/>
        <v>0</v>
      </c>
    </row>
    <row r="4354" spans="1:9" s="117" customFormat="1" x14ac:dyDescent="0.25">
      <c r="A4354" s="125" t="s">
        <v>4182</v>
      </c>
      <c r="B4354" s="112">
        <v>3963</v>
      </c>
      <c r="C4354" s="139" t="s">
        <v>3346</v>
      </c>
      <c r="D4354" s="129" t="s">
        <v>2372</v>
      </c>
      <c r="E4354" s="112">
        <v>1</v>
      </c>
      <c r="F4354" s="186"/>
      <c r="G4354" s="189">
        <v>0.19</v>
      </c>
      <c r="H4354" s="191">
        <f t="shared" si="203"/>
        <v>0</v>
      </c>
      <c r="I4354" s="186">
        <f t="shared" si="204"/>
        <v>0</v>
      </c>
    </row>
    <row r="4355" spans="1:9" s="117" customFormat="1" x14ac:dyDescent="0.25">
      <c r="A4355" s="125" t="s">
        <v>4182</v>
      </c>
      <c r="B4355" s="112">
        <v>3964</v>
      </c>
      <c r="C4355" s="139" t="s">
        <v>4059</v>
      </c>
      <c r="D4355" s="129" t="s">
        <v>2372</v>
      </c>
      <c r="E4355" s="112">
        <v>1</v>
      </c>
      <c r="F4355" s="186"/>
      <c r="G4355" s="189">
        <v>0.19</v>
      </c>
      <c r="H4355" s="191">
        <f t="shared" si="203"/>
        <v>0</v>
      </c>
      <c r="I4355" s="186">
        <f t="shared" si="204"/>
        <v>0</v>
      </c>
    </row>
    <row r="4356" spans="1:9" s="117" customFormat="1" x14ac:dyDescent="0.25">
      <c r="A4356" s="125" t="s">
        <v>4182</v>
      </c>
      <c r="B4356" s="112">
        <v>3965</v>
      </c>
      <c r="C4356" s="122" t="s">
        <v>3649</v>
      </c>
      <c r="D4356" s="129" t="s">
        <v>2372</v>
      </c>
      <c r="E4356" s="112">
        <v>1</v>
      </c>
      <c r="F4356" s="186"/>
      <c r="G4356" s="189">
        <v>0.19</v>
      </c>
      <c r="H4356" s="191">
        <f t="shared" si="203"/>
        <v>0</v>
      </c>
      <c r="I4356" s="186">
        <f t="shared" si="204"/>
        <v>0</v>
      </c>
    </row>
    <row r="4357" spans="1:9" s="117" customFormat="1" x14ac:dyDescent="0.25">
      <c r="A4357" s="125" t="s">
        <v>4182</v>
      </c>
      <c r="B4357" s="112">
        <v>3966</v>
      </c>
      <c r="C4357" s="136" t="s">
        <v>4060</v>
      </c>
      <c r="D4357" s="129" t="s">
        <v>2372</v>
      </c>
      <c r="E4357" s="112">
        <v>1</v>
      </c>
      <c r="F4357" s="186"/>
      <c r="G4357" s="189">
        <v>0.19</v>
      </c>
      <c r="H4357" s="191">
        <f t="shared" si="203"/>
        <v>0</v>
      </c>
      <c r="I4357" s="186">
        <f t="shared" si="204"/>
        <v>0</v>
      </c>
    </row>
    <row r="4358" spans="1:9" s="117" customFormat="1" x14ac:dyDescent="0.25">
      <c r="A4358" s="125" t="s">
        <v>4182</v>
      </c>
      <c r="B4358" s="112">
        <v>3967</v>
      </c>
      <c r="C4358" s="139" t="s">
        <v>3340</v>
      </c>
      <c r="D4358" s="129" t="s">
        <v>2372</v>
      </c>
      <c r="E4358" s="112">
        <v>1</v>
      </c>
      <c r="F4358" s="186"/>
      <c r="G4358" s="189">
        <v>0.19</v>
      </c>
      <c r="H4358" s="191">
        <f t="shared" si="203"/>
        <v>0</v>
      </c>
      <c r="I4358" s="186">
        <f t="shared" si="204"/>
        <v>0</v>
      </c>
    </row>
    <row r="4359" spans="1:9" s="117" customFormat="1" x14ac:dyDescent="0.25">
      <c r="A4359" s="125" t="s">
        <v>4182</v>
      </c>
      <c r="B4359" s="112">
        <v>3968</v>
      </c>
      <c r="C4359" s="139" t="s">
        <v>3341</v>
      </c>
      <c r="D4359" s="129" t="s">
        <v>2372</v>
      </c>
      <c r="E4359" s="112">
        <v>1</v>
      </c>
      <c r="F4359" s="186"/>
      <c r="G4359" s="189">
        <v>0.19</v>
      </c>
      <c r="H4359" s="191">
        <f t="shared" si="203"/>
        <v>0</v>
      </c>
      <c r="I4359" s="186">
        <f t="shared" si="204"/>
        <v>0</v>
      </c>
    </row>
    <row r="4360" spans="1:9" s="117" customFormat="1" x14ac:dyDescent="0.25">
      <c r="A4360" s="125" t="s">
        <v>4182</v>
      </c>
      <c r="B4360" s="112">
        <v>3969</v>
      </c>
      <c r="C4360" s="139" t="s">
        <v>3377</v>
      </c>
      <c r="D4360" s="129" t="s">
        <v>2372</v>
      </c>
      <c r="E4360" s="112">
        <v>1</v>
      </c>
      <c r="F4360" s="186"/>
      <c r="G4360" s="189">
        <v>0.19</v>
      </c>
      <c r="H4360" s="191">
        <f t="shared" si="203"/>
        <v>0</v>
      </c>
      <c r="I4360" s="186">
        <f t="shared" si="204"/>
        <v>0</v>
      </c>
    </row>
    <row r="4361" spans="1:9" s="184" customFormat="1" x14ac:dyDescent="0.25">
      <c r="A4361" s="169"/>
      <c r="B4361" s="170"/>
      <c r="C4361" s="171" t="s">
        <v>2498</v>
      </c>
      <c r="D4361" s="123"/>
      <c r="E4361" s="172"/>
      <c r="F4361" s="196"/>
      <c r="G4361" s="200"/>
      <c r="H4361" s="196"/>
      <c r="I4361" s="196"/>
    </row>
    <row r="4362" spans="1:9" s="117" customFormat="1" x14ac:dyDescent="0.25">
      <c r="A4362" s="125" t="s">
        <v>4182</v>
      </c>
      <c r="B4362" s="173" t="s">
        <v>3250</v>
      </c>
      <c r="C4362" s="120" t="s">
        <v>4162</v>
      </c>
      <c r="D4362" s="182"/>
      <c r="E4362" s="111"/>
      <c r="F4362" s="191"/>
      <c r="G4362" s="199"/>
      <c r="H4362" s="186"/>
      <c r="I4362" s="186"/>
    </row>
    <row r="4363" spans="1:9" s="117" customFormat="1" x14ac:dyDescent="0.25">
      <c r="A4363" s="125" t="s">
        <v>4182</v>
      </c>
      <c r="B4363" s="173" t="s">
        <v>3250</v>
      </c>
      <c r="C4363" s="120" t="s">
        <v>4173</v>
      </c>
      <c r="D4363" s="182"/>
      <c r="E4363" s="111"/>
      <c r="F4363" s="191"/>
      <c r="G4363" s="199"/>
      <c r="H4363" s="186"/>
      <c r="I4363" s="186"/>
    </row>
    <row r="4364" spans="1:9" s="117" customFormat="1" x14ac:dyDescent="0.25">
      <c r="A4364" s="125" t="s">
        <v>4182</v>
      </c>
      <c r="B4364" s="173" t="s">
        <v>3250</v>
      </c>
      <c r="C4364" s="120" t="s">
        <v>4164</v>
      </c>
      <c r="D4364" s="182"/>
      <c r="E4364" s="111"/>
      <c r="F4364" s="191"/>
      <c r="G4364" s="199"/>
      <c r="H4364" s="186"/>
      <c r="I4364" s="186"/>
    </row>
    <row r="4365" spans="1:9" s="117" customFormat="1" x14ac:dyDescent="0.25">
      <c r="A4365" s="125" t="s">
        <v>4182</v>
      </c>
      <c r="B4365" s="173" t="s">
        <v>3250</v>
      </c>
      <c r="C4365" s="156" t="s">
        <v>431</v>
      </c>
      <c r="D4365" s="182"/>
      <c r="E4365" s="111"/>
      <c r="F4365" s="191"/>
      <c r="G4365" s="199"/>
      <c r="H4365" s="186"/>
      <c r="I4365" s="186"/>
    </row>
    <row r="4366" spans="1:9" s="117" customFormat="1" x14ac:dyDescent="0.25">
      <c r="A4366" s="125" t="s">
        <v>4182</v>
      </c>
      <c r="B4366" s="112">
        <v>3970</v>
      </c>
      <c r="C4366" s="122" t="s">
        <v>3888</v>
      </c>
      <c r="D4366" s="129" t="s">
        <v>2371</v>
      </c>
      <c r="E4366" s="112">
        <v>1</v>
      </c>
      <c r="F4366" s="186"/>
      <c r="G4366" s="189">
        <v>0</v>
      </c>
      <c r="H4366" s="191">
        <f>F4366*G4366</f>
        <v>0</v>
      </c>
      <c r="I4366" s="186">
        <f>(F4366+H4366)</f>
        <v>0</v>
      </c>
    </row>
    <row r="4367" spans="1:9" s="117" customFormat="1" x14ac:dyDescent="0.25">
      <c r="A4367" s="125" t="s">
        <v>4182</v>
      </c>
      <c r="B4367" s="112">
        <v>3971</v>
      </c>
      <c r="C4367" s="122" t="s">
        <v>3353</v>
      </c>
      <c r="D4367" s="129" t="s">
        <v>2371</v>
      </c>
      <c r="E4367" s="112">
        <v>1</v>
      </c>
      <c r="F4367" s="186"/>
      <c r="G4367" s="189">
        <v>0</v>
      </c>
      <c r="H4367" s="191">
        <f>F4367*G4367</f>
        <v>0</v>
      </c>
      <c r="I4367" s="186">
        <f>(F4367+H4367)</f>
        <v>0</v>
      </c>
    </row>
    <row r="4368" spans="1:9" s="117" customFormat="1" x14ac:dyDescent="0.25">
      <c r="A4368" s="125" t="s">
        <v>4182</v>
      </c>
      <c r="B4368" s="112">
        <v>3972</v>
      </c>
      <c r="C4368" s="122" t="s">
        <v>61</v>
      </c>
      <c r="D4368" s="129" t="s">
        <v>2372</v>
      </c>
      <c r="E4368" s="112">
        <v>1</v>
      </c>
      <c r="F4368" s="186"/>
      <c r="G4368" s="189">
        <v>0.19</v>
      </c>
      <c r="H4368" s="191">
        <f>F4368*G4368</f>
        <v>0</v>
      </c>
      <c r="I4368" s="186">
        <f>(F4368+H4368)</f>
        <v>0</v>
      </c>
    </row>
    <row r="4369" spans="1:9" s="117" customFormat="1" x14ac:dyDescent="0.25">
      <c r="A4369" s="125" t="s">
        <v>4182</v>
      </c>
      <c r="B4369" s="112">
        <v>3973</v>
      </c>
      <c r="C4369" s="122" t="s">
        <v>150</v>
      </c>
      <c r="D4369" s="129" t="s">
        <v>2372</v>
      </c>
      <c r="E4369" s="112">
        <v>1</v>
      </c>
      <c r="F4369" s="186"/>
      <c r="G4369" s="189">
        <v>0.19</v>
      </c>
      <c r="H4369" s="191">
        <f t="shared" ref="H4369:H4408" si="205">F4369*G4369</f>
        <v>0</v>
      </c>
      <c r="I4369" s="186">
        <f t="shared" ref="I4369:I4408" si="206">(F4369+H4369)</f>
        <v>0</v>
      </c>
    </row>
    <row r="4370" spans="1:9" s="117" customFormat="1" x14ac:dyDescent="0.25">
      <c r="A4370" s="125" t="s">
        <v>4182</v>
      </c>
      <c r="B4370" s="112">
        <v>3974</v>
      </c>
      <c r="C4370" s="122" t="s">
        <v>15</v>
      </c>
      <c r="D4370" s="129" t="s">
        <v>2372</v>
      </c>
      <c r="E4370" s="112">
        <v>1</v>
      </c>
      <c r="F4370" s="186"/>
      <c r="G4370" s="189">
        <v>0.19</v>
      </c>
      <c r="H4370" s="191">
        <f t="shared" si="205"/>
        <v>0</v>
      </c>
      <c r="I4370" s="186">
        <f t="shared" si="206"/>
        <v>0</v>
      </c>
    </row>
    <row r="4371" spans="1:9" s="117" customFormat="1" x14ac:dyDescent="0.25">
      <c r="A4371" s="125" t="s">
        <v>4182</v>
      </c>
      <c r="B4371" s="112">
        <v>3975</v>
      </c>
      <c r="C4371" s="122" t="s">
        <v>552</v>
      </c>
      <c r="D4371" s="129" t="s">
        <v>2372</v>
      </c>
      <c r="E4371" s="112">
        <v>1</v>
      </c>
      <c r="F4371" s="186"/>
      <c r="G4371" s="189">
        <v>0.19</v>
      </c>
      <c r="H4371" s="191">
        <f t="shared" si="205"/>
        <v>0</v>
      </c>
      <c r="I4371" s="186">
        <f t="shared" si="206"/>
        <v>0</v>
      </c>
    </row>
    <row r="4372" spans="1:9" s="117" customFormat="1" ht="25" x14ac:dyDescent="0.25">
      <c r="A4372" s="125" t="s">
        <v>4182</v>
      </c>
      <c r="B4372" s="112">
        <v>3976</v>
      </c>
      <c r="C4372" s="113" t="s">
        <v>3729</v>
      </c>
      <c r="D4372" s="129" t="s">
        <v>2372</v>
      </c>
      <c r="E4372" s="112">
        <v>1</v>
      </c>
      <c r="F4372" s="186"/>
      <c r="G4372" s="189">
        <v>0.19</v>
      </c>
      <c r="H4372" s="191">
        <f t="shared" si="205"/>
        <v>0</v>
      </c>
      <c r="I4372" s="186">
        <f t="shared" si="206"/>
        <v>0</v>
      </c>
    </row>
    <row r="4373" spans="1:9" s="117" customFormat="1" x14ac:dyDescent="0.25">
      <c r="A4373" s="125" t="s">
        <v>4182</v>
      </c>
      <c r="B4373" s="112">
        <v>3977</v>
      </c>
      <c r="C4373" s="122" t="s">
        <v>3539</v>
      </c>
      <c r="D4373" s="129" t="s">
        <v>2372</v>
      </c>
      <c r="E4373" s="112">
        <v>1</v>
      </c>
      <c r="F4373" s="186"/>
      <c r="G4373" s="189">
        <v>0.19</v>
      </c>
      <c r="H4373" s="191">
        <f t="shared" si="205"/>
        <v>0</v>
      </c>
      <c r="I4373" s="186">
        <f t="shared" si="206"/>
        <v>0</v>
      </c>
    </row>
    <row r="4374" spans="1:9" s="117" customFormat="1" x14ac:dyDescent="0.25">
      <c r="A4374" s="125" t="s">
        <v>4182</v>
      </c>
      <c r="B4374" s="112">
        <v>3978</v>
      </c>
      <c r="C4374" s="122" t="s">
        <v>3730</v>
      </c>
      <c r="D4374" s="129" t="s">
        <v>2372</v>
      </c>
      <c r="E4374" s="112">
        <v>1</v>
      </c>
      <c r="F4374" s="186"/>
      <c r="G4374" s="189">
        <v>0.19</v>
      </c>
      <c r="H4374" s="191">
        <f t="shared" si="205"/>
        <v>0</v>
      </c>
      <c r="I4374" s="186">
        <f t="shared" si="206"/>
        <v>0</v>
      </c>
    </row>
    <row r="4375" spans="1:9" s="117" customFormat="1" x14ac:dyDescent="0.25">
      <c r="A4375" s="125" t="s">
        <v>4182</v>
      </c>
      <c r="B4375" s="112">
        <v>3979</v>
      </c>
      <c r="C4375" s="122" t="s">
        <v>3156</v>
      </c>
      <c r="D4375" s="129" t="s">
        <v>2372</v>
      </c>
      <c r="E4375" s="112">
        <v>1</v>
      </c>
      <c r="F4375" s="186"/>
      <c r="G4375" s="189">
        <v>0.19</v>
      </c>
      <c r="H4375" s="191">
        <f t="shared" si="205"/>
        <v>0</v>
      </c>
      <c r="I4375" s="186">
        <f t="shared" si="206"/>
        <v>0</v>
      </c>
    </row>
    <row r="4376" spans="1:9" s="117" customFormat="1" x14ac:dyDescent="0.25">
      <c r="A4376" s="125" t="s">
        <v>4182</v>
      </c>
      <c r="B4376" s="112">
        <v>3980</v>
      </c>
      <c r="C4376" s="122" t="s">
        <v>46</v>
      </c>
      <c r="D4376" s="129" t="s">
        <v>3886</v>
      </c>
      <c r="E4376" s="112">
        <v>1</v>
      </c>
      <c r="F4376" s="186"/>
      <c r="G4376" s="189">
        <v>0.19</v>
      </c>
      <c r="H4376" s="191">
        <f t="shared" si="205"/>
        <v>0</v>
      </c>
      <c r="I4376" s="186">
        <f t="shared" si="206"/>
        <v>0</v>
      </c>
    </row>
    <row r="4377" spans="1:9" s="117" customFormat="1" x14ac:dyDescent="0.25">
      <c r="A4377" s="125" t="s">
        <v>4182</v>
      </c>
      <c r="B4377" s="112">
        <v>3981</v>
      </c>
      <c r="C4377" s="122" t="s">
        <v>1220</v>
      </c>
      <c r="D4377" s="129" t="s">
        <v>2372</v>
      </c>
      <c r="E4377" s="112">
        <v>1</v>
      </c>
      <c r="F4377" s="186"/>
      <c r="G4377" s="189">
        <v>0.19</v>
      </c>
      <c r="H4377" s="191">
        <f t="shared" si="205"/>
        <v>0</v>
      </c>
      <c r="I4377" s="186">
        <f t="shared" si="206"/>
        <v>0</v>
      </c>
    </row>
    <row r="4378" spans="1:9" s="117" customFormat="1" x14ac:dyDescent="0.25">
      <c r="A4378" s="125" t="s">
        <v>4182</v>
      </c>
      <c r="B4378" s="112">
        <v>3982</v>
      </c>
      <c r="C4378" s="122" t="s">
        <v>4056</v>
      </c>
      <c r="D4378" s="129" t="s">
        <v>2372</v>
      </c>
      <c r="E4378" s="112">
        <v>1</v>
      </c>
      <c r="F4378" s="186"/>
      <c r="G4378" s="189">
        <v>0.19</v>
      </c>
      <c r="H4378" s="191">
        <f t="shared" si="205"/>
        <v>0</v>
      </c>
      <c r="I4378" s="186">
        <f t="shared" si="206"/>
        <v>0</v>
      </c>
    </row>
    <row r="4379" spans="1:9" s="117" customFormat="1" x14ac:dyDescent="0.25">
      <c r="A4379" s="125" t="s">
        <v>4182</v>
      </c>
      <c r="B4379" s="112">
        <v>3983</v>
      </c>
      <c r="C4379" s="122" t="s">
        <v>3865</v>
      </c>
      <c r="D4379" s="129" t="s">
        <v>2372</v>
      </c>
      <c r="E4379" s="112">
        <v>1</v>
      </c>
      <c r="F4379" s="186"/>
      <c r="G4379" s="189">
        <v>0.19</v>
      </c>
      <c r="H4379" s="191">
        <f t="shared" si="205"/>
        <v>0</v>
      </c>
      <c r="I4379" s="186">
        <f t="shared" si="206"/>
        <v>0</v>
      </c>
    </row>
    <row r="4380" spans="1:9" s="117" customFormat="1" x14ac:dyDescent="0.25">
      <c r="A4380" s="125" t="s">
        <v>4182</v>
      </c>
      <c r="B4380" s="112">
        <v>3984</v>
      </c>
      <c r="C4380" s="122" t="s">
        <v>3858</v>
      </c>
      <c r="D4380" s="129" t="s">
        <v>2372</v>
      </c>
      <c r="E4380" s="112">
        <v>1</v>
      </c>
      <c r="F4380" s="186"/>
      <c r="G4380" s="189">
        <v>0.19</v>
      </c>
      <c r="H4380" s="191">
        <f t="shared" si="205"/>
        <v>0</v>
      </c>
      <c r="I4380" s="186">
        <f t="shared" si="206"/>
        <v>0</v>
      </c>
    </row>
    <row r="4381" spans="1:9" s="117" customFormat="1" x14ac:dyDescent="0.25">
      <c r="A4381" s="125" t="s">
        <v>4182</v>
      </c>
      <c r="B4381" s="112">
        <v>3985</v>
      </c>
      <c r="C4381" s="122" t="s">
        <v>3544</v>
      </c>
      <c r="D4381" s="129" t="s">
        <v>2372</v>
      </c>
      <c r="E4381" s="112">
        <v>1</v>
      </c>
      <c r="F4381" s="186"/>
      <c r="G4381" s="189">
        <v>0.19</v>
      </c>
      <c r="H4381" s="191">
        <f t="shared" si="205"/>
        <v>0</v>
      </c>
      <c r="I4381" s="186">
        <f t="shared" si="206"/>
        <v>0</v>
      </c>
    </row>
    <row r="4382" spans="1:9" s="117" customFormat="1" x14ac:dyDescent="0.25">
      <c r="A4382" s="125" t="s">
        <v>4182</v>
      </c>
      <c r="B4382" s="112">
        <v>3986</v>
      </c>
      <c r="C4382" s="122" t="s">
        <v>3641</v>
      </c>
      <c r="D4382" s="129" t="s">
        <v>2372</v>
      </c>
      <c r="E4382" s="112">
        <v>1</v>
      </c>
      <c r="F4382" s="186"/>
      <c r="G4382" s="189">
        <v>0.19</v>
      </c>
      <c r="H4382" s="191">
        <f t="shared" si="205"/>
        <v>0</v>
      </c>
      <c r="I4382" s="186">
        <f t="shared" si="206"/>
        <v>0</v>
      </c>
    </row>
    <row r="4383" spans="1:9" s="117" customFormat="1" x14ac:dyDescent="0.25">
      <c r="A4383" s="125" t="s">
        <v>4182</v>
      </c>
      <c r="B4383" s="112">
        <v>3987</v>
      </c>
      <c r="C4383" s="122" t="s">
        <v>3859</v>
      </c>
      <c r="D4383" s="129" t="s">
        <v>3886</v>
      </c>
      <c r="E4383" s="112">
        <v>1</v>
      </c>
      <c r="F4383" s="186"/>
      <c r="G4383" s="189">
        <v>0.19</v>
      </c>
      <c r="H4383" s="191">
        <f t="shared" si="205"/>
        <v>0</v>
      </c>
      <c r="I4383" s="186">
        <f t="shared" si="206"/>
        <v>0</v>
      </c>
    </row>
    <row r="4384" spans="1:9" s="117" customFormat="1" x14ac:dyDescent="0.25">
      <c r="A4384" s="125" t="s">
        <v>4182</v>
      </c>
      <c r="B4384" s="112">
        <v>3988</v>
      </c>
      <c r="C4384" s="122" t="s">
        <v>162</v>
      </c>
      <c r="D4384" s="129" t="s">
        <v>3886</v>
      </c>
      <c r="E4384" s="112">
        <v>1</v>
      </c>
      <c r="F4384" s="186"/>
      <c r="G4384" s="189">
        <v>0.19</v>
      </c>
      <c r="H4384" s="191">
        <f t="shared" si="205"/>
        <v>0</v>
      </c>
      <c r="I4384" s="186">
        <f t="shared" si="206"/>
        <v>0</v>
      </c>
    </row>
    <row r="4385" spans="1:9" s="117" customFormat="1" x14ac:dyDescent="0.25">
      <c r="A4385" s="125" t="s">
        <v>4182</v>
      </c>
      <c r="B4385" s="112">
        <v>3989</v>
      </c>
      <c r="C4385" s="122" t="s">
        <v>3862</v>
      </c>
      <c r="D4385" s="129" t="s">
        <v>2372</v>
      </c>
      <c r="E4385" s="112">
        <v>1</v>
      </c>
      <c r="F4385" s="186"/>
      <c r="G4385" s="189">
        <v>0.19</v>
      </c>
      <c r="H4385" s="191">
        <f t="shared" si="205"/>
        <v>0</v>
      </c>
      <c r="I4385" s="186">
        <f t="shared" si="206"/>
        <v>0</v>
      </c>
    </row>
    <row r="4386" spans="1:9" s="117" customFormat="1" ht="25" x14ac:dyDescent="0.25">
      <c r="A4386" s="125" t="s">
        <v>4182</v>
      </c>
      <c r="B4386" s="112">
        <v>3990</v>
      </c>
      <c r="C4386" s="137" t="s">
        <v>3509</v>
      </c>
      <c r="D4386" s="129" t="s">
        <v>2372</v>
      </c>
      <c r="E4386" s="112">
        <v>1</v>
      </c>
      <c r="F4386" s="186"/>
      <c r="G4386" s="189">
        <v>0.19</v>
      </c>
      <c r="H4386" s="191">
        <f t="shared" si="205"/>
        <v>0</v>
      </c>
      <c r="I4386" s="186">
        <f t="shared" si="206"/>
        <v>0</v>
      </c>
    </row>
    <row r="4387" spans="1:9" s="117" customFormat="1" x14ac:dyDescent="0.25">
      <c r="A4387" s="125" t="s">
        <v>4182</v>
      </c>
      <c r="B4387" s="112">
        <v>3991</v>
      </c>
      <c r="C4387" s="137" t="s">
        <v>1656</v>
      </c>
      <c r="D4387" s="129" t="s">
        <v>2372</v>
      </c>
      <c r="E4387" s="112">
        <v>1</v>
      </c>
      <c r="F4387" s="186"/>
      <c r="G4387" s="189">
        <v>0.19</v>
      </c>
      <c r="H4387" s="191">
        <f t="shared" si="205"/>
        <v>0</v>
      </c>
      <c r="I4387" s="186">
        <f t="shared" si="206"/>
        <v>0</v>
      </c>
    </row>
    <row r="4388" spans="1:9" s="117" customFormat="1" x14ac:dyDescent="0.25">
      <c r="A4388" s="125" t="s">
        <v>4182</v>
      </c>
      <c r="B4388" s="112">
        <v>3992</v>
      </c>
      <c r="C4388" s="137" t="s">
        <v>1920</v>
      </c>
      <c r="D4388" s="129" t="s">
        <v>2372</v>
      </c>
      <c r="E4388" s="112">
        <v>1</v>
      </c>
      <c r="F4388" s="186"/>
      <c r="G4388" s="189">
        <v>0.19</v>
      </c>
      <c r="H4388" s="191">
        <f t="shared" si="205"/>
        <v>0</v>
      </c>
      <c r="I4388" s="186">
        <f t="shared" si="206"/>
        <v>0</v>
      </c>
    </row>
    <row r="4389" spans="1:9" s="117" customFormat="1" x14ac:dyDescent="0.25">
      <c r="A4389" s="125" t="s">
        <v>4182</v>
      </c>
      <c r="B4389" s="112">
        <v>3993</v>
      </c>
      <c r="C4389" s="137" t="s">
        <v>48</v>
      </c>
      <c r="D4389" s="129" t="s">
        <v>2372</v>
      </c>
      <c r="E4389" s="112">
        <v>1</v>
      </c>
      <c r="F4389" s="186"/>
      <c r="G4389" s="189">
        <v>0.19</v>
      </c>
      <c r="H4389" s="191">
        <f t="shared" si="205"/>
        <v>0</v>
      </c>
      <c r="I4389" s="186">
        <f t="shared" si="206"/>
        <v>0</v>
      </c>
    </row>
    <row r="4390" spans="1:9" s="117" customFormat="1" x14ac:dyDescent="0.25">
      <c r="A4390" s="125" t="s">
        <v>4182</v>
      </c>
      <c r="B4390" s="112">
        <v>3994</v>
      </c>
      <c r="C4390" s="137" t="s">
        <v>3863</v>
      </c>
      <c r="D4390" s="129" t="s">
        <v>2372</v>
      </c>
      <c r="E4390" s="112">
        <v>1</v>
      </c>
      <c r="F4390" s="186"/>
      <c r="G4390" s="189">
        <v>0.19</v>
      </c>
      <c r="H4390" s="191">
        <f t="shared" si="205"/>
        <v>0</v>
      </c>
      <c r="I4390" s="186">
        <f t="shared" si="206"/>
        <v>0</v>
      </c>
    </row>
    <row r="4391" spans="1:9" s="117" customFormat="1" x14ac:dyDescent="0.25">
      <c r="A4391" s="125" t="s">
        <v>4182</v>
      </c>
      <c r="B4391" s="112">
        <v>3995</v>
      </c>
      <c r="C4391" s="137" t="s">
        <v>1919</v>
      </c>
      <c r="D4391" s="129" t="s">
        <v>2372</v>
      </c>
      <c r="E4391" s="112">
        <v>1</v>
      </c>
      <c r="F4391" s="186"/>
      <c r="G4391" s="189">
        <v>0.19</v>
      </c>
      <c r="H4391" s="191">
        <f t="shared" si="205"/>
        <v>0</v>
      </c>
      <c r="I4391" s="186">
        <f t="shared" si="206"/>
        <v>0</v>
      </c>
    </row>
    <row r="4392" spans="1:9" s="117" customFormat="1" x14ac:dyDescent="0.25">
      <c r="A4392" s="125" t="s">
        <v>4182</v>
      </c>
      <c r="B4392" s="112">
        <v>3996</v>
      </c>
      <c r="C4392" s="137" t="s">
        <v>433</v>
      </c>
      <c r="D4392" s="129" t="s">
        <v>2372</v>
      </c>
      <c r="E4392" s="112">
        <v>1</v>
      </c>
      <c r="F4392" s="186"/>
      <c r="G4392" s="189">
        <v>0.19</v>
      </c>
      <c r="H4392" s="191">
        <f t="shared" si="205"/>
        <v>0</v>
      </c>
      <c r="I4392" s="186">
        <f t="shared" si="206"/>
        <v>0</v>
      </c>
    </row>
    <row r="4393" spans="1:9" s="117" customFormat="1" x14ac:dyDescent="0.25">
      <c r="A4393" s="125" t="s">
        <v>4182</v>
      </c>
      <c r="B4393" s="112">
        <v>3997</v>
      </c>
      <c r="C4393" s="137" t="s">
        <v>1012</v>
      </c>
      <c r="D4393" s="129" t="s">
        <v>2372</v>
      </c>
      <c r="E4393" s="112">
        <v>1</v>
      </c>
      <c r="F4393" s="186"/>
      <c r="G4393" s="189">
        <v>0.19</v>
      </c>
      <c r="H4393" s="191">
        <f t="shared" si="205"/>
        <v>0</v>
      </c>
      <c r="I4393" s="186">
        <f t="shared" si="206"/>
        <v>0</v>
      </c>
    </row>
    <row r="4394" spans="1:9" s="117" customFormat="1" x14ac:dyDescent="0.25">
      <c r="A4394" s="125" t="s">
        <v>4182</v>
      </c>
      <c r="B4394" s="112">
        <v>3998</v>
      </c>
      <c r="C4394" s="139" t="s">
        <v>4057</v>
      </c>
      <c r="D4394" s="129" t="s">
        <v>2372</v>
      </c>
      <c r="E4394" s="112">
        <v>1</v>
      </c>
      <c r="F4394" s="186"/>
      <c r="G4394" s="189">
        <v>0.19</v>
      </c>
      <c r="H4394" s="191">
        <f t="shared" si="205"/>
        <v>0</v>
      </c>
      <c r="I4394" s="186">
        <f t="shared" si="206"/>
        <v>0</v>
      </c>
    </row>
    <row r="4395" spans="1:9" s="117" customFormat="1" x14ac:dyDescent="0.25">
      <c r="A4395" s="125" t="s">
        <v>4182</v>
      </c>
      <c r="B4395" s="112">
        <v>3999</v>
      </c>
      <c r="C4395" s="137" t="s">
        <v>3862</v>
      </c>
      <c r="D4395" s="129" t="s">
        <v>2372</v>
      </c>
      <c r="E4395" s="112">
        <v>1</v>
      </c>
      <c r="F4395" s="186"/>
      <c r="G4395" s="189">
        <v>0.19</v>
      </c>
      <c r="H4395" s="191">
        <f t="shared" si="205"/>
        <v>0</v>
      </c>
      <c r="I4395" s="186">
        <f t="shared" si="206"/>
        <v>0</v>
      </c>
    </row>
    <row r="4396" spans="1:9" s="117" customFormat="1" x14ac:dyDescent="0.25">
      <c r="A4396" s="125" t="s">
        <v>4182</v>
      </c>
      <c r="B4396" s="112">
        <v>4000</v>
      </c>
      <c r="C4396" s="137" t="s">
        <v>4058</v>
      </c>
      <c r="D4396" s="129" t="s">
        <v>2372</v>
      </c>
      <c r="E4396" s="112">
        <v>1</v>
      </c>
      <c r="F4396" s="186"/>
      <c r="G4396" s="189">
        <v>0.19</v>
      </c>
      <c r="H4396" s="191">
        <f t="shared" si="205"/>
        <v>0</v>
      </c>
      <c r="I4396" s="186">
        <f t="shared" si="206"/>
        <v>0</v>
      </c>
    </row>
    <row r="4397" spans="1:9" s="117" customFormat="1" ht="25" x14ac:dyDescent="0.25">
      <c r="A4397" s="125" t="s">
        <v>4182</v>
      </c>
      <c r="B4397" s="112">
        <v>4001</v>
      </c>
      <c r="C4397" s="137" t="s">
        <v>3864</v>
      </c>
      <c r="D4397" s="129" t="s">
        <v>2372</v>
      </c>
      <c r="E4397" s="112">
        <v>1</v>
      </c>
      <c r="F4397" s="186"/>
      <c r="G4397" s="189">
        <v>0.19</v>
      </c>
      <c r="H4397" s="191">
        <f t="shared" si="205"/>
        <v>0</v>
      </c>
      <c r="I4397" s="186">
        <f t="shared" si="206"/>
        <v>0</v>
      </c>
    </row>
    <row r="4398" spans="1:9" s="117" customFormat="1" x14ac:dyDescent="0.25">
      <c r="A4398" s="125" t="s">
        <v>4182</v>
      </c>
      <c r="B4398" s="112">
        <v>4002</v>
      </c>
      <c r="C4398" s="139" t="s">
        <v>3514</v>
      </c>
      <c r="D4398" s="129" t="s">
        <v>2372</v>
      </c>
      <c r="E4398" s="112">
        <v>1</v>
      </c>
      <c r="F4398" s="186"/>
      <c r="G4398" s="189">
        <v>0.19</v>
      </c>
      <c r="H4398" s="191">
        <f t="shared" si="205"/>
        <v>0</v>
      </c>
      <c r="I4398" s="186">
        <f t="shared" si="206"/>
        <v>0</v>
      </c>
    </row>
    <row r="4399" spans="1:9" s="117" customFormat="1" x14ac:dyDescent="0.25">
      <c r="A4399" s="125" t="s">
        <v>4182</v>
      </c>
      <c r="B4399" s="112">
        <v>4003</v>
      </c>
      <c r="C4399" s="139" t="s">
        <v>3345</v>
      </c>
      <c r="D4399" s="129" t="s">
        <v>2372</v>
      </c>
      <c r="E4399" s="112">
        <v>1</v>
      </c>
      <c r="F4399" s="186"/>
      <c r="G4399" s="189">
        <v>0.19</v>
      </c>
      <c r="H4399" s="191">
        <f t="shared" si="205"/>
        <v>0</v>
      </c>
      <c r="I4399" s="186">
        <f t="shared" si="206"/>
        <v>0</v>
      </c>
    </row>
    <row r="4400" spans="1:9" s="117" customFormat="1" x14ac:dyDescent="0.25">
      <c r="A4400" s="125" t="s">
        <v>4182</v>
      </c>
      <c r="B4400" s="112">
        <v>4004</v>
      </c>
      <c r="C4400" s="139" t="s">
        <v>3351</v>
      </c>
      <c r="D4400" s="129" t="s">
        <v>2372</v>
      </c>
      <c r="E4400" s="112">
        <v>1</v>
      </c>
      <c r="F4400" s="186"/>
      <c r="G4400" s="189">
        <v>0.19</v>
      </c>
      <c r="H4400" s="191">
        <f t="shared" si="205"/>
        <v>0</v>
      </c>
      <c r="I4400" s="186">
        <f t="shared" si="206"/>
        <v>0</v>
      </c>
    </row>
    <row r="4401" spans="1:9" s="117" customFormat="1" x14ac:dyDescent="0.25">
      <c r="A4401" s="125" t="s">
        <v>4182</v>
      </c>
      <c r="B4401" s="112">
        <v>4005</v>
      </c>
      <c r="C4401" s="139" t="s">
        <v>3344</v>
      </c>
      <c r="D4401" s="129" t="s">
        <v>2372</v>
      </c>
      <c r="E4401" s="112">
        <v>1</v>
      </c>
      <c r="F4401" s="186"/>
      <c r="G4401" s="189">
        <v>0.19</v>
      </c>
      <c r="H4401" s="191">
        <f t="shared" si="205"/>
        <v>0</v>
      </c>
      <c r="I4401" s="186">
        <f t="shared" si="206"/>
        <v>0</v>
      </c>
    </row>
    <row r="4402" spans="1:9" s="117" customFormat="1" x14ac:dyDescent="0.25">
      <c r="A4402" s="125" t="s">
        <v>4182</v>
      </c>
      <c r="B4402" s="112">
        <v>4006</v>
      </c>
      <c r="C4402" s="139" t="s">
        <v>3346</v>
      </c>
      <c r="D4402" s="129" t="s">
        <v>2372</v>
      </c>
      <c r="E4402" s="112">
        <v>1</v>
      </c>
      <c r="F4402" s="186"/>
      <c r="G4402" s="189">
        <v>0.19</v>
      </c>
      <c r="H4402" s="191">
        <f t="shared" si="205"/>
        <v>0</v>
      </c>
      <c r="I4402" s="186">
        <f t="shared" si="206"/>
        <v>0</v>
      </c>
    </row>
    <row r="4403" spans="1:9" s="117" customFormat="1" x14ac:dyDescent="0.25">
      <c r="A4403" s="125" t="s">
        <v>4182</v>
      </c>
      <c r="B4403" s="112">
        <v>4007</v>
      </c>
      <c r="C4403" s="139" t="s">
        <v>4059</v>
      </c>
      <c r="D4403" s="129" t="s">
        <v>2372</v>
      </c>
      <c r="E4403" s="112">
        <v>1</v>
      </c>
      <c r="F4403" s="186"/>
      <c r="G4403" s="189">
        <v>0.19</v>
      </c>
      <c r="H4403" s="191">
        <f t="shared" si="205"/>
        <v>0</v>
      </c>
      <c r="I4403" s="186">
        <f t="shared" si="206"/>
        <v>0</v>
      </c>
    </row>
    <row r="4404" spans="1:9" s="117" customFormat="1" x14ac:dyDescent="0.25">
      <c r="A4404" s="125" t="s">
        <v>4182</v>
      </c>
      <c r="B4404" s="112">
        <v>4008</v>
      </c>
      <c r="C4404" s="122" t="s">
        <v>3649</v>
      </c>
      <c r="D4404" s="129" t="s">
        <v>2372</v>
      </c>
      <c r="E4404" s="112">
        <v>1</v>
      </c>
      <c r="F4404" s="186"/>
      <c r="G4404" s="189">
        <v>0.19</v>
      </c>
      <c r="H4404" s="191">
        <f t="shared" si="205"/>
        <v>0</v>
      </c>
      <c r="I4404" s="186">
        <f t="shared" si="206"/>
        <v>0</v>
      </c>
    </row>
    <row r="4405" spans="1:9" s="117" customFormat="1" x14ac:dyDescent="0.25">
      <c r="A4405" s="125" t="s">
        <v>4182</v>
      </c>
      <c r="B4405" s="112">
        <v>4009</v>
      </c>
      <c r="C4405" s="136" t="s">
        <v>4060</v>
      </c>
      <c r="D4405" s="129" t="s">
        <v>2372</v>
      </c>
      <c r="E4405" s="112">
        <v>1</v>
      </c>
      <c r="F4405" s="186"/>
      <c r="G4405" s="189">
        <v>0.19</v>
      </c>
      <c r="H4405" s="191">
        <f t="shared" si="205"/>
        <v>0</v>
      </c>
      <c r="I4405" s="186">
        <f t="shared" si="206"/>
        <v>0</v>
      </c>
    </row>
    <row r="4406" spans="1:9" s="117" customFormat="1" x14ac:dyDescent="0.25">
      <c r="A4406" s="125" t="s">
        <v>4182</v>
      </c>
      <c r="B4406" s="112">
        <v>4010</v>
      </c>
      <c r="C4406" s="139" t="s">
        <v>3340</v>
      </c>
      <c r="D4406" s="129" t="s">
        <v>2372</v>
      </c>
      <c r="E4406" s="112">
        <v>1</v>
      </c>
      <c r="F4406" s="186"/>
      <c r="G4406" s="189">
        <v>0.19</v>
      </c>
      <c r="H4406" s="191">
        <f t="shared" si="205"/>
        <v>0</v>
      </c>
      <c r="I4406" s="186">
        <f t="shared" si="206"/>
        <v>0</v>
      </c>
    </row>
    <row r="4407" spans="1:9" s="117" customFormat="1" x14ac:dyDescent="0.25">
      <c r="A4407" s="125" t="s">
        <v>4182</v>
      </c>
      <c r="B4407" s="112">
        <v>4011</v>
      </c>
      <c r="C4407" s="139" t="s">
        <v>3341</v>
      </c>
      <c r="D4407" s="129" t="s">
        <v>2372</v>
      </c>
      <c r="E4407" s="112">
        <v>1</v>
      </c>
      <c r="F4407" s="186"/>
      <c r="G4407" s="189">
        <v>0.19</v>
      </c>
      <c r="H4407" s="191">
        <f t="shared" si="205"/>
        <v>0</v>
      </c>
      <c r="I4407" s="186">
        <f t="shared" si="206"/>
        <v>0</v>
      </c>
    </row>
    <row r="4408" spans="1:9" s="117" customFormat="1" x14ac:dyDescent="0.25">
      <c r="A4408" s="125" t="s">
        <v>4182</v>
      </c>
      <c r="B4408" s="112">
        <v>4012</v>
      </c>
      <c r="C4408" s="139" t="s">
        <v>3377</v>
      </c>
      <c r="D4408" s="129" t="s">
        <v>2372</v>
      </c>
      <c r="E4408" s="112">
        <v>1</v>
      </c>
      <c r="F4408" s="186"/>
      <c r="G4408" s="189">
        <v>0.19</v>
      </c>
      <c r="H4408" s="191">
        <f t="shared" si="205"/>
        <v>0</v>
      </c>
      <c r="I4408" s="186">
        <f t="shared" si="206"/>
        <v>0</v>
      </c>
    </row>
    <row r="4409" spans="1:9" s="184" customFormat="1" x14ac:dyDescent="0.25">
      <c r="A4409" s="169"/>
      <c r="B4409" s="170"/>
      <c r="C4409" s="171" t="s">
        <v>2498</v>
      </c>
      <c r="D4409" s="123"/>
      <c r="E4409" s="172"/>
      <c r="F4409" s="196"/>
      <c r="G4409" s="200"/>
      <c r="H4409" s="196"/>
      <c r="I4409" s="196"/>
    </row>
    <row r="4410" spans="1:9" s="117" customFormat="1" x14ac:dyDescent="0.25">
      <c r="A4410" s="125" t="s">
        <v>4182</v>
      </c>
      <c r="B4410" s="173" t="s">
        <v>3250</v>
      </c>
      <c r="C4410" s="120" t="s">
        <v>4162</v>
      </c>
      <c r="D4410" s="182"/>
      <c r="E4410" s="111"/>
      <c r="F4410" s="191"/>
      <c r="G4410" s="199"/>
      <c r="H4410" s="186"/>
      <c r="I4410" s="186"/>
    </row>
    <row r="4411" spans="1:9" s="117" customFormat="1" x14ac:dyDescent="0.25">
      <c r="A4411" s="125" t="s">
        <v>4182</v>
      </c>
      <c r="B4411" s="173" t="s">
        <v>3250</v>
      </c>
      <c r="C4411" s="120" t="s">
        <v>4172</v>
      </c>
      <c r="D4411" s="182"/>
      <c r="E4411" s="111"/>
      <c r="F4411" s="191"/>
      <c r="G4411" s="199"/>
      <c r="H4411" s="186"/>
      <c r="I4411" s="186"/>
    </row>
    <row r="4412" spans="1:9" s="117" customFormat="1" x14ac:dyDescent="0.25">
      <c r="A4412" s="125" t="s">
        <v>4182</v>
      </c>
      <c r="B4412" s="173" t="s">
        <v>3250</v>
      </c>
      <c r="C4412" s="120" t="s">
        <v>4164</v>
      </c>
      <c r="D4412" s="182"/>
      <c r="E4412" s="111"/>
      <c r="F4412" s="191"/>
      <c r="G4412" s="199"/>
      <c r="H4412" s="186"/>
      <c r="I4412" s="186"/>
    </row>
    <row r="4413" spans="1:9" s="117" customFormat="1" x14ac:dyDescent="0.25">
      <c r="A4413" s="125" t="s">
        <v>4182</v>
      </c>
      <c r="B4413" s="173" t="s">
        <v>3250</v>
      </c>
      <c r="C4413" s="156" t="s">
        <v>431</v>
      </c>
      <c r="D4413" s="182"/>
      <c r="E4413" s="111"/>
      <c r="F4413" s="191"/>
      <c r="G4413" s="199"/>
      <c r="H4413" s="186"/>
      <c r="I4413" s="186"/>
    </row>
    <row r="4414" spans="1:9" s="117" customFormat="1" x14ac:dyDescent="0.25">
      <c r="A4414" s="125" t="s">
        <v>4182</v>
      </c>
      <c r="B4414" s="112">
        <v>4013</v>
      </c>
      <c r="C4414" s="122" t="s">
        <v>3888</v>
      </c>
      <c r="D4414" s="129" t="s">
        <v>2371</v>
      </c>
      <c r="E4414" s="112">
        <v>1</v>
      </c>
      <c r="F4414" s="186"/>
      <c r="G4414" s="189">
        <v>0</v>
      </c>
      <c r="H4414" s="191">
        <f>F4414*G4414</f>
        <v>0</v>
      </c>
      <c r="I4414" s="186">
        <f>(F4414+H4414)</f>
        <v>0</v>
      </c>
    </row>
    <row r="4415" spans="1:9" s="117" customFormat="1" x14ac:dyDescent="0.25">
      <c r="A4415" s="125" t="s">
        <v>4182</v>
      </c>
      <c r="B4415" s="112">
        <v>4014</v>
      </c>
      <c r="C4415" s="122" t="s">
        <v>3353</v>
      </c>
      <c r="D4415" s="129" t="s">
        <v>2371</v>
      </c>
      <c r="E4415" s="112">
        <v>1</v>
      </c>
      <c r="F4415" s="186"/>
      <c r="G4415" s="189">
        <v>0</v>
      </c>
      <c r="H4415" s="191">
        <f>F4415*G4415</f>
        <v>0</v>
      </c>
      <c r="I4415" s="186">
        <f>(F4415+H4415)</f>
        <v>0</v>
      </c>
    </row>
    <row r="4416" spans="1:9" s="117" customFormat="1" x14ac:dyDescent="0.25">
      <c r="A4416" s="125" t="s">
        <v>4182</v>
      </c>
      <c r="B4416" s="112">
        <v>4015</v>
      </c>
      <c r="C4416" s="122" t="s">
        <v>61</v>
      </c>
      <c r="D4416" s="129" t="s">
        <v>2372</v>
      </c>
      <c r="E4416" s="112">
        <v>1</v>
      </c>
      <c r="F4416" s="186"/>
      <c r="G4416" s="189">
        <v>0.19</v>
      </c>
      <c r="H4416" s="191">
        <f>F4416*G4416</f>
        <v>0</v>
      </c>
      <c r="I4416" s="186">
        <f>(F4416+H4416)</f>
        <v>0</v>
      </c>
    </row>
    <row r="4417" spans="1:9" s="117" customFormat="1" x14ac:dyDescent="0.25">
      <c r="A4417" s="125" t="s">
        <v>4182</v>
      </c>
      <c r="B4417" s="112">
        <v>4016</v>
      </c>
      <c r="C4417" s="122" t="s">
        <v>150</v>
      </c>
      <c r="D4417" s="129" t="s">
        <v>2372</v>
      </c>
      <c r="E4417" s="112">
        <v>1</v>
      </c>
      <c r="F4417" s="186"/>
      <c r="G4417" s="189">
        <v>0.19</v>
      </c>
      <c r="H4417" s="191">
        <f t="shared" ref="H4417:H4456" si="207">F4417*G4417</f>
        <v>0</v>
      </c>
      <c r="I4417" s="186">
        <f t="shared" ref="I4417:I4456" si="208">(F4417+H4417)</f>
        <v>0</v>
      </c>
    </row>
    <row r="4418" spans="1:9" s="117" customFormat="1" x14ac:dyDescent="0.25">
      <c r="A4418" s="125" t="s">
        <v>4182</v>
      </c>
      <c r="B4418" s="112">
        <v>4017</v>
      </c>
      <c r="C4418" s="122" t="s">
        <v>15</v>
      </c>
      <c r="D4418" s="129" t="s">
        <v>2372</v>
      </c>
      <c r="E4418" s="112">
        <v>1</v>
      </c>
      <c r="F4418" s="186"/>
      <c r="G4418" s="189">
        <v>0.19</v>
      </c>
      <c r="H4418" s="191">
        <f t="shared" si="207"/>
        <v>0</v>
      </c>
      <c r="I4418" s="186">
        <f t="shared" si="208"/>
        <v>0</v>
      </c>
    </row>
    <row r="4419" spans="1:9" s="117" customFormat="1" x14ac:dyDescent="0.25">
      <c r="A4419" s="125" t="s">
        <v>4182</v>
      </c>
      <c r="B4419" s="112">
        <v>4018</v>
      </c>
      <c r="C4419" s="122" t="s">
        <v>552</v>
      </c>
      <c r="D4419" s="129" t="s">
        <v>2372</v>
      </c>
      <c r="E4419" s="112">
        <v>1</v>
      </c>
      <c r="F4419" s="186"/>
      <c r="G4419" s="189">
        <v>0.19</v>
      </c>
      <c r="H4419" s="191">
        <f t="shared" si="207"/>
        <v>0</v>
      </c>
      <c r="I4419" s="186">
        <f t="shared" si="208"/>
        <v>0</v>
      </c>
    </row>
    <row r="4420" spans="1:9" s="117" customFormat="1" ht="25" x14ac:dyDescent="0.25">
      <c r="A4420" s="125" t="s">
        <v>4182</v>
      </c>
      <c r="B4420" s="112">
        <v>4019</v>
      </c>
      <c r="C4420" s="113" t="s">
        <v>3729</v>
      </c>
      <c r="D4420" s="129" t="s">
        <v>2372</v>
      </c>
      <c r="E4420" s="112">
        <v>1</v>
      </c>
      <c r="F4420" s="186"/>
      <c r="G4420" s="189">
        <v>0.19</v>
      </c>
      <c r="H4420" s="191">
        <f t="shared" si="207"/>
        <v>0</v>
      </c>
      <c r="I4420" s="186">
        <f t="shared" si="208"/>
        <v>0</v>
      </c>
    </row>
    <row r="4421" spans="1:9" s="117" customFormat="1" x14ac:dyDescent="0.25">
      <c r="A4421" s="125" t="s">
        <v>4182</v>
      </c>
      <c r="B4421" s="112">
        <v>4020</v>
      </c>
      <c r="C4421" s="122" t="s">
        <v>3539</v>
      </c>
      <c r="D4421" s="129" t="s">
        <v>2372</v>
      </c>
      <c r="E4421" s="112">
        <v>1</v>
      </c>
      <c r="F4421" s="186"/>
      <c r="G4421" s="189">
        <v>0.19</v>
      </c>
      <c r="H4421" s="191">
        <f t="shared" si="207"/>
        <v>0</v>
      </c>
      <c r="I4421" s="186">
        <f t="shared" si="208"/>
        <v>0</v>
      </c>
    </row>
    <row r="4422" spans="1:9" s="117" customFormat="1" x14ac:dyDescent="0.25">
      <c r="A4422" s="125" t="s">
        <v>4182</v>
      </c>
      <c r="B4422" s="112">
        <v>4021</v>
      </c>
      <c r="C4422" s="122" t="s">
        <v>3730</v>
      </c>
      <c r="D4422" s="129" t="s">
        <v>2372</v>
      </c>
      <c r="E4422" s="112">
        <v>1</v>
      </c>
      <c r="F4422" s="186"/>
      <c r="G4422" s="189">
        <v>0.19</v>
      </c>
      <c r="H4422" s="191">
        <f t="shared" si="207"/>
        <v>0</v>
      </c>
      <c r="I4422" s="186">
        <f t="shared" si="208"/>
        <v>0</v>
      </c>
    </row>
    <row r="4423" spans="1:9" s="117" customFormat="1" x14ac:dyDescent="0.25">
      <c r="A4423" s="125" t="s">
        <v>4182</v>
      </c>
      <c r="B4423" s="112">
        <v>4022</v>
      </c>
      <c r="C4423" s="122" t="s">
        <v>3156</v>
      </c>
      <c r="D4423" s="129" t="s">
        <v>2372</v>
      </c>
      <c r="E4423" s="112">
        <v>1</v>
      </c>
      <c r="F4423" s="186"/>
      <c r="G4423" s="189">
        <v>0.19</v>
      </c>
      <c r="H4423" s="191">
        <f t="shared" si="207"/>
        <v>0</v>
      </c>
      <c r="I4423" s="186">
        <f t="shared" si="208"/>
        <v>0</v>
      </c>
    </row>
    <row r="4424" spans="1:9" s="117" customFormat="1" x14ac:dyDescent="0.25">
      <c r="A4424" s="125" t="s">
        <v>4182</v>
      </c>
      <c r="B4424" s="112">
        <v>4023</v>
      </c>
      <c r="C4424" s="122" t="s">
        <v>46</v>
      </c>
      <c r="D4424" s="129" t="s">
        <v>3886</v>
      </c>
      <c r="E4424" s="112">
        <v>1</v>
      </c>
      <c r="F4424" s="186"/>
      <c r="G4424" s="189">
        <v>0.19</v>
      </c>
      <c r="H4424" s="191">
        <f t="shared" si="207"/>
        <v>0</v>
      </c>
      <c r="I4424" s="186">
        <f t="shared" si="208"/>
        <v>0</v>
      </c>
    </row>
    <row r="4425" spans="1:9" s="117" customFormat="1" x14ac:dyDescent="0.25">
      <c r="A4425" s="125" t="s">
        <v>4182</v>
      </c>
      <c r="B4425" s="112">
        <v>4024</v>
      </c>
      <c r="C4425" s="122" t="s">
        <v>1220</v>
      </c>
      <c r="D4425" s="129" t="s">
        <v>2372</v>
      </c>
      <c r="E4425" s="112">
        <v>1</v>
      </c>
      <c r="F4425" s="186"/>
      <c r="G4425" s="189">
        <v>0.19</v>
      </c>
      <c r="H4425" s="191">
        <f t="shared" si="207"/>
        <v>0</v>
      </c>
      <c r="I4425" s="186">
        <f t="shared" si="208"/>
        <v>0</v>
      </c>
    </row>
    <row r="4426" spans="1:9" s="117" customFormat="1" x14ac:dyDescent="0.25">
      <c r="A4426" s="125" t="s">
        <v>4182</v>
      </c>
      <c r="B4426" s="112">
        <v>4025</v>
      </c>
      <c r="C4426" s="122" t="s">
        <v>4056</v>
      </c>
      <c r="D4426" s="129" t="s">
        <v>2372</v>
      </c>
      <c r="E4426" s="112">
        <v>1</v>
      </c>
      <c r="F4426" s="186"/>
      <c r="G4426" s="189">
        <v>0.19</v>
      </c>
      <c r="H4426" s="191">
        <f t="shared" si="207"/>
        <v>0</v>
      </c>
      <c r="I4426" s="186">
        <f t="shared" si="208"/>
        <v>0</v>
      </c>
    </row>
    <row r="4427" spans="1:9" s="117" customFormat="1" x14ac:dyDescent="0.25">
      <c r="A4427" s="125" t="s">
        <v>4182</v>
      </c>
      <c r="B4427" s="112">
        <v>4026</v>
      </c>
      <c r="C4427" s="122" t="s">
        <v>3865</v>
      </c>
      <c r="D4427" s="129" t="s">
        <v>2372</v>
      </c>
      <c r="E4427" s="112">
        <v>1</v>
      </c>
      <c r="F4427" s="186"/>
      <c r="G4427" s="189">
        <v>0.19</v>
      </c>
      <c r="H4427" s="191">
        <f t="shared" si="207"/>
        <v>0</v>
      </c>
      <c r="I4427" s="186">
        <f t="shared" si="208"/>
        <v>0</v>
      </c>
    </row>
    <row r="4428" spans="1:9" s="117" customFormat="1" x14ac:dyDescent="0.25">
      <c r="A4428" s="125" t="s">
        <v>4182</v>
      </c>
      <c r="B4428" s="112">
        <v>4027</v>
      </c>
      <c r="C4428" s="122" t="s">
        <v>3858</v>
      </c>
      <c r="D4428" s="129" t="s">
        <v>2372</v>
      </c>
      <c r="E4428" s="112">
        <v>1</v>
      </c>
      <c r="F4428" s="186"/>
      <c r="G4428" s="189">
        <v>0.19</v>
      </c>
      <c r="H4428" s="191">
        <f t="shared" si="207"/>
        <v>0</v>
      </c>
      <c r="I4428" s="186">
        <f t="shared" si="208"/>
        <v>0</v>
      </c>
    </row>
    <row r="4429" spans="1:9" s="117" customFormat="1" x14ac:dyDescent="0.25">
      <c r="A4429" s="125" t="s">
        <v>4182</v>
      </c>
      <c r="B4429" s="112">
        <v>4028</v>
      </c>
      <c r="C4429" s="122" t="s">
        <v>3544</v>
      </c>
      <c r="D4429" s="129" t="s">
        <v>2372</v>
      </c>
      <c r="E4429" s="112">
        <v>1</v>
      </c>
      <c r="F4429" s="186"/>
      <c r="G4429" s="189">
        <v>0.19</v>
      </c>
      <c r="H4429" s="191">
        <f t="shared" si="207"/>
        <v>0</v>
      </c>
      <c r="I4429" s="186">
        <f t="shared" si="208"/>
        <v>0</v>
      </c>
    </row>
    <row r="4430" spans="1:9" s="117" customFormat="1" x14ac:dyDescent="0.25">
      <c r="A4430" s="125" t="s">
        <v>4182</v>
      </c>
      <c r="B4430" s="112">
        <v>4029</v>
      </c>
      <c r="C4430" s="122" t="s">
        <v>3641</v>
      </c>
      <c r="D4430" s="129" t="s">
        <v>2372</v>
      </c>
      <c r="E4430" s="112">
        <v>1</v>
      </c>
      <c r="F4430" s="186"/>
      <c r="G4430" s="189">
        <v>0.19</v>
      </c>
      <c r="H4430" s="191">
        <f t="shared" si="207"/>
        <v>0</v>
      </c>
      <c r="I4430" s="186">
        <f t="shared" si="208"/>
        <v>0</v>
      </c>
    </row>
    <row r="4431" spans="1:9" s="117" customFormat="1" x14ac:dyDescent="0.25">
      <c r="A4431" s="125" t="s">
        <v>4182</v>
      </c>
      <c r="B4431" s="112">
        <v>4030</v>
      </c>
      <c r="C4431" s="122" t="s">
        <v>3859</v>
      </c>
      <c r="D4431" s="129" t="s">
        <v>3886</v>
      </c>
      <c r="E4431" s="112">
        <v>1</v>
      </c>
      <c r="F4431" s="186"/>
      <c r="G4431" s="189">
        <v>0.19</v>
      </c>
      <c r="H4431" s="191">
        <f t="shared" si="207"/>
        <v>0</v>
      </c>
      <c r="I4431" s="186">
        <f t="shared" si="208"/>
        <v>0</v>
      </c>
    </row>
    <row r="4432" spans="1:9" s="117" customFormat="1" x14ac:dyDescent="0.25">
      <c r="A4432" s="125" t="s">
        <v>4182</v>
      </c>
      <c r="B4432" s="112">
        <v>4031</v>
      </c>
      <c r="C4432" s="122" t="s">
        <v>162</v>
      </c>
      <c r="D4432" s="129" t="s">
        <v>3886</v>
      </c>
      <c r="E4432" s="112">
        <v>1</v>
      </c>
      <c r="F4432" s="186"/>
      <c r="G4432" s="189">
        <v>0.19</v>
      </c>
      <c r="H4432" s="191">
        <f t="shared" si="207"/>
        <v>0</v>
      </c>
      <c r="I4432" s="186">
        <f t="shared" si="208"/>
        <v>0</v>
      </c>
    </row>
    <row r="4433" spans="1:9" s="117" customFormat="1" x14ac:dyDescent="0.25">
      <c r="A4433" s="125" t="s">
        <v>4182</v>
      </c>
      <c r="B4433" s="112">
        <v>4032</v>
      </c>
      <c r="C4433" s="122" t="s">
        <v>3862</v>
      </c>
      <c r="D4433" s="129" t="s">
        <v>2372</v>
      </c>
      <c r="E4433" s="112">
        <v>1</v>
      </c>
      <c r="F4433" s="186"/>
      <c r="G4433" s="189">
        <v>0.19</v>
      </c>
      <c r="H4433" s="191">
        <f t="shared" si="207"/>
        <v>0</v>
      </c>
      <c r="I4433" s="186">
        <f t="shared" si="208"/>
        <v>0</v>
      </c>
    </row>
    <row r="4434" spans="1:9" s="117" customFormat="1" ht="25" x14ac:dyDescent="0.25">
      <c r="A4434" s="125" t="s">
        <v>4182</v>
      </c>
      <c r="B4434" s="112">
        <v>4033</v>
      </c>
      <c r="C4434" s="137" t="s">
        <v>3509</v>
      </c>
      <c r="D4434" s="129" t="s">
        <v>2372</v>
      </c>
      <c r="E4434" s="112">
        <v>1</v>
      </c>
      <c r="F4434" s="186"/>
      <c r="G4434" s="189">
        <v>0.19</v>
      </c>
      <c r="H4434" s="191">
        <f t="shared" si="207"/>
        <v>0</v>
      </c>
      <c r="I4434" s="186">
        <f t="shared" si="208"/>
        <v>0</v>
      </c>
    </row>
    <row r="4435" spans="1:9" s="117" customFormat="1" x14ac:dyDescent="0.25">
      <c r="A4435" s="125" t="s">
        <v>4182</v>
      </c>
      <c r="B4435" s="112">
        <v>4034</v>
      </c>
      <c r="C4435" s="137" t="s">
        <v>1656</v>
      </c>
      <c r="D4435" s="129" t="s">
        <v>2372</v>
      </c>
      <c r="E4435" s="112">
        <v>1</v>
      </c>
      <c r="F4435" s="186"/>
      <c r="G4435" s="189">
        <v>0.19</v>
      </c>
      <c r="H4435" s="191">
        <f t="shared" si="207"/>
        <v>0</v>
      </c>
      <c r="I4435" s="186">
        <f t="shared" si="208"/>
        <v>0</v>
      </c>
    </row>
    <row r="4436" spans="1:9" s="117" customFormat="1" x14ac:dyDescent="0.25">
      <c r="A4436" s="125" t="s">
        <v>4182</v>
      </c>
      <c r="B4436" s="112">
        <v>4035</v>
      </c>
      <c r="C4436" s="137" t="s">
        <v>1920</v>
      </c>
      <c r="D4436" s="129" t="s">
        <v>2372</v>
      </c>
      <c r="E4436" s="112">
        <v>1</v>
      </c>
      <c r="F4436" s="186"/>
      <c r="G4436" s="189">
        <v>0.19</v>
      </c>
      <c r="H4436" s="191">
        <f t="shared" si="207"/>
        <v>0</v>
      </c>
      <c r="I4436" s="186">
        <f t="shared" si="208"/>
        <v>0</v>
      </c>
    </row>
    <row r="4437" spans="1:9" s="117" customFormat="1" x14ac:dyDescent="0.25">
      <c r="A4437" s="125" t="s">
        <v>4182</v>
      </c>
      <c r="B4437" s="112">
        <v>4036</v>
      </c>
      <c r="C4437" s="137" t="s">
        <v>48</v>
      </c>
      <c r="D4437" s="129" t="s">
        <v>2372</v>
      </c>
      <c r="E4437" s="112">
        <v>1</v>
      </c>
      <c r="F4437" s="186"/>
      <c r="G4437" s="189">
        <v>0.19</v>
      </c>
      <c r="H4437" s="191">
        <f t="shared" si="207"/>
        <v>0</v>
      </c>
      <c r="I4437" s="186">
        <f t="shared" si="208"/>
        <v>0</v>
      </c>
    </row>
    <row r="4438" spans="1:9" s="117" customFormat="1" x14ac:dyDescent="0.25">
      <c r="A4438" s="125" t="s">
        <v>4182</v>
      </c>
      <c r="B4438" s="112">
        <v>4037</v>
      </c>
      <c r="C4438" s="137" t="s">
        <v>3863</v>
      </c>
      <c r="D4438" s="129" t="s">
        <v>2372</v>
      </c>
      <c r="E4438" s="112">
        <v>1</v>
      </c>
      <c r="F4438" s="186"/>
      <c r="G4438" s="189">
        <v>0.19</v>
      </c>
      <c r="H4438" s="191">
        <f t="shared" si="207"/>
        <v>0</v>
      </c>
      <c r="I4438" s="186">
        <f t="shared" si="208"/>
        <v>0</v>
      </c>
    </row>
    <row r="4439" spans="1:9" s="117" customFormat="1" x14ac:dyDescent="0.25">
      <c r="A4439" s="125" t="s">
        <v>4182</v>
      </c>
      <c r="B4439" s="112">
        <v>4038</v>
      </c>
      <c r="C4439" s="137" t="s">
        <v>1919</v>
      </c>
      <c r="D4439" s="129" t="s">
        <v>2372</v>
      </c>
      <c r="E4439" s="112">
        <v>1</v>
      </c>
      <c r="F4439" s="186"/>
      <c r="G4439" s="189">
        <v>0.19</v>
      </c>
      <c r="H4439" s="191">
        <f t="shared" si="207"/>
        <v>0</v>
      </c>
      <c r="I4439" s="186">
        <f t="shared" si="208"/>
        <v>0</v>
      </c>
    </row>
    <row r="4440" spans="1:9" s="117" customFormat="1" x14ac:dyDescent="0.25">
      <c r="A4440" s="125" t="s">
        <v>4182</v>
      </c>
      <c r="B4440" s="112">
        <v>4039</v>
      </c>
      <c r="C4440" s="137" t="s">
        <v>433</v>
      </c>
      <c r="D4440" s="129" t="s">
        <v>2372</v>
      </c>
      <c r="E4440" s="112">
        <v>1</v>
      </c>
      <c r="F4440" s="186"/>
      <c r="G4440" s="189">
        <v>0.19</v>
      </c>
      <c r="H4440" s="191">
        <f t="shared" si="207"/>
        <v>0</v>
      </c>
      <c r="I4440" s="186">
        <f t="shared" si="208"/>
        <v>0</v>
      </c>
    </row>
    <row r="4441" spans="1:9" s="117" customFormat="1" x14ac:dyDescent="0.25">
      <c r="A4441" s="125" t="s">
        <v>4182</v>
      </c>
      <c r="B4441" s="112">
        <v>4040</v>
      </c>
      <c r="C4441" s="137" t="s">
        <v>1012</v>
      </c>
      <c r="D4441" s="129" t="s">
        <v>2372</v>
      </c>
      <c r="E4441" s="112">
        <v>1</v>
      </c>
      <c r="F4441" s="186"/>
      <c r="G4441" s="189">
        <v>0.19</v>
      </c>
      <c r="H4441" s="191">
        <f t="shared" si="207"/>
        <v>0</v>
      </c>
      <c r="I4441" s="186">
        <f t="shared" si="208"/>
        <v>0</v>
      </c>
    </row>
    <row r="4442" spans="1:9" s="117" customFormat="1" x14ac:dyDescent="0.25">
      <c r="A4442" s="125" t="s">
        <v>4182</v>
      </c>
      <c r="B4442" s="112">
        <v>4041</v>
      </c>
      <c r="C4442" s="139" t="s">
        <v>4057</v>
      </c>
      <c r="D4442" s="129" t="s">
        <v>2372</v>
      </c>
      <c r="E4442" s="112">
        <v>1</v>
      </c>
      <c r="F4442" s="186"/>
      <c r="G4442" s="189">
        <v>0.19</v>
      </c>
      <c r="H4442" s="191">
        <f t="shared" si="207"/>
        <v>0</v>
      </c>
      <c r="I4442" s="186">
        <f t="shared" si="208"/>
        <v>0</v>
      </c>
    </row>
    <row r="4443" spans="1:9" s="117" customFormat="1" x14ac:dyDescent="0.25">
      <c r="A4443" s="125" t="s">
        <v>4182</v>
      </c>
      <c r="B4443" s="112">
        <v>4042</v>
      </c>
      <c r="C4443" s="137" t="s">
        <v>3862</v>
      </c>
      <c r="D4443" s="129" t="s">
        <v>2372</v>
      </c>
      <c r="E4443" s="112">
        <v>1</v>
      </c>
      <c r="F4443" s="186"/>
      <c r="G4443" s="189">
        <v>0.19</v>
      </c>
      <c r="H4443" s="191">
        <f t="shared" si="207"/>
        <v>0</v>
      </c>
      <c r="I4443" s="186">
        <f t="shared" si="208"/>
        <v>0</v>
      </c>
    </row>
    <row r="4444" spans="1:9" s="117" customFormat="1" x14ac:dyDescent="0.25">
      <c r="A4444" s="125" t="s">
        <v>4182</v>
      </c>
      <c r="B4444" s="112">
        <v>4043</v>
      </c>
      <c r="C4444" s="137" t="s">
        <v>4058</v>
      </c>
      <c r="D4444" s="129" t="s">
        <v>2372</v>
      </c>
      <c r="E4444" s="112">
        <v>1</v>
      </c>
      <c r="F4444" s="186"/>
      <c r="G4444" s="189">
        <v>0.19</v>
      </c>
      <c r="H4444" s="191">
        <f t="shared" si="207"/>
        <v>0</v>
      </c>
      <c r="I4444" s="186">
        <f t="shared" si="208"/>
        <v>0</v>
      </c>
    </row>
    <row r="4445" spans="1:9" s="117" customFormat="1" ht="25" x14ac:dyDescent="0.25">
      <c r="A4445" s="125" t="s">
        <v>4182</v>
      </c>
      <c r="B4445" s="112">
        <v>4044</v>
      </c>
      <c r="C4445" s="137" t="s">
        <v>3864</v>
      </c>
      <c r="D4445" s="129" t="s">
        <v>2372</v>
      </c>
      <c r="E4445" s="112">
        <v>1</v>
      </c>
      <c r="F4445" s="186"/>
      <c r="G4445" s="189">
        <v>0.19</v>
      </c>
      <c r="H4445" s="191">
        <f t="shared" si="207"/>
        <v>0</v>
      </c>
      <c r="I4445" s="186">
        <f t="shared" si="208"/>
        <v>0</v>
      </c>
    </row>
    <row r="4446" spans="1:9" s="117" customFormat="1" x14ac:dyDescent="0.25">
      <c r="A4446" s="125" t="s">
        <v>4182</v>
      </c>
      <c r="B4446" s="112">
        <v>4045</v>
      </c>
      <c r="C4446" s="139" t="s">
        <v>3514</v>
      </c>
      <c r="D4446" s="129" t="s">
        <v>2372</v>
      </c>
      <c r="E4446" s="112">
        <v>1</v>
      </c>
      <c r="F4446" s="186"/>
      <c r="G4446" s="189">
        <v>0.19</v>
      </c>
      <c r="H4446" s="191">
        <f t="shared" si="207"/>
        <v>0</v>
      </c>
      <c r="I4446" s="186">
        <f t="shared" si="208"/>
        <v>0</v>
      </c>
    </row>
    <row r="4447" spans="1:9" s="117" customFormat="1" x14ac:dyDescent="0.25">
      <c r="A4447" s="125" t="s">
        <v>4182</v>
      </c>
      <c r="B4447" s="112">
        <v>4046</v>
      </c>
      <c r="C4447" s="139" t="s">
        <v>3345</v>
      </c>
      <c r="D4447" s="129" t="s">
        <v>2372</v>
      </c>
      <c r="E4447" s="112">
        <v>1</v>
      </c>
      <c r="F4447" s="186"/>
      <c r="G4447" s="189">
        <v>0.19</v>
      </c>
      <c r="H4447" s="191">
        <f t="shared" si="207"/>
        <v>0</v>
      </c>
      <c r="I4447" s="186">
        <f t="shared" si="208"/>
        <v>0</v>
      </c>
    </row>
    <row r="4448" spans="1:9" s="117" customFormat="1" x14ac:dyDescent="0.25">
      <c r="A4448" s="125" t="s">
        <v>4182</v>
      </c>
      <c r="B4448" s="112">
        <v>4047</v>
      </c>
      <c r="C4448" s="139" t="s">
        <v>3351</v>
      </c>
      <c r="D4448" s="129" t="s">
        <v>2372</v>
      </c>
      <c r="E4448" s="112">
        <v>1</v>
      </c>
      <c r="F4448" s="186"/>
      <c r="G4448" s="189">
        <v>0.19</v>
      </c>
      <c r="H4448" s="191">
        <f t="shared" si="207"/>
        <v>0</v>
      </c>
      <c r="I4448" s="186">
        <f t="shared" si="208"/>
        <v>0</v>
      </c>
    </row>
    <row r="4449" spans="1:9" s="117" customFormat="1" x14ac:dyDescent="0.25">
      <c r="A4449" s="125" t="s">
        <v>4182</v>
      </c>
      <c r="B4449" s="112">
        <v>4048</v>
      </c>
      <c r="C4449" s="139" t="s">
        <v>3344</v>
      </c>
      <c r="D4449" s="129" t="s">
        <v>2372</v>
      </c>
      <c r="E4449" s="112">
        <v>1</v>
      </c>
      <c r="F4449" s="186"/>
      <c r="G4449" s="189">
        <v>0.19</v>
      </c>
      <c r="H4449" s="191">
        <f t="shared" si="207"/>
        <v>0</v>
      </c>
      <c r="I4449" s="186">
        <f t="shared" si="208"/>
        <v>0</v>
      </c>
    </row>
    <row r="4450" spans="1:9" s="117" customFormat="1" x14ac:dyDescent="0.25">
      <c r="A4450" s="125" t="s">
        <v>4182</v>
      </c>
      <c r="B4450" s="112">
        <v>4049</v>
      </c>
      <c r="C4450" s="139" t="s">
        <v>3346</v>
      </c>
      <c r="D4450" s="129" t="s">
        <v>2372</v>
      </c>
      <c r="E4450" s="112">
        <v>1</v>
      </c>
      <c r="F4450" s="186"/>
      <c r="G4450" s="189">
        <v>0.19</v>
      </c>
      <c r="H4450" s="191">
        <f t="shared" si="207"/>
        <v>0</v>
      </c>
      <c r="I4450" s="186">
        <f t="shared" si="208"/>
        <v>0</v>
      </c>
    </row>
    <row r="4451" spans="1:9" s="117" customFormat="1" x14ac:dyDescent="0.25">
      <c r="A4451" s="125" t="s">
        <v>4182</v>
      </c>
      <c r="B4451" s="112">
        <v>4050</v>
      </c>
      <c r="C4451" s="139" t="s">
        <v>4059</v>
      </c>
      <c r="D4451" s="129" t="s">
        <v>2372</v>
      </c>
      <c r="E4451" s="112">
        <v>1</v>
      </c>
      <c r="F4451" s="186"/>
      <c r="G4451" s="189">
        <v>0.19</v>
      </c>
      <c r="H4451" s="191">
        <f t="shared" si="207"/>
        <v>0</v>
      </c>
      <c r="I4451" s="186">
        <f t="shared" si="208"/>
        <v>0</v>
      </c>
    </row>
    <row r="4452" spans="1:9" s="117" customFormat="1" x14ac:dyDescent="0.25">
      <c r="A4452" s="125" t="s">
        <v>4182</v>
      </c>
      <c r="B4452" s="112">
        <v>4051</v>
      </c>
      <c r="C4452" s="122" t="s">
        <v>3649</v>
      </c>
      <c r="D4452" s="129" t="s">
        <v>2372</v>
      </c>
      <c r="E4452" s="112">
        <v>1</v>
      </c>
      <c r="F4452" s="186"/>
      <c r="G4452" s="189">
        <v>0.19</v>
      </c>
      <c r="H4452" s="191">
        <f t="shared" si="207"/>
        <v>0</v>
      </c>
      <c r="I4452" s="186">
        <f t="shared" si="208"/>
        <v>0</v>
      </c>
    </row>
    <row r="4453" spans="1:9" s="117" customFormat="1" x14ac:dyDescent="0.25">
      <c r="A4453" s="125" t="s">
        <v>4182</v>
      </c>
      <c r="B4453" s="112">
        <v>4052</v>
      </c>
      <c r="C4453" s="136" t="s">
        <v>4060</v>
      </c>
      <c r="D4453" s="129" t="s">
        <v>2372</v>
      </c>
      <c r="E4453" s="112">
        <v>1</v>
      </c>
      <c r="F4453" s="186"/>
      <c r="G4453" s="189">
        <v>0.19</v>
      </c>
      <c r="H4453" s="191">
        <f t="shared" si="207"/>
        <v>0</v>
      </c>
      <c r="I4453" s="186">
        <f t="shared" si="208"/>
        <v>0</v>
      </c>
    </row>
    <row r="4454" spans="1:9" s="117" customFormat="1" x14ac:dyDescent="0.25">
      <c r="A4454" s="125" t="s">
        <v>4182</v>
      </c>
      <c r="B4454" s="112">
        <v>4053</v>
      </c>
      <c r="C4454" s="139" t="s">
        <v>3340</v>
      </c>
      <c r="D4454" s="129" t="s">
        <v>2372</v>
      </c>
      <c r="E4454" s="112">
        <v>1</v>
      </c>
      <c r="F4454" s="186"/>
      <c r="G4454" s="189">
        <v>0.19</v>
      </c>
      <c r="H4454" s="191">
        <f t="shared" si="207"/>
        <v>0</v>
      </c>
      <c r="I4454" s="186">
        <f t="shared" si="208"/>
        <v>0</v>
      </c>
    </row>
    <row r="4455" spans="1:9" s="117" customFormat="1" x14ac:dyDescent="0.25">
      <c r="A4455" s="125" t="s">
        <v>4182</v>
      </c>
      <c r="B4455" s="112">
        <v>4054</v>
      </c>
      <c r="C4455" s="139" t="s">
        <v>3341</v>
      </c>
      <c r="D4455" s="129" t="s">
        <v>2372</v>
      </c>
      <c r="E4455" s="112">
        <v>1</v>
      </c>
      <c r="F4455" s="186"/>
      <c r="G4455" s="189">
        <v>0.19</v>
      </c>
      <c r="H4455" s="191">
        <f t="shared" si="207"/>
        <v>0</v>
      </c>
      <c r="I4455" s="186">
        <f t="shared" si="208"/>
        <v>0</v>
      </c>
    </row>
    <row r="4456" spans="1:9" s="117" customFormat="1" x14ac:dyDescent="0.25">
      <c r="A4456" s="125" t="s">
        <v>4182</v>
      </c>
      <c r="B4456" s="112">
        <v>4055</v>
      </c>
      <c r="C4456" s="139" t="s">
        <v>3377</v>
      </c>
      <c r="D4456" s="129" t="s">
        <v>2372</v>
      </c>
      <c r="E4456" s="112">
        <v>1</v>
      </c>
      <c r="F4456" s="186"/>
      <c r="G4456" s="189">
        <v>0.19</v>
      </c>
      <c r="H4456" s="191">
        <f t="shared" si="207"/>
        <v>0</v>
      </c>
      <c r="I4456" s="186">
        <f t="shared" si="208"/>
        <v>0</v>
      </c>
    </row>
    <row r="4457" spans="1:9" s="184" customFormat="1" x14ac:dyDescent="0.25">
      <c r="A4457" s="169"/>
      <c r="B4457" s="170"/>
      <c r="C4457" s="171" t="s">
        <v>2498</v>
      </c>
      <c r="D4457" s="123"/>
      <c r="E4457" s="172"/>
      <c r="F4457" s="196"/>
      <c r="G4457" s="200"/>
      <c r="H4457" s="196"/>
      <c r="I4457" s="196"/>
    </row>
    <row r="4458" spans="1:9" s="217" customFormat="1" x14ac:dyDescent="0.25">
      <c r="A4458" s="209" t="s">
        <v>4183</v>
      </c>
      <c r="B4458" s="210" t="s">
        <v>4183</v>
      </c>
      <c r="C4458" s="212"/>
      <c r="D4458" s="213"/>
      <c r="E4458" s="213"/>
      <c r="F4458" s="214"/>
      <c r="G4458" s="215"/>
      <c r="H4458" s="216"/>
      <c r="I4458" s="216"/>
    </row>
    <row r="4459" spans="1:9" s="165" customFormat="1" x14ac:dyDescent="0.25">
      <c r="A4459" s="125" t="s">
        <v>3280</v>
      </c>
      <c r="B4459" s="138" t="s">
        <v>3250</v>
      </c>
      <c r="C4459" s="168" t="s">
        <v>3311</v>
      </c>
      <c r="D4459" s="129"/>
      <c r="E4459" s="115"/>
      <c r="F4459" s="186"/>
      <c r="G4459" s="189"/>
      <c r="H4459" s="186"/>
      <c r="I4459" s="186"/>
    </row>
    <row r="4460" spans="1:9" s="165" customFormat="1" x14ac:dyDescent="0.25">
      <c r="A4460" s="125" t="s">
        <v>3280</v>
      </c>
      <c r="B4460" s="138" t="s">
        <v>3250</v>
      </c>
      <c r="C4460" s="168" t="s">
        <v>3292</v>
      </c>
      <c r="D4460" s="129"/>
      <c r="E4460" s="115"/>
      <c r="F4460" s="186"/>
      <c r="G4460" s="189"/>
      <c r="H4460" s="186"/>
      <c r="I4460" s="186"/>
    </row>
    <row r="4461" spans="1:9" s="165" customFormat="1" x14ac:dyDescent="0.25">
      <c r="A4461" s="125" t="s">
        <v>3280</v>
      </c>
      <c r="B4461" s="138" t="s">
        <v>3250</v>
      </c>
      <c r="C4461" s="168" t="s">
        <v>3287</v>
      </c>
      <c r="D4461" s="129"/>
      <c r="E4461" s="115"/>
      <c r="F4461" s="186"/>
      <c r="G4461" s="189"/>
      <c r="H4461" s="186"/>
      <c r="I4461" s="186"/>
    </row>
    <row r="4462" spans="1:9" s="165" customFormat="1" x14ac:dyDescent="0.25">
      <c r="A4462" s="125" t="s">
        <v>3280</v>
      </c>
      <c r="B4462" s="163">
        <v>4056</v>
      </c>
      <c r="C4462" s="167" t="s">
        <v>20</v>
      </c>
      <c r="D4462" s="129" t="s">
        <v>2372</v>
      </c>
      <c r="E4462" s="115">
        <v>1</v>
      </c>
      <c r="F4462" s="186"/>
      <c r="G4462" s="189">
        <v>0.19</v>
      </c>
      <c r="H4462" s="191">
        <f t="shared" ref="H4462:H4484" si="209">F4462*G4462</f>
        <v>0</v>
      </c>
      <c r="I4462" s="186">
        <f t="shared" ref="I4462:I4484" si="210">(F4462+H4462)</f>
        <v>0</v>
      </c>
    </row>
    <row r="4463" spans="1:9" s="165" customFormat="1" x14ac:dyDescent="0.25">
      <c r="A4463" s="125" t="s">
        <v>3280</v>
      </c>
      <c r="B4463" s="163">
        <v>4057</v>
      </c>
      <c r="C4463" s="167" t="s">
        <v>49</v>
      </c>
      <c r="D4463" s="129" t="s">
        <v>2372</v>
      </c>
      <c r="E4463" s="115">
        <v>1</v>
      </c>
      <c r="F4463" s="186"/>
      <c r="G4463" s="189">
        <v>0.19</v>
      </c>
      <c r="H4463" s="191">
        <f t="shared" si="209"/>
        <v>0</v>
      </c>
      <c r="I4463" s="186">
        <f t="shared" si="210"/>
        <v>0</v>
      </c>
    </row>
    <row r="4464" spans="1:9" s="165" customFormat="1" x14ac:dyDescent="0.25">
      <c r="A4464" s="125" t="s">
        <v>3280</v>
      </c>
      <c r="B4464" s="163">
        <v>4058</v>
      </c>
      <c r="C4464" s="167" t="s">
        <v>69</v>
      </c>
      <c r="D4464" s="129" t="s">
        <v>2372</v>
      </c>
      <c r="E4464" s="115">
        <v>1</v>
      </c>
      <c r="F4464" s="186"/>
      <c r="G4464" s="189">
        <v>0.19</v>
      </c>
      <c r="H4464" s="191">
        <f t="shared" si="209"/>
        <v>0</v>
      </c>
      <c r="I4464" s="186">
        <f t="shared" si="210"/>
        <v>0</v>
      </c>
    </row>
    <row r="4465" spans="1:9" s="165" customFormat="1" x14ac:dyDescent="0.25">
      <c r="A4465" s="125" t="s">
        <v>3280</v>
      </c>
      <c r="B4465" s="163">
        <v>4059</v>
      </c>
      <c r="C4465" s="167" t="s">
        <v>3525</v>
      </c>
      <c r="D4465" s="129" t="s">
        <v>2372</v>
      </c>
      <c r="E4465" s="115">
        <v>1</v>
      </c>
      <c r="F4465" s="186"/>
      <c r="G4465" s="189">
        <v>0.19</v>
      </c>
      <c r="H4465" s="191">
        <f t="shared" si="209"/>
        <v>0</v>
      </c>
      <c r="I4465" s="186">
        <f t="shared" si="210"/>
        <v>0</v>
      </c>
    </row>
    <row r="4466" spans="1:9" s="165" customFormat="1" x14ac:dyDescent="0.25">
      <c r="A4466" s="125" t="s">
        <v>3280</v>
      </c>
      <c r="B4466" s="163">
        <v>4060</v>
      </c>
      <c r="C4466" s="167" t="s">
        <v>3018</v>
      </c>
      <c r="D4466" s="129" t="s">
        <v>2372</v>
      </c>
      <c r="E4466" s="115">
        <v>1</v>
      </c>
      <c r="F4466" s="186"/>
      <c r="G4466" s="189">
        <v>0.19</v>
      </c>
      <c r="H4466" s="191">
        <f t="shared" si="209"/>
        <v>0</v>
      </c>
      <c r="I4466" s="186">
        <f t="shared" si="210"/>
        <v>0</v>
      </c>
    </row>
    <row r="4467" spans="1:9" s="165" customFormat="1" x14ac:dyDescent="0.25">
      <c r="A4467" s="125" t="s">
        <v>3280</v>
      </c>
      <c r="B4467" s="163">
        <v>4061</v>
      </c>
      <c r="C4467" s="167" t="s">
        <v>3526</v>
      </c>
      <c r="D4467" s="129" t="s">
        <v>2372</v>
      </c>
      <c r="E4467" s="115">
        <v>1</v>
      </c>
      <c r="F4467" s="186"/>
      <c r="G4467" s="189">
        <v>0.19</v>
      </c>
      <c r="H4467" s="191">
        <f t="shared" si="209"/>
        <v>0</v>
      </c>
      <c r="I4467" s="186">
        <f t="shared" si="210"/>
        <v>0</v>
      </c>
    </row>
    <row r="4468" spans="1:9" s="165" customFormat="1" x14ac:dyDescent="0.25">
      <c r="A4468" s="125" t="s">
        <v>3280</v>
      </c>
      <c r="B4468" s="163">
        <v>4062</v>
      </c>
      <c r="C4468" s="167" t="s">
        <v>3412</v>
      </c>
      <c r="D4468" s="129" t="s">
        <v>2372</v>
      </c>
      <c r="E4468" s="115">
        <v>1</v>
      </c>
      <c r="F4468" s="186"/>
      <c r="G4468" s="189">
        <v>0.19</v>
      </c>
      <c r="H4468" s="191">
        <f t="shared" si="209"/>
        <v>0</v>
      </c>
      <c r="I4468" s="186">
        <f t="shared" si="210"/>
        <v>0</v>
      </c>
    </row>
    <row r="4469" spans="1:9" s="165" customFormat="1" x14ac:dyDescent="0.25">
      <c r="A4469" s="125" t="s">
        <v>3280</v>
      </c>
      <c r="B4469" s="163">
        <v>4063</v>
      </c>
      <c r="C4469" s="167" t="s">
        <v>3498</v>
      </c>
      <c r="D4469" s="129" t="s">
        <v>2372</v>
      </c>
      <c r="E4469" s="115">
        <v>1</v>
      </c>
      <c r="F4469" s="186"/>
      <c r="G4469" s="189">
        <v>0.19</v>
      </c>
      <c r="H4469" s="191">
        <f t="shared" si="209"/>
        <v>0</v>
      </c>
      <c r="I4469" s="186">
        <f t="shared" si="210"/>
        <v>0</v>
      </c>
    </row>
    <row r="4470" spans="1:9" s="165" customFormat="1" x14ac:dyDescent="0.25">
      <c r="A4470" s="125" t="s">
        <v>3280</v>
      </c>
      <c r="B4470" s="163">
        <v>4064</v>
      </c>
      <c r="C4470" s="122" t="s">
        <v>3888</v>
      </c>
      <c r="D4470" s="129" t="s">
        <v>2371</v>
      </c>
      <c r="E4470" s="112">
        <v>1</v>
      </c>
      <c r="F4470" s="186"/>
      <c r="G4470" s="189">
        <v>0</v>
      </c>
      <c r="H4470" s="191">
        <f t="shared" si="209"/>
        <v>0</v>
      </c>
      <c r="I4470" s="186">
        <f t="shared" si="210"/>
        <v>0</v>
      </c>
    </row>
    <row r="4471" spans="1:9" s="165" customFormat="1" x14ac:dyDescent="0.25">
      <c r="A4471" s="125" t="s">
        <v>3280</v>
      </c>
      <c r="B4471" s="163">
        <v>4065</v>
      </c>
      <c r="C4471" s="122" t="s">
        <v>3637</v>
      </c>
      <c r="D4471" s="129" t="s">
        <v>85</v>
      </c>
      <c r="E4471" s="112">
        <v>1</v>
      </c>
      <c r="F4471" s="186"/>
      <c r="G4471" s="189">
        <v>0</v>
      </c>
      <c r="H4471" s="191">
        <f t="shared" si="209"/>
        <v>0</v>
      </c>
      <c r="I4471" s="186">
        <f t="shared" si="210"/>
        <v>0</v>
      </c>
    </row>
    <row r="4472" spans="1:9" s="165" customFormat="1" x14ac:dyDescent="0.25">
      <c r="A4472" s="125" t="s">
        <v>3280</v>
      </c>
      <c r="B4472" s="163">
        <v>4066</v>
      </c>
      <c r="C4472" s="122" t="s">
        <v>3914</v>
      </c>
      <c r="D4472" s="129" t="s">
        <v>2371</v>
      </c>
      <c r="E4472" s="112">
        <v>1</v>
      </c>
      <c r="F4472" s="186"/>
      <c r="G4472" s="189">
        <v>0</v>
      </c>
      <c r="H4472" s="191">
        <f t="shared" si="209"/>
        <v>0</v>
      </c>
      <c r="I4472" s="186">
        <f t="shared" si="210"/>
        <v>0</v>
      </c>
    </row>
    <row r="4473" spans="1:9" s="165" customFormat="1" x14ac:dyDescent="0.25">
      <c r="A4473" s="125" t="s">
        <v>3280</v>
      </c>
      <c r="B4473" s="163">
        <v>4067</v>
      </c>
      <c r="C4473" s="122" t="s">
        <v>3915</v>
      </c>
      <c r="D4473" s="129" t="s">
        <v>85</v>
      </c>
      <c r="E4473" s="112">
        <v>1</v>
      </c>
      <c r="F4473" s="186"/>
      <c r="G4473" s="189">
        <v>0</v>
      </c>
      <c r="H4473" s="191">
        <f t="shared" si="209"/>
        <v>0</v>
      </c>
      <c r="I4473" s="186">
        <f t="shared" si="210"/>
        <v>0</v>
      </c>
    </row>
    <row r="4474" spans="1:9" s="165" customFormat="1" x14ac:dyDescent="0.25">
      <c r="A4474" s="125" t="s">
        <v>3280</v>
      </c>
      <c r="B4474" s="163">
        <v>4068</v>
      </c>
      <c r="C4474" s="122" t="s">
        <v>3353</v>
      </c>
      <c r="D4474" s="129" t="s">
        <v>2371</v>
      </c>
      <c r="E4474" s="112">
        <v>1</v>
      </c>
      <c r="F4474" s="186"/>
      <c r="G4474" s="189">
        <v>0</v>
      </c>
      <c r="H4474" s="191">
        <f t="shared" si="209"/>
        <v>0</v>
      </c>
      <c r="I4474" s="186">
        <f t="shared" si="210"/>
        <v>0</v>
      </c>
    </row>
    <row r="4475" spans="1:9" s="165" customFormat="1" x14ac:dyDescent="0.25">
      <c r="A4475" s="125" t="s">
        <v>3280</v>
      </c>
      <c r="B4475" s="163">
        <v>4069</v>
      </c>
      <c r="C4475" s="122" t="s">
        <v>3458</v>
      </c>
      <c r="D4475" s="129" t="s">
        <v>85</v>
      </c>
      <c r="E4475" s="112">
        <v>1</v>
      </c>
      <c r="F4475" s="186"/>
      <c r="G4475" s="189">
        <v>0</v>
      </c>
      <c r="H4475" s="191">
        <f t="shared" si="209"/>
        <v>0</v>
      </c>
      <c r="I4475" s="186">
        <f t="shared" si="210"/>
        <v>0</v>
      </c>
    </row>
    <row r="4476" spans="1:9" s="165" customFormat="1" x14ac:dyDescent="0.25">
      <c r="A4476" s="125" t="s">
        <v>3280</v>
      </c>
      <c r="B4476" s="163">
        <v>4070</v>
      </c>
      <c r="C4476" s="167" t="s">
        <v>4062</v>
      </c>
      <c r="D4476" s="129" t="s">
        <v>2372</v>
      </c>
      <c r="E4476" s="115">
        <v>1</v>
      </c>
      <c r="F4476" s="186"/>
      <c r="G4476" s="189">
        <v>0.19</v>
      </c>
      <c r="H4476" s="191">
        <f t="shared" si="209"/>
        <v>0</v>
      </c>
      <c r="I4476" s="186">
        <f t="shared" si="210"/>
        <v>0</v>
      </c>
    </row>
    <row r="4477" spans="1:9" s="165" customFormat="1" x14ac:dyDescent="0.25">
      <c r="A4477" s="125" t="s">
        <v>3280</v>
      </c>
      <c r="B4477" s="163">
        <v>4071</v>
      </c>
      <c r="C4477" s="167" t="s">
        <v>360</v>
      </c>
      <c r="D4477" s="129" t="s">
        <v>2372</v>
      </c>
      <c r="E4477" s="115">
        <v>1</v>
      </c>
      <c r="F4477" s="186"/>
      <c r="G4477" s="189">
        <v>0.19</v>
      </c>
      <c r="H4477" s="191">
        <f t="shared" si="209"/>
        <v>0</v>
      </c>
      <c r="I4477" s="186">
        <f t="shared" si="210"/>
        <v>0</v>
      </c>
    </row>
    <row r="4478" spans="1:9" s="165" customFormat="1" ht="25" x14ac:dyDescent="0.25">
      <c r="A4478" s="125" t="s">
        <v>3280</v>
      </c>
      <c r="B4478" s="163">
        <v>4072</v>
      </c>
      <c r="C4478" s="167" t="s">
        <v>4082</v>
      </c>
      <c r="D4478" s="129" t="s">
        <v>2372</v>
      </c>
      <c r="E4478" s="115">
        <v>1</v>
      </c>
      <c r="F4478" s="186"/>
      <c r="G4478" s="189">
        <v>0.19</v>
      </c>
      <c r="H4478" s="191">
        <f t="shared" si="209"/>
        <v>0</v>
      </c>
      <c r="I4478" s="186">
        <f t="shared" si="210"/>
        <v>0</v>
      </c>
    </row>
    <row r="4479" spans="1:9" s="165" customFormat="1" ht="25" x14ac:dyDescent="0.25">
      <c r="A4479" s="125" t="s">
        <v>3280</v>
      </c>
      <c r="B4479" s="163">
        <v>4073</v>
      </c>
      <c r="C4479" s="137" t="s">
        <v>3509</v>
      </c>
      <c r="D4479" s="129" t="s">
        <v>2372</v>
      </c>
      <c r="E4479" s="115">
        <v>1</v>
      </c>
      <c r="F4479" s="186"/>
      <c r="G4479" s="189">
        <v>0.19</v>
      </c>
      <c r="H4479" s="186">
        <f t="shared" si="209"/>
        <v>0</v>
      </c>
      <c r="I4479" s="186">
        <f t="shared" si="210"/>
        <v>0</v>
      </c>
    </row>
    <row r="4480" spans="1:9" s="165" customFormat="1" x14ac:dyDescent="0.25">
      <c r="A4480" s="125" t="s">
        <v>3280</v>
      </c>
      <c r="B4480" s="163">
        <v>4074</v>
      </c>
      <c r="C4480" s="167" t="s">
        <v>3290</v>
      </c>
      <c r="D4480" s="129" t="s">
        <v>2372</v>
      </c>
      <c r="E4480" s="115">
        <v>1</v>
      </c>
      <c r="F4480" s="186"/>
      <c r="G4480" s="189">
        <v>0.19</v>
      </c>
      <c r="H4480" s="186">
        <f t="shared" si="209"/>
        <v>0</v>
      </c>
      <c r="I4480" s="186">
        <f t="shared" si="210"/>
        <v>0</v>
      </c>
    </row>
    <row r="4481" spans="1:9" s="165" customFormat="1" x14ac:dyDescent="0.25">
      <c r="A4481" s="125" t="s">
        <v>3280</v>
      </c>
      <c r="B4481" s="163">
        <v>4075</v>
      </c>
      <c r="C4481" s="167" t="s">
        <v>815</v>
      </c>
      <c r="D4481" s="129" t="s">
        <v>2372</v>
      </c>
      <c r="E4481" s="115">
        <v>1</v>
      </c>
      <c r="F4481" s="186"/>
      <c r="G4481" s="189">
        <v>0.19</v>
      </c>
      <c r="H4481" s="186">
        <f t="shared" si="209"/>
        <v>0</v>
      </c>
      <c r="I4481" s="186">
        <f t="shared" si="210"/>
        <v>0</v>
      </c>
    </row>
    <row r="4482" spans="1:9" s="165" customFormat="1" x14ac:dyDescent="0.25">
      <c r="A4482" s="125" t="s">
        <v>3280</v>
      </c>
      <c r="B4482" s="163">
        <v>4076</v>
      </c>
      <c r="C4482" s="167" t="s">
        <v>3291</v>
      </c>
      <c r="D4482" s="129" t="s">
        <v>2372</v>
      </c>
      <c r="E4482" s="115">
        <v>1</v>
      </c>
      <c r="F4482" s="186"/>
      <c r="G4482" s="189">
        <v>0.19</v>
      </c>
      <c r="H4482" s="186">
        <f t="shared" si="209"/>
        <v>0</v>
      </c>
      <c r="I4482" s="186">
        <f t="shared" si="210"/>
        <v>0</v>
      </c>
    </row>
    <row r="4483" spans="1:9" s="165" customFormat="1" ht="75" x14ac:dyDescent="0.25">
      <c r="A4483" s="125" t="s">
        <v>3280</v>
      </c>
      <c r="B4483" s="163">
        <v>4077</v>
      </c>
      <c r="C4483" s="167" t="s">
        <v>4118</v>
      </c>
      <c r="D4483" s="129" t="s">
        <v>2372</v>
      </c>
      <c r="E4483" s="115">
        <v>1</v>
      </c>
      <c r="F4483" s="186"/>
      <c r="G4483" s="189">
        <v>0.19</v>
      </c>
      <c r="H4483" s="186">
        <f t="shared" si="209"/>
        <v>0</v>
      </c>
      <c r="I4483" s="186">
        <f t="shared" si="210"/>
        <v>0</v>
      </c>
    </row>
    <row r="4484" spans="1:9" s="165" customFormat="1" ht="75" x14ac:dyDescent="0.25">
      <c r="A4484" s="125" t="s">
        <v>3280</v>
      </c>
      <c r="B4484" s="163">
        <v>4078</v>
      </c>
      <c r="C4484" s="167" t="s">
        <v>4119</v>
      </c>
      <c r="D4484" s="129" t="s">
        <v>2372</v>
      </c>
      <c r="E4484" s="115">
        <v>1</v>
      </c>
      <c r="F4484" s="186"/>
      <c r="G4484" s="189">
        <v>0.19</v>
      </c>
      <c r="H4484" s="186">
        <f t="shared" si="209"/>
        <v>0</v>
      </c>
      <c r="I4484" s="186">
        <f t="shared" si="210"/>
        <v>0</v>
      </c>
    </row>
    <row r="4485" spans="1:9" s="184" customFormat="1" x14ac:dyDescent="0.25">
      <c r="A4485" s="169"/>
      <c r="B4485" s="170"/>
      <c r="C4485" s="171" t="s">
        <v>2498</v>
      </c>
      <c r="D4485" s="123"/>
      <c r="E4485" s="172"/>
      <c r="F4485" s="196"/>
      <c r="G4485" s="200"/>
      <c r="H4485" s="196"/>
      <c r="I4485" s="196"/>
    </row>
    <row r="4486" spans="1:9" s="165" customFormat="1" x14ac:dyDescent="0.25">
      <c r="A4486" s="125" t="s">
        <v>3297</v>
      </c>
      <c r="B4486" s="138" t="s">
        <v>3250</v>
      </c>
      <c r="C4486" s="168" t="s">
        <v>3298</v>
      </c>
      <c r="D4486" s="129"/>
      <c r="E4486" s="115"/>
      <c r="F4486" s="186"/>
      <c r="G4486" s="189"/>
      <c r="H4486" s="186"/>
      <c r="I4486" s="186"/>
    </row>
    <row r="4487" spans="1:9" s="165" customFormat="1" x14ac:dyDescent="0.25">
      <c r="A4487" s="125" t="s">
        <v>3297</v>
      </c>
      <c r="B4487" s="138" t="s">
        <v>3250</v>
      </c>
      <c r="C4487" s="168" t="s">
        <v>3301</v>
      </c>
      <c r="D4487" s="129"/>
      <c r="E4487" s="115"/>
      <c r="F4487" s="186"/>
      <c r="G4487" s="189"/>
      <c r="H4487" s="186"/>
      <c r="I4487" s="186"/>
    </row>
    <row r="4488" spans="1:9" s="165" customFormat="1" x14ac:dyDescent="0.25">
      <c r="A4488" s="125" t="s">
        <v>3297</v>
      </c>
      <c r="B4488" s="163">
        <v>4079</v>
      </c>
      <c r="C4488" s="167" t="s">
        <v>150</v>
      </c>
      <c r="D4488" s="129" t="s">
        <v>2372</v>
      </c>
      <c r="E4488" s="115">
        <v>1</v>
      </c>
      <c r="F4488" s="186"/>
      <c r="G4488" s="189">
        <v>19</v>
      </c>
      <c r="H4488" s="191">
        <f t="shared" ref="H4488:H4489" si="211">F4488*G4488</f>
        <v>0</v>
      </c>
      <c r="I4488" s="186">
        <f t="shared" ref="I4488:I4489" si="212">(F4488+H4488)</f>
        <v>0</v>
      </c>
    </row>
    <row r="4489" spans="1:9" s="165" customFormat="1" x14ac:dyDescent="0.25">
      <c r="A4489" s="125" t="s">
        <v>3297</v>
      </c>
      <c r="B4489" s="163">
        <v>4080</v>
      </c>
      <c r="C4489" s="167" t="s">
        <v>61</v>
      </c>
      <c r="D4489" s="129" t="s">
        <v>2372</v>
      </c>
      <c r="E4489" s="115">
        <v>1</v>
      </c>
      <c r="F4489" s="186"/>
      <c r="G4489" s="189">
        <v>0.19</v>
      </c>
      <c r="H4489" s="191">
        <f t="shared" si="211"/>
        <v>0</v>
      </c>
      <c r="I4489" s="186">
        <f t="shared" si="212"/>
        <v>0</v>
      </c>
    </row>
    <row r="4490" spans="1:9" s="165" customFormat="1" x14ac:dyDescent="0.25">
      <c r="A4490" s="125" t="s">
        <v>3297</v>
      </c>
      <c r="B4490" s="163">
        <v>4081</v>
      </c>
      <c r="C4490" s="167" t="s">
        <v>3922</v>
      </c>
      <c r="D4490" s="129" t="s">
        <v>2371</v>
      </c>
      <c r="E4490" s="115">
        <v>1</v>
      </c>
      <c r="F4490" s="186"/>
      <c r="G4490" s="189">
        <v>0</v>
      </c>
      <c r="H4490" s="191">
        <f>F4490*G4490</f>
        <v>0</v>
      </c>
      <c r="I4490" s="186">
        <f>(F4490+H4490)</f>
        <v>0</v>
      </c>
    </row>
    <row r="4491" spans="1:9" s="165" customFormat="1" x14ac:dyDescent="0.25">
      <c r="A4491" s="125" t="s">
        <v>3297</v>
      </c>
      <c r="B4491" s="163">
        <v>4082</v>
      </c>
      <c r="C4491" s="167" t="s">
        <v>3353</v>
      </c>
      <c r="D4491" s="129" t="s">
        <v>2371</v>
      </c>
      <c r="E4491" s="115">
        <v>1</v>
      </c>
      <c r="F4491" s="186"/>
      <c r="G4491" s="189">
        <v>0</v>
      </c>
      <c r="H4491" s="191">
        <f t="shared" ref="H4491:H4505" si="213">F4491*G4491</f>
        <v>0</v>
      </c>
      <c r="I4491" s="186">
        <f t="shared" ref="I4491:I4505" si="214">(F4491+H4491)</f>
        <v>0</v>
      </c>
    </row>
    <row r="4492" spans="1:9" s="165" customFormat="1" ht="25" x14ac:dyDescent="0.25">
      <c r="A4492" s="125" t="s">
        <v>3297</v>
      </c>
      <c r="B4492" s="163">
        <v>4083</v>
      </c>
      <c r="C4492" s="137" t="s">
        <v>3509</v>
      </c>
      <c r="D4492" s="129" t="s">
        <v>2372</v>
      </c>
      <c r="E4492" s="115">
        <v>1</v>
      </c>
      <c r="F4492" s="186"/>
      <c r="G4492" s="189">
        <v>0.19</v>
      </c>
      <c r="H4492" s="191">
        <f t="shared" si="213"/>
        <v>0</v>
      </c>
      <c r="I4492" s="186">
        <f t="shared" si="214"/>
        <v>0</v>
      </c>
    </row>
    <row r="4493" spans="1:9" s="165" customFormat="1" x14ac:dyDescent="0.25">
      <c r="A4493" s="125" t="s">
        <v>3297</v>
      </c>
      <c r="B4493" s="163">
        <v>4084</v>
      </c>
      <c r="C4493" s="167" t="s">
        <v>3299</v>
      </c>
      <c r="D4493" s="129" t="s">
        <v>2372</v>
      </c>
      <c r="E4493" s="115">
        <v>1</v>
      </c>
      <c r="F4493" s="186"/>
      <c r="G4493" s="189">
        <v>0.19</v>
      </c>
      <c r="H4493" s="191">
        <f t="shared" si="213"/>
        <v>0</v>
      </c>
      <c r="I4493" s="186">
        <f t="shared" si="214"/>
        <v>0</v>
      </c>
    </row>
    <row r="4494" spans="1:9" s="165" customFormat="1" x14ac:dyDescent="0.25">
      <c r="A4494" s="125" t="s">
        <v>3297</v>
      </c>
      <c r="B4494" s="163">
        <v>4085</v>
      </c>
      <c r="C4494" s="167" t="s">
        <v>3300</v>
      </c>
      <c r="D4494" s="129" t="s">
        <v>2372</v>
      </c>
      <c r="E4494" s="115">
        <v>1</v>
      </c>
      <c r="F4494" s="186"/>
      <c r="G4494" s="189">
        <v>0.19</v>
      </c>
      <c r="H4494" s="191">
        <f t="shared" si="213"/>
        <v>0</v>
      </c>
      <c r="I4494" s="186">
        <f t="shared" si="214"/>
        <v>0</v>
      </c>
    </row>
    <row r="4495" spans="1:9" s="165" customFormat="1" x14ac:dyDescent="0.25">
      <c r="A4495" s="125" t="s">
        <v>3297</v>
      </c>
      <c r="B4495" s="163">
        <v>4086</v>
      </c>
      <c r="C4495" s="137" t="s">
        <v>14</v>
      </c>
      <c r="D4495" s="129" t="s">
        <v>2372</v>
      </c>
      <c r="E4495" s="115">
        <v>1</v>
      </c>
      <c r="F4495" s="186"/>
      <c r="G4495" s="189">
        <v>0.19</v>
      </c>
      <c r="H4495" s="191">
        <f t="shared" si="213"/>
        <v>0</v>
      </c>
      <c r="I4495" s="186">
        <f t="shared" si="214"/>
        <v>0</v>
      </c>
    </row>
    <row r="4496" spans="1:9" s="165" customFormat="1" x14ac:dyDescent="0.25">
      <c r="A4496" s="125" t="s">
        <v>3297</v>
      </c>
      <c r="B4496" s="163">
        <v>4087</v>
      </c>
      <c r="C4496" s="167" t="s">
        <v>4120</v>
      </c>
      <c r="D4496" s="129" t="s">
        <v>2372</v>
      </c>
      <c r="E4496" s="115">
        <v>1</v>
      </c>
      <c r="F4496" s="186"/>
      <c r="G4496" s="189">
        <v>0.19</v>
      </c>
      <c r="H4496" s="191">
        <f t="shared" si="213"/>
        <v>0</v>
      </c>
      <c r="I4496" s="186">
        <f t="shared" si="214"/>
        <v>0</v>
      </c>
    </row>
    <row r="4497" spans="1:9" s="165" customFormat="1" x14ac:dyDescent="0.25">
      <c r="A4497" s="125" t="s">
        <v>3297</v>
      </c>
      <c r="B4497" s="163">
        <v>4088</v>
      </c>
      <c r="C4497" s="167" t="s">
        <v>1593</v>
      </c>
      <c r="D4497" s="129" t="s">
        <v>2372</v>
      </c>
      <c r="E4497" s="115">
        <v>1</v>
      </c>
      <c r="F4497" s="186"/>
      <c r="G4497" s="189">
        <v>0.19</v>
      </c>
      <c r="H4497" s="191">
        <f t="shared" si="213"/>
        <v>0</v>
      </c>
      <c r="I4497" s="186">
        <f t="shared" si="214"/>
        <v>0</v>
      </c>
    </row>
    <row r="4498" spans="1:9" s="165" customFormat="1" x14ac:dyDescent="0.25">
      <c r="A4498" s="125" t="s">
        <v>3297</v>
      </c>
      <c r="B4498" s="163">
        <v>4089</v>
      </c>
      <c r="C4498" s="167" t="s">
        <v>1840</v>
      </c>
      <c r="D4498" s="129" t="s">
        <v>2372</v>
      </c>
      <c r="E4498" s="115">
        <v>1</v>
      </c>
      <c r="F4498" s="186"/>
      <c r="G4498" s="189">
        <v>0.19</v>
      </c>
      <c r="H4498" s="191">
        <f t="shared" si="213"/>
        <v>0</v>
      </c>
      <c r="I4498" s="186">
        <f t="shared" si="214"/>
        <v>0</v>
      </c>
    </row>
    <row r="4499" spans="1:9" s="165" customFormat="1" x14ac:dyDescent="0.25">
      <c r="A4499" s="125" t="s">
        <v>3297</v>
      </c>
      <c r="B4499" s="163">
        <v>4090</v>
      </c>
      <c r="C4499" s="167" t="s">
        <v>3516</v>
      </c>
      <c r="D4499" s="129" t="s">
        <v>2372</v>
      </c>
      <c r="E4499" s="115">
        <v>1</v>
      </c>
      <c r="F4499" s="186"/>
      <c r="G4499" s="189">
        <v>0.19</v>
      </c>
      <c r="H4499" s="191">
        <f t="shared" si="213"/>
        <v>0</v>
      </c>
      <c r="I4499" s="186">
        <f t="shared" si="214"/>
        <v>0</v>
      </c>
    </row>
    <row r="4500" spans="1:9" s="165" customFormat="1" x14ac:dyDescent="0.25">
      <c r="A4500" s="125" t="s">
        <v>3297</v>
      </c>
      <c r="B4500" s="163">
        <v>4091</v>
      </c>
      <c r="C4500" s="167" t="s">
        <v>3517</v>
      </c>
      <c r="D4500" s="129" t="s">
        <v>2372</v>
      </c>
      <c r="E4500" s="115">
        <v>1</v>
      </c>
      <c r="F4500" s="186"/>
      <c r="G4500" s="189">
        <v>0.19</v>
      </c>
      <c r="H4500" s="191">
        <f t="shared" si="213"/>
        <v>0</v>
      </c>
      <c r="I4500" s="186">
        <f t="shared" si="214"/>
        <v>0</v>
      </c>
    </row>
    <row r="4501" spans="1:9" s="165" customFormat="1" x14ac:dyDescent="0.25">
      <c r="A4501" s="125" t="s">
        <v>3297</v>
      </c>
      <c r="B4501" s="163">
        <v>4092</v>
      </c>
      <c r="C4501" s="167" t="s">
        <v>3515</v>
      </c>
      <c r="D4501" s="129" t="s">
        <v>2372</v>
      </c>
      <c r="E4501" s="115">
        <v>1</v>
      </c>
      <c r="F4501" s="186"/>
      <c r="G4501" s="189">
        <v>0.19</v>
      </c>
      <c r="H4501" s="191">
        <f t="shared" si="213"/>
        <v>0</v>
      </c>
      <c r="I4501" s="186">
        <f t="shared" si="214"/>
        <v>0</v>
      </c>
    </row>
    <row r="4502" spans="1:9" s="165" customFormat="1" x14ac:dyDescent="0.25">
      <c r="A4502" s="125" t="s">
        <v>3297</v>
      </c>
      <c r="B4502" s="163">
        <v>4093</v>
      </c>
      <c r="C4502" s="167" t="s">
        <v>48</v>
      </c>
      <c r="D4502" s="129" t="s">
        <v>2372</v>
      </c>
      <c r="E4502" s="115">
        <v>1</v>
      </c>
      <c r="F4502" s="186"/>
      <c r="G4502" s="189">
        <v>0.19</v>
      </c>
      <c r="H4502" s="191">
        <f t="shared" si="213"/>
        <v>0</v>
      </c>
      <c r="I4502" s="186">
        <f t="shared" si="214"/>
        <v>0</v>
      </c>
    </row>
    <row r="4503" spans="1:9" s="165" customFormat="1" x14ac:dyDescent="0.25">
      <c r="A4503" s="125" t="s">
        <v>3297</v>
      </c>
      <c r="B4503" s="163">
        <v>4094</v>
      </c>
      <c r="C4503" s="167" t="s">
        <v>370</v>
      </c>
      <c r="D4503" s="129" t="s">
        <v>2372</v>
      </c>
      <c r="E4503" s="115">
        <v>1</v>
      </c>
      <c r="F4503" s="186"/>
      <c r="G4503" s="189">
        <v>0.19</v>
      </c>
      <c r="H4503" s="191">
        <f t="shared" si="213"/>
        <v>0</v>
      </c>
      <c r="I4503" s="186">
        <f t="shared" si="214"/>
        <v>0</v>
      </c>
    </row>
    <row r="4504" spans="1:9" s="165" customFormat="1" x14ac:dyDescent="0.25">
      <c r="A4504" s="125" t="s">
        <v>3297</v>
      </c>
      <c r="B4504" s="163">
        <v>4095</v>
      </c>
      <c r="C4504" s="167" t="s">
        <v>3524</v>
      </c>
      <c r="D4504" s="129" t="s">
        <v>2372</v>
      </c>
      <c r="E4504" s="115">
        <v>1</v>
      </c>
      <c r="F4504" s="186"/>
      <c r="G4504" s="189">
        <v>0.19</v>
      </c>
      <c r="H4504" s="191">
        <f t="shared" si="213"/>
        <v>0</v>
      </c>
      <c r="I4504" s="186">
        <f t="shared" si="214"/>
        <v>0</v>
      </c>
    </row>
    <row r="4505" spans="1:9" s="165" customFormat="1" x14ac:dyDescent="0.25">
      <c r="A4505" s="125" t="s">
        <v>3297</v>
      </c>
      <c r="B4505" s="163">
        <v>4096</v>
      </c>
      <c r="C4505" s="167" t="s">
        <v>3525</v>
      </c>
      <c r="D4505" s="129" t="s">
        <v>2372</v>
      </c>
      <c r="E4505" s="115">
        <v>1</v>
      </c>
      <c r="F4505" s="186"/>
      <c r="G4505" s="189">
        <v>0.19</v>
      </c>
      <c r="H4505" s="191">
        <f t="shared" si="213"/>
        <v>0</v>
      </c>
      <c r="I4505" s="186">
        <f t="shared" si="214"/>
        <v>0</v>
      </c>
    </row>
    <row r="4506" spans="1:9" s="184" customFormat="1" x14ac:dyDescent="0.25">
      <c r="A4506" s="169"/>
      <c r="B4506" s="170"/>
      <c r="C4506" s="171" t="s">
        <v>2498</v>
      </c>
      <c r="D4506" s="123"/>
      <c r="E4506" s="172"/>
      <c r="F4506" s="196"/>
      <c r="G4506" s="200"/>
      <c r="H4506" s="196"/>
      <c r="I4506" s="196"/>
    </row>
    <row r="4507" spans="1:9" s="165" customFormat="1" x14ac:dyDescent="0.25">
      <c r="A4507" s="125" t="s">
        <v>3297</v>
      </c>
      <c r="B4507" s="138" t="s">
        <v>3250</v>
      </c>
      <c r="C4507" s="168" t="s">
        <v>3298</v>
      </c>
      <c r="D4507" s="129"/>
      <c r="E4507" s="115"/>
      <c r="F4507" s="186"/>
      <c r="G4507" s="189"/>
      <c r="H4507" s="186"/>
      <c r="I4507" s="186"/>
    </row>
    <row r="4508" spans="1:9" s="165" customFormat="1" x14ac:dyDescent="0.25">
      <c r="A4508" s="125" t="s">
        <v>3297</v>
      </c>
      <c r="B4508" s="138" t="s">
        <v>3250</v>
      </c>
      <c r="C4508" s="168" t="s">
        <v>3302</v>
      </c>
      <c r="D4508" s="129"/>
      <c r="E4508" s="115"/>
      <c r="F4508" s="186"/>
      <c r="G4508" s="189"/>
      <c r="H4508" s="186"/>
      <c r="I4508" s="186"/>
    </row>
    <row r="4509" spans="1:9" s="165" customFormat="1" x14ac:dyDescent="0.25">
      <c r="A4509" s="125" t="s">
        <v>3297</v>
      </c>
      <c r="B4509" s="163">
        <v>4097</v>
      </c>
      <c r="C4509" s="167" t="s">
        <v>150</v>
      </c>
      <c r="D4509" s="129" t="s">
        <v>2372</v>
      </c>
      <c r="E4509" s="115">
        <v>1</v>
      </c>
      <c r="F4509" s="186"/>
      <c r="G4509" s="189">
        <v>19</v>
      </c>
      <c r="H4509" s="191">
        <f t="shared" ref="H4509:H4510" si="215">F4509*G4509</f>
        <v>0</v>
      </c>
      <c r="I4509" s="186">
        <f t="shared" ref="I4509:I4510" si="216">(F4509+H4509)</f>
        <v>0</v>
      </c>
    </row>
    <row r="4510" spans="1:9" s="165" customFormat="1" x14ac:dyDescent="0.25">
      <c r="A4510" s="125" t="s">
        <v>3297</v>
      </c>
      <c r="B4510" s="163">
        <v>4098</v>
      </c>
      <c r="C4510" s="167" t="s">
        <v>61</v>
      </c>
      <c r="D4510" s="129" t="s">
        <v>2372</v>
      </c>
      <c r="E4510" s="115">
        <v>1</v>
      </c>
      <c r="F4510" s="186"/>
      <c r="G4510" s="189">
        <v>0.19</v>
      </c>
      <c r="H4510" s="191">
        <f t="shared" si="215"/>
        <v>0</v>
      </c>
      <c r="I4510" s="186">
        <f t="shared" si="216"/>
        <v>0</v>
      </c>
    </row>
    <row r="4511" spans="1:9" s="165" customFormat="1" x14ac:dyDescent="0.25">
      <c r="A4511" s="125" t="s">
        <v>3297</v>
      </c>
      <c r="B4511" s="163">
        <v>4099</v>
      </c>
      <c r="C4511" s="167" t="s">
        <v>3922</v>
      </c>
      <c r="D4511" s="129" t="s">
        <v>2371</v>
      </c>
      <c r="E4511" s="115">
        <v>1</v>
      </c>
      <c r="F4511" s="186"/>
      <c r="G4511" s="189">
        <v>0</v>
      </c>
      <c r="H4511" s="191">
        <f>F4511*G4511</f>
        <v>0</v>
      </c>
      <c r="I4511" s="186">
        <f>(F4511+H4511)</f>
        <v>0</v>
      </c>
    </row>
    <row r="4512" spans="1:9" s="165" customFormat="1" x14ac:dyDescent="0.25">
      <c r="A4512" s="125" t="s">
        <v>3297</v>
      </c>
      <c r="B4512" s="163">
        <v>4100</v>
      </c>
      <c r="C4512" s="167" t="s">
        <v>3353</v>
      </c>
      <c r="D4512" s="129" t="s">
        <v>2371</v>
      </c>
      <c r="E4512" s="115">
        <v>1</v>
      </c>
      <c r="F4512" s="186"/>
      <c r="G4512" s="189">
        <v>0</v>
      </c>
      <c r="H4512" s="191">
        <f t="shared" ref="H4512:H4526" si="217">F4512*G4512</f>
        <v>0</v>
      </c>
      <c r="I4512" s="186">
        <f t="shared" ref="I4512:I4526" si="218">(F4512+H4512)</f>
        <v>0</v>
      </c>
    </row>
    <row r="4513" spans="1:9" s="165" customFormat="1" ht="25" x14ac:dyDescent="0.25">
      <c r="A4513" s="125" t="s">
        <v>3297</v>
      </c>
      <c r="B4513" s="163">
        <v>4101</v>
      </c>
      <c r="C4513" s="137" t="s">
        <v>3509</v>
      </c>
      <c r="D4513" s="129" t="s">
        <v>2372</v>
      </c>
      <c r="E4513" s="115">
        <v>1</v>
      </c>
      <c r="F4513" s="186"/>
      <c r="G4513" s="189">
        <v>0.19</v>
      </c>
      <c r="H4513" s="191">
        <f t="shared" si="217"/>
        <v>0</v>
      </c>
      <c r="I4513" s="186">
        <f t="shared" si="218"/>
        <v>0</v>
      </c>
    </row>
    <row r="4514" spans="1:9" s="165" customFormat="1" x14ac:dyDescent="0.25">
      <c r="A4514" s="125" t="s">
        <v>3297</v>
      </c>
      <c r="B4514" s="163">
        <v>4102</v>
      </c>
      <c r="C4514" s="167" t="s">
        <v>3299</v>
      </c>
      <c r="D4514" s="129" t="s">
        <v>2372</v>
      </c>
      <c r="E4514" s="115">
        <v>1</v>
      </c>
      <c r="F4514" s="186"/>
      <c r="G4514" s="189">
        <v>0.19</v>
      </c>
      <c r="H4514" s="191">
        <f t="shared" si="217"/>
        <v>0</v>
      </c>
      <c r="I4514" s="186">
        <f t="shared" si="218"/>
        <v>0</v>
      </c>
    </row>
    <row r="4515" spans="1:9" s="165" customFormat="1" x14ac:dyDescent="0.25">
      <c r="A4515" s="125" t="s">
        <v>3297</v>
      </c>
      <c r="B4515" s="163">
        <v>4103</v>
      </c>
      <c r="C4515" s="167" t="s">
        <v>3300</v>
      </c>
      <c r="D4515" s="129" t="s">
        <v>2372</v>
      </c>
      <c r="E4515" s="115">
        <v>1</v>
      </c>
      <c r="F4515" s="186"/>
      <c r="G4515" s="189">
        <v>0.19</v>
      </c>
      <c r="H4515" s="191">
        <f t="shared" si="217"/>
        <v>0</v>
      </c>
      <c r="I4515" s="186">
        <f t="shared" si="218"/>
        <v>0</v>
      </c>
    </row>
    <row r="4516" spans="1:9" s="165" customFormat="1" x14ac:dyDescent="0.25">
      <c r="A4516" s="125" t="s">
        <v>3297</v>
      </c>
      <c r="B4516" s="163">
        <v>4104</v>
      </c>
      <c r="C4516" s="137" t="s">
        <v>14</v>
      </c>
      <c r="D4516" s="129" t="s">
        <v>2372</v>
      </c>
      <c r="E4516" s="115">
        <v>1</v>
      </c>
      <c r="F4516" s="186"/>
      <c r="G4516" s="189">
        <v>0.19</v>
      </c>
      <c r="H4516" s="191">
        <f t="shared" si="217"/>
        <v>0</v>
      </c>
      <c r="I4516" s="186">
        <f t="shared" si="218"/>
        <v>0</v>
      </c>
    </row>
    <row r="4517" spans="1:9" s="165" customFormat="1" x14ac:dyDescent="0.25">
      <c r="A4517" s="125" t="s">
        <v>3297</v>
      </c>
      <c r="B4517" s="163">
        <v>4105</v>
      </c>
      <c r="C4517" s="167" t="s">
        <v>4120</v>
      </c>
      <c r="D4517" s="129" t="s">
        <v>2372</v>
      </c>
      <c r="E4517" s="115">
        <v>1</v>
      </c>
      <c r="F4517" s="186"/>
      <c r="G4517" s="189">
        <v>0.19</v>
      </c>
      <c r="H4517" s="191">
        <f t="shared" si="217"/>
        <v>0</v>
      </c>
      <c r="I4517" s="186">
        <f t="shared" si="218"/>
        <v>0</v>
      </c>
    </row>
    <row r="4518" spans="1:9" s="165" customFormat="1" x14ac:dyDescent="0.25">
      <c r="A4518" s="125" t="s">
        <v>3297</v>
      </c>
      <c r="B4518" s="163">
        <v>4106</v>
      </c>
      <c r="C4518" s="167" t="s">
        <v>1593</v>
      </c>
      <c r="D4518" s="129" t="s">
        <v>2372</v>
      </c>
      <c r="E4518" s="115">
        <v>1</v>
      </c>
      <c r="F4518" s="186"/>
      <c r="G4518" s="189">
        <v>0.19</v>
      </c>
      <c r="H4518" s="191">
        <f t="shared" si="217"/>
        <v>0</v>
      </c>
      <c r="I4518" s="186">
        <f t="shared" si="218"/>
        <v>0</v>
      </c>
    </row>
    <row r="4519" spans="1:9" s="165" customFormat="1" x14ac:dyDescent="0.25">
      <c r="A4519" s="125" t="s">
        <v>3297</v>
      </c>
      <c r="B4519" s="163">
        <v>4107</v>
      </c>
      <c r="C4519" s="167" t="s">
        <v>1840</v>
      </c>
      <c r="D4519" s="129" t="s">
        <v>2372</v>
      </c>
      <c r="E4519" s="115">
        <v>1</v>
      </c>
      <c r="F4519" s="186"/>
      <c r="G4519" s="189">
        <v>0.19</v>
      </c>
      <c r="H4519" s="191">
        <f t="shared" si="217"/>
        <v>0</v>
      </c>
      <c r="I4519" s="186">
        <f t="shared" si="218"/>
        <v>0</v>
      </c>
    </row>
    <row r="4520" spans="1:9" s="165" customFormat="1" x14ac:dyDescent="0.25">
      <c r="A4520" s="125" t="s">
        <v>3297</v>
      </c>
      <c r="B4520" s="163">
        <v>4108</v>
      </c>
      <c r="C4520" s="167" t="s">
        <v>3516</v>
      </c>
      <c r="D4520" s="129" t="s">
        <v>2372</v>
      </c>
      <c r="E4520" s="115">
        <v>1</v>
      </c>
      <c r="F4520" s="186"/>
      <c r="G4520" s="189">
        <v>0.19</v>
      </c>
      <c r="H4520" s="191">
        <f t="shared" si="217"/>
        <v>0</v>
      </c>
      <c r="I4520" s="186">
        <f t="shared" si="218"/>
        <v>0</v>
      </c>
    </row>
    <row r="4521" spans="1:9" s="165" customFormat="1" x14ac:dyDescent="0.25">
      <c r="A4521" s="125" t="s">
        <v>3297</v>
      </c>
      <c r="B4521" s="163">
        <v>4109</v>
      </c>
      <c r="C4521" s="167" t="s">
        <v>3517</v>
      </c>
      <c r="D4521" s="129" t="s">
        <v>2372</v>
      </c>
      <c r="E4521" s="115">
        <v>1</v>
      </c>
      <c r="F4521" s="186"/>
      <c r="G4521" s="189">
        <v>0.19</v>
      </c>
      <c r="H4521" s="191">
        <f t="shared" si="217"/>
        <v>0</v>
      </c>
      <c r="I4521" s="186">
        <f t="shared" si="218"/>
        <v>0</v>
      </c>
    </row>
    <row r="4522" spans="1:9" s="165" customFormat="1" x14ac:dyDescent="0.25">
      <c r="A4522" s="125" t="s">
        <v>3297</v>
      </c>
      <c r="B4522" s="163">
        <v>4110</v>
      </c>
      <c r="C4522" s="167" t="s">
        <v>3515</v>
      </c>
      <c r="D4522" s="129" t="s">
        <v>2372</v>
      </c>
      <c r="E4522" s="115">
        <v>1</v>
      </c>
      <c r="F4522" s="186"/>
      <c r="G4522" s="189">
        <v>0.19</v>
      </c>
      <c r="H4522" s="191">
        <f t="shared" si="217"/>
        <v>0</v>
      </c>
      <c r="I4522" s="186">
        <f t="shared" si="218"/>
        <v>0</v>
      </c>
    </row>
    <row r="4523" spans="1:9" s="165" customFormat="1" x14ac:dyDescent="0.25">
      <c r="A4523" s="125" t="s">
        <v>3297</v>
      </c>
      <c r="B4523" s="163">
        <v>4111</v>
      </c>
      <c r="C4523" s="167" t="s">
        <v>48</v>
      </c>
      <c r="D4523" s="129" t="s">
        <v>2372</v>
      </c>
      <c r="E4523" s="115">
        <v>1</v>
      </c>
      <c r="F4523" s="186"/>
      <c r="G4523" s="189">
        <v>0.19</v>
      </c>
      <c r="H4523" s="191">
        <f t="shared" si="217"/>
        <v>0</v>
      </c>
      <c r="I4523" s="186">
        <f t="shared" si="218"/>
        <v>0</v>
      </c>
    </row>
    <row r="4524" spans="1:9" s="165" customFormat="1" x14ac:dyDescent="0.25">
      <c r="A4524" s="125" t="s">
        <v>3297</v>
      </c>
      <c r="B4524" s="163">
        <v>4112</v>
      </c>
      <c r="C4524" s="167" t="s">
        <v>370</v>
      </c>
      <c r="D4524" s="129" t="s">
        <v>2372</v>
      </c>
      <c r="E4524" s="115">
        <v>1</v>
      </c>
      <c r="F4524" s="186"/>
      <c r="G4524" s="189">
        <v>0.19</v>
      </c>
      <c r="H4524" s="191">
        <f t="shared" si="217"/>
        <v>0</v>
      </c>
      <c r="I4524" s="186">
        <f t="shared" si="218"/>
        <v>0</v>
      </c>
    </row>
    <row r="4525" spans="1:9" s="165" customFormat="1" x14ac:dyDescent="0.25">
      <c r="A4525" s="125" t="s">
        <v>3297</v>
      </c>
      <c r="B4525" s="163">
        <v>4113</v>
      </c>
      <c r="C4525" s="167" t="s">
        <v>3524</v>
      </c>
      <c r="D4525" s="129" t="s">
        <v>2372</v>
      </c>
      <c r="E4525" s="115">
        <v>1</v>
      </c>
      <c r="F4525" s="186"/>
      <c r="G4525" s="189">
        <v>0.19</v>
      </c>
      <c r="H4525" s="191">
        <f t="shared" si="217"/>
        <v>0</v>
      </c>
      <c r="I4525" s="186">
        <f t="shared" si="218"/>
        <v>0</v>
      </c>
    </row>
    <row r="4526" spans="1:9" s="165" customFormat="1" x14ac:dyDescent="0.25">
      <c r="A4526" s="125" t="s">
        <v>3297</v>
      </c>
      <c r="B4526" s="163">
        <v>4114</v>
      </c>
      <c r="C4526" s="167" t="s">
        <v>3525</v>
      </c>
      <c r="D4526" s="129" t="s">
        <v>2372</v>
      </c>
      <c r="E4526" s="115">
        <v>1</v>
      </c>
      <c r="F4526" s="186"/>
      <c r="G4526" s="189">
        <v>0.19</v>
      </c>
      <c r="H4526" s="191">
        <f t="shared" si="217"/>
        <v>0</v>
      </c>
      <c r="I4526" s="186">
        <f t="shared" si="218"/>
        <v>0</v>
      </c>
    </row>
    <row r="4527" spans="1:9" s="184" customFormat="1" x14ac:dyDescent="0.25">
      <c r="A4527" s="169"/>
      <c r="B4527" s="170"/>
      <c r="C4527" s="171" t="s">
        <v>2498</v>
      </c>
      <c r="D4527" s="123"/>
      <c r="E4527" s="172"/>
      <c r="F4527" s="196"/>
      <c r="G4527" s="200"/>
      <c r="H4527" s="196"/>
      <c r="I4527" s="196"/>
    </row>
    <row r="4528" spans="1:9" s="165" customFormat="1" x14ac:dyDescent="0.25">
      <c r="A4528" s="125" t="s">
        <v>3297</v>
      </c>
      <c r="B4528" s="138" t="s">
        <v>3250</v>
      </c>
      <c r="C4528" s="168" t="s">
        <v>3298</v>
      </c>
      <c r="D4528" s="129"/>
      <c r="E4528" s="115"/>
      <c r="F4528" s="186"/>
      <c r="G4528" s="189"/>
      <c r="H4528" s="186"/>
      <c r="I4528" s="186"/>
    </row>
    <row r="4529" spans="1:9" s="165" customFormat="1" x14ac:dyDescent="0.25">
      <c r="A4529" s="125" t="s">
        <v>3297</v>
      </c>
      <c r="B4529" s="138" t="s">
        <v>3250</v>
      </c>
      <c r="C4529" s="168" t="s">
        <v>3303</v>
      </c>
      <c r="D4529" s="129"/>
      <c r="E4529" s="115"/>
      <c r="F4529" s="186"/>
      <c r="G4529" s="189"/>
      <c r="H4529" s="186"/>
      <c r="I4529" s="186"/>
    </row>
    <row r="4530" spans="1:9" s="165" customFormat="1" x14ac:dyDescent="0.25">
      <c r="A4530" s="125" t="s">
        <v>3297</v>
      </c>
      <c r="B4530" s="163">
        <v>4115</v>
      </c>
      <c r="C4530" s="167" t="s">
        <v>150</v>
      </c>
      <c r="D4530" s="129" t="s">
        <v>2372</v>
      </c>
      <c r="E4530" s="115">
        <v>1</v>
      </c>
      <c r="F4530" s="186"/>
      <c r="G4530" s="189">
        <v>19</v>
      </c>
      <c r="H4530" s="191">
        <f t="shared" ref="H4530:H4531" si="219">F4530*G4530</f>
        <v>0</v>
      </c>
      <c r="I4530" s="186">
        <f t="shared" ref="I4530:I4531" si="220">(F4530+H4530)</f>
        <v>0</v>
      </c>
    </row>
    <row r="4531" spans="1:9" s="165" customFormat="1" x14ac:dyDescent="0.25">
      <c r="A4531" s="125" t="s">
        <v>3297</v>
      </c>
      <c r="B4531" s="163">
        <v>4116</v>
      </c>
      <c r="C4531" s="167" t="s">
        <v>61</v>
      </c>
      <c r="D4531" s="129" t="s">
        <v>2372</v>
      </c>
      <c r="E4531" s="115">
        <v>1</v>
      </c>
      <c r="F4531" s="186"/>
      <c r="G4531" s="189">
        <v>0.19</v>
      </c>
      <c r="H4531" s="191">
        <f t="shared" si="219"/>
        <v>0</v>
      </c>
      <c r="I4531" s="186">
        <f t="shared" si="220"/>
        <v>0</v>
      </c>
    </row>
    <row r="4532" spans="1:9" s="165" customFormat="1" x14ac:dyDescent="0.25">
      <c r="A4532" s="125" t="s">
        <v>3297</v>
      </c>
      <c r="B4532" s="163">
        <v>4117</v>
      </c>
      <c r="C4532" s="167" t="s">
        <v>3922</v>
      </c>
      <c r="D4532" s="129" t="s">
        <v>2371</v>
      </c>
      <c r="E4532" s="115">
        <v>1</v>
      </c>
      <c r="F4532" s="186"/>
      <c r="G4532" s="189">
        <v>0</v>
      </c>
      <c r="H4532" s="191">
        <f>F4532*G4532</f>
        <v>0</v>
      </c>
      <c r="I4532" s="186">
        <f>(F4532+H4532)</f>
        <v>0</v>
      </c>
    </row>
    <row r="4533" spans="1:9" s="165" customFormat="1" x14ac:dyDescent="0.25">
      <c r="A4533" s="125" t="s">
        <v>3297</v>
      </c>
      <c r="B4533" s="163">
        <v>4118</v>
      </c>
      <c r="C4533" s="167" t="s">
        <v>3353</v>
      </c>
      <c r="D4533" s="129" t="s">
        <v>2371</v>
      </c>
      <c r="E4533" s="115">
        <v>1</v>
      </c>
      <c r="F4533" s="186"/>
      <c r="G4533" s="189">
        <v>0</v>
      </c>
      <c r="H4533" s="191">
        <f t="shared" ref="H4533:H4547" si="221">F4533*G4533</f>
        <v>0</v>
      </c>
      <c r="I4533" s="186">
        <f t="shared" ref="I4533:I4547" si="222">(F4533+H4533)</f>
        <v>0</v>
      </c>
    </row>
    <row r="4534" spans="1:9" s="165" customFormat="1" ht="25" x14ac:dyDescent="0.25">
      <c r="A4534" s="125" t="s">
        <v>3297</v>
      </c>
      <c r="B4534" s="163">
        <v>4119</v>
      </c>
      <c r="C4534" s="137" t="s">
        <v>3509</v>
      </c>
      <c r="D4534" s="129" t="s">
        <v>2372</v>
      </c>
      <c r="E4534" s="115">
        <v>1</v>
      </c>
      <c r="F4534" s="186"/>
      <c r="G4534" s="189">
        <v>0.19</v>
      </c>
      <c r="H4534" s="191">
        <f t="shared" si="221"/>
        <v>0</v>
      </c>
      <c r="I4534" s="186">
        <f t="shared" si="222"/>
        <v>0</v>
      </c>
    </row>
    <row r="4535" spans="1:9" s="165" customFormat="1" x14ac:dyDescent="0.25">
      <c r="A4535" s="125" t="s">
        <v>3297</v>
      </c>
      <c r="B4535" s="163">
        <v>4120</v>
      </c>
      <c r="C4535" s="167" t="s">
        <v>3299</v>
      </c>
      <c r="D4535" s="129" t="s">
        <v>2372</v>
      </c>
      <c r="E4535" s="115">
        <v>1</v>
      </c>
      <c r="F4535" s="186"/>
      <c r="G4535" s="189">
        <v>0.19</v>
      </c>
      <c r="H4535" s="191">
        <f t="shared" si="221"/>
        <v>0</v>
      </c>
      <c r="I4535" s="186">
        <f t="shared" si="222"/>
        <v>0</v>
      </c>
    </row>
    <row r="4536" spans="1:9" s="165" customFormat="1" x14ac:dyDescent="0.25">
      <c r="A4536" s="125" t="s">
        <v>3297</v>
      </c>
      <c r="B4536" s="163">
        <v>4121</v>
      </c>
      <c r="C4536" s="167" t="s">
        <v>3300</v>
      </c>
      <c r="D4536" s="129" t="s">
        <v>2372</v>
      </c>
      <c r="E4536" s="115">
        <v>1</v>
      </c>
      <c r="F4536" s="186"/>
      <c r="G4536" s="189">
        <v>0.19</v>
      </c>
      <c r="H4536" s="191">
        <f t="shared" si="221"/>
        <v>0</v>
      </c>
      <c r="I4536" s="186">
        <f t="shared" si="222"/>
        <v>0</v>
      </c>
    </row>
    <row r="4537" spans="1:9" s="165" customFormat="1" x14ac:dyDescent="0.25">
      <c r="A4537" s="125" t="s">
        <v>3297</v>
      </c>
      <c r="B4537" s="163">
        <v>4122</v>
      </c>
      <c r="C4537" s="137" t="s">
        <v>14</v>
      </c>
      <c r="D4537" s="129" t="s">
        <v>2372</v>
      </c>
      <c r="E4537" s="115">
        <v>1</v>
      </c>
      <c r="F4537" s="186"/>
      <c r="G4537" s="189">
        <v>0.19</v>
      </c>
      <c r="H4537" s="191">
        <f t="shared" si="221"/>
        <v>0</v>
      </c>
      <c r="I4537" s="186">
        <f t="shared" si="222"/>
        <v>0</v>
      </c>
    </row>
    <row r="4538" spans="1:9" s="165" customFormat="1" x14ac:dyDescent="0.25">
      <c r="A4538" s="125" t="s">
        <v>3297</v>
      </c>
      <c r="B4538" s="163">
        <v>4123</v>
      </c>
      <c r="C4538" s="167" t="s">
        <v>4120</v>
      </c>
      <c r="D4538" s="129" t="s">
        <v>2372</v>
      </c>
      <c r="E4538" s="115">
        <v>1</v>
      </c>
      <c r="F4538" s="186"/>
      <c r="G4538" s="189">
        <v>0.19</v>
      </c>
      <c r="H4538" s="191">
        <f t="shared" si="221"/>
        <v>0</v>
      </c>
      <c r="I4538" s="186">
        <f t="shared" si="222"/>
        <v>0</v>
      </c>
    </row>
    <row r="4539" spans="1:9" s="165" customFormat="1" x14ac:dyDescent="0.25">
      <c r="A4539" s="125" t="s">
        <v>3297</v>
      </c>
      <c r="B4539" s="163">
        <v>4124</v>
      </c>
      <c r="C4539" s="167" t="s">
        <v>1593</v>
      </c>
      <c r="D4539" s="129" t="s">
        <v>2372</v>
      </c>
      <c r="E4539" s="115">
        <v>1</v>
      </c>
      <c r="F4539" s="186"/>
      <c r="G4539" s="189">
        <v>0.19</v>
      </c>
      <c r="H4539" s="191">
        <f t="shared" si="221"/>
        <v>0</v>
      </c>
      <c r="I4539" s="186">
        <f t="shared" si="222"/>
        <v>0</v>
      </c>
    </row>
    <row r="4540" spans="1:9" s="165" customFormat="1" x14ac:dyDescent="0.25">
      <c r="A4540" s="125" t="s">
        <v>3297</v>
      </c>
      <c r="B4540" s="163">
        <v>4125</v>
      </c>
      <c r="C4540" s="167" t="s">
        <v>1840</v>
      </c>
      <c r="D4540" s="129" t="s">
        <v>2372</v>
      </c>
      <c r="E4540" s="115">
        <v>1</v>
      </c>
      <c r="F4540" s="186"/>
      <c r="G4540" s="189">
        <v>0.19</v>
      </c>
      <c r="H4540" s="191">
        <f t="shared" si="221"/>
        <v>0</v>
      </c>
      <c r="I4540" s="186">
        <f t="shared" si="222"/>
        <v>0</v>
      </c>
    </row>
    <row r="4541" spans="1:9" s="165" customFormat="1" x14ac:dyDescent="0.25">
      <c r="A4541" s="125" t="s">
        <v>3297</v>
      </c>
      <c r="B4541" s="163">
        <v>4126</v>
      </c>
      <c r="C4541" s="167" t="s">
        <v>3516</v>
      </c>
      <c r="D4541" s="129" t="s">
        <v>2372</v>
      </c>
      <c r="E4541" s="115">
        <v>1</v>
      </c>
      <c r="F4541" s="186"/>
      <c r="G4541" s="189">
        <v>0.19</v>
      </c>
      <c r="H4541" s="191">
        <f t="shared" si="221"/>
        <v>0</v>
      </c>
      <c r="I4541" s="186">
        <f t="shared" si="222"/>
        <v>0</v>
      </c>
    </row>
    <row r="4542" spans="1:9" s="165" customFormat="1" x14ac:dyDescent="0.25">
      <c r="A4542" s="125" t="s">
        <v>3297</v>
      </c>
      <c r="B4542" s="163">
        <v>4127</v>
      </c>
      <c r="C4542" s="167" t="s">
        <v>3517</v>
      </c>
      <c r="D4542" s="129" t="s">
        <v>2372</v>
      </c>
      <c r="E4542" s="115">
        <v>1</v>
      </c>
      <c r="F4542" s="186"/>
      <c r="G4542" s="189">
        <v>0.19</v>
      </c>
      <c r="H4542" s="191">
        <f t="shared" si="221"/>
        <v>0</v>
      </c>
      <c r="I4542" s="186">
        <f t="shared" si="222"/>
        <v>0</v>
      </c>
    </row>
    <row r="4543" spans="1:9" s="165" customFormat="1" x14ac:dyDescent="0.25">
      <c r="A4543" s="125" t="s">
        <v>3297</v>
      </c>
      <c r="B4543" s="163">
        <v>4128</v>
      </c>
      <c r="C4543" s="167" t="s">
        <v>3515</v>
      </c>
      <c r="D4543" s="129" t="s">
        <v>2372</v>
      </c>
      <c r="E4543" s="115">
        <v>1</v>
      </c>
      <c r="F4543" s="186"/>
      <c r="G4543" s="189">
        <v>0.19</v>
      </c>
      <c r="H4543" s="191">
        <f t="shared" si="221"/>
        <v>0</v>
      </c>
      <c r="I4543" s="186">
        <f t="shared" si="222"/>
        <v>0</v>
      </c>
    </row>
    <row r="4544" spans="1:9" s="165" customFormat="1" x14ac:dyDescent="0.25">
      <c r="A4544" s="125" t="s">
        <v>3297</v>
      </c>
      <c r="B4544" s="163">
        <v>4129</v>
      </c>
      <c r="C4544" s="167" t="s">
        <v>48</v>
      </c>
      <c r="D4544" s="129" t="s">
        <v>2372</v>
      </c>
      <c r="E4544" s="115">
        <v>1</v>
      </c>
      <c r="F4544" s="186"/>
      <c r="G4544" s="189">
        <v>0.19</v>
      </c>
      <c r="H4544" s="191">
        <f t="shared" si="221"/>
        <v>0</v>
      </c>
      <c r="I4544" s="186">
        <f t="shared" si="222"/>
        <v>0</v>
      </c>
    </row>
    <row r="4545" spans="1:9" s="165" customFormat="1" x14ac:dyDescent="0.25">
      <c r="A4545" s="125" t="s">
        <v>3297</v>
      </c>
      <c r="B4545" s="163">
        <v>4130</v>
      </c>
      <c r="C4545" s="167" t="s">
        <v>370</v>
      </c>
      <c r="D4545" s="129" t="s">
        <v>2372</v>
      </c>
      <c r="E4545" s="115">
        <v>1</v>
      </c>
      <c r="F4545" s="186"/>
      <c r="G4545" s="189">
        <v>0.19</v>
      </c>
      <c r="H4545" s="191">
        <f t="shared" si="221"/>
        <v>0</v>
      </c>
      <c r="I4545" s="186">
        <f t="shared" si="222"/>
        <v>0</v>
      </c>
    </row>
    <row r="4546" spans="1:9" s="165" customFormat="1" x14ac:dyDescent="0.25">
      <c r="A4546" s="125" t="s">
        <v>3297</v>
      </c>
      <c r="B4546" s="163">
        <v>4131</v>
      </c>
      <c r="C4546" s="167" t="s">
        <v>3524</v>
      </c>
      <c r="D4546" s="129" t="s">
        <v>2372</v>
      </c>
      <c r="E4546" s="115">
        <v>1</v>
      </c>
      <c r="F4546" s="186"/>
      <c r="G4546" s="189">
        <v>0.19</v>
      </c>
      <c r="H4546" s="191">
        <f t="shared" si="221"/>
        <v>0</v>
      </c>
      <c r="I4546" s="186">
        <f t="shared" si="222"/>
        <v>0</v>
      </c>
    </row>
    <row r="4547" spans="1:9" s="165" customFormat="1" x14ac:dyDescent="0.25">
      <c r="A4547" s="125" t="s">
        <v>3297</v>
      </c>
      <c r="B4547" s="163">
        <v>4132</v>
      </c>
      <c r="C4547" s="167" t="s">
        <v>3525</v>
      </c>
      <c r="D4547" s="129" t="s">
        <v>2372</v>
      </c>
      <c r="E4547" s="115">
        <v>1</v>
      </c>
      <c r="F4547" s="186"/>
      <c r="G4547" s="189">
        <v>0.19</v>
      </c>
      <c r="H4547" s="191">
        <f t="shared" si="221"/>
        <v>0</v>
      </c>
      <c r="I4547" s="186">
        <f t="shared" si="222"/>
        <v>0</v>
      </c>
    </row>
    <row r="4548" spans="1:9" s="184" customFormat="1" x14ac:dyDescent="0.25">
      <c r="A4548" s="169"/>
      <c r="B4548" s="170"/>
      <c r="C4548" s="171" t="s">
        <v>2498</v>
      </c>
      <c r="D4548" s="123"/>
      <c r="E4548" s="172"/>
      <c r="F4548" s="196"/>
      <c r="G4548" s="200"/>
      <c r="H4548" s="196"/>
      <c r="I4548" s="196"/>
    </row>
    <row r="4549" spans="1:9" s="165" customFormat="1" x14ac:dyDescent="0.25">
      <c r="A4549" s="125" t="s">
        <v>3297</v>
      </c>
      <c r="B4549" s="138" t="s">
        <v>3250</v>
      </c>
      <c r="C4549" s="168" t="s">
        <v>3298</v>
      </c>
      <c r="D4549" s="129"/>
      <c r="E4549" s="115"/>
      <c r="F4549" s="186"/>
      <c r="G4549" s="189"/>
      <c r="H4549" s="186"/>
      <c r="I4549" s="186"/>
    </row>
    <row r="4550" spans="1:9" s="165" customFormat="1" x14ac:dyDescent="0.25">
      <c r="A4550" s="125" t="s">
        <v>3297</v>
      </c>
      <c r="B4550" s="138" t="s">
        <v>3250</v>
      </c>
      <c r="C4550" s="168" t="s">
        <v>3304</v>
      </c>
      <c r="D4550" s="129"/>
      <c r="E4550" s="115"/>
      <c r="F4550" s="186"/>
      <c r="G4550" s="189"/>
      <c r="H4550" s="186"/>
      <c r="I4550" s="186"/>
    </row>
    <row r="4551" spans="1:9" s="165" customFormat="1" x14ac:dyDescent="0.25">
      <c r="A4551" s="125" t="s">
        <v>3297</v>
      </c>
      <c r="B4551" s="163">
        <v>4133</v>
      </c>
      <c r="C4551" s="167" t="s">
        <v>150</v>
      </c>
      <c r="D4551" s="129" t="s">
        <v>2372</v>
      </c>
      <c r="E4551" s="115">
        <v>1</v>
      </c>
      <c r="F4551" s="186"/>
      <c r="G4551" s="189">
        <v>19</v>
      </c>
      <c r="H4551" s="191">
        <f t="shared" ref="H4551:H4552" si="223">F4551*G4551</f>
        <v>0</v>
      </c>
      <c r="I4551" s="186">
        <f t="shared" ref="I4551:I4552" si="224">(F4551+H4551)</f>
        <v>0</v>
      </c>
    </row>
    <row r="4552" spans="1:9" s="165" customFormat="1" x14ac:dyDescent="0.25">
      <c r="A4552" s="125" t="s">
        <v>3297</v>
      </c>
      <c r="B4552" s="163">
        <v>4134</v>
      </c>
      <c r="C4552" s="167" t="s">
        <v>61</v>
      </c>
      <c r="D4552" s="129" t="s">
        <v>2372</v>
      </c>
      <c r="E4552" s="115">
        <v>1</v>
      </c>
      <c r="F4552" s="186"/>
      <c r="G4552" s="189">
        <v>0.19</v>
      </c>
      <c r="H4552" s="191">
        <f t="shared" si="223"/>
        <v>0</v>
      </c>
      <c r="I4552" s="186">
        <f t="shared" si="224"/>
        <v>0</v>
      </c>
    </row>
    <row r="4553" spans="1:9" s="165" customFormat="1" x14ac:dyDescent="0.25">
      <c r="A4553" s="125" t="s">
        <v>3297</v>
      </c>
      <c r="B4553" s="163">
        <v>4135</v>
      </c>
      <c r="C4553" s="167" t="s">
        <v>3922</v>
      </c>
      <c r="D4553" s="129" t="s">
        <v>2371</v>
      </c>
      <c r="E4553" s="115">
        <v>1</v>
      </c>
      <c r="F4553" s="186"/>
      <c r="G4553" s="189">
        <v>0</v>
      </c>
      <c r="H4553" s="191">
        <f>F4553*G4553</f>
        <v>0</v>
      </c>
      <c r="I4553" s="186">
        <f>(F4553+H4553)</f>
        <v>0</v>
      </c>
    </row>
    <row r="4554" spans="1:9" s="165" customFormat="1" x14ac:dyDescent="0.25">
      <c r="A4554" s="125" t="s">
        <v>3297</v>
      </c>
      <c r="B4554" s="163">
        <v>4136</v>
      </c>
      <c r="C4554" s="167" t="s">
        <v>3353</v>
      </c>
      <c r="D4554" s="129" t="s">
        <v>2371</v>
      </c>
      <c r="E4554" s="115">
        <v>1</v>
      </c>
      <c r="F4554" s="186"/>
      <c r="G4554" s="189">
        <v>0</v>
      </c>
      <c r="H4554" s="191">
        <f t="shared" ref="H4554:H4568" si="225">F4554*G4554</f>
        <v>0</v>
      </c>
      <c r="I4554" s="186">
        <f t="shared" ref="I4554:I4568" si="226">(F4554+H4554)</f>
        <v>0</v>
      </c>
    </row>
    <row r="4555" spans="1:9" s="165" customFormat="1" ht="25" x14ac:dyDescent="0.25">
      <c r="A4555" s="125" t="s">
        <v>3297</v>
      </c>
      <c r="B4555" s="163">
        <v>4137</v>
      </c>
      <c r="C4555" s="137" t="s">
        <v>3509</v>
      </c>
      <c r="D4555" s="129" t="s">
        <v>2372</v>
      </c>
      <c r="E4555" s="115">
        <v>1</v>
      </c>
      <c r="F4555" s="186"/>
      <c r="G4555" s="189">
        <v>0.19</v>
      </c>
      <c r="H4555" s="191">
        <f t="shared" si="225"/>
        <v>0</v>
      </c>
      <c r="I4555" s="186">
        <f t="shared" si="226"/>
        <v>0</v>
      </c>
    </row>
    <row r="4556" spans="1:9" s="165" customFormat="1" x14ac:dyDescent="0.25">
      <c r="A4556" s="125" t="s">
        <v>3297</v>
      </c>
      <c r="B4556" s="163">
        <v>4138</v>
      </c>
      <c r="C4556" s="167" t="s">
        <v>3299</v>
      </c>
      <c r="D4556" s="129" t="s">
        <v>2372</v>
      </c>
      <c r="E4556" s="115">
        <v>1</v>
      </c>
      <c r="F4556" s="186"/>
      <c r="G4556" s="189">
        <v>0.19</v>
      </c>
      <c r="H4556" s="191">
        <f t="shared" si="225"/>
        <v>0</v>
      </c>
      <c r="I4556" s="186">
        <f t="shared" si="226"/>
        <v>0</v>
      </c>
    </row>
    <row r="4557" spans="1:9" s="165" customFormat="1" x14ac:dyDescent="0.25">
      <c r="A4557" s="125" t="s">
        <v>3297</v>
      </c>
      <c r="B4557" s="163">
        <v>4139</v>
      </c>
      <c r="C4557" s="167" t="s">
        <v>3300</v>
      </c>
      <c r="D4557" s="129" t="s">
        <v>2372</v>
      </c>
      <c r="E4557" s="115">
        <v>1</v>
      </c>
      <c r="F4557" s="186"/>
      <c r="G4557" s="189">
        <v>0.19</v>
      </c>
      <c r="H4557" s="191">
        <f t="shared" si="225"/>
        <v>0</v>
      </c>
      <c r="I4557" s="186">
        <f t="shared" si="226"/>
        <v>0</v>
      </c>
    </row>
    <row r="4558" spans="1:9" s="165" customFormat="1" x14ac:dyDescent="0.25">
      <c r="A4558" s="125" t="s">
        <v>3297</v>
      </c>
      <c r="B4558" s="163">
        <v>4140</v>
      </c>
      <c r="C4558" s="137" t="s">
        <v>14</v>
      </c>
      <c r="D4558" s="129" t="s">
        <v>2372</v>
      </c>
      <c r="E4558" s="115">
        <v>1</v>
      </c>
      <c r="F4558" s="186"/>
      <c r="G4558" s="189">
        <v>0.19</v>
      </c>
      <c r="H4558" s="191">
        <f t="shared" si="225"/>
        <v>0</v>
      </c>
      <c r="I4558" s="186">
        <f t="shared" si="226"/>
        <v>0</v>
      </c>
    </row>
    <row r="4559" spans="1:9" s="165" customFormat="1" x14ac:dyDescent="0.25">
      <c r="A4559" s="125" t="s">
        <v>3297</v>
      </c>
      <c r="B4559" s="163">
        <v>4141</v>
      </c>
      <c r="C4559" s="167" t="s">
        <v>4120</v>
      </c>
      <c r="D4559" s="129" t="s">
        <v>2372</v>
      </c>
      <c r="E4559" s="115">
        <v>1</v>
      </c>
      <c r="F4559" s="186"/>
      <c r="G4559" s="189">
        <v>0.19</v>
      </c>
      <c r="H4559" s="191">
        <f t="shared" si="225"/>
        <v>0</v>
      </c>
      <c r="I4559" s="186">
        <f t="shared" si="226"/>
        <v>0</v>
      </c>
    </row>
    <row r="4560" spans="1:9" s="165" customFormat="1" x14ac:dyDescent="0.25">
      <c r="A4560" s="125" t="s">
        <v>3297</v>
      </c>
      <c r="B4560" s="163">
        <v>4142</v>
      </c>
      <c r="C4560" s="167" t="s">
        <v>1593</v>
      </c>
      <c r="D4560" s="129" t="s">
        <v>2372</v>
      </c>
      <c r="E4560" s="115">
        <v>1</v>
      </c>
      <c r="F4560" s="186"/>
      <c r="G4560" s="189">
        <v>0.19</v>
      </c>
      <c r="H4560" s="191">
        <f t="shared" si="225"/>
        <v>0</v>
      </c>
      <c r="I4560" s="186">
        <f t="shared" si="226"/>
        <v>0</v>
      </c>
    </row>
    <row r="4561" spans="1:9" s="165" customFormat="1" x14ac:dyDescent="0.25">
      <c r="A4561" s="125" t="s">
        <v>3297</v>
      </c>
      <c r="B4561" s="163">
        <v>4143</v>
      </c>
      <c r="C4561" s="167" t="s">
        <v>1840</v>
      </c>
      <c r="D4561" s="129" t="s">
        <v>2372</v>
      </c>
      <c r="E4561" s="115">
        <v>1</v>
      </c>
      <c r="F4561" s="186"/>
      <c r="G4561" s="189">
        <v>0.19</v>
      </c>
      <c r="H4561" s="191">
        <f t="shared" si="225"/>
        <v>0</v>
      </c>
      <c r="I4561" s="186">
        <f t="shared" si="226"/>
        <v>0</v>
      </c>
    </row>
    <row r="4562" spans="1:9" s="165" customFormat="1" x14ac:dyDescent="0.25">
      <c r="A4562" s="125" t="s">
        <v>3297</v>
      </c>
      <c r="B4562" s="163">
        <v>4144</v>
      </c>
      <c r="C4562" s="167" t="s">
        <v>3516</v>
      </c>
      <c r="D4562" s="129" t="s">
        <v>2372</v>
      </c>
      <c r="E4562" s="115">
        <v>1</v>
      </c>
      <c r="F4562" s="186"/>
      <c r="G4562" s="189">
        <v>0.19</v>
      </c>
      <c r="H4562" s="191">
        <f t="shared" si="225"/>
        <v>0</v>
      </c>
      <c r="I4562" s="186">
        <f t="shared" si="226"/>
        <v>0</v>
      </c>
    </row>
    <row r="4563" spans="1:9" s="165" customFormat="1" x14ac:dyDescent="0.25">
      <c r="A4563" s="125" t="s">
        <v>3297</v>
      </c>
      <c r="B4563" s="163">
        <v>4145</v>
      </c>
      <c r="C4563" s="167" t="s">
        <v>3517</v>
      </c>
      <c r="D4563" s="129" t="s">
        <v>2372</v>
      </c>
      <c r="E4563" s="115">
        <v>1</v>
      </c>
      <c r="F4563" s="186"/>
      <c r="G4563" s="189">
        <v>0.19</v>
      </c>
      <c r="H4563" s="191">
        <f t="shared" si="225"/>
        <v>0</v>
      </c>
      <c r="I4563" s="186">
        <f t="shared" si="226"/>
        <v>0</v>
      </c>
    </row>
    <row r="4564" spans="1:9" s="165" customFormat="1" x14ac:dyDescent="0.25">
      <c r="A4564" s="125" t="s">
        <v>3297</v>
      </c>
      <c r="B4564" s="163">
        <v>4146</v>
      </c>
      <c r="C4564" s="167" t="s">
        <v>3515</v>
      </c>
      <c r="D4564" s="129" t="s">
        <v>2372</v>
      </c>
      <c r="E4564" s="115">
        <v>1</v>
      </c>
      <c r="F4564" s="186"/>
      <c r="G4564" s="189">
        <v>0.19</v>
      </c>
      <c r="H4564" s="191">
        <f t="shared" si="225"/>
        <v>0</v>
      </c>
      <c r="I4564" s="186">
        <f t="shared" si="226"/>
        <v>0</v>
      </c>
    </row>
    <row r="4565" spans="1:9" s="165" customFormat="1" x14ac:dyDescent="0.25">
      <c r="A4565" s="125" t="s">
        <v>3297</v>
      </c>
      <c r="B4565" s="163">
        <v>4147</v>
      </c>
      <c r="C4565" s="167" t="s">
        <v>48</v>
      </c>
      <c r="D4565" s="129" t="s">
        <v>2372</v>
      </c>
      <c r="E4565" s="115">
        <v>1</v>
      </c>
      <c r="F4565" s="186"/>
      <c r="G4565" s="189">
        <v>0.19</v>
      </c>
      <c r="H4565" s="191">
        <f t="shared" si="225"/>
        <v>0</v>
      </c>
      <c r="I4565" s="186">
        <f t="shared" si="226"/>
        <v>0</v>
      </c>
    </row>
    <row r="4566" spans="1:9" s="165" customFormat="1" x14ac:dyDescent="0.25">
      <c r="A4566" s="125" t="s">
        <v>3297</v>
      </c>
      <c r="B4566" s="163">
        <v>4148</v>
      </c>
      <c r="C4566" s="167" t="s">
        <v>370</v>
      </c>
      <c r="D4566" s="129" t="s">
        <v>2372</v>
      </c>
      <c r="E4566" s="115">
        <v>1</v>
      </c>
      <c r="F4566" s="186"/>
      <c r="G4566" s="189">
        <v>0.19</v>
      </c>
      <c r="H4566" s="191">
        <f t="shared" si="225"/>
        <v>0</v>
      </c>
      <c r="I4566" s="186">
        <f t="shared" si="226"/>
        <v>0</v>
      </c>
    </row>
    <row r="4567" spans="1:9" s="165" customFormat="1" x14ac:dyDescent="0.25">
      <c r="A4567" s="125" t="s">
        <v>3297</v>
      </c>
      <c r="B4567" s="163">
        <v>4149</v>
      </c>
      <c r="C4567" s="167" t="s">
        <v>3524</v>
      </c>
      <c r="D4567" s="129" t="s">
        <v>2372</v>
      </c>
      <c r="E4567" s="115">
        <v>1</v>
      </c>
      <c r="F4567" s="186"/>
      <c r="G4567" s="189">
        <v>0.19</v>
      </c>
      <c r="H4567" s="191">
        <f t="shared" si="225"/>
        <v>0</v>
      </c>
      <c r="I4567" s="186">
        <f t="shared" si="226"/>
        <v>0</v>
      </c>
    </row>
    <row r="4568" spans="1:9" s="165" customFormat="1" x14ac:dyDescent="0.25">
      <c r="A4568" s="125" t="s">
        <v>3297</v>
      </c>
      <c r="B4568" s="163">
        <v>4150</v>
      </c>
      <c r="C4568" s="167" t="s">
        <v>3525</v>
      </c>
      <c r="D4568" s="129" t="s">
        <v>2372</v>
      </c>
      <c r="E4568" s="115">
        <v>1</v>
      </c>
      <c r="F4568" s="186"/>
      <c r="G4568" s="189">
        <v>0.19</v>
      </c>
      <c r="H4568" s="191">
        <f t="shared" si="225"/>
        <v>0</v>
      </c>
      <c r="I4568" s="186">
        <f t="shared" si="226"/>
        <v>0</v>
      </c>
    </row>
    <row r="4569" spans="1:9" s="184" customFormat="1" x14ac:dyDescent="0.25">
      <c r="A4569" s="169"/>
      <c r="B4569" s="170"/>
      <c r="C4569" s="171" t="s">
        <v>2498</v>
      </c>
      <c r="D4569" s="123"/>
      <c r="E4569" s="172"/>
      <c r="F4569" s="196"/>
      <c r="G4569" s="200"/>
      <c r="H4569" s="196"/>
      <c r="I4569" s="196"/>
    </row>
    <row r="4570" spans="1:9" s="217" customFormat="1" x14ac:dyDescent="0.25">
      <c r="A4570" s="209" t="s">
        <v>2221</v>
      </c>
      <c r="B4570" s="210" t="s">
        <v>2221</v>
      </c>
      <c r="C4570" s="212"/>
      <c r="D4570" s="213"/>
      <c r="E4570" s="213"/>
      <c r="F4570" s="214"/>
      <c r="G4570" s="215"/>
      <c r="H4570" s="216"/>
      <c r="I4570" s="216"/>
    </row>
    <row r="4571" spans="1:9" s="117" customFormat="1" x14ac:dyDescent="0.25">
      <c r="A4571" s="125" t="s">
        <v>2221</v>
      </c>
      <c r="B4571" s="173" t="s">
        <v>3250</v>
      </c>
      <c r="C4571" s="120" t="s">
        <v>2426</v>
      </c>
      <c r="D4571" s="182"/>
      <c r="E4571" s="111"/>
      <c r="F4571" s="191"/>
      <c r="G4571" s="199"/>
      <c r="H4571" s="186"/>
      <c r="I4571" s="186"/>
    </row>
    <row r="4572" spans="1:9" s="117" customFormat="1" x14ac:dyDescent="0.25">
      <c r="A4572" s="125" t="s">
        <v>2221</v>
      </c>
      <c r="B4572" s="173" t="s">
        <v>3250</v>
      </c>
      <c r="C4572" s="120" t="s">
        <v>2427</v>
      </c>
      <c r="D4572" s="182"/>
      <c r="E4572" s="111"/>
      <c r="F4572" s="191"/>
      <c r="G4572" s="199"/>
      <c r="H4572" s="186"/>
      <c r="I4572" s="186"/>
    </row>
    <row r="4573" spans="1:9" s="117" customFormat="1" x14ac:dyDescent="0.25">
      <c r="A4573" s="125" t="s">
        <v>2221</v>
      </c>
      <c r="B4573" s="173" t="s">
        <v>3250</v>
      </c>
      <c r="C4573" s="120" t="s">
        <v>2428</v>
      </c>
      <c r="D4573" s="182"/>
      <c r="E4573" s="111"/>
      <c r="F4573" s="191"/>
      <c r="G4573" s="199"/>
      <c r="H4573" s="186"/>
      <c r="I4573" s="186"/>
    </row>
    <row r="4574" spans="1:9" s="117" customFormat="1" x14ac:dyDescent="0.25">
      <c r="A4574" s="125" t="s">
        <v>2221</v>
      </c>
      <c r="B4574" s="173" t="s">
        <v>3250</v>
      </c>
      <c r="C4574" s="156" t="s">
        <v>431</v>
      </c>
      <c r="D4574" s="182"/>
      <c r="E4574" s="111"/>
      <c r="F4574" s="191"/>
      <c r="G4574" s="199"/>
      <c r="H4574" s="186"/>
      <c r="I4574" s="186"/>
    </row>
    <row r="4575" spans="1:9" s="117" customFormat="1" x14ac:dyDescent="0.25">
      <c r="A4575" s="125" t="s">
        <v>2221</v>
      </c>
      <c r="B4575" s="112">
        <v>4151</v>
      </c>
      <c r="C4575" s="122" t="s">
        <v>3888</v>
      </c>
      <c r="D4575" s="129" t="s">
        <v>2371</v>
      </c>
      <c r="E4575" s="112">
        <v>1</v>
      </c>
      <c r="F4575" s="186"/>
      <c r="G4575" s="189">
        <v>0</v>
      </c>
      <c r="H4575" s="191">
        <f t="shared" ref="H4575:H4625" si="227">F4575*G4575</f>
        <v>0</v>
      </c>
      <c r="I4575" s="186">
        <f t="shared" ref="I4575:I4625" si="228">(F4575+H4575)</f>
        <v>0</v>
      </c>
    </row>
    <row r="4576" spans="1:9" s="117" customFormat="1" x14ac:dyDescent="0.25">
      <c r="A4576" s="125" t="s">
        <v>2221</v>
      </c>
      <c r="B4576" s="112">
        <v>4152</v>
      </c>
      <c r="C4576" s="122" t="s">
        <v>3637</v>
      </c>
      <c r="D4576" s="129" t="s">
        <v>85</v>
      </c>
      <c r="E4576" s="112">
        <v>1</v>
      </c>
      <c r="F4576" s="186"/>
      <c r="G4576" s="189">
        <v>0</v>
      </c>
      <c r="H4576" s="191">
        <f t="shared" si="227"/>
        <v>0</v>
      </c>
      <c r="I4576" s="186">
        <f t="shared" si="228"/>
        <v>0</v>
      </c>
    </row>
    <row r="4577" spans="1:9" s="117" customFormat="1" x14ac:dyDescent="0.25">
      <c r="A4577" s="125" t="s">
        <v>2221</v>
      </c>
      <c r="B4577" s="112">
        <v>4153</v>
      </c>
      <c r="C4577" s="122" t="s">
        <v>3914</v>
      </c>
      <c r="D4577" s="129" t="s">
        <v>2371</v>
      </c>
      <c r="E4577" s="112">
        <v>1</v>
      </c>
      <c r="F4577" s="186"/>
      <c r="G4577" s="189">
        <v>0</v>
      </c>
      <c r="H4577" s="191">
        <f t="shared" si="227"/>
        <v>0</v>
      </c>
      <c r="I4577" s="186">
        <f t="shared" si="228"/>
        <v>0</v>
      </c>
    </row>
    <row r="4578" spans="1:9" s="117" customFormat="1" x14ac:dyDescent="0.25">
      <c r="A4578" s="125" t="s">
        <v>2221</v>
      </c>
      <c r="B4578" s="112">
        <v>4154</v>
      </c>
      <c r="C4578" s="122" t="s">
        <v>3915</v>
      </c>
      <c r="D4578" s="129" t="s">
        <v>85</v>
      </c>
      <c r="E4578" s="112">
        <v>1</v>
      </c>
      <c r="F4578" s="186"/>
      <c r="G4578" s="189">
        <v>0</v>
      </c>
      <c r="H4578" s="191">
        <f t="shared" si="227"/>
        <v>0</v>
      </c>
      <c r="I4578" s="186">
        <f t="shared" si="228"/>
        <v>0</v>
      </c>
    </row>
    <row r="4579" spans="1:9" s="117" customFormat="1" x14ac:dyDescent="0.25">
      <c r="A4579" s="125" t="s">
        <v>2221</v>
      </c>
      <c r="B4579" s="112">
        <v>4155</v>
      </c>
      <c r="C4579" s="122" t="s">
        <v>3353</v>
      </c>
      <c r="D4579" s="129" t="s">
        <v>2371</v>
      </c>
      <c r="E4579" s="112">
        <v>1</v>
      </c>
      <c r="F4579" s="186"/>
      <c r="G4579" s="189">
        <v>0</v>
      </c>
      <c r="H4579" s="191">
        <f t="shared" si="227"/>
        <v>0</v>
      </c>
      <c r="I4579" s="186">
        <f t="shared" si="228"/>
        <v>0</v>
      </c>
    </row>
    <row r="4580" spans="1:9" s="117" customFormat="1" x14ac:dyDescent="0.25">
      <c r="A4580" s="125" t="s">
        <v>2221</v>
      </c>
      <c r="B4580" s="112">
        <v>4156</v>
      </c>
      <c r="C4580" s="122" t="s">
        <v>3458</v>
      </c>
      <c r="D4580" s="129" t="s">
        <v>85</v>
      </c>
      <c r="E4580" s="112">
        <v>1</v>
      </c>
      <c r="F4580" s="186"/>
      <c r="G4580" s="189">
        <v>0</v>
      </c>
      <c r="H4580" s="191">
        <f t="shared" si="227"/>
        <v>0</v>
      </c>
      <c r="I4580" s="186">
        <f t="shared" si="228"/>
        <v>0</v>
      </c>
    </row>
    <row r="4581" spans="1:9" s="117" customFormat="1" x14ac:dyDescent="0.25">
      <c r="A4581" s="125" t="s">
        <v>2221</v>
      </c>
      <c r="B4581" s="112">
        <v>4157</v>
      </c>
      <c r="C4581" s="122" t="s">
        <v>49</v>
      </c>
      <c r="D4581" s="129" t="s">
        <v>2372</v>
      </c>
      <c r="E4581" s="112">
        <v>1</v>
      </c>
      <c r="F4581" s="186"/>
      <c r="G4581" s="189">
        <v>0.19</v>
      </c>
      <c r="H4581" s="191">
        <f t="shared" si="227"/>
        <v>0</v>
      </c>
      <c r="I4581" s="186">
        <f t="shared" si="228"/>
        <v>0</v>
      </c>
    </row>
    <row r="4582" spans="1:9" s="117" customFormat="1" x14ac:dyDescent="0.25">
      <c r="A4582" s="125" t="s">
        <v>2221</v>
      </c>
      <c r="B4582" s="112">
        <v>4158</v>
      </c>
      <c r="C4582" s="122" t="s">
        <v>20</v>
      </c>
      <c r="D4582" s="129" t="s">
        <v>2372</v>
      </c>
      <c r="E4582" s="112">
        <v>1</v>
      </c>
      <c r="F4582" s="186"/>
      <c r="G4582" s="189">
        <v>0.19</v>
      </c>
      <c r="H4582" s="191">
        <f t="shared" si="227"/>
        <v>0</v>
      </c>
      <c r="I4582" s="186">
        <f t="shared" si="228"/>
        <v>0</v>
      </c>
    </row>
    <row r="4583" spans="1:9" s="117" customFormat="1" x14ac:dyDescent="0.25">
      <c r="A4583" s="125" t="s">
        <v>2221</v>
      </c>
      <c r="B4583" s="112">
        <v>4159</v>
      </c>
      <c r="C4583" s="122" t="s">
        <v>64</v>
      </c>
      <c r="D4583" s="129" t="s">
        <v>2372</v>
      </c>
      <c r="E4583" s="112">
        <v>1</v>
      </c>
      <c r="F4583" s="186"/>
      <c r="G4583" s="189">
        <v>0.19</v>
      </c>
      <c r="H4583" s="191">
        <f t="shared" si="227"/>
        <v>0</v>
      </c>
      <c r="I4583" s="186">
        <f t="shared" si="228"/>
        <v>0</v>
      </c>
    </row>
    <row r="4584" spans="1:9" s="117" customFormat="1" x14ac:dyDescent="0.25">
      <c r="A4584" s="125" t="s">
        <v>2221</v>
      </c>
      <c r="B4584" s="112">
        <v>4160</v>
      </c>
      <c r="C4584" s="122" t="s">
        <v>28</v>
      </c>
      <c r="D4584" s="129" t="s">
        <v>2372</v>
      </c>
      <c r="E4584" s="112">
        <v>1</v>
      </c>
      <c r="F4584" s="186"/>
      <c r="G4584" s="189">
        <v>0.19</v>
      </c>
      <c r="H4584" s="191">
        <f t="shared" si="227"/>
        <v>0</v>
      </c>
      <c r="I4584" s="186">
        <f t="shared" si="228"/>
        <v>0</v>
      </c>
    </row>
    <row r="4585" spans="1:9" s="117" customFormat="1" x14ac:dyDescent="0.25">
      <c r="A4585" s="125" t="s">
        <v>2221</v>
      </c>
      <c r="B4585" s="112">
        <v>4161</v>
      </c>
      <c r="C4585" s="122" t="s">
        <v>3529</v>
      </c>
      <c r="D4585" s="129" t="s">
        <v>2372</v>
      </c>
      <c r="E4585" s="112">
        <v>1</v>
      </c>
      <c r="F4585" s="186"/>
      <c r="G4585" s="189">
        <v>0.19</v>
      </c>
      <c r="H4585" s="191">
        <f t="shared" si="227"/>
        <v>0</v>
      </c>
      <c r="I4585" s="186">
        <f t="shared" si="228"/>
        <v>0</v>
      </c>
    </row>
    <row r="4586" spans="1:9" s="117" customFormat="1" x14ac:dyDescent="0.25">
      <c r="A4586" s="125" t="s">
        <v>2221</v>
      </c>
      <c r="B4586" s="112">
        <v>4162</v>
      </c>
      <c r="C4586" s="122" t="s">
        <v>387</v>
      </c>
      <c r="D4586" s="129" t="s">
        <v>3885</v>
      </c>
      <c r="E4586" s="112">
        <v>1</v>
      </c>
      <c r="F4586" s="186"/>
      <c r="G4586" s="189">
        <v>0.19</v>
      </c>
      <c r="H4586" s="191">
        <f t="shared" si="227"/>
        <v>0</v>
      </c>
      <c r="I4586" s="186">
        <f t="shared" si="228"/>
        <v>0</v>
      </c>
    </row>
    <row r="4587" spans="1:9" s="117" customFormat="1" x14ac:dyDescent="0.25">
      <c r="A4587" s="125" t="s">
        <v>2221</v>
      </c>
      <c r="B4587" s="112">
        <v>4163</v>
      </c>
      <c r="C4587" s="122" t="s">
        <v>716</v>
      </c>
      <c r="D4587" s="129" t="s">
        <v>3885</v>
      </c>
      <c r="E4587" s="112">
        <v>1</v>
      </c>
      <c r="F4587" s="186"/>
      <c r="G4587" s="189">
        <v>0.19</v>
      </c>
      <c r="H4587" s="191">
        <f t="shared" si="227"/>
        <v>0</v>
      </c>
      <c r="I4587" s="186">
        <f t="shared" si="228"/>
        <v>0</v>
      </c>
    </row>
    <row r="4588" spans="1:9" s="117" customFormat="1" x14ac:dyDescent="0.25">
      <c r="A4588" s="125" t="s">
        <v>2221</v>
      </c>
      <c r="B4588" s="112">
        <v>4164</v>
      </c>
      <c r="C4588" s="139" t="s">
        <v>3415</v>
      </c>
      <c r="D4588" s="129" t="s">
        <v>2429</v>
      </c>
      <c r="E4588" s="112">
        <v>1</v>
      </c>
      <c r="F4588" s="186"/>
      <c r="G4588" s="189">
        <v>0</v>
      </c>
      <c r="H4588" s="191">
        <f t="shared" si="227"/>
        <v>0</v>
      </c>
      <c r="I4588" s="186">
        <f t="shared" si="228"/>
        <v>0</v>
      </c>
    </row>
    <row r="4589" spans="1:9" s="117" customFormat="1" x14ac:dyDescent="0.25">
      <c r="A4589" s="125" t="s">
        <v>2221</v>
      </c>
      <c r="B4589" s="112">
        <v>4165</v>
      </c>
      <c r="C4589" s="122" t="s">
        <v>714</v>
      </c>
      <c r="D4589" s="129" t="s">
        <v>2372</v>
      </c>
      <c r="E4589" s="112">
        <v>1</v>
      </c>
      <c r="F4589" s="186"/>
      <c r="G4589" s="189">
        <v>0.19</v>
      </c>
      <c r="H4589" s="191">
        <f t="shared" si="227"/>
        <v>0</v>
      </c>
      <c r="I4589" s="186">
        <f t="shared" si="228"/>
        <v>0</v>
      </c>
    </row>
    <row r="4590" spans="1:9" s="117" customFormat="1" x14ac:dyDescent="0.25">
      <c r="A4590" s="125" t="s">
        <v>2221</v>
      </c>
      <c r="B4590" s="112">
        <v>4166</v>
      </c>
      <c r="C4590" s="122" t="s">
        <v>407</v>
      </c>
      <c r="D4590" s="129" t="s">
        <v>2372</v>
      </c>
      <c r="E4590" s="112">
        <v>1</v>
      </c>
      <c r="F4590" s="186"/>
      <c r="G4590" s="189">
        <v>0.19</v>
      </c>
      <c r="H4590" s="191">
        <f t="shared" si="227"/>
        <v>0</v>
      </c>
      <c r="I4590" s="186">
        <f t="shared" si="228"/>
        <v>0</v>
      </c>
    </row>
    <row r="4591" spans="1:9" s="117" customFormat="1" x14ac:dyDescent="0.25">
      <c r="A4591" s="125" t="s">
        <v>2221</v>
      </c>
      <c r="B4591" s="112">
        <v>4167</v>
      </c>
      <c r="C4591" s="122" t="s">
        <v>3771</v>
      </c>
      <c r="D4591" s="129" t="s">
        <v>2372</v>
      </c>
      <c r="E4591" s="112">
        <v>1</v>
      </c>
      <c r="F4591" s="186"/>
      <c r="G4591" s="189">
        <v>0.19</v>
      </c>
      <c r="H4591" s="191">
        <f t="shared" si="227"/>
        <v>0</v>
      </c>
      <c r="I4591" s="186">
        <f t="shared" si="228"/>
        <v>0</v>
      </c>
    </row>
    <row r="4592" spans="1:9" s="117" customFormat="1" x14ac:dyDescent="0.25">
      <c r="A4592" s="125" t="s">
        <v>2221</v>
      </c>
      <c r="B4592" s="112">
        <v>4168</v>
      </c>
      <c r="C4592" s="122" t="s">
        <v>712</v>
      </c>
      <c r="D4592" s="129" t="s">
        <v>2372</v>
      </c>
      <c r="E4592" s="112">
        <v>1</v>
      </c>
      <c r="F4592" s="186"/>
      <c r="G4592" s="189">
        <v>0.19</v>
      </c>
      <c r="H4592" s="191">
        <f t="shared" si="227"/>
        <v>0</v>
      </c>
      <c r="I4592" s="186">
        <f t="shared" si="228"/>
        <v>0</v>
      </c>
    </row>
    <row r="4593" spans="1:9" s="117" customFormat="1" x14ac:dyDescent="0.25">
      <c r="A4593" s="125" t="s">
        <v>2221</v>
      </c>
      <c r="B4593" s="112">
        <v>4169</v>
      </c>
      <c r="C4593" s="122" t="s">
        <v>27</v>
      </c>
      <c r="D4593" s="129" t="s">
        <v>2372</v>
      </c>
      <c r="E4593" s="112">
        <v>1</v>
      </c>
      <c r="F4593" s="186"/>
      <c r="G4593" s="189">
        <v>0.19</v>
      </c>
      <c r="H4593" s="191">
        <f t="shared" si="227"/>
        <v>0</v>
      </c>
      <c r="I4593" s="186">
        <f t="shared" si="228"/>
        <v>0</v>
      </c>
    </row>
    <row r="4594" spans="1:9" s="117" customFormat="1" x14ac:dyDescent="0.25">
      <c r="A4594" s="125" t="s">
        <v>2221</v>
      </c>
      <c r="B4594" s="112">
        <v>4170</v>
      </c>
      <c r="C4594" s="122" t="s">
        <v>4006</v>
      </c>
      <c r="D4594" s="129" t="s">
        <v>2372</v>
      </c>
      <c r="E4594" s="112">
        <v>1</v>
      </c>
      <c r="F4594" s="186"/>
      <c r="G4594" s="189">
        <v>0.19</v>
      </c>
      <c r="H4594" s="191">
        <f t="shared" si="227"/>
        <v>0</v>
      </c>
      <c r="I4594" s="186">
        <f t="shared" si="228"/>
        <v>0</v>
      </c>
    </row>
    <row r="4595" spans="1:9" s="117" customFormat="1" x14ac:dyDescent="0.25">
      <c r="A4595" s="125" t="s">
        <v>2221</v>
      </c>
      <c r="B4595" s="112">
        <v>4171</v>
      </c>
      <c r="C4595" s="122" t="s">
        <v>3772</v>
      </c>
      <c r="D4595" s="129" t="s">
        <v>2372</v>
      </c>
      <c r="E4595" s="112">
        <v>1</v>
      </c>
      <c r="F4595" s="186"/>
      <c r="G4595" s="189">
        <v>0.19</v>
      </c>
      <c r="H4595" s="191">
        <f t="shared" si="227"/>
        <v>0</v>
      </c>
      <c r="I4595" s="186">
        <f t="shared" si="228"/>
        <v>0</v>
      </c>
    </row>
    <row r="4596" spans="1:9" s="117" customFormat="1" x14ac:dyDescent="0.25">
      <c r="A4596" s="125" t="s">
        <v>2221</v>
      </c>
      <c r="B4596" s="112">
        <v>4172</v>
      </c>
      <c r="C4596" s="122" t="s">
        <v>723</v>
      </c>
      <c r="D4596" s="129" t="s">
        <v>2372</v>
      </c>
      <c r="E4596" s="112">
        <v>1</v>
      </c>
      <c r="F4596" s="186"/>
      <c r="G4596" s="189">
        <v>0.19</v>
      </c>
      <c r="H4596" s="191">
        <f t="shared" si="227"/>
        <v>0</v>
      </c>
      <c r="I4596" s="186">
        <f t="shared" si="228"/>
        <v>0</v>
      </c>
    </row>
    <row r="4597" spans="1:9" s="117" customFormat="1" x14ac:dyDescent="0.25">
      <c r="A4597" s="125" t="s">
        <v>2221</v>
      </c>
      <c r="B4597" s="112">
        <v>4173</v>
      </c>
      <c r="C4597" s="122" t="s">
        <v>4007</v>
      </c>
      <c r="D4597" s="129" t="s">
        <v>2372</v>
      </c>
      <c r="E4597" s="112">
        <v>1</v>
      </c>
      <c r="F4597" s="186"/>
      <c r="G4597" s="189">
        <v>0.19</v>
      </c>
      <c r="H4597" s="191">
        <f t="shared" si="227"/>
        <v>0</v>
      </c>
      <c r="I4597" s="186">
        <f t="shared" si="228"/>
        <v>0</v>
      </c>
    </row>
    <row r="4598" spans="1:9" s="117" customFormat="1" x14ac:dyDescent="0.25">
      <c r="A4598" s="125" t="s">
        <v>2221</v>
      </c>
      <c r="B4598" s="112">
        <v>4174</v>
      </c>
      <c r="C4598" s="122" t="s">
        <v>854</v>
      </c>
      <c r="D4598" s="129" t="s">
        <v>2372</v>
      </c>
      <c r="E4598" s="112">
        <v>1</v>
      </c>
      <c r="F4598" s="186"/>
      <c r="G4598" s="189">
        <v>0.19</v>
      </c>
      <c r="H4598" s="191">
        <f t="shared" si="227"/>
        <v>0</v>
      </c>
      <c r="I4598" s="186">
        <f t="shared" si="228"/>
        <v>0</v>
      </c>
    </row>
    <row r="4599" spans="1:9" s="117" customFormat="1" x14ac:dyDescent="0.25">
      <c r="A4599" s="125" t="s">
        <v>2221</v>
      </c>
      <c r="B4599" s="112">
        <v>4175</v>
      </c>
      <c r="C4599" s="122" t="s">
        <v>822</v>
      </c>
      <c r="D4599" s="129" t="s">
        <v>2372</v>
      </c>
      <c r="E4599" s="112">
        <v>1</v>
      </c>
      <c r="F4599" s="186"/>
      <c r="G4599" s="189">
        <v>0.19</v>
      </c>
      <c r="H4599" s="191">
        <f t="shared" si="227"/>
        <v>0</v>
      </c>
      <c r="I4599" s="186">
        <f t="shared" si="228"/>
        <v>0</v>
      </c>
    </row>
    <row r="4600" spans="1:9" s="117" customFormat="1" x14ac:dyDescent="0.25">
      <c r="A4600" s="125" t="s">
        <v>2221</v>
      </c>
      <c r="B4600" s="112">
        <v>4176</v>
      </c>
      <c r="C4600" s="122" t="s">
        <v>3774</v>
      </c>
      <c r="D4600" s="129" t="s">
        <v>2372</v>
      </c>
      <c r="E4600" s="112">
        <v>1</v>
      </c>
      <c r="F4600" s="186"/>
      <c r="G4600" s="189">
        <v>0.19</v>
      </c>
      <c r="H4600" s="191">
        <f t="shared" si="227"/>
        <v>0</v>
      </c>
      <c r="I4600" s="186">
        <f t="shared" si="228"/>
        <v>0</v>
      </c>
    </row>
    <row r="4601" spans="1:9" s="117" customFormat="1" x14ac:dyDescent="0.25">
      <c r="A4601" s="125" t="s">
        <v>2221</v>
      </c>
      <c r="B4601" s="112">
        <v>4177</v>
      </c>
      <c r="C4601" s="122" t="s">
        <v>3775</v>
      </c>
      <c r="D4601" s="129" t="s">
        <v>2372</v>
      </c>
      <c r="E4601" s="112">
        <v>1</v>
      </c>
      <c r="F4601" s="186"/>
      <c r="G4601" s="189">
        <v>0.19</v>
      </c>
      <c r="H4601" s="191">
        <f t="shared" si="227"/>
        <v>0</v>
      </c>
      <c r="I4601" s="186">
        <f t="shared" si="228"/>
        <v>0</v>
      </c>
    </row>
    <row r="4602" spans="1:9" s="117" customFormat="1" x14ac:dyDescent="0.25">
      <c r="A4602" s="125" t="s">
        <v>2221</v>
      </c>
      <c r="B4602" s="112">
        <v>4178</v>
      </c>
      <c r="C4602" s="122" t="s">
        <v>1097</v>
      </c>
      <c r="D4602" s="129" t="s">
        <v>2372</v>
      </c>
      <c r="E4602" s="112">
        <v>1</v>
      </c>
      <c r="F4602" s="186"/>
      <c r="G4602" s="189">
        <v>0.19</v>
      </c>
      <c r="H4602" s="191">
        <f t="shared" si="227"/>
        <v>0</v>
      </c>
      <c r="I4602" s="186">
        <f t="shared" si="228"/>
        <v>0</v>
      </c>
    </row>
    <row r="4603" spans="1:9" s="117" customFormat="1" x14ac:dyDescent="0.25">
      <c r="A4603" s="125" t="s">
        <v>2221</v>
      </c>
      <c r="B4603" s="112">
        <v>4179</v>
      </c>
      <c r="C4603" s="122" t="s">
        <v>15</v>
      </c>
      <c r="D4603" s="129" t="s">
        <v>2372</v>
      </c>
      <c r="E4603" s="112">
        <v>1</v>
      </c>
      <c r="F4603" s="186"/>
      <c r="G4603" s="189">
        <v>0.19</v>
      </c>
      <c r="H4603" s="191">
        <f t="shared" si="227"/>
        <v>0</v>
      </c>
      <c r="I4603" s="186">
        <f t="shared" si="228"/>
        <v>0</v>
      </c>
    </row>
    <row r="4604" spans="1:9" s="117" customFormat="1" x14ac:dyDescent="0.25">
      <c r="A4604" s="125" t="s">
        <v>2221</v>
      </c>
      <c r="B4604" s="112">
        <v>4180</v>
      </c>
      <c r="C4604" s="122" t="s">
        <v>552</v>
      </c>
      <c r="D4604" s="129" t="s">
        <v>2372</v>
      </c>
      <c r="E4604" s="112">
        <v>1</v>
      </c>
      <c r="F4604" s="186"/>
      <c r="G4604" s="189">
        <v>0.19</v>
      </c>
      <c r="H4604" s="191">
        <f t="shared" si="227"/>
        <v>0</v>
      </c>
      <c r="I4604" s="186">
        <f t="shared" si="228"/>
        <v>0</v>
      </c>
    </row>
    <row r="4605" spans="1:9" s="117" customFormat="1" ht="25" x14ac:dyDescent="0.25">
      <c r="A4605" s="125" t="s">
        <v>2221</v>
      </c>
      <c r="B4605" s="112">
        <v>4181</v>
      </c>
      <c r="C4605" s="113" t="s">
        <v>3533</v>
      </c>
      <c r="D4605" s="129" t="s">
        <v>2372</v>
      </c>
      <c r="E4605" s="112">
        <v>1</v>
      </c>
      <c r="F4605" s="186"/>
      <c r="G4605" s="189">
        <v>0.19</v>
      </c>
      <c r="H4605" s="191">
        <f t="shared" si="227"/>
        <v>0</v>
      </c>
      <c r="I4605" s="186">
        <f t="shared" si="228"/>
        <v>0</v>
      </c>
    </row>
    <row r="4606" spans="1:9" s="117" customFormat="1" x14ac:dyDescent="0.25">
      <c r="A4606" s="125" t="s">
        <v>2221</v>
      </c>
      <c r="B4606" s="112">
        <v>4182</v>
      </c>
      <c r="C4606" s="122" t="s">
        <v>3776</v>
      </c>
      <c r="D4606" s="129" t="s">
        <v>2372</v>
      </c>
      <c r="E4606" s="112">
        <v>1</v>
      </c>
      <c r="F4606" s="186"/>
      <c r="G4606" s="189">
        <v>0.19</v>
      </c>
      <c r="H4606" s="191">
        <f t="shared" si="227"/>
        <v>0</v>
      </c>
      <c r="I4606" s="186">
        <f t="shared" si="228"/>
        <v>0</v>
      </c>
    </row>
    <row r="4607" spans="1:9" s="117" customFormat="1" x14ac:dyDescent="0.25">
      <c r="A4607" s="125" t="s">
        <v>2221</v>
      </c>
      <c r="B4607" s="112">
        <v>4183</v>
      </c>
      <c r="C4607" s="122" t="s">
        <v>3535</v>
      </c>
      <c r="D4607" s="129" t="s">
        <v>2372</v>
      </c>
      <c r="E4607" s="112">
        <v>1</v>
      </c>
      <c r="F4607" s="186"/>
      <c r="G4607" s="189">
        <v>0.19</v>
      </c>
      <c r="H4607" s="191">
        <f t="shared" si="227"/>
        <v>0</v>
      </c>
      <c r="I4607" s="186">
        <f t="shared" si="228"/>
        <v>0</v>
      </c>
    </row>
    <row r="4608" spans="1:9" s="117" customFormat="1" x14ac:dyDescent="0.25">
      <c r="A4608" s="125" t="s">
        <v>2221</v>
      </c>
      <c r="B4608" s="112">
        <v>4184</v>
      </c>
      <c r="C4608" s="122" t="s">
        <v>3519</v>
      </c>
      <c r="D4608" s="129" t="s">
        <v>2372</v>
      </c>
      <c r="E4608" s="112">
        <v>1</v>
      </c>
      <c r="F4608" s="186"/>
      <c r="G4608" s="189">
        <v>0.19</v>
      </c>
      <c r="H4608" s="191">
        <f t="shared" si="227"/>
        <v>0</v>
      </c>
      <c r="I4608" s="186">
        <f t="shared" si="228"/>
        <v>0</v>
      </c>
    </row>
    <row r="4609" spans="1:9" s="117" customFormat="1" x14ac:dyDescent="0.25">
      <c r="A4609" s="125" t="s">
        <v>2221</v>
      </c>
      <c r="B4609" s="112">
        <v>4185</v>
      </c>
      <c r="C4609" s="137" t="s">
        <v>1945</v>
      </c>
      <c r="D4609" s="129" t="s">
        <v>2372</v>
      </c>
      <c r="E4609" s="112">
        <v>1</v>
      </c>
      <c r="F4609" s="186"/>
      <c r="G4609" s="189">
        <v>0.19</v>
      </c>
      <c r="H4609" s="191">
        <f t="shared" si="227"/>
        <v>0</v>
      </c>
      <c r="I4609" s="186">
        <f t="shared" si="228"/>
        <v>0</v>
      </c>
    </row>
    <row r="4610" spans="1:9" s="117" customFormat="1" x14ac:dyDescent="0.25">
      <c r="A4610" s="125" t="s">
        <v>2221</v>
      </c>
      <c r="B4610" s="112">
        <v>4186</v>
      </c>
      <c r="C4610" s="137" t="s">
        <v>1652</v>
      </c>
      <c r="D4610" s="129" t="s">
        <v>2372</v>
      </c>
      <c r="E4610" s="112">
        <v>1</v>
      </c>
      <c r="F4610" s="186"/>
      <c r="G4610" s="189">
        <v>0.19</v>
      </c>
      <c r="H4610" s="191">
        <f t="shared" si="227"/>
        <v>0</v>
      </c>
      <c r="I4610" s="186">
        <f t="shared" si="228"/>
        <v>0</v>
      </c>
    </row>
    <row r="4611" spans="1:9" s="117" customFormat="1" x14ac:dyDescent="0.25">
      <c r="A4611" s="125" t="s">
        <v>2221</v>
      </c>
      <c r="B4611" s="112">
        <v>4187</v>
      </c>
      <c r="C4611" s="137" t="s">
        <v>1947</v>
      </c>
      <c r="D4611" s="129" t="s">
        <v>2372</v>
      </c>
      <c r="E4611" s="112">
        <v>1</v>
      </c>
      <c r="F4611" s="186"/>
      <c r="G4611" s="189">
        <v>0.19</v>
      </c>
      <c r="H4611" s="191">
        <f t="shared" si="227"/>
        <v>0</v>
      </c>
      <c r="I4611" s="186">
        <f t="shared" si="228"/>
        <v>0</v>
      </c>
    </row>
    <row r="4612" spans="1:9" s="117" customFormat="1" x14ac:dyDescent="0.25">
      <c r="A4612" s="125" t="s">
        <v>2221</v>
      </c>
      <c r="B4612" s="112">
        <v>4188</v>
      </c>
      <c r="C4612" s="137" t="s">
        <v>3520</v>
      </c>
      <c r="D4612" s="129" t="s">
        <v>2372</v>
      </c>
      <c r="E4612" s="112">
        <v>1</v>
      </c>
      <c r="F4612" s="186"/>
      <c r="G4612" s="189">
        <v>0.19</v>
      </c>
      <c r="H4612" s="191">
        <f t="shared" si="227"/>
        <v>0</v>
      </c>
      <c r="I4612" s="186">
        <f t="shared" si="228"/>
        <v>0</v>
      </c>
    </row>
    <row r="4613" spans="1:9" s="117" customFormat="1" ht="25" x14ac:dyDescent="0.25">
      <c r="A4613" s="125" t="s">
        <v>2221</v>
      </c>
      <c r="B4613" s="112">
        <v>4189</v>
      </c>
      <c r="C4613" s="137" t="s">
        <v>3509</v>
      </c>
      <c r="D4613" s="129" t="s">
        <v>2372</v>
      </c>
      <c r="E4613" s="112">
        <v>1</v>
      </c>
      <c r="F4613" s="186"/>
      <c r="G4613" s="189">
        <v>0.19</v>
      </c>
      <c r="H4613" s="191">
        <f t="shared" si="227"/>
        <v>0</v>
      </c>
      <c r="I4613" s="186">
        <f t="shared" si="228"/>
        <v>0</v>
      </c>
    </row>
    <row r="4614" spans="1:9" s="117" customFormat="1" x14ac:dyDescent="0.25">
      <c r="A4614" s="125" t="s">
        <v>2221</v>
      </c>
      <c r="B4614" s="112">
        <v>4190</v>
      </c>
      <c r="C4614" s="137" t="s">
        <v>1291</v>
      </c>
      <c r="D4614" s="129" t="s">
        <v>2372</v>
      </c>
      <c r="E4614" s="112">
        <v>1</v>
      </c>
      <c r="F4614" s="186"/>
      <c r="G4614" s="189">
        <v>0.19</v>
      </c>
      <c r="H4614" s="191">
        <f t="shared" si="227"/>
        <v>0</v>
      </c>
      <c r="I4614" s="186">
        <f t="shared" si="228"/>
        <v>0</v>
      </c>
    </row>
    <row r="4615" spans="1:9" s="117" customFormat="1" x14ac:dyDescent="0.25">
      <c r="A4615" s="125" t="s">
        <v>2221</v>
      </c>
      <c r="B4615" s="112">
        <v>4191</v>
      </c>
      <c r="C4615" s="137" t="s">
        <v>43</v>
      </c>
      <c r="D4615" s="129" t="s">
        <v>2372</v>
      </c>
      <c r="E4615" s="112">
        <v>1</v>
      </c>
      <c r="F4615" s="186"/>
      <c r="G4615" s="189">
        <v>0.19</v>
      </c>
      <c r="H4615" s="191">
        <f t="shared" si="227"/>
        <v>0</v>
      </c>
      <c r="I4615" s="186">
        <f t="shared" si="228"/>
        <v>0</v>
      </c>
    </row>
    <row r="4616" spans="1:9" s="117" customFormat="1" x14ac:dyDescent="0.25">
      <c r="A4616" s="125" t="s">
        <v>2221</v>
      </c>
      <c r="B4616" s="112">
        <v>4192</v>
      </c>
      <c r="C4616" s="139" t="s">
        <v>3398</v>
      </c>
      <c r="D4616" s="129" t="s">
        <v>2372</v>
      </c>
      <c r="E4616" s="112">
        <v>1</v>
      </c>
      <c r="F4616" s="186"/>
      <c r="G4616" s="189">
        <v>0.19</v>
      </c>
      <c r="H4616" s="191">
        <f t="shared" si="227"/>
        <v>0</v>
      </c>
      <c r="I4616" s="186">
        <f t="shared" si="228"/>
        <v>0</v>
      </c>
    </row>
    <row r="4617" spans="1:9" s="117" customFormat="1" x14ac:dyDescent="0.25">
      <c r="A4617" s="125" t="s">
        <v>2221</v>
      </c>
      <c r="B4617" s="112">
        <v>4193</v>
      </c>
      <c r="C4617" s="139" t="s">
        <v>3399</v>
      </c>
      <c r="D4617" s="129" t="s">
        <v>3886</v>
      </c>
      <c r="E4617" s="112">
        <v>1</v>
      </c>
      <c r="F4617" s="186"/>
      <c r="G4617" s="189">
        <v>0.19</v>
      </c>
      <c r="H4617" s="191">
        <f t="shared" si="227"/>
        <v>0</v>
      </c>
      <c r="I4617" s="186">
        <f t="shared" si="228"/>
        <v>0</v>
      </c>
    </row>
    <row r="4618" spans="1:9" s="117" customFormat="1" x14ac:dyDescent="0.25">
      <c r="A4618" s="125" t="s">
        <v>2221</v>
      </c>
      <c r="B4618" s="112">
        <v>4194</v>
      </c>
      <c r="C4618" s="139" t="s">
        <v>3400</v>
      </c>
      <c r="D4618" s="129" t="s">
        <v>2372</v>
      </c>
      <c r="E4618" s="112">
        <v>1</v>
      </c>
      <c r="F4618" s="186"/>
      <c r="G4618" s="189">
        <v>0.19</v>
      </c>
      <c r="H4618" s="191">
        <f t="shared" si="227"/>
        <v>0</v>
      </c>
      <c r="I4618" s="186">
        <f t="shared" si="228"/>
        <v>0</v>
      </c>
    </row>
    <row r="4619" spans="1:9" s="117" customFormat="1" x14ac:dyDescent="0.25">
      <c r="A4619" s="125" t="s">
        <v>2221</v>
      </c>
      <c r="B4619" s="112">
        <v>4195</v>
      </c>
      <c r="C4619" s="139" t="s">
        <v>3401</v>
      </c>
      <c r="D4619" s="129" t="s">
        <v>2372</v>
      </c>
      <c r="E4619" s="112">
        <v>1</v>
      </c>
      <c r="F4619" s="186"/>
      <c r="G4619" s="189">
        <v>0.19</v>
      </c>
      <c r="H4619" s="191">
        <f t="shared" si="227"/>
        <v>0</v>
      </c>
      <c r="I4619" s="186">
        <f t="shared" si="228"/>
        <v>0</v>
      </c>
    </row>
    <row r="4620" spans="1:9" s="117" customFormat="1" x14ac:dyDescent="0.25">
      <c r="A4620" s="125" t="s">
        <v>2221</v>
      </c>
      <c r="B4620" s="112">
        <v>4196</v>
      </c>
      <c r="C4620" s="139" t="s">
        <v>3435</v>
      </c>
      <c r="D4620" s="129" t="s">
        <v>2372</v>
      </c>
      <c r="E4620" s="112">
        <v>1</v>
      </c>
      <c r="F4620" s="186"/>
      <c r="G4620" s="189">
        <v>0.19</v>
      </c>
      <c r="H4620" s="191">
        <f t="shared" si="227"/>
        <v>0</v>
      </c>
      <c r="I4620" s="186">
        <f t="shared" si="228"/>
        <v>0</v>
      </c>
    </row>
    <row r="4621" spans="1:9" s="117" customFormat="1" x14ac:dyDescent="0.25">
      <c r="A4621" s="125" t="s">
        <v>2221</v>
      </c>
      <c r="B4621" s="112">
        <v>4197</v>
      </c>
      <c r="C4621" s="139" t="s">
        <v>3413</v>
      </c>
      <c r="D4621" s="129" t="s">
        <v>85</v>
      </c>
      <c r="E4621" s="112">
        <v>1</v>
      </c>
      <c r="F4621" s="186"/>
      <c r="G4621" s="189">
        <v>0.19</v>
      </c>
      <c r="H4621" s="191">
        <f t="shared" si="227"/>
        <v>0</v>
      </c>
      <c r="I4621" s="186">
        <f t="shared" si="228"/>
        <v>0</v>
      </c>
    </row>
    <row r="4622" spans="1:9" s="117" customFormat="1" x14ac:dyDescent="0.25">
      <c r="A4622" s="125" t="s">
        <v>2221</v>
      </c>
      <c r="B4622" s="112">
        <v>4198</v>
      </c>
      <c r="C4622" s="139" t="s">
        <v>3436</v>
      </c>
      <c r="D4622" s="129" t="s">
        <v>2372</v>
      </c>
      <c r="E4622" s="112">
        <v>1</v>
      </c>
      <c r="F4622" s="186"/>
      <c r="G4622" s="189">
        <v>0.19</v>
      </c>
      <c r="H4622" s="191">
        <f t="shared" si="227"/>
        <v>0</v>
      </c>
      <c r="I4622" s="186">
        <f t="shared" si="228"/>
        <v>0</v>
      </c>
    </row>
    <row r="4623" spans="1:9" s="117" customFormat="1" x14ac:dyDescent="0.25">
      <c r="A4623" s="125" t="s">
        <v>2221</v>
      </c>
      <c r="B4623" s="112">
        <v>4199</v>
      </c>
      <c r="C4623" s="139" t="s">
        <v>3437</v>
      </c>
      <c r="D4623" s="129" t="s">
        <v>2372</v>
      </c>
      <c r="E4623" s="112">
        <v>1</v>
      </c>
      <c r="F4623" s="186"/>
      <c r="G4623" s="189">
        <v>0.19</v>
      </c>
      <c r="H4623" s="191">
        <f t="shared" si="227"/>
        <v>0</v>
      </c>
      <c r="I4623" s="186">
        <f t="shared" si="228"/>
        <v>0</v>
      </c>
    </row>
    <row r="4624" spans="1:9" s="117" customFormat="1" x14ac:dyDescent="0.25">
      <c r="A4624" s="125" t="s">
        <v>2221</v>
      </c>
      <c r="B4624" s="112">
        <v>4200</v>
      </c>
      <c r="C4624" s="139" t="s">
        <v>3438</v>
      </c>
      <c r="D4624" s="129" t="s">
        <v>2372</v>
      </c>
      <c r="E4624" s="112">
        <v>1</v>
      </c>
      <c r="F4624" s="186"/>
      <c r="G4624" s="189">
        <v>0.19</v>
      </c>
      <c r="H4624" s="191">
        <f t="shared" si="227"/>
        <v>0</v>
      </c>
      <c r="I4624" s="186">
        <f t="shared" si="228"/>
        <v>0</v>
      </c>
    </row>
    <row r="4625" spans="1:9" s="117" customFormat="1" x14ac:dyDescent="0.25">
      <c r="A4625" s="125" t="s">
        <v>2221</v>
      </c>
      <c r="B4625" s="112">
        <v>4201</v>
      </c>
      <c r="C4625" s="139" t="s">
        <v>3439</v>
      </c>
      <c r="D4625" s="129" t="s">
        <v>2372</v>
      </c>
      <c r="E4625" s="112">
        <v>1</v>
      </c>
      <c r="F4625" s="186"/>
      <c r="G4625" s="189">
        <v>0.19</v>
      </c>
      <c r="H4625" s="191">
        <f t="shared" si="227"/>
        <v>0</v>
      </c>
      <c r="I4625" s="186">
        <f t="shared" si="228"/>
        <v>0</v>
      </c>
    </row>
    <row r="4626" spans="1:9" s="184" customFormat="1" x14ac:dyDescent="0.25">
      <c r="A4626" s="169"/>
      <c r="B4626" s="170"/>
      <c r="C4626" s="171" t="s">
        <v>2498</v>
      </c>
      <c r="D4626" s="123"/>
      <c r="E4626" s="172"/>
      <c r="F4626" s="196"/>
      <c r="G4626" s="200"/>
      <c r="H4626" s="196"/>
      <c r="I4626" s="196"/>
    </row>
    <row r="4627" spans="1:9" s="117" customFormat="1" x14ac:dyDescent="0.25">
      <c r="A4627" s="125" t="s">
        <v>2221</v>
      </c>
      <c r="B4627" s="173" t="s">
        <v>3250</v>
      </c>
      <c r="C4627" s="120" t="s">
        <v>2426</v>
      </c>
      <c r="D4627" s="182"/>
      <c r="E4627" s="111"/>
      <c r="F4627" s="191"/>
      <c r="G4627" s="199"/>
      <c r="H4627" s="186"/>
      <c r="I4627" s="186"/>
    </row>
    <row r="4628" spans="1:9" s="117" customFormat="1" x14ac:dyDescent="0.25">
      <c r="A4628" s="125" t="s">
        <v>2221</v>
      </c>
      <c r="B4628" s="173" t="s">
        <v>3250</v>
      </c>
      <c r="C4628" s="120" t="s">
        <v>4184</v>
      </c>
      <c r="D4628" s="182"/>
      <c r="E4628" s="111"/>
      <c r="F4628" s="191"/>
      <c r="G4628" s="199"/>
      <c r="H4628" s="186"/>
      <c r="I4628" s="186"/>
    </row>
    <row r="4629" spans="1:9" s="117" customFormat="1" x14ac:dyDescent="0.25">
      <c r="A4629" s="125" t="s">
        <v>2221</v>
      </c>
      <c r="B4629" s="173" t="s">
        <v>3250</v>
      </c>
      <c r="C4629" s="120" t="s">
        <v>2428</v>
      </c>
      <c r="D4629" s="182"/>
      <c r="E4629" s="111"/>
      <c r="F4629" s="191"/>
      <c r="G4629" s="199"/>
      <c r="H4629" s="186"/>
      <c r="I4629" s="186"/>
    </row>
    <row r="4630" spans="1:9" s="117" customFormat="1" x14ac:dyDescent="0.25">
      <c r="A4630" s="125" t="s">
        <v>2221</v>
      </c>
      <c r="B4630" s="173" t="s">
        <v>3250</v>
      </c>
      <c r="C4630" s="156" t="s">
        <v>431</v>
      </c>
      <c r="D4630" s="182"/>
      <c r="E4630" s="111"/>
      <c r="F4630" s="191"/>
      <c r="G4630" s="199"/>
      <c r="H4630" s="186"/>
      <c r="I4630" s="186"/>
    </row>
    <row r="4631" spans="1:9" s="117" customFormat="1" x14ac:dyDescent="0.25">
      <c r="A4631" s="125" t="s">
        <v>2221</v>
      </c>
      <c r="B4631" s="112">
        <v>4202</v>
      </c>
      <c r="C4631" s="122" t="s">
        <v>3888</v>
      </c>
      <c r="D4631" s="129" t="s">
        <v>2371</v>
      </c>
      <c r="E4631" s="112">
        <v>1</v>
      </c>
      <c r="F4631" s="186"/>
      <c r="G4631" s="189">
        <v>0</v>
      </c>
      <c r="H4631" s="191">
        <f t="shared" ref="H4631:H4681" si="229">F4631*G4631</f>
        <v>0</v>
      </c>
      <c r="I4631" s="186">
        <f t="shared" ref="I4631:I4681" si="230">(F4631+H4631)</f>
        <v>0</v>
      </c>
    </row>
    <row r="4632" spans="1:9" s="117" customFormat="1" x14ac:dyDescent="0.25">
      <c r="A4632" s="125" t="s">
        <v>2221</v>
      </c>
      <c r="B4632" s="112">
        <v>4203</v>
      </c>
      <c r="C4632" s="122" t="s">
        <v>3637</v>
      </c>
      <c r="D4632" s="129" t="s">
        <v>85</v>
      </c>
      <c r="E4632" s="112">
        <v>1</v>
      </c>
      <c r="F4632" s="186"/>
      <c r="G4632" s="189">
        <v>0</v>
      </c>
      <c r="H4632" s="191">
        <f t="shared" si="229"/>
        <v>0</v>
      </c>
      <c r="I4632" s="186">
        <f t="shared" si="230"/>
        <v>0</v>
      </c>
    </row>
    <row r="4633" spans="1:9" s="117" customFormat="1" x14ac:dyDescent="0.25">
      <c r="A4633" s="125" t="s">
        <v>2221</v>
      </c>
      <c r="B4633" s="112">
        <v>4204</v>
      </c>
      <c r="C4633" s="122" t="s">
        <v>3914</v>
      </c>
      <c r="D4633" s="129" t="s">
        <v>2371</v>
      </c>
      <c r="E4633" s="112">
        <v>1</v>
      </c>
      <c r="F4633" s="186"/>
      <c r="G4633" s="189">
        <v>0</v>
      </c>
      <c r="H4633" s="191">
        <f t="shared" si="229"/>
        <v>0</v>
      </c>
      <c r="I4633" s="186">
        <f t="shared" si="230"/>
        <v>0</v>
      </c>
    </row>
    <row r="4634" spans="1:9" s="117" customFormat="1" x14ac:dyDescent="0.25">
      <c r="A4634" s="125" t="s">
        <v>2221</v>
      </c>
      <c r="B4634" s="112">
        <v>4205</v>
      </c>
      <c r="C4634" s="122" t="s">
        <v>3915</v>
      </c>
      <c r="D4634" s="129" t="s">
        <v>85</v>
      </c>
      <c r="E4634" s="112">
        <v>1</v>
      </c>
      <c r="F4634" s="186"/>
      <c r="G4634" s="189">
        <v>0</v>
      </c>
      <c r="H4634" s="191">
        <f t="shared" si="229"/>
        <v>0</v>
      </c>
      <c r="I4634" s="186">
        <f t="shared" si="230"/>
        <v>0</v>
      </c>
    </row>
    <row r="4635" spans="1:9" s="117" customFormat="1" x14ac:dyDescent="0.25">
      <c r="A4635" s="125" t="s">
        <v>2221</v>
      </c>
      <c r="B4635" s="112">
        <v>4206</v>
      </c>
      <c r="C4635" s="122" t="s">
        <v>3353</v>
      </c>
      <c r="D4635" s="129" t="s">
        <v>2371</v>
      </c>
      <c r="E4635" s="112">
        <v>1</v>
      </c>
      <c r="F4635" s="186"/>
      <c r="G4635" s="189">
        <v>0</v>
      </c>
      <c r="H4635" s="191">
        <f t="shared" si="229"/>
        <v>0</v>
      </c>
      <c r="I4635" s="186">
        <f t="shared" si="230"/>
        <v>0</v>
      </c>
    </row>
    <row r="4636" spans="1:9" s="117" customFormat="1" x14ac:dyDescent="0.25">
      <c r="A4636" s="125" t="s">
        <v>2221</v>
      </c>
      <c r="B4636" s="112">
        <v>4207</v>
      </c>
      <c r="C4636" s="122" t="s">
        <v>3458</v>
      </c>
      <c r="D4636" s="129" t="s">
        <v>85</v>
      </c>
      <c r="E4636" s="112">
        <v>1</v>
      </c>
      <c r="F4636" s="186"/>
      <c r="G4636" s="189">
        <v>0</v>
      </c>
      <c r="H4636" s="191">
        <f t="shared" si="229"/>
        <v>0</v>
      </c>
      <c r="I4636" s="186">
        <f t="shared" si="230"/>
        <v>0</v>
      </c>
    </row>
    <row r="4637" spans="1:9" s="117" customFormat="1" x14ac:dyDescent="0.25">
      <c r="A4637" s="125" t="s">
        <v>2221</v>
      </c>
      <c r="B4637" s="112">
        <v>4208</v>
      </c>
      <c r="C4637" s="122" t="s">
        <v>49</v>
      </c>
      <c r="D4637" s="129" t="s">
        <v>2372</v>
      </c>
      <c r="E4637" s="112">
        <v>1</v>
      </c>
      <c r="F4637" s="186"/>
      <c r="G4637" s="189">
        <v>0.19</v>
      </c>
      <c r="H4637" s="191">
        <f t="shared" si="229"/>
        <v>0</v>
      </c>
      <c r="I4637" s="186">
        <f t="shared" si="230"/>
        <v>0</v>
      </c>
    </row>
    <row r="4638" spans="1:9" s="117" customFormat="1" x14ac:dyDescent="0.25">
      <c r="A4638" s="125" t="s">
        <v>2221</v>
      </c>
      <c r="B4638" s="112">
        <v>4209</v>
      </c>
      <c r="C4638" s="122" t="s">
        <v>20</v>
      </c>
      <c r="D4638" s="129" t="s">
        <v>2372</v>
      </c>
      <c r="E4638" s="112">
        <v>1</v>
      </c>
      <c r="F4638" s="186"/>
      <c r="G4638" s="189">
        <v>0.19</v>
      </c>
      <c r="H4638" s="191">
        <f t="shared" si="229"/>
        <v>0</v>
      </c>
      <c r="I4638" s="186">
        <f t="shared" si="230"/>
        <v>0</v>
      </c>
    </row>
    <row r="4639" spans="1:9" s="117" customFormat="1" x14ac:dyDescent="0.25">
      <c r="A4639" s="125" t="s">
        <v>2221</v>
      </c>
      <c r="B4639" s="112">
        <v>4210</v>
      </c>
      <c r="C4639" s="122" t="s">
        <v>64</v>
      </c>
      <c r="D4639" s="129" t="s">
        <v>2372</v>
      </c>
      <c r="E4639" s="112">
        <v>1</v>
      </c>
      <c r="F4639" s="186"/>
      <c r="G4639" s="189">
        <v>0.19</v>
      </c>
      <c r="H4639" s="191">
        <f t="shared" si="229"/>
        <v>0</v>
      </c>
      <c r="I4639" s="186">
        <f t="shared" si="230"/>
        <v>0</v>
      </c>
    </row>
    <row r="4640" spans="1:9" s="117" customFormat="1" x14ac:dyDescent="0.25">
      <c r="A4640" s="125" t="s">
        <v>2221</v>
      </c>
      <c r="B4640" s="112">
        <v>4211</v>
      </c>
      <c r="C4640" s="122" t="s">
        <v>28</v>
      </c>
      <c r="D4640" s="129" t="s">
        <v>2372</v>
      </c>
      <c r="E4640" s="112">
        <v>1</v>
      </c>
      <c r="F4640" s="186"/>
      <c r="G4640" s="189">
        <v>0.19</v>
      </c>
      <c r="H4640" s="191">
        <f t="shared" si="229"/>
        <v>0</v>
      </c>
      <c r="I4640" s="186">
        <f t="shared" si="230"/>
        <v>0</v>
      </c>
    </row>
    <row r="4641" spans="1:9" s="117" customFormat="1" x14ac:dyDescent="0.25">
      <c r="A4641" s="125" t="s">
        <v>2221</v>
      </c>
      <c r="B4641" s="112">
        <v>4212</v>
      </c>
      <c r="C4641" s="122" t="s">
        <v>3529</v>
      </c>
      <c r="D4641" s="129" t="s">
        <v>2372</v>
      </c>
      <c r="E4641" s="112">
        <v>1</v>
      </c>
      <c r="F4641" s="186"/>
      <c r="G4641" s="189">
        <v>0.19</v>
      </c>
      <c r="H4641" s="191">
        <f t="shared" si="229"/>
        <v>0</v>
      </c>
      <c r="I4641" s="186">
        <f t="shared" si="230"/>
        <v>0</v>
      </c>
    </row>
    <row r="4642" spans="1:9" s="117" customFormat="1" x14ac:dyDescent="0.25">
      <c r="A4642" s="125" t="s">
        <v>2221</v>
      </c>
      <c r="B4642" s="112">
        <v>4213</v>
      </c>
      <c r="C4642" s="122" t="s">
        <v>387</v>
      </c>
      <c r="D4642" s="129" t="s">
        <v>3885</v>
      </c>
      <c r="E4642" s="112">
        <v>1</v>
      </c>
      <c r="F4642" s="186"/>
      <c r="G4642" s="189">
        <v>0.19</v>
      </c>
      <c r="H4642" s="191">
        <f t="shared" si="229"/>
        <v>0</v>
      </c>
      <c r="I4642" s="186">
        <f t="shared" si="230"/>
        <v>0</v>
      </c>
    </row>
    <row r="4643" spans="1:9" s="117" customFormat="1" x14ac:dyDescent="0.25">
      <c r="A4643" s="125" t="s">
        <v>2221</v>
      </c>
      <c r="B4643" s="112">
        <v>4214</v>
      </c>
      <c r="C4643" s="122" t="s">
        <v>716</v>
      </c>
      <c r="D4643" s="129" t="s">
        <v>3885</v>
      </c>
      <c r="E4643" s="112">
        <v>1</v>
      </c>
      <c r="F4643" s="186"/>
      <c r="G4643" s="189">
        <v>0.19</v>
      </c>
      <c r="H4643" s="191">
        <f t="shared" si="229"/>
        <v>0</v>
      </c>
      <c r="I4643" s="186">
        <f t="shared" si="230"/>
        <v>0</v>
      </c>
    </row>
    <row r="4644" spans="1:9" s="117" customFormat="1" x14ac:dyDescent="0.25">
      <c r="A4644" s="125" t="s">
        <v>2221</v>
      </c>
      <c r="B4644" s="112">
        <v>4215</v>
      </c>
      <c r="C4644" s="139" t="s">
        <v>3415</v>
      </c>
      <c r="D4644" s="129" t="s">
        <v>2429</v>
      </c>
      <c r="E4644" s="112">
        <v>1</v>
      </c>
      <c r="F4644" s="186"/>
      <c r="G4644" s="189">
        <v>0</v>
      </c>
      <c r="H4644" s="191">
        <f t="shared" si="229"/>
        <v>0</v>
      </c>
      <c r="I4644" s="186">
        <f t="shared" si="230"/>
        <v>0</v>
      </c>
    </row>
    <row r="4645" spans="1:9" s="117" customFormat="1" x14ac:dyDescent="0.25">
      <c r="A4645" s="125" t="s">
        <v>2221</v>
      </c>
      <c r="B4645" s="112">
        <v>4216</v>
      </c>
      <c r="C4645" s="122" t="s">
        <v>714</v>
      </c>
      <c r="D4645" s="129" t="s">
        <v>2372</v>
      </c>
      <c r="E4645" s="112">
        <v>1</v>
      </c>
      <c r="F4645" s="186"/>
      <c r="G4645" s="189">
        <v>0.19</v>
      </c>
      <c r="H4645" s="191">
        <f t="shared" si="229"/>
        <v>0</v>
      </c>
      <c r="I4645" s="186">
        <f t="shared" si="230"/>
        <v>0</v>
      </c>
    </row>
    <row r="4646" spans="1:9" s="117" customFormat="1" x14ac:dyDescent="0.25">
      <c r="A4646" s="125" t="s">
        <v>2221</v>
      </c>
      <c r="B4646" s="112">
        <v>4217</v>
      </c>
      <c r="C4646" s="122" t="s">
        <v>407</v>
      </c>
      <c r="D4646" s="129" t="s">
        <v>2372</v>
      </c>
      <c r="E4646" s="112">
        <v>1</v>
      </c>
      <c r="F4646" s="186"/>
      <c r="G4646" s="189">
        <v>0.19</v>
      </c>
      <c r="H4646" s="191">
        <f t="shared" si="229"/>
        <v>0</v>
      </c>
      <c r="I4646" s="186">
        <f t="shared" si="230"/>
        <v>0</v>
      </c>
    </row>
    <row r="4647" spans="1:9" s="117" customFormat="1" x14ac:dyDescent="0.25">
      <c r="A4647" s="125" t="s">
        <v>2221</v>
      </c>
      <c r="B4647" s="112">
        <v>4218</v>
      </c>
      <c r="C4647" s="122" t="s">
        <v>3771</v>
      </c>
      <c r="D4647" s="129" t="s">
        <v>2372</v>
      </c>
      <c r="E4647" s="112">
        <v>1</v>
      </c>
      <c r="F4647" s="186"/>
      <c r="G4647" s="189">
        <v>0.19</v>
      </c>
      <c r="H4647" s="191">
        <f t="shared" si="229"/>
        <v>0</v>
      </c>
      <c r="I4647" s="186">
        <f t="shared" si="230"/>
        <v>0</v>
      </c>
    </row>
    <row r="4648" spans="1:9" s="117" customFormat="1" x14ac:dyDescent="0.25">
      <c r="A4648" s="125" t="s">
        <v>2221</v>
      </c>
      <c r="B4648" s="112">
        <v>4219</v>
      </c>
      <c r="C4648" s="122" t="s">
        <v>712</v>
      </c>
      <c r="D4648" s="129" t="s">
        <v>2372</v>
      </c>
      <c r="E4648" s="112">
        <v>1</v>
      </c>
      <c r="F4648" s="186"/>
      <c r="G4648" s="189">
        <v>0.19</v>
      </c>
      <c r="H4648" s="191">
        <f t="shared" si="229"/>
        <v>0</v>
      </c>
      <c r="I4648" s="186">
        <f t="shared" si="230"/>
        <v>0</v>
      </c>
    </row>
    <row r="4649" spans="1:9" s="117" customFormat="1" x14ac:dyDescent="0.25">
      <c r="A4649" s="125" t="s">
        <v>2221</v>
      </c>
      <c r="B4649" s="112">
        <v>4220</v>
      </c>
      <c r="C4649" s="122" t="s">
        <v>27</v>
      </c>
      <c r="D4649" s="129" t="s">
        <v>2372</v>
      </c>
      <c r="E4649" s="112">
        <v>1</v>
      </c>
      <c r="F4649" s="186"/>
      <c r="G4649" s="189">
        <v>0.19</v>
      </c>
      <c r="H4649" s="191">
        <f t="shared" si="229"/>
        <v>0</v>
      </c>
      <c r="I4649" s="186">
        <f t="shared" si="230"/>
        <v>0</v>
      </c>
    </row>
    <row r="4650" spans="1:9" s="117" customFormat="1" x14ac:dyDescent="0.25">
      <c r="A4650" s="125" t="s">
        <v>2221</v>
      </c>
      <c r="B4650" s="112">
        <v>4221</v>
      </c>
      <c r="C4650" s="122" t="s">
        <v>4006</v>
      </c>
      <c r="D4650" s="129" t="s">
        <v>2372</v>
      </c>
      <c r="E4650" s="112">
        <v>1</v>
      </c>
      <c r="F4650" s="186"/>
      <c r="G4650" s="189">
        <v>0.19</v>
      </c>
      <c r="H4650" s="191">
        <f t="shared" si="229"/>
        <v>0</v>
      </c>
      <c r="I4650" s="186">
        <f t="shared" si="230"/>
        <v>0</v>
      </c>
    </row>
    <row r="4651" spans="1:9" s="117" customFormat="1" x14ac:dyDescent="0.25">
      <c r="A4651" s="125" t="s">
        <v>2221</v>
      </c>
      <c r="B4651" s="112">
        <v>4222</v>
      </c>
      <c r="C4651" s="122" t="s">
        <v>3772</v>
      </c>
      <c r="D4651" s="129" t="s">
        <v>2372</v>
      </c>
      <c r="E4651" s="112">
        <v>1</v>
      </c>
      <c r="F4651" s="186"/>
      <c r="G4651" s="189">
        <v>0.19</v>
      </c>
      <c r="H4651" s="191">
        <f t="shared" si="229"/>
        <v>0</v>
      </c>
      <c r="I4651" s="186">
        <f t="shared" si="230"/>
        <v>0</v>
      </c>
    </row>
    <row r="4652" spans="1:9" s="117" customFormat="1" x14ac:dyDescent="0.25">
      <c r="A4652" s="125" t="s">
        <v>2221</v>
      </c>
      <c r="B4652" s="112">
        <v>4223</v>
      </c>
      <c r="C4652" s="122" t="s">
        <v>723</v>
      </c>
      <c r="D4652" s="129" t="s">
        <v>2372</v>
      </c>
      <c r="E4652" s="112">
        <v>1</v>
      </c>
      <c r="F4652" s="186"/>
      <c r="G4652" s="189">
        <v>0.19</v>
      </c>
      <c r="H4652" s="191">
        <f t="shared" si="229"/>
        <v>0</v>
      </c>
      <c r="I4652" s="186">
        <f t="shared" si="230"/>
        <v>0</v>
      </c>
    </row>
    <row r="4653" spans="1:9" s="117" customFormat="1" x14ac:dyDescent="0.25">
      <c r="A4653" s="125" t="s">
        <v>2221</v>
      </c>
      <c r="B4653" s="112">
        <v>4224</v>
      </c>
      <c r="C4653" s="122" t="s">
        <v>4007</v>
      </c>
      <c r="D4653" s="129" t="s">
        <v>2372</v>
      </c>
      <c r="E4653" s="112">
        <v>1</v>
      </c>
      <c r="F4653" s="186"/>
      <c r="G4653" s="189">
        <v>0.19</v>
      </c>
      <c r="H4653" s="191">
        <f t="shared" si="229"/>
        <v>0</v>
      </c>
      <c r="I4653" s="186">
        <f t="shared" si="230"/>
        <v>0</v>
      </c>
    </row>
    <row r="4654" spans="1:9" s="117" customFormat="1" x14ac:dyDescent="0.25">
      <c r="A4654" s="125" t="s">
        <v>2221</v>
      </c>
      <c r="B4654" s="112">
        <v>4225</v>
      </c>
      <c r="C4654" s="122" t="s">
        <v>854</v>
      </c>
      <c r="D4654" s="129" t="s">
        <v>2372</v>
      </c>
      <c r="E4654" s="112">
        <v>1</v>
      </c>
      <c r="F4654" s="186"/>
      <c r="G4654" s="189">
        <v>0.19</v>
      </c>
      <c r="H4654" s="191">
        <f t="shared" si="229"/>
        <v>0</v>
      </c>
      <c r="I4654" s="186">
        <f t="shared" si="230"/>
        <v>0</v>
      </c>
    </row>
    <row r="4655" spans="1:9" s="117" customFormat="1" x14ac:dyDescent="0.25">
      <c r="A4655" s="125" t="s">
        <v>2221</v>
      </c>
      <c r="B4655" s="112">
        <v>4226</v>
      </c>
      <c r="C4655" s="122" t="s">
        <v>822</v>
      </c>
      <c r="D4655" s="129" t="s">
        <v>2372</v>
      </c>
      <c r="E4655" s="112">
        <v>1</v>
      </c>
      <c r="F4655" s="186"/>
      <c r="G4655" s="189">
        <v>0.19</v>
      </c>
      <c r="H4655" s="191">
        <f t="shared" si="229"/>
        <v>0</v>
      </c>
      <c r="I4655" s="186">
        <f t="shared" si="230"/>
        <v>0</v>
      </c>
    </row>
    <row r="4656" spans="1:9" s="117" customFormat="1" x14ac:dyDescent="0.25">
      <c r="A4656" s="125" t="s">
        <v>2221</v>
      </c>
      <c r="B4656" s="112">
        <v>4227</v>
      </c>
      <c r="C4656" s="122" t="s">
        <v>3774</v>
      </c>
      <c r="D4656" s="129" t="s">
        <v>2372</v>
      </c>
      <c r="E4656" s="112">
        <v>1</v>
      </c>
      <c r="F4656" s="186"/>
      <c r="G4656" s="189">
        <v>0.19</v>
      </c>
      <c r="H4656" s="191">
        <f t="shared" si="229"/>
        <v>0</v>
      </c>
      <c r="I4656" s="186">
        <f t="shared" si="230"/>
        <v>0</v>
      </c>
    </row>
    <row r="4657" spans="1:9" s="117" customFormat="1" x14ac:dyDescent="0.25">
      <c r="A4657" s="125" t="s">
        <v>2221</v>
      </c>
      <c r="B4657" s="112">
        <v>4228</v>
      </c>
      <c r="C4657" s="122" t="s">
        <v>3775</v>
      </c>
      <c r="D4657" s="129" t="s">
        <v>2372</v>
      </c>
      <c r="E4657" s="112">
        <v>1</v>
      </c>
      <c r="F4657" s="186"/>
      <c r="G4657" s="189">
        <v>0.19</v>
      </c>
      <c r="H4657" s="191">
        <f t="shared" si="229"/>
        <v>0</v>
      </c>
      <c r="I4657" s="186">
        <f t="shared" si="230"/>
        <v>0</v>
      </c>
    </row>
    <row r="4658" spans="1:9" s="117" customFormat="1" x14ac:dyDescent="0.25">
      <c r="A4658" s="125" t="s">
        <v>2221</v>
      </c>
      <c r="B4658" s="112">
        <v>4229</v>
      </c>
      <c r="C4658" s="122" t="s">
        <v>1097</v>
      </c>
      <c r="D4658" s="129" t="s">
        <v>2372</v>
      </c>
      <c r="E4658" s="112">
        <v>1</v>
      </c>
      <c r="F4658" s="186"/>
      <c r="G4658" s="189">
        <v>0.19</v>
      </c>
      <c r="H4658" s="191">
        <f t="shared" si="229"/>
        <v>0</v>
      </c>
      <c r="I4658" s="186">
        <f t="shared" si="230"/>
        <v>0</v>
      </c>
    </row>
    <row r="4659" spans="1:9" s="117" customFormat="1" x14ac:dyDescent="0.25">
      <c r="A4659" s="125" t="s">
        <v>2221</v>
      </c>
      <c r="B4659" s="112">
        <v>4230</v>
      </c>
      <c r="C4659" s="122" t="s">
        <v>15</v>
      </c>
      <c r="D4659" s="129" t="s">
        <v>2372</v>
      </c>
      <c r="E4659" s="112">
        <v>1</v>
      </c>
      <c r="F4659" s="186"/>
      <c r="G4659" s="189">
        <v>0.19</v>
      </c>
      <c r="H4659" s="191">
        <f t="shared" si="229"/>
        <v>0</v>
      </c>
      <c r="I4659" s="186">
        <f t="shared" si="230"/>
        <v>0</v>
      </c>
    </row>
    <row r="4660" spans="1:9" s="117" customFormat="1" x14ac:dyDescent="0.25">
      <c r="A4660" s="125" t="s">
        <v>2221</v>
      </c>
      <c r="B4660" s="112">
        <v>4231</v>
      </c>
      <c r="C4660" s="122" t="s">
        <v>552</v>
      </c>
      <c r="D4660" s="129" t="s">
        <v>2372</v>
      </c>
      <c r="E4660" s="112">
        <v>1</v>
      </c>
      <c r="F4660" s="186"/>
      <c r="G4660" s="189">
        <v>0.19</v>
      </c>
      <c r="H4660" s="191">
        <f t="shared" si="229"/>
        <v>0</v>
      </c>
      <c r="I4660" s="186">
        <f t="shared" si="230"/>
        <v>0</v>
      </c>
    </row>
    <row r="4661" spans="1:9" s="117" customFormat="1" ht="25" x14ac:dyDescent="0.25">
      <c r="A4661" s="125" t="s">
        <v>2221</v>
      </c>
      <c r="B4661" s="112">
        <v>4232</v>
      </c>
      <c r="C4661" s="113" t="s">
        <v>3533</v>
      </c>
      <c r="D4661" s="129" t="s">
        <v>2372</v>
      </c>
      <c r="E4661" s="112">
        <v>1</v>
      </c>
      <c r="F4661" s="186"/>
      <c r="G4661" s="189">
        <v>0.19</v>
      </c>
      <c r="H4661" s="191">
        <f t="shared" si="229"/>
        <v>0</v>
      </c>
      <c r="I4661" s="186">
        <f t="shared" si="230"/>
        <v>0</v>
      </c>
    </row>
    <row r="4662" spans="1:9" s="117" customFormat="1" x14ac:dyDescent="0.25">
      <c r="A4662" s="125" t="s">
        <v>2221</v>
      </c>
      <c r="B4662" s="112">
        <v>4233</v>
      </c>
      <c r="C4662" s="122" t="s">
        <v>3776</v>
      </c>
      <c r="D4662" s="129" t="s">
        <v>2372</v>
      </c>
      <c r="E4662" s="112">
        <v>1</v>
      </c>
      <c r="F4662" s="186"/>
      <c r="G4662" s="189">
        <v>0.19</v>
      </c>
      <c r="H4662" s="191">
        <f t="shared" si="229"/>
        <v>0</v>
      </c>
      <c r="I4662" s="186">
        <f t="shared" si="230"/>
        <v>0</v>
      </c>
    </row>
    <row r="4663" spans="1:9" s="117" customFormat="1" x14ac:dyDescent="0.25">
      <c r="A4663" s="125" t="s">
        <v>2221</v>
      </c>
      <c r="B4663" s="112">
        <v>4234</v>
      </c>
      <c r="C4663" s="122" t="s">
        <v>3535</v>
      </c>
      <c r="D4663" s="129" t="s">
        <v>2372</v>
      </c>
      <c r="E4663" s="112">
        <v>1</v>
      </c>
      <c r="F4663" s="186"/>
      <c r="G4663" s="189">
        <v>0.19</v>
      </c>
      <c r="H4663" s="191">
        <f t="shared" si="229"/>
        <v>0</v>
      </c>
      <c r="I4663" s="186">
        <f t="shared" si="230"/>
        <v>0</v>
      </c>
    </row>
    <row r="4664" spans="1:9" s="117" customFormat="1" x14ac:dyDescent="0.25">
      <c r="A4664" s="125" t="s">
        <v>2221</v>
      </c>
      <c r="B4664" s="112">
        <v>4235</v>
      </c>
      <c r="C4664" s="122" t="s">
        <v>3519</v>
      </c>
      <c r="D4664" s="129" t="s">
        <v>2372</v>
      </c>
      <c r="E4664" s="112">
        <v>1</v>
      </c>
      <c r="F4664" s="186"/>
      <c r="G4664" s="189">
        <v>0.19</v>
      </c>
      <c r="H4664" s="191">
        <f t="shared" si="229"/>
        <v>0</v>
      </c>
      <c r="I4664" s="186">
        <f t="shared" si="230"/>
        <v>0</v>
      </c>
    </row>
    <row r="4665" spans="1:9" s="117" customFormat="1" x14ac:dyDescent="0.25">
      <c r="A4665" s="125" t="s">
        <v>2221</v>
      </c>
      <c r="B4665" s="112">
        <v>4236</v>
      </c>
      <c r="C4665" s="137" t="s">
        <v>1945</v>
      </c>
      <c r="D4665" s="129" t="s">
        <v>2372</v>
      </c>
      <c r="E4665" s="112">
        <v>1</v>
      </c>
      <c r="F4665" s="186"/>
      <c r="G4665" s="189">
        <v>0.19</v>
      </c>
      <c r="H4665" s="191">
        <f t="shared" si="229"/>
        <v>0</v>
      </c>
      <c r="I4665" s="186">
        <f t="shared" si="230"/>
        <v>0</v>
      </c>
    </row>
    <row r="4666" spans="1:9" s="117" customFormat="1" x14ac:dyDescent="0.25">
      <c r="A4666" s="125" t="s">
        <v>2221</v>
      </c>
      <c r="B4666" s="112">
        <v>4237</v>
      </c>
      <c r="C4666" s="137" t="s">
        <v>1652</v>
      </c>
      <c r="D4666" s="129" t="s">
        <v>2372</v>
      </c>
      <c r="E4666" s="112">
        <v>1</v>
      </c>
      <c r="F4666" s="186"/>
      <c r="G4666" s="189">
        <v>0.19</v>
      </c>
      <c r="H4666" s="191">
        <f t="shared" si="229"/>
        <v>0</v>
      </c>
      <c r="I4666" s="186">
        <f t="shared" si="230"/>
        <v>0</v>
      </c>
    </row>
    <row r="4667" spans="1:9" s="117" customFormat="1" x14ac:dyDescent="0.25">
      <c r="A4667" s="125" t="s">
        <v>2221</v>
      </c>
      <c r="B4667" s="112">
        <v>4238</v>
      </c>
      <c r="C4667" s="137" t="s">
        <v>1947</v>
      </c>
      <c r="D4667" s="129" t="s">
        <v>2372</v>
      </c>
      <c r="E4667" s="112">
        <v>1</v>
      </c>
      <c r="F4667" s="186"/>
      <c r="G4667" s="189">
        <v>0.19</v>
      </c>
      <c r="H4667" s="191">
        <f t="shared" si="229"/>
        <v>0</v>
      </c>
      <c r="I4667" s="186">
        <f t="shared" si="230"/>
        <v>0</v>
      </c>
    </row>
    <row r="4668" spans="1:9" s="117" customFormat="1" x14ac:dyDescent="0.25">
      <c r="A4668" s="125" t="s">
        <v>2221</v>
      </c>
      <c r="B4668" s="112">
        <v>4239</v>
      </c>
      <c r="C4668" s="137" t="s">
        <v>3520</v>
      </c>
      <c r="D4668" s="129" t="s">
        <v>2372</v>
      </c>
      <c r="E4668" s="112">
        <v>1</v>
      </c>
      <c r="F4668" s="186"/>
      <c r="G4668" s="189">
        <v>0.19</v>
      </c>
      <c r="H4668" s="191">
        <f t="shared" si="229"/>
        <v>0</v>
      </c>
      <c r="I4668" s="186">
        <f t="shared" si="230"/>
        <v>0</v>
      </c>
    </row>
    <row r="4669" spans="1:9" s="117" customFormat="1" ht="25" x14ac:dyDescent="0.25">
      <c r="A4669" s="125" t="s">
        <v>2221</v>
      </c>
      <c r="B4669" s="112">
        <v>4240</v>
      </c>
      <c r="C4669" s="137" t="s">
        <v>3509</v>
      </c>
      <c r="D4669" s="129" t="s">
        <v>2372</v>
      </c>
      <c r="E4669" s="112">
        <v>1</v>
      </c>
      <c r="F4669" s="186"/>
      <c r="G4669" s="189">
        <v>0.19</v>
      </c>
      <c r="H4669" s="191">
        <f t="shared" si="229"/>
        <v>0</v>
      </c>
      <c r="I4669" s="186">
        <f t="shared" si="230"/>
        <v>0</v>
      </c>
    </row>
    <row r="4670" spans="1:9" s="117" customFormat="1" x14ac:dyDescent="0.25">
      <c r="A4670" s="125" t="s">
        <v>2221</v>
      </c>
      <c r="B4670" s="112">
        <v>4241</v>
      </c>
      <c r="C4670" s="137" t="s">
        <v>1291</v>
      </c>
      <c r="D4670" s="129" t="s">
        <v>2372</v>
      </c>
      <c r="E4670" s="112">
        <v>1</v>
      </c>
      <c r="F4670" s="186"/>
      <c r="G4670" s="189">
        <v>0.19</v>
      </c>
      <c r="H4670" s="191">
        <f t="shared" si="229"/>
        <v>0</v>
      </c>
      <c r="I4670" s="186">
        <f t="shared" si="230"/>
        <v>0</v>
      </c>
    </row>
    <row r="4671" spans="1:9" s="117" customFormat="1" x14ac:dyDescent="0.25">
      <c r="A4671" s="125" t="s">
        <v>2221</v>
      </c>
      <c r="B4671" s="112">
        <v>4242</v>
      </c>
      <c r="C4671" s="137" t="s">
        <v>43</v>
      </c>
      <c r="D4671" s="129" t="s">
        <v>2372</v>
      </c>
      <c r="E4671" s="112">
        <v>1</v>
      </c>
      <c r="F4671" s="186"/>
      <c r="G4671" s="189">
        <v>0.19</v>
      </c>
      <c r="H4671" s="191">
        <f t="shared" si="229"/>
        <v>0</v>
      </c>
      <c r="I4671" s="186">
        <f t="shared" si="230"/>
        <v>0</v>
      </c>
    </row>
    <row r="4672" spans="1:9" s="117" customFormat="1" x14ac:dyDescent="0.25">
      <c r="A4672" s="125" t="s">
        <v>2221</v>
      </c>
      <c r="B4672" s="112">
        <v>4243</v>
      </c>
      <c r="C4672" s="139" t="s">
        <v>3398</v>
      </c>
      <c r="D4672" s="129" t="s">
        <v>2372</v>
      </c>
      <c r="E4672" s="112">
        <v>1</v>
      </c>
      <c r="F4672" s="186"/>
      <c r="G4672" s="189">
        <v>0.19</v>
      </c>
      <c r="H4672" s="191">
        <f t="shared" si="229"/>
        <v>0</v>
      </c>
      <c r="I4672" s="186">
        <f t="shared" si="230"/>
        <v>0</v>
      </c>
    </row>
    <row r="4673" spans="1:9" s="117" customFormat="1" x14ac:dyDescent="0.25">
      <c r="A4673" s="125" t="s">
        <v>2221</v>
      </c>
      <c r="B4673" s="112">
        <v>4244</v>
      </c>
      <c r="C4673" s="139" t="s">
        <v>3399</v>
      </c>
      <c r="D4673" s="129" t="s">
        <v>3886</v>
      </c>
      <c r="E4673" s="112">
        <v>1</v>
      </c>
      <c r="F4673" s="186"/>
      <c r="G4673" s="189">
        <v>0.19</v>
      </c>
      <c r="H4673" s="191">
        <f t="shared" si="229"/>
        <v>0</v>
      </c>
      <c r="I4673" s="186">
        <f t="shared" si="230"/>
        <v>0</v>
      </c>
    </row>
    <row r="4674" spans="1:9" s="117" customFormat="1" x14ac:dyDescent="0.25">
      <c r="A4674" s="125" t="s">
        <v>2221</v>
      </c>
      <c r="B4674" s="112">
        <v>4245</v>
      </c>
      <c r="C4674" s="139" t="s">
        <v>3400</v>
      </c>
      <c r="D4674" s="129" t="s">
        <v>2372</v>
      </c>
      <c r="E4674" s="112">
        <v>1</v>
      </c>
      <c r="F4674" s="186"/>
      <c r="G4674" s="189">
        <v>0.19</v>
      </c>
      <c r="H4674" s="191">
        <f t="shared" si="229"/>
        <v>0</v>
      </c>
      <c r="I4674" s="186">
        <f t="shared" si="230"/>
        <v>0</v>
      </c>
    </row>
    <row r="4675" spans="1:9" s="117" customFormat="1" x14ac:dyDescent="0.25">
      <c r="A4675" s="125" t="s">
        <v>2221</v>
      </c>
      <c r="B4675" s="112">
        <v>4246</v>
      </c>
      <c r="C4675" s="139" t="s">
        <v>3401</v>
      </c>
      <c r="D4675" s="129" t="s">
        <v>2372</v>
      </c>
      <c r="E4675" s="112">
        <v>1</v>
      </c>
      <c r="F4675" s="186"/>
      <c r="G4675" s="189">
        <v>0.19</v>
      </c>
      <c r="H4675" s="191">
        <f t="shared" si="229"/>
        <v>0</v>
      </c>
      <c r="I4675" s="186">
        <f t="shared" si="230"/>
        <v>0</v>
      </c>
    </row>
    <row r="4676" spans="1:9" s="117" customFormat="1" x14ac:dyDescent="0.25">
      <c r="A4676" s="125" t="s">
        <v>2221</v>
      </c>
      <c r="B4676" s="112">
        <v>4247</v>
      </c>
      <c r="C4676" s="139" t="s">
        <v>3435</v>
      </c>
      <c r="D4676" s="129" t="s">
        <v>2372</v>
      </c>
      <c r="E4676" s="112">
        <v>1</v>
      </c>
      <c r="F4676" s="186"/>
      <c r="G4676" s="189">
        <v>0.19</v>
      </c>
      <c r="H4676" s="191">
        <f t="shared" si="229"/>
        <v>0</v>
      </c>
      <c r="I4676" s="186">
        <f t="shared" si="230"/>
        <v>0</v>
      </c>
    </row>
    <row r="4677" spans="1:9" s="117" customFormat="1" x14ac:dyDescent="0.25">
      <c r="A4677" s="125" t="s">
        <v>2221</v>
      </c>
      <c r="B4677" s="112">
        <v>4248</v>
      </c>
      <c r="C4677" s="139" t="s">
        <v>3413</v>
      </c>
      <c r="D4677" s="129" t="s">
        <v>85</v>
      </c>
      <c r="E4677" s="112">
        <v>1</v>
      </c>
      <c r="F4677" s="186"/>
      <c r="G4677" s="189">
        <v>0.19</v>
      </c>
      <c r="H4677" s="191">
        <f t="shared" si="229"/>
        <v>0</v>
      </c>
      <c r="I4677" s="186">
        <f t="shared" si="230"/>
        <v>0</v>
      </c>
    </row>
    <row r="4678" spans="1:9" s="117" customFormat="1" x14ac:dyDescent="0.25">
      <c r="A4678" s="125" t="s">
        <v>2221</v>
      </c>
      <c r="B4678" s="112">
        <v>4249</v>
      </c>
      <c r="C4678" s="139" t="s">
        <v>3436</v>
      </c>
      <c r="D4678" s="129" t="s">
        <v>2372</v>
      </c>
      <c r="E4678" s="112">
        <v>1</v>
      </c>
      <c r="F4678" s="186"/>
      <c r="G4678" s="189">
        <v>0.19</v>
      </c>
      <c r="H4678" s="191">
        <f t="shared" si="229"/>
        <v>0</v>
      </c>
      <c r="I4678" s="186">
        <f t="shared" si="230"/>
        <v>0</v>
      </c>
    </row>
    <row r="4679" spans="1:9" s="117" customFormat="1" x14ac:dyDescent="0.25">
      <c r="A4679" s="125" t="s">
        <v>2221</v>
      </c>
      <c r="B4679" s="112">
        <v>4250</v>
      </c>
      <c r="C4679" s="139" t="s">
        <v>3437</v>
      </c>
      <c r="D4679" s="129" t="s">
        <v>2372</v>
      </c>
      <c r="E4679" s="112">
        <v>1</v>
      </c>
      <c r="F4679" s="186"/>
      <c r="G4679" s="189">
        <v>0.19</v>
      </c>
      <c r="H4679" s="191">
        <f t="shared" si="229"/>
        <v>0</v>
      </c>
      <c r="I4679" s="186">
        <f t="shared" si="230"/>
        <v>0</v>
      </c>
    </row>
    <row r="4680" spans="1:9" s="117" customFormat="1" x14ac:dyDescent="0.25">
      <c r="A4680" s="125" t="s">
        <v>2221</v>
      </c>
      <c r="B4680" s="112">
        <v>4251</v>
      </c>
      <c r="C4680" s="139" t="s">
        <v>3438</v>
      </c>
      <c r="D4680" s="129" t="s">
        <v>2372</v>
      </c>
      <c r="E4680" s="112">
        <v>1</v>
      </c>
      <c r="F4680" s="186"/>
      <c r="G4680" s="189">
        <v>0.19</v>
      </c>
      <c r="H4680" s="191">
        <f t="shared" si="229"/>
        <v>0</v>
      </c>
      <c r="I4680" s="186">
        <f t="shared" si="230"/>
        <v>0</v>
      </c>
    </row>
    <row r="4681" spans="1:9" s="117" customFormat="1" x14ac:dyDescent="0.25">
      <c r="A4681" s="125" t="s">
        <v>2221</v>
      </c>
      <c r="B4681" s="112">
        <v>4252</v>
      </c>
      <c r="C4681" s="139" t="s">
        <v>3439</v>
      </c>
      <c r="D4681" s="129" t="s">
        <v>2372</v>
      </c>
      <c r="E4681" s="112">
        <v>1</v>
      </c>
      <c r="F4681" s="186"/>
      <c r="G4681" s="189">
        <v>0.19</v>
      </c>
      <c r="H4681" s="191">
        <f t="shared" si="229"/>
        <v>0</v>
      </c>
      <c r="I4681" s="186">
        <f t="shared" si="230"/>
        <v>0</v>
      </c>
    </row>
    <row r="4682" spans="1:9" s="184" customFormat="1" x14ac:dyDescent="0.25">
      <c r="A4682" s="169"/>
      <c r="B4682" s="170"/>
      <c r="C4682" s="171" t="s">
        <v>2498</v>
      </c>
      <c r="D4682" s="123"/>
      <c r="E4682" s="172"/>
      <c r="F4682" s="196"/>
      <c r="G4682" s="200"/>
      <c r="H4682" s="196"/>
      <c r="I4682" s="196"/>
    </row>
    <row r="4683" spans="1:9" s="117" customFormat="1" x14ac:dyDescent="0.25">
      <c r="A4683" s="125" t="s">
        <v>2221</v>
      </c>
      <c r="B4683" s="173" t="s">
        <v>3250</v>
      </c>
      <c r="C4683" s="120" t="s">
        <v>2381</v>
      </c>
      <c r="D4683" s="182"/>
      <c r="E4683" s="111"/>
      <c r="F4683" s="191"/>
      <c r="G4683" s="199"/>
      <c r="H4683" s="186"/>
      <c r="I4683" s="186"/>
    </row>
    <row r="4684" spans="1:9" s="117" customFormat="1" x14ac:dyDescent="0.25">
      <c r="A4684" s="125" t="s">
        <v>2221</v>
      </c>
      <c r="B4684" s="173" t="s">
        <v>3250</v>
      </c>
      <c r="C4684" s="120" t="s">
        <v>2425</v>
      </c>
      <c r="D4684" s="182"/>
      <c r="E4684" s="111"/>
      <c r="F4684" s="191"/>
      <c r="G4684" s="199"/>
      <c r="H4684" s="186"/>
      <c r="I4684" s="186"/>
    </row>
    <row r="4685" spans="1:9" s="117" customFormat="1" x14ac:dyDescent="0.25">
      <c r="A4685" s="125" t="s">
        <v>2221</v>
      </c>
      <c r="B4685" s="173" t="s">
        <v>3250</v>
      </c>
      <c r="C4685" s="120" t="s">
        <v>2378</v>
      </c>
      <c r="D4685" s="182"/>
      <c r="E4685" s="111"/>
      <c r="F4685" s="191"/>
      <c r="G4685" s="199"/>
      <c r="H4685" s="186"/>
      <c r="I4685" s="186"/>
    </row>
    <row r="4686" spans="1:9" s="117" customFormat="1" x14ac:dyDescent="0.25">
      <c r="A4686" s="125" t="s">
        <v>2221</v>
      </c>
      <c r="B4686" s="173" t="s">
        <v>3250</v>
      </c>
      <c r="C4686" s="156" t="s">
        <v>431</v>
      </c>
      <c r="D4686" s="182"/>
      <c r="E4686" s="111"/>
      <c r="F4686" s="191"/>
      <c r="G4686" s="199"/>
      <c r="H4686" s="186"/>
      <c r="I4686" s="186"/>
    </row>
    <row r="4687" spans="1:9" s="117" customFormat="1" x14ac:dyDescent="0.25">
      <c r="A4687" s="125" t="s">
        <v>2221</v>
      </c>
      <c r="B4687" s="112">
        <v>4253</v>
      </c>
      <c r="C4687" s="122" t="s">
        <v>373</v>
      </c>
      <c r="D4687" s="129" t="s">
        <v>3885</v>
      </c>
      <c r="E4687" s="112">
        <v>1</v>
      </c>
      <c r="F4687" s="186"/>
      <c r="G4687" s="189">
        <v>0.19</v>
      </c>
      <c r="H4687" s="186">
        <f t="shared" ref="H4687:H4750" si="231">F4687*G4687</f>
        <v>0</v>
      </c>
      <c r="I4687" s="186">
        <f t="shared" ref="I4687:I4750" si="232">(F4687+H4687)</f>
        <v>0</v>
      </c>
    </row>
    <row r="4688" spans="1:9" s="117" customFormat="1" x14ac:dyDescent="0.25">
      <c r="A4688" s="125" t="s">
        <v>2221</v>
      </c>
      <c r="B4688" s="112">
        <v>4254</v>
      </c>
      <c r="C4688" s="122" t="s">
        <v>3241</v>
      </c>
      <c r="D4688" s="129" t="s">
        <v>2372</v>
      </c>
      <c r="E4688" s="112">
        <v>1</v>
      </c>
      <c r="F4688" s="186"/>
      <c r="G4688" s="189">
        <v>0.19</v>
      </c>
      <c r="H4688" s="186">
        <f t="shared" si="231"/>
        <v>0</v>
      </c>
      <c r="I4688" s="186">
        <f t="shared" si="232"/>
        <v>0</v>
      </c>
    </row>
    <row r="4689" spans="1:9" s="117" customFormat="1" x14ac:dyDescent="0.25">
      <c r="A4689" s="125" t="s">
        <v>2221</v>
      </c>
      <c r="B4689" s="112">
        <v>4255</v>
      </c>
      <c r="C4689" s="122" t="s">
        <v>273</v>
      </c>
      <c r="D4689" s="129" t="s">
        <v>2372</v>
      </c>
      <c r="E4689" s="112">
        <v>1</v>
      </c>
      <c r="F4689" s="186"/>
      <c r="G4689" s="189">
        <v>0.19</v>
      </c>
      <c r="H4689" s="186">
        <f t="shared" si="231"/>
        <v>0</v>
      </c>
      <c r="I4689" s="186">
        <f t="shared" si="232"/>
        <v>0</v>
      </c>
    </row>
    <row r="4690" spans="1:9" s="117" customFormat="1" x14ac:dyDescent="0.25">
      <c r="A4690" s="125" t="s">
        <v>2221</v>
      </c>
      <c r="B4690" s="112">
        <v>4256</v>
      </c>
      <c r="C4690" s="122" t="s">
        <v>3764</v>
      </c>
      <c r="D4690" s="129" t="s">
        <v>2372</v>
      </c>
      <c r="E4690" s="112">
        <v>1</v>
      </c>
      <c r="F4690" s="186"/>
      <c r="G4690" s="189">
        <v>0.19</v>
      </c>
      <c r="H4690" s="186">
        <f t="shared" si="231"/>
        <v>0</v>
      </c>
      <c r="I4690" s="186">
        <f t="shared" si="232"/>
        <v>0</v>
      </c>
    </row>
    <row r="4691" spans="1:9" s="117" customFormat="1" x14ac:dyDescent="0.25">
      <c r="A4691" s="125" t="s">
        <v>2221</v>
      </c>
      <c r="B4691" s="112">
        <v>4257</v>
      </c>
      <c r="C4691" s="122" t="s">
        <v>3765</v>
      </c>
      <c r="D4691" s="129" t="s">
        <v>2372</v>
      </c>
      <c r="E4691" s="112">
        <v>1</v>
      </c>
      <c r="F4691" s="186"/>
      <c r="G4691" s="189">
        <v>0.19</v>
      </c>
      <c r="H4691" s="186">
        <f t="shared" si="231"/>
        <v>0</v>
      </c>
      <c r="I4691" s="186">
        <f t="shared" si="232"/>
        <v>0</v>
      </c>
    </row>
    <row r="4692" spans="1:9" s="117" customFormat="1" x14ac:dyDescent="0.25">
      <c r="A4692" s="125" t="s">
        <v>2221</v>
      </c>
      <c r="B4692" s="112">
        <v>4258</v>
      </c>
      <c r="C4692" s="122" t="s">
        <v>3530</v>
      </c>
      <c r="D4692" s="129" t="s">
        <v>2372</v>
      </c>
      <c r="E4692" s="112">
        <v>1</v>
      </c>
      <c r="F4692" s="186"/>
      <c r="G4692" s="189">
        <v>0.19</v>
      </c>
      <c r="H4692" s="186">
        <f t="shared" si="231"/>
        <v>0</v>
      </c>
      <c r="I4692" s="186">
        <f t="shared" si="232"/>
        <v>0</v>
      </c>
    </row>
    <row r="4693" spans="1:9" s="117" customFormat="1" x14ac:dyDescent="0.25">
      <c r="A4693" s="125" t="s">
        <v>2221</v>
      </c>
      <c r="B4693" s="112">
        <v>4259</v>
      </c>
      <c r="C4693" s="122" t="s">
        <v>3888</v>
      </c>
      <c r="D4693" s="129" t="s">
        <v>2371</v>
      </c>
      <c r="E4693" s="112">
        <v>1</v>
      </c>
      <c r="F4693" s="186"/>
      <c r="G4693" s="189">
        <v>0</v>
      </c>
      <c r="H4693" s="186">
        <f t="shared" si="231"/>
        <v>0</v>
      </c>
      <c r="I4693" s="186">
        <f t="shared" si="232"/>
        <v>0</v>
      </c>
    </row>
    <row r="4694" spans="1:9" s="117" customFormat="1" x14ac:dyDescent="0.25">
      <c r="A4694" s="125" t="s">
        <v>2221</v>
      </c>
      <c r="B4694" s="112">
        <v>4260</v>
      </c>
      <c r="C4694" s="122" t="s">
        <v>3637</v>
      </c>
      <c r="D4694" s="129" t="s">
        <v>85</v>
      </c>
      <c r="E4694" s="112">
        <v>1</v>
      </c>
      <c r="F4694" s="186"/>
      <c r="G4694" s="189">
        <v>0</v>
      </c>
      <c r="H4694" s="186">
        <f t="shared" si="231"/>
        <v>0</v>
      </c>
      <c r="I4694" s="186">
        <f t="shared" si="232"/>
        <v>0</v>
      </c>
    </row>
    <row r="4695" spans="1:9" s="117" customFormat="1" x14ac:dyDescent="0.25">
      <c r="A4695" s="125" t="s">
        <v>2221</v>
      </c>
      <c r="B4695" s="112">
        <v>4261</v>
      </c>
      <c r="C4695" s="122" t="s">
        <v>3914</v>
      </c>
      <c r="D4695" s="129" t="s">
        <v>2371</v>
      </c>
      <c r="E4695" s="112">
        <v>1</v>
      </c>
      <c r="F4695" s="186"/>
      <c r="G4695" s="189">
        <v>0</v>
      </c>
      <c r="H4695" s="186">
        <f t="shared" si="231"/>
        <v>0</v>
      </c>
      <c r="I4695" s="186">
        <f t="shared" si="232"/>
        <v>0</v>
      </c>
    </row>
    <row r="4696" spans="1:9" s="117" customFormat="1" x14ac:dyDescent="0.25">
      <c r="A4696" s="125" t="s">
        <v>2221</v>
      </c>
      <c r="B4696" s="112">
        <v>4262</v>
      </c>
      <c r="C4696" s="122" t="s">
        <v>3915</v>
      </c>
      <c r="D4696" s="129" t="s">
        <v>85</v>
      </c>
      <c r="E4696" s="112">
        <v>1</v>
      </c>
      <c r="F4696" s="186"/>
      <c r="G4696" s="189">
        <v>0</v>
      </c>
      <c r="H4696" s="186">
        <f t="shared" si="231"/>
        <v>0</v>
      </c>
      <c r="I4696" s="186">
        <f t="shared" si="232"/>
        <v>0</v>
      </c>
    </row>
    <row r="4697" spans="1:9" s="117" customFormat="1" x14ac:dyDescent="0.25">
      <c r="A4697" s="125" t="s">
        <v>2221</v>
      </c>
      <c r="B4697" s="112">
        <v>4263</v>
      </c>
      <c r="C4697" s="122" t="s">
        <v>3353</v>
      </c>
      <c r="D4697" s="129" t="s">
        <v>2371</v>
      </c>
      <c r="E4697" s="112">
        <v>1</v>
      </c>
      <c r="F4697" s="186"/>
      <c r="G4697" s="189">
        <v>0</v>
      </c>
      <c r="H4697" s="186">
        <f t="shared" si="231"/>
        <v>0</v>
      </c>
      <c r="I4697" s="186">
        <f t="shared" si="232"/>
        <v>0</v>
      </c>
    </row>
    <row r="4698" spans="1:9" s="117" customFormat="1" x14ac:dyDescent="0.25">
      <c r="A4698" s="125" t="s">
        <v>2221</v>
      </c>
      <c r="B4698" s="112">
        <v>4264</v>
      </c>
      <c r="C4698" s="122" t="s">
        <v>3458</v>
      </c>
      <c r="D4698" s="129" t="s">
        <v>85</v>
      </c>
      <c r="E4698" s="112">
        <v>1</v>
      </c>
      <c r="F4698" s="186"/>
      <c r="G4698" s="189">
        <v>0</v>
      </c>
      <c r="H4698" s="186">
        <f t="shared" si="231"/>
        <v>0</v>
      </c>
      <c r="I4698" s="186">
        <f t="shared" si="232"/>
        <v>0</v>
      </c>
    </row>
    <row r="4699" spans="1:9" s="117" customFormat="1" x14ac:dyDescent="0.25">
      <c r="A4699" s="125" t="s">
        <v>2221</v>
      </c>
      <c r="B4699" s="112">
        <v>4265</v>
      </c>
      <c r="C4699" s="122" t="s">
        <v>64</v>
      </c>
      <c r="D4699" s="129" t="s">
        <v>2372</v>
      </c>
      <c r="E4699" s="112">
        <v>1</v>
      </c>
      <c r="F4699" s="186"/>
      <c r="G4699" s="189">
        <v>0.19</v>
      </c>
      <c r="H4699" s="186">
        <f t="shared" si="231"/>
        <v>0</v>
      </c>
      <c r="I4699" s="186">
        <f t="shared" si="232"/>
        <v>0</v>
      </c>
    </row>
    <row r="4700" spans="1:9" s="117" customFormat="1" x14ac:dyDescent="0.25">
      <c r="A4700" s="125" t="s">
        <v>2221</v>
      </c>
      <c r="B4700" s="112">
        <v>4266</v>
      </c>
      <c r="C4700" s="122" t="s">
        <v>3766</v>
      </c>
      <c r="D4700" s="129" t="s">
        <v>2372</v>
      </c>
      <c r="E4700" s="112">
        <v>1</v>
      </c>
      <c r="F4700" s="186"/>
      <c r="G4700" s="189">
        <v>0.19</v>
      </c>
      <c r="H4700" s="186">
        <f t="shared" si="231"/>
        <v>0</v>
      </c>
      <c r="I4700" s="186">
        <f t="shared" si="232"/>
        <v>0</v>
      </c>
    </row>
    <row r="4701" spans="1:9" s="117" customFormat="1" x14ac:dyDescent="0.25">
      <c r="A4701" s="125" t="s">
        <v>2221</v>
      </c>
      <c r="B4701" s="112">
        <v>4267</v>
      </c>
      <c r="C4701" s="122" t="s">
        <v>1005</v>
      </c>
      <c r="D4701" s="129" t="s">
        <v>2372</v>
      </c>
      <c r="E4701" s="112">
        <v>1</v>
      </c>
      <c r="F4701" s="186"/>
      <c r="G4701" s="189">
        <v>0.19</v>
      </c>
      <c r="H4701" s="186">
        <f t="shared" si="231"/>
        <v>0</v>
      </c>
      <c r="I4701" s="186">
        <f t="shared" si="232"/>
        <v>0</v>
      </c>
    </row>
    <row r="4702" spans="1:9" s="117" customFormat="1" x14ac:dyDescent="0.25">
      <c r="A4702" s="125" t="s">
        <v>2221</v>
      </c>
      <c r="B4702" s="112">
        <v>4268</v>
      </c>
      <c r="C4702" s="122" t="s">
        <v>934</v>
      </c>
      <c r="D4702" s="129" t="s">
        <v>2372</v>
      </c>
      <c r="E4702" s="112">
        <v>1</v>
      </c>
      <c r="F4702" s="186"/>
      <c r="G4702" s="189">
        <v>0.19</v>
      </c>
      <c r="H4702" s="186">
        <f t="shared" si="231"/>
        <v>0</v>
      </c>
      <c r="I4702" s="186">
        <f t="shared" si="232"/>
        <v>0</v>
      </c>
    </row>
    <row r="4703" spans="1:9" s="117" customFormat="1" x14ac:dyDescent="0.25">
      <c r="A4703" s="125" t="s">
        <v>2221</v>
      </c>
      <c r="B4703" s="112">
        <v>4269</v>
      </c>
      <c r="C4703" s="122" t="s">
        <v>61</v>
      </c>
      <c r="D4703" s="129" t="s">
        <v>2372</v>
      </c>
      <c r="E4703" s="112">
        <v>1</v>
      </c>
      <c r="F4703" s="186"/>
      <c r="G4703" s="189">
        <v>0.19</v>
      </c>
      <c r="H4703" s="186">
        <f t="shared" si="231"/>
        <v>0</v>
      </c>
      <c r="I4703" s="186">
        <f t="shared" si="232"/>
        <v>0</v>
      </c>
    </row>
    <row r="4704" spans="1:9" s="117" customFormat="1" x14ac:dyDescent="0.25">
      <c r="A4704" s="125" t="s">
        <v>2221</v>
      </c>
      <c r="B4704" s="112">
        <v>4270</v>
      </c>
      <c r="C4704" s="122" t="s">
        <v>410</v>
      </c>
      <c r="D4704" s="129" t="s">
        <v>2372</v>
      </c>
      <c r="E4704" s="112">
        <v>1</v>
      </c>
      <c r="F4704" s="186"/>
      <c r="G4704" s="189">
        <v>0.19</v>
      </c>
      <c r="H4704" s="186">
        <f t="shared" si="231"/>
        <v>0</v>
      </c>
      <c r="I4704" s="186">
        <f t="shared" si="232"/>
        <v>0</v>
      </c>
    </row>
    <row r="4705" spans="1:9" s="117" customFormat="1" x14ac:dyDescent="0.25">
      <c r="A4705" s="125" t="s">
        <v>2221</v>
      </c>
      <c r="B4705" s="112">
        <v>4271</v>
      </c>
      <c r="C4705" s="122" t="s">
        <v>150</v>
      </c>
      <c r="D4705" s="129" t="s">
        <v>2372</v>
      </c>
      <c r="E4705" s="112">
        <v>1</v>
      </c>
      <c r="F4705" s="186"/>
      <c r="G4705" s="189">
        <v>0.19</v>
      </c>
      <c r="H4705" s="186">
        <f t="shared" si="231"/>
        <v>0</v>
      </c>
      <c r="I4705" s="186">
        <f t="shared" si="232"/>
        <v>0</v>
      </c>
    </row>
    <row r="4706" spans="1:9" s="117" customFormat="1" x14ac:dyDescent="0.25">
      <c r="A4706" s="125" t="s">
        <v>2221</v>
      </c>
      <c r="B4706" s="112">
        <v>4272</v>
      </c>
      <c r="C4706" s="122" t="s">
        <v>973</v>
      </c>
      <c r="D4706" s="129" t="s">
        <v>2371</v>
      </c>
      <c r="E4706" s="112">
        <v>1</v>
      </c>
      <c r="F4706" s="186"/>
      <c r="G4706" s="189">
        <v>0</v>
      </c>
      <c r="H4706" s="186">
        <f t="shared" si="231"/>
        <v>0</v>
      </c>
      <c r="I4706" s="186">
        <f t="shared" si="232"/>
        <v>0</v>
      </c>
    </row>
    <row r="4707" spans="1:9" s="117" customFormat="1" x14ac:dyDescent="0.25">
      <c r="A4707" s="125" t="s">
        <v>2221</v>
      </c>
      <c r="B4707" s="112">
        <v>4273</v>
      </c>
      <c r="C4707" s="122" t="s">
        <v>3887</v>
      </c>
      <c r="D4707" s="129" t="s">
        <v>2372</v>
      </c>
      <c r="E4707" s="112">
        <v>1</v>
      </c>
      <c r="F4707" s="186"/>
      <c r="G4707" s="189">
        <v>0.19</v>
      </c>
      <c r="H4707" s="186">
        <f t="shared" si="231"/>
        <v>0</v>
      </c>
      <c r="I4707" s="186">
        <f t="shared" si="232"/>
        <v>0</v>
      </c>
    </row>
    <row r="4708" spans="1:9" s="117" customFormat="1" x14ac:dyDescent="0.25">
      <c r="A4708" s="125" t="s">
        <v>2221</v>
      </c>
      <c r="B4708" s="112">
        <v>4274</v>
      </c>
      <c r="C4708" s="122" t="s">
        <v>3767</v>
      </c>
      <c r="D4708" s="129" t="s">
        <v>2372</v>
      </c>
      <c r="E4708" s="112">
        <v>1</v>
      </c>
      <c r="F4708" s="186"/>
      <c r="G4708" s="189">
        <v>0.19</v>
      </c>
      <c r="H4708" s="186">
        <f t="shared" si="231"/>
        <v>0</v>
      </c>
      <c r="I4708" s="186">
        <f t="shared" si="232"/>
        <v>0</v>
      </c>
    </row>
    <row r="4709" spans="1:9" s="117" customFormat="1" x14ac:dyDescent="0.25">
      <c r="A4709" s="125" t="s">
        <v>2221</v>
      </c>
      <c r="B4709" s="112">
        <v>4275</v>
      </c>
      <c r="C4709" s="122" t="s">
        <v>3768</v>
      </c>
      <c r="D4709" s="129" t="s">
        <v>2372</v>
      </c>
      <c r="E4709" s="112">
        <v>1</v>
      </c>
      <c r="F4709" s="186"/>
      <c r="G4709" s="189">
        <v>0.19</v>
      </c>
      <c r="H4709" s="186">
        <f t="shared" si="231"/>
        <v>0</v>
      </c>
      <c r="I4709" s="186">
        <f t="shared" si="232"/>
        <v>0</v>
      </c>
    </row>
    <row r="4710" spans="1:9" s="117" customFormat="1" x14ac:dyDescent="0.25">
      <c r="A4710" s="125" t="s">
        <v>2221</v>
      </c>
      <c r="B4710" s="112">
        <v>4276</v>
      </c>
      <c r="C4710" s="122" t="s">
        <v>3928</v>
      </c>
      <c r="D4710" s="129" t="s">
        <v>2372</v>
      </c>
      <c r="E4710" s="112">
        <v>1</v>
      </c>
      <c r="F4710" s="186"/>
      <c r="G4710" s="189">
        <v>0.19</v>
      </c>
      <c r="H4710" s="186">
        <f t="shared" si="231"/>
        <v>0</v>
      </c>
      <c r="I4710" s="186">
        <f t="shared" si="232"/>
        <v>0</v>
      </c>
    </row>
    <row r="4711" spans="1:9" s="117" customFormat="1" x14ac:dyDescent="0.25">
      <c r="A4711" s="125" t="s">
        <v>2221</v>
      </c>
      <c r="B4711" s="112">
        <v>4277</v>
      </c>
      <c r="C4711" s="122" t="s">
        <v>3769</v>
      </c>
      <c r="D4711" s="129" t="s">
        <v>2372</v>
      </c>
      <c r="E4711" s="112">
        <v>1</v>
      </c>
      <c r="F4711" s="186"/>
      <c r="G4711" s="189">
        <v>0.19</v>
      </c>
      <c r="H4711" s="186">
        <f t="shared" si="231"/>
        <v>0</v>
      </c>
      <c r="I4711" s="186">
        <f t="shared" si="232"/>
        <v>0</v>
      </c>
    </row>
    <row r="4712" spans="1:9" s="117" customFormat="1" x14ac:dyDescent="0.25">
      <c r="A4712" s="125" t="s">
        <v>2221</v>
      </c>
      <c r="B4712" s="112">
        <v>4278</v>
      </c>
      <c r="C4712" s="122" t="s">
        <v>1053</v>
      </c>
      <c r="D4712" s="129" t="s">
        <v>2372</v>
      </c>
      <c r="E4712" s="112">
        <v>1</v>
      </c>
      <c r="F4712" s="186"/>
      <c r="G4712" s="189">
        <v>0.19</v>
      </c>
      <c r="H4712" s="186">
        <f t="shared" si="231"/>
        <v>0</v>
      </c>
      <c r="I4712" s="186">
        <f t="shared" si="232"/>
        <v>0</v>
      </c>
    </row>
    <row r="4713" spans="1:9" s="117" customFormat="1" x14ac:dyDescent="0.25">
      <c r="A4713" s="125" t="s">
        <v>2221</v>
      </c>
      <c r="B4713" s="112">
        <v>4279</v>
      </c>
      <c r="C4713" s="122" t="s">
        <v>3770</v>
      </c>
      <c r="D4713" s="129" t="s">
        <v>2372</v>
      </c>
      <c r="E4713" s="112">
        <v>1</v>
      </c>
      <c r="F4713" s="186"/>
      <c r="G4713" s="189">
        <v>0.19</v>
      </c>
      <c r="H4713" s="186">
        <f t="shared" si="231"/>
        <v>0</v>
      </c>
      <c r="I4713" s="186">
        <f t="shared" si="232"/>
        <v>0</v>
      </c>
    </row>
    <row r="4714" spans="1:9" s="117" customFormat="1" x14ac:dyDescent="0.25">
      <c r="A4714" s="125" t="s">
        <v>2221</v>
      </c>
      <c r="B4714" s="112">
        <v>4280</v>
      </c>
      <c r="C4714" s="122" t="s">
        <v>1055</v>
      </c>
      <c r="D4714" s="129" t="s">
        <v>2372</v>
      </c>
      <c r="E4714" s="112">
        <v>1</v>
      </c>
      <c r="F4714" s="186"/>
      <c r="G4714" s="189">
        <v>0.19</v>
      </c>
      <c r="H4714" s="186">
        <f t="shared" si="231"/>
        <v>0</v>
      </c>
      <c r="I4714" s="186">
        <f t="shared" si="232"/>
        <v>0</v>
      </c>
    </row>
    <row r="4715" spans="1:9" s="117" customFormat="1" x14ac:dyDescent="0.25">
      <c r="A4715" s="125" t="s">
        <v>2221</v>
      </c>
      <c r="B4715" s="112">
        <v>4281</v>
      </c>
      <c r="C4715" s="122" t="s">
        <v>15</v>
      </c>
      <c r="D4715" s="129" t="s">
        <v>2372</v>
      </c>
      <c r="E4715" s="112">
        <v>1</v>
      </c>
      <c r="F4715" s="186"/>
      <c r="G4715" s="189">
        <v>0.19</v>
      </c>
      <c r="H4715" s="186">
        <f t="shared" si="231"/>
        <v>0</v>
      </c>
      <c r="I4715" s="186">
        <f t="shared" si="232"/>
        <v>0</v>
      </c>
    </row>
    <row r="4716" spans="1:9" s="117" customFormat="1" x14ac:dyDescent="0.25">
      <c r="A4716" s="125" t="s">
        <v>2221</v>
      </c>
      <c r="B4716" s="112">
        <v>4282</v>
      </c>
      <c r="C4716" s="122" t="s">
        <v>552</v>
      </c>
      <c r="D4716" s="129" t="s">
        <v>2372</v>
      </c>
      <c r="E4716" s="112">
        <v>1</v>
      </c>
      <c r="F4716" s="186"/>
      <c r="G4716" s="189">
        <v>0.19</v>
      </c>
      <c r="H4716" s="186">
        <f t="shared" si="231"/>
        <v>0</v>
      </c>
      <c r="I4716" s="186">
        <f t="shared" si="232"/>
        <v>0</v>
      </c>
    </row>
    <row r="4717" spans="1:9" s="117" customFormat="1" ht="25" x14ac:dyDescent="0.25">
      <c r="A4717" s="125" t="s">
        <v>2221</v>
      </c>
      <c r="B4717" s="112">
        <v>4283</v>
      </c>
      <c r="C4717" s="113" t="s">
        <v>3533</v>
      </c>
      <c r="D4717" s="129" t="s">
        <v>2372</v>
      </c>
      <c r="E4717" s="112">
        <v>1</v>
      </c>
      <c r="F4717" s="186"/>
      <c r="G4717" s="189">
        <v>0.19</v>
      </c>
      <c r="H4717" s="186">
        <f t="shared" si="231"/>
        <v>0</v>
      </c>
      <c r="I4717" s="186">
        <f t="shared" si="232"/>
        <v>0</v>
      </c>
    </row>
    <row r="4718" spans="1:9" s="117" customFormat="1" x14ac:dyDescent="0.25">
      <c r="A4718" s="125" t="s">
        <v>2221</v>
      </c>
      <c r="B4718" s="112">
        <v>4284</v>
      </c>
      <c r="C4718" s="122" t="s">
        <v>3534</v>
      </c>
      <c r="D4718" s="129" t="s">
        <v>2372</v>
      </c>
      <c r="E4718" s="112">
        <v>1</v>
      </c>
      <c r="F4718" s="186"/>
      <c r="G4718" s="189">
        <v>0.19</v>
      </c>
      <c r="H4718" s="186">
        <f t="shared" si="231"/>
        <v>0</v>
      </c>
      <c r="I4718" s="186">
        <f t="shared" si="232"/>
        <v>0</v>
      </c>
    </row>
    <row r="4719" spans="1:9" s="117" customFormat="1" x14ac:dyDescent="0.25">
      <c r="A4719" s="125" t="s">
        <v>2221</v>
      </c>
      <c r="B4719" s="112">
        <v>4285</v>
      </c>
      <c r="C4719" s="122" t="s">
        <v>3535</v>
      </c>
      <c r="D4719" s="129" t="s">
        <v>2372</v>
      </c>
      <c r="E4719" s="112">
        <v>1</v>
      </c>
      <c r="F4719" s="186"/>
      <c r="G4719" s="189">
        <v>0.19</v>
      </c>
      <c r="H4719" s="186">
        <f t="shared" si="231"/>
        <v>0</v>
      </c>
      <c r="I4719" s="186">
        <f t="shared" si="232"/>
        <v>0</v>
      </c>
    </row>
    <row r="4720" spans="1:9" s="117" customFormat="1" x14ac:dyDescent="0.25">
      <c r="A4720" s="125" t="s">
        <v>2221</v>
      </c>
      <c r="B4720" s="112">
        <v>4286</v>
      </c>
      <c r="C4720" s="137" t="s">
        <v>1867</v>
      </c>
      <c r="D4720" s="129" t="s">
        <v>2372</v>
      </c>
      <c r="E4720" s="112">
        <v>1</v>
      </c>
      <c r="F4720" s="186"/>
      <c r="G4720" s="189">
        <v>0.19</v>
      </c>
      <c r="H4720" s="186">
        <f t="shared" si="231"/>
        <v>0</v>
      </c>
      <c r="I4720" s="186">
        <f t="shared" si="232"/>
        <v>0</v>
      </c>
    </row>
    <row r="4721" spans="1:9" s="117" customFormat="1" x14ac:dyDescent="0.25">
      <c r="A4721" s="125" t="s">
        <v>2221</v>
      </c>
      <c r="B4721" s="112">
        <v>4287</v>
      </c>
      <c r="C4721" s="137" t="s">
        <v>1202</v>
      </c>
      <c r="D4721" s="129" t="s">
        <v>2372</v>
      </c>
      <c r="E4721" s="112">
        <v>1</v>
      </c>
      <c r="F4721" s="186"/>
      <c r="G4721" s="189">
        <v>0.19</v>
      </c>
      <c r="H4721" s="186">
        <f t="shared" si="231"/>
        <v>0</v>
      </c>
      <c r="I4721" s="186">
        <f t="shared" si="232"/>
        <v>0</v>
      </c>
    </row>
    <row r="4722" spans="1:9" s="117" customFormat="1" ht="25" x14ac:dyDescent="0.25">
      <c r="A4722" s="125" t="s">
        <v>2221</v>
      </c>
      <c r="B4722" s="112">
        <v>4288</v>
      </c>
      <c r="C4722" s="137" t="s">
        <v>1459</v>
      </c>
      <c r="D4722" s="129" t="s">
        <v>2372</v>
      </c>
      <c r="E4722" s="112">
        <v>1</v>
      </c>
      <c r="F4722" s="186"/>
      <c r="G4722" s="189">
        <v>0.19</v>
      </c>
      <c r="H4722" s="186">
        <f t="shared" si="231"/>
        <v>0</v>
      </c>
      <c r="I4722" s="186">
        <f t="shared" si="232"/>
        <v>0</v>
      </c>
    </row>
    <row r="4723" spans="1:9" s="117" customFormat="1" x14ac:dyDescent="0.25">
      <c r="A4723" s="125" t="s">
        <v>2221</v>
      </c>
      <c r="B4723" s="112">
        <v>4289</v>
      </c>
      <c r="C4723" s="137" t="s">
        <v>415</v>
      </c>
      <c r="D4723" s="129" t="s">
        <v>2372</v>
      </c>
      <c r="E4723" s="112">
        <v>1</v>
      </c>
      <c r="F4723" s="186"/>
      <c r="G4723" s="189">
        <v>0.19</v>
      </c>
      <c r="H4723" s="186">
        <f t="shared" si="231"/>
        <v>0</v>
      </c>
      <c r="I4723" s="186">
        <f t="shared" si="232"/>
        <v>0</v>
      </c>
    </row>
    <row r="4724" spans="1:9" s="117" customFormat="1" x14ac:dyDescent="0.25">
      <c r="A4724" s="125" t="s">
        <v>2221</v>
      </c>
      <c r="B4724" s="112">
        <v>4290</v>
      </c>
      <c r="C4724" s="137" t="s">
        <v>1203</v>
      </c>
      <c r="D4724" s="129" t="s">
        <v>2372</v>
      </c>
      <c r="E4724" s="112">
        <v>1</v>
      </c>
      <c r="F4724" s="186"/>
      <c r="G4724" s="189">
        <v>0.19</v>
      </c>
      <c r="H4724" s="186">
        <f t="shared" si="231"/>
        <v>0</v>
      </c>
      <c r="I4724" s="186">
        <f t="shared" si="232"/>
        <v>0</v>
      </c>
    </row>
    <row r="4725" spans="1:9" s="117" customFormat="1" x14ac:dyDescent="0.25">
      <c r="A4725" s="125" t="s">
        <v>2221</v>
      </c>
      <c r="B4725" s="112">
        <v>4291</v>
      </c>
      <c r="C4725" s="137" t="s">
        <v>1204</v>
      </c>
      <c r="D4725" s="129" t="s">
        <v>2372</v>
      </c>
      <c r="E4725" s="112">
        <v>1</v>
      </c>
      <c r="F4725" s="186"/>
      <c r="G4725" s="189">
        <v>0.19</v>
      </c>
      <c r="H4725" s="186">
        <f t="shared" si="231"/>
        <v>0</v>
      </c>
      <c r="I4725" s="186">
        <f t="shared" si="232"/>
        <v>0</v>
      </c>
    </row>
    <row r="4726" spans="1:9" s="117" customFormat="1" x14ac:dyDescent="0.25">
      <c r="A4726" s="125" t="s">
        <v>2221</v>
      </c>
      <c r="B4726" s="112">
        <v>4292</v>
      </c>
      <c r="C4726" s="137" t="s">
        <v>4005</v>
      </c>
      <c r="D4726" s="129" t="s">
        <v>2372</v>
      </c>
      <c r="E4726" s="112">
        <v>1</v>
      </c>
      <c r="F4726" s="186"/>
      <c r="G4726" s="189">
        <v>0.19</v>
      </c>
      <c r="H4726" s="186">
        <f t="shared" si="231"/>
        <v>0</v>
      </c>
      <c r="I4726" s="186">
        <f t="shared" si="232"/>
        <v>0</v>
      </c>
    </row>
    <row r="4727" spans="1:9" s="117" customFormat="1" ht="25" x14ac:dyDescent="0.25">
      <c r="A4727" s="125" t="s">
        <v>2221</v>
      </c>
      <c r="B4727" s="112">
        <v>4293</v>
      </c>
      <c r="C4727" s="137" t="s">
        <v>1865</v>
      </c>
      <c r="D4727" s="129" t="s">
        <v>2372</v>
      </c>
      <c r="E4727" s="112">
        <v>1</v>
      </c>
      <c r="F4727" s="186"/>
      <c r="G4727" s="189">
        <v>0.19</v>
      </c>
      <c r="H4727" s="186">
        <f t="shared" si="231"/>
        <v>0</v>
      </c>
      <c r="I4727" s="186">
        <f t="shared" si="232"/>
        <v>0</v>
      </c>
    </row>
    <row r="4728" spans="1:9" s="117" customFormat="1" x14ac:dyDescent="0.25">
      <c r="A4728" s="125" t="s">
        <v>2221</v>
      </c>
      <c r="B4728" s="112">
        <v>4294</v>
      </c>
      <c r="C4728" s="137" t="s">
        <v>1864</v>
      </c>
      <c r="D4728" s="129" t="s">
        <v>2372</v>
      </c>
      <c r="E4728" s="112">
        <v>1</v>
      </c>
      <c r="F4728" s="186"/>
      <c r="G4728" s="189">
        <v>0.19</v>
      </c>
      <c r="H4728" s="186">
        <f t="shared" si="231"/>
        <v>0</v>
      </c>
      <c r="I4728" s="186">
        <f t="shared" si="232"/>
        <v>0</v>
      </c>
    </row>
    <row r="4729" spans="1:9" s="117" customFormat="1" x14ac:dyDescent="0.25">
      <c r="A4729" s="125" t="s">
        <v>2221</v>
      </c>
      <c r="B4729" s="112">
        <v>4295</v>
      </c>
      <c r="C4729" s="137" t="s">
        <v>1863</v>
      </c>
      <c r="D4729" s="129" t="s">
        <v>3886</v>
      </c>
      <c r="E4729" s="112">
        <v>1</v>
      </c>
      <c r="F4729" s="186"/>
      <c r="G4729" s="189">
        <v>0.19</v>
      </c>
      <c r="H4729" s="186">
        <f t="shared" si="231"/>
        <v>0</v>
      </c>
      <c r="I4729" s="186">
        <f t="shared" si="232"/>
        <v>0</v>
      </c>
    </row>
    <row r="4730" spans="1:9" s="117" customFormat="1" x14ac:dyDescent="0.25">
      <c r="A4730" s="125" t="s">
        <v>2221</v>
      </c>
      <c r="B4730" s="112">
        <v>4296</v>
      </c>
      <c r="C4730" s="137" t="s">
        <v>1868</v>
      </c>
      <c r="D4730" s="129" t="s">
        <v>2372</v>
      </c>
      <c r="E4730" s="112">
        <v>1</v>
      </c>
      <c r="F4730" s="186"/>
      <c r="G4730" s="189">
        <v>0.19</v>
      </c>
      <c r="H4730" s="186">
        <f t="shared" si="231"/>
        <v>0</v>
      </c>
      <c r="I4730" s="186">
        <f t="shared" si="232"/>
        <v>0</v>
      </c>
    </row>
    <row r="4731" spans="1:9" s="117" customFormat="1" x14ac:dyDescent="0.25">
      <c r="A4731" s="125" t="s">
        <v>2221</v>
      </c>
      <c r="B4731" s="112">
        <v>4297</v>
      </c>
      <c r="C4731" s="137" t="s">
        <v>1458</v>
      </c>
      <c r="D4731" s="129" t="s">
        <v>2372</v>
      </c>
      <c r="E4731" s="112">
        <v>1</v>
      </c>
      <c r="F4731" s="186"/>
      <c r="G4731" s="189">
        <v>0.19</v>
      </c>
      <c r="H4731" s="186">
        <f t="shared" si="231"/>
        <v>0</v>
      </c>
      <c r="I4731" s="186">
        <f t="shared" si="232"/>
        <v>0</v>
      </c>
    </row>
    <row r="4732" spans="1:9" s="117" customFormat="1" x14ac:dyDescent="0.25">
      <c r="A4732" s="125" t="s">
        <v>2221</v>
      </c>
      <c r="B4732" s="112">
        <v>4298</v>
      </c>
      <c r="C4732" s="137" t="s">
        <v>1860</v>
      </c>
      <c r="D4732" s="129" t="s">
        <v>3886</v>
      </c>
      <c r="E4732" s="112">
        <v>1</v>
      </c>
      <c r="F4732" s="186"/>
      <c r="G4732" s="189">
        <v>0.19</v>
      </c>
      <c r="H4732" s="186">
        <f t="shared" si="231"/>
        <v>0</v>
      </c>
      <c r="I4732" s="186">
        <f t="shared" si="232"/>
        <v>0</v>
      </c>
    </row>
    <row r="4733" spans="1:9" s="117" customFormat="1" x14ac:dyDescent="0.25">
      <c r="A4733" s="125" t="s">
        <v>2221</v>
      </c>
      <c r="B4733" s="112">
        <v>4299</v>
      </c>
      <c r="C4733" s="122" t="s">
        <v>3413</v>
      </c>
      <c r="D4733" s="129" t="s">
        <v>85</v>
      </c>
      <c r="E4733" s="112">
        <v>1</v>
      </c>
      <c r="F4733" s="186"/>
      <c r="G4733" s="189">
        <v>0.19</v>
      </c>
      <c r="H4733" s="186">
        <f t="shared" si="231"/>
        <v>0</v>
      </c>
      <c r="I4733" s="186">
        <f t="shared" si="232"/>
        <v>0</v>
      </c>
    </row>
    <row r="4734" spans="1:9" s="117" customFormat="1" x14ac:dyDescent="0.25">
      <c r="A4734" s="125" t="s">
        <v>2221</v>
      </c>
      <c r="B4734" s="112">
        <v>4300</v>
      </c>
      <c r="C4734" s="139" t="s">
        <v>3368</v>
      </c>
      <c r="D4734" s="129" t="s">
        <v>2372</v>
      </c>
      <c r="E4734" s="112">
        <v>1</v>
      </c>
      <c r="F4734" s="186"/>
      <c r="G4734" s="189">
        <v>0.19</v>
      </c>
      <c r="H4734" s="186">
        <f t="shared" si="231"/>
        <v>0</v>
      </c>
      <c r="I4734" s="186">
        <f t="shared" si="232"/>
        <v>0</v>
      </c>
    </row>
    <row r="4735" spans="1:9" s="117" customFormat="1" x14ac:dyDescent="0.25">
      <c r="A4735" s="125" t="s">
        <v>2221</v>
      </c>
      <c r="B4735" s="112">
        <v>4301</v>
      </c>
      <c r="C4735" s="139" t="s">
        <v>3396</v>
      </c>
      <c r="D4735" s="129" t="s">
        <v>2372</v>
      </c>
      <c r="E4735" s="112">
        <v>1</v>
      </c>
      <c r="F4735" s="186"/>
      <c r="G4735" s="189">
        <v>0.19</v>
      </c>
      <c r="H4735" s="186">
        <f t="shared" si="231"/>
        <v>0</v>
      </c>
      <c r="I4735" s="186">
        <f t="shared" si="232"/>
        <v>0</v>
      </c>
    </row>
    <row r="4736" spans="1:9" s="117" customFormat="1" x14ac:dyDescent="0.25">
      <c r="A4736" s="125" t="s">
        <v>2221</v>
      </c>
      <c r="B4736" s="112">
        <v>4302</v>
      </c>
      <c r="C4736" s="139" t="s">
        <v>3460</v>
      </c>
      <c r="D4736" s="129" t="s">
        <v>2372</v>
      </c>
      <c r="E4736" s="112">
        <v>1</v>
      </c>
      <c r="F4736" s="186"/>
      <c r="G4736" s="189">
        <v>0.19</v>
      </c>
      <c r="H4736" s="191">
        <f t="shared" si="231"/>
        <v>0</v>
      </c>
      <c r="I4736" s="186">
        <f t="shared" si="232"/>
        <v>0</v>
      </c>
    </row>
    <row r="4737" spans="1:9" s="117" customFormat="1" x14ac:dyDescent="0.25">
      <c r="A4737" s="125" t="s">
        <v>2221</v>
      </c>
      <c r="B4737" s="112">
        <v>4303</v>
      </c>
      <c r="C4737" s="139" t="s">
        <v>3461</v>
      </c>
      <c r="D4737" s="129" t="s">
        <v>3886</v>
      </c>
      <c r="E4737" s="112">
        <v>1</v>
      </c>
      <c r="F4737" s="186"/>
      <c r="G4737" s="189">
        <v>0.19</v>
      </c>
      <c r="H4737" s="191">
        <f t="shared" si="231"/>
        <v>0</v>
      </c>
      <c r="I4737" s="186">
        <f t="shared" si="232"/>
        <v>0</v>
      </c>
    </row>
    <row r="4738" spans="1:9" s="117" customFormat="1" x14ac:dyDescent="0.25">
      <c r="A4738" s="125" t="s">
        <v>2221</v>
      </c>
      <c r="B4738" s="112">
        <v>4304</v>
      </c>
      <c r="C4738" s="139" t="s">
        <v>3462</v>
      </c>
      <c r="D4738" s="129" t="s">
        <v>2372</v>
      </c>
      <c r="E4738" s="112">
        <v>1</v>
      </c>
      <c r="F4738" s="186"/>
      <c r="G4738" s="189">
        <v>0.19</v>
      </c>
      <c r="H4738" s="191">
        <f t="shared" si="231"/>
        <v>0</v>
      </c>
      <c r="I4738" s="186">
        <f t="shared" si="232"/>
        <v>0</v>
      </c>
    </row>
    <row r="4739" spans="1:9" s="117" customFormat="1" x14ac:dyDescent="0.25">
      <c r="A4739" s="125" t="s">
        <v>2221</v>
      </c>
      <c r="B4739" s="112">
        <v>4305</v>
      </c>
      <c r="C4739" s="139" t="s">
        <v>3463</v>
      </c>
      <c r="D4739" s="129" t="s">
        <v>3886</v>
      </c>
      <c r="E4739" s="112">
        <v>1</v>
      </c>
      <c r="F4739" s="186"/>
      <c r="G4739" s="189">
        <v>0.19</v>
      </c>
      <c r="H4739" s="191">
        <f t="shared" si="231"/>
        <v>0</v>
      </c>
      <c r="I4739" s="186">
        <f t="shared" si="232"/>
        <v>0</v>
      </c>
    </row>
    <row r="4740" spans="1:9" s="117" customFormat="1" x14ac:dyDescent="0.25">
      <c r="A4740" s="125" t="s">
        <v>2221</v>
      </c>
      <c r="B4740" s="112">
        <v>4306</v>
      </c>
      <c r="C4740" s="139" t="s">
        <v>3464</v>
      </c>
      <c r="D4740" s="129" t="s">
        <v>3886</v>
      </c>
      <c r="E4740" s="112">
        <v>1</v>
      </c>
      <c r="F4740" s="186"/>
      <c r="G4740" s="189">
        <v>0.19</v>
      </c>
      <c r="H4740" s="191">
        <f t="shared" si="231"/>
        <v>0</v>
      </c>
      <c r="I4740" s="186">
        <f t="shared" si="232"/>
        <v>0</v>
      </c>
    </row>
    <row r="4741" spans="1:9" s="117" customFormat="1" x14ac:dyDescent="0.25">
      <c r="A4741" s="125" t="s">
        <v>2221</v>
      </c>
      <c r="B4741" s="112">
        <v>4307</v>
      </c>
      <c r="C4741" s="139" t="s">
        <v>3465</v>
      </c>
      <c r="D4741" s="129" t="s">
        <v>3886</v>
      </c>
      <c r="E4741" s="112">
        <v>1</v>
      </c>
      <c r="F4741" s="186"/>
      <c r="G4741" s="189">
        <v>0.19</v>
      </c>
      <c r="H4741" s="191">
        <f t="shared" si="231"/>
        <v>0</v>
      </c>
      <c r="I4741" s="186">
        <f t="shared" si="232"/>
        <v>0</v>
      </c>
    </row>
    <row r="4742" spans="1:9" s="117" customFormat="1" x14ac:dyDescent="0.25">
      <c r="A4742" s="125" t="s">
        <v>2221</v>
      </c>
      <c r="B4742" s="112">
        <v>4308</v>
      </c>
      <c r="C4742" s="139" t="s">
        <v>3466</v>
      </c>
      <c r="D4742" s="129" t="s">
        <v>3886</v>
      </c>
      <c r="E4742" s="112">
        <v>1</v>
      </c>
      <c r="F4742" s="186"/>
      <c r="G4742" s="189">
        <v>0.19</v>
      </c>
      <c r="H4742" s="191">
        <f t="shared" si="231"/>
        <v>0</v>
      </c>
      <c r="I4742" s="186">
        <f t="shared" si="232"/>
        <v>0</v>
      </c>
    </row>
    <row r="4743" spans="1:9" s="117" customFormat="1" x14ac:dyDescent="0.25">
      <c r="A4743" s="125" t="s">
        <v>2221</v>
      </c>
      <c r="B4743" s="112">
        <v>4309</v>
      </c>
      <c r="C4743" s="139" t="s">
        <v>3467</v>
      </c>
      <c r="D4743" s="129" t="s">
        <v>2372</v>
      </c>
      <c r="E4743" s="112">
        <v>1</v>
      </c>
      <c r="F4743" s="186"/>
      <c r="G4743" s="189">
        <v>0.19</v>
      </c>
      <c r="H4743" s="191">
        <f t="shared" si="231"/>
        <v>0</v>
      </c>
      <c r="I4743" s="186">
        <f t="shared" si="232"/>
        <v>0</v>
      </c>
    </row>
    <row r="4744" spans="1:9" s="117" customFormat="1" x14ac:dyDescent="0.25">
      <c r="A4744" s="125" t="s">
        <v>2221</v>
      </c>
      <c r="B4744" s="112">
        <v>4310</v>
      </c>
      <c r="C4744" s="139" t="s">
        <v>3468</v>
      </c>
      <c r="D4744" s="129" t="s">
        <v>3886</v>
      </c>
      <c r="E4744" s="112">
        <v>1</v>
      </c>
      <c r="F4744" s="186"/>
      <c r="G4744" s="189">
        <v>0.19</v>
      </c>
      <c r="H4744" s="191">
        <f t="shared" si="231"/>
        <v>0</v>
      </c>
      <c r="I4744" s="186">
        <f t="shared" si="232"/>
        <v>0</v>
      </c>
    </row>
    <row r="4745" spans="1:9" s="117" customFormat="1" x14ac:dyDescent="0.25">
      <c r="A4745" s="125" t="s">
        <v>2221</v>
      </c>
      <c r="B4745" s="112">
        <v>4311</v>
      </c>
      <c r="C4745" s="139" t="s">
        <v>3453</v>
      </c>
      <c r="D4745" s="129" t="s">
        <v>2372</v>
      </c>
      <c r="E4745" s="112">
        <v>1</v>
      </c>
      <c r="F4745" s="186"/>
      <c r="G4745" s="189">
        <v>0.19</v>
      </c>
      <c r="H4745" s="191">
        <f t="shared" si="231"/>
        <v>0</v>
      </c>
      <c r="I4745" s="186">
        <f t="shared" si="232"/>
        <v>0</v>
      </c>
    </row>
    <row r="4746" spans="1:9" s="117" customFormat="1" x14ac:dyDescent="0.25">
      <c r="A4746" s="125" t="s">
        <v>2221</v>
      </c>
      <c r="B4746" s="112">
        <v>4312</v>
      </c>
      <c r="C4746" s="139" t="s">
        <v>3469</v>
      </c>
      <c r="D4746" s="129" t="s">
        <v>3886</v>
      </c>
      <c r="E4746" s="112">
        <v>1</v>
      </c>
      <c r="F4746" s="186"/>
      <c r="G4746" s="189">
        <v>0.19</v>
      </c>
      <c r="H4746" s="191">
        <f t="shared" si="231"/>
        <v>0</v>
      </c>
      <c r="I4746" s="186">
        <f t="shared" si="232"/>
        <v>0</v>
      </c>
    </row>
    <row r="4747" spans="1:9" s="117" customFormat="1" x14ac:dyDescent="0.25">
      <c r="A4747" s="125" t="s">
        <v>2221</v>
      </c>
      <c r="B4747" s="112">
        <v>4313</v>
      </c>
      <c r="C4747" s="139" t="s">
        <v>3470</v>
      </c>
      <c r="D4747" s="129" t="s">
        <v>2372</v>
      </c>
      <c r="E4747" s="112">
        <v>1</v>
      </c>
      <c r="F4747" s="186"/>
      <c r="G4747" s="189">
        <v>0.19</v>
      </c>
      <c r="H4747" s="191">
        <f t="shared" si="231"/>
        <v>0</v>
      </c>
      <c r="I4747" s="186">
        <f t="shared" si="232"/>
        <v>0</v>
      </c>
    </row>
    <row r="4748" spans="1:9" s="117" customFormat="1" x14ac:dyDescent="0.25">
      <c r="A4748" s="125" t="s">
        <v>2221</v>
      </c>
      <c r="B4748" s="112">
        <v>4314</v>
      </c>
      <c r="C4748" s="139" t="s">
        <v>42</v>
      </c>
      <c r="D4748" s="129" t="s">
        <v>2372</v>
      </c>
      <c r="E4748" s="112">
        <v>1</v>
      </c>
      <c r="F4748" s="186"/>
      <c r="G4748" s="189">
        <v>0.19</v>
      </c>
      <c r="H4748" s="191">
        <f t="shared" si="231"/>
        <v>0</v>
      </c>
      <c r="I4748" s="186">
        <f t="shared" si="232"/>
        <v>0</v>
      </c>
    </row>
    <row r="4749" spans="1:9" s="117" customFormat="1" x14ac:dyDescent="0.25">
      <c r="A4749" s="125" t="s">
        <v>2221</v>
      </c>
      <c r="B4749" s="112">
        <v>4315</v>
      </c>
      <c r="C4749" s="139" t="s">
        <v>2994</v>
      </c>
      <c r="D4749" s="129" t="s">
        <v>2372</v>
      </c>
      <c r="E4749" s="112">
        <v>1</v>
      </c>
      <c r="F4749" s="186"/>
      <c r="G4749" s="189">
        <v>0.19</v>
      </c>
      <c r="H4749" s="191">
        <f t="shared" si="231"/>
        <v>0</v>
      </c>
      <c r="I4749" s="186">
        <f t="shared" si="232"/>
        <v>0</v>
      </c>
    </row>
    <row r="4750" spans="1:9" s="117" customFormat="1" x14ac:dyDescent="0.25">
      <c r="A4750" s="125" t="s">
        <v>2221</v>
      </c>
      <c r="B4750" s="112">
        <v>4316</v>
      </c>
      <c r="C4750" s="139" t="s">
        <v>3471</v>
      </c>
      <c r="D4750" s="129" t="s">
        <v>2372</v>
      </c>
      <c r="E4750" s="112">
        <v>1</v>
      </c>
      <c r="F4750" s="186"/>
      <c r="G4750" s="189">
        <v>0.19</v>
      </c>
      <c r="H4750" s="191">
        <f t="shared" si="231"/>
        <v>0</v>
      </c>
      <c r="I4750" s="186">
        <f t="shared" si="232"/>
        <v>0</v>
      </c>
    </row>
    <row r="4751" spans="1:9" s="117" customFormat="1" x14ac:dyDescent="0.25">
      <c r="A4751" s="125" t="s">
        <v>2221</v>
      </c>
      <c r="B4751" s="112">
        <v>4317</v>
      </c>
      <c r="C4751" s="139" t="s">
        <v>3070</v>
      </c>
      <c r="D4751" s="129" t="s">
        <v>2372</v>
      </c>
      <c r="E4751" s="112">
        <v>1</v>
      </c>
      <c r="F4751" s="186"/>
      <c r="G4751" s="189">
        <v>0.19</v>
      </c>
      <c r="H4751" s="191">
        <f t="shared" ref="H4751:H4758" si="233">F4751*G4751</f>
        <v>0</v>
      </c>
      <c r="I4751" s="186">
        <f t="shared" ref="I4751:I4758" si="234">(F4751+H4751)</f>
        <v>0</v>
      </c>
    </row>
    <row r="4752" spans="1:9" s="117" customFormat="1" x14ac:dyDescent="0.25">
      <c r="A4752" s="125" t="s">
        <v>2221</v>
      </c>
      <c r="B4752" s="112">
        <v>4318</v>
      </c>
      <c r="C4752" s="139" t="s">
        <v>3472</v>
      </c>
      <c r="D4752" s="129" t="s">
        <v>2372</v>
      </c>
      <c r="E4752" s="112">
        <v>1</v>
      </c>
      <c r="F4752" s="186"/>
      <c r="G4752" s="189">
        <v>0.19</v>
      </c>
      <c r="H4752" s="191">
        <f t="shared" si="233"/>
        <v>0</v>
      </c>
      <c r="I4752" s="186">
        <f t="shared" si="234"/>
        <v>0</v>
      </c>
    </row>
    <row r="4753" spans="1:9" s="117" customFormat="1" x14ac:dyDescent="0.25">
      <c r="A4753" s="125" t="s">
        <v>2221</v>
      </c>
      <c r="B4753" s="112">
        <v>4319</v>
      </c>
      <c r="C4753" s="139" t="s">
        <v>3473</v>
      </c>
      <c r="D4753" s="129" t="s">
        <v>2372</v>
      </c>
      <c r="E4753" s="112">
        <v>1</v>
      </c>
      <c r="F4753" s="186"/>
      <c r="G4753" s="189">
        <v>0.19</v>
      </c>
      <c r="H4753" s="191">
        <f t="shared" si="233"/>
        <v>0</v>
      </c>
      <c r="I4753" s="186">
        <f t="shared" si="234"/>
        <v>0</v>
      </c>
    </row>
    <row r="4754" spans="1:9" s="117" customFormat="1" x14ac:dyDescent="0.25">
      <c r="A4754" s="125" t="s">
        <v>2221</v>
      </c>
      <c r="B4754" s="112">
        <v>4320</v>
      </c>
      <c r="C4754" s="139" t="s">
        <v>3337</v>
      </c>
      <c r="D4754" s="129" t="s">
        <v>2372</v>
      </c>
      <c r="E4754" s="112">
        <v>1</v>
      </c>
      <c r="F4754" s="186"/>
      <c r="G4754" s="189">
        <v>0.19</v>
      </c>
      <c r="H4754" s="191">
        <f t="shared" si="233"/>
        <v>0</v>
      </c>
      <c r="I4754" s="186">
        <f t="shared" si="234"/>
        <v>0</v>
      </c>
    </row>
    <row r="4755" spans="1:9" s="117" customFormat="1" x14ac:dyDescent="0.25">
      <c r="A4755" s="125" t="s">
        <v>2221</v>
      </c>
      <c r="B4755" s="112">
        <v>4321</v>
      </c>
      <c r="C4755" s="139" t="s">
        <v>3964</v>
      </c>
      <c r="D4755" s="129" t="s">
        <v>2372</v>
      </c>
      <c r="E4755" s="112">
        <v>1</v>
      </c>
      <c r="F4755" s="186"/>
      <c r="G4755" s="189">
        <v>0.19</v>
      </c>
      <c r="H4755" s="191">
        <f t="shared" si="233"/>
        <v>0</v>
      </c>
      <c r="I4755" s="186">
        <f t="shared" si="234"/>
        <v>0</v>
      </c>
    </row>
    <row r="4756" spans="1:9" s="117" customFormat="1" x14ac:dyDescent="0.25">
      <c r="A4756" s="125" t="s">
        <v>2221</v>
      </c>
      <c r="B4756" s="112">
        <v>4322</v>
      </c>
      <c r="C4756" s="139" t="s">
        <v>3486</v>
      </c>
      <c r="D4756" s="129" t="s">
        <v>2372</v>
      </c>
      <c r="E4756" s="112">
        <v>1</v>
      </c>
      <c r="F4756" s="186"/>
      <c r="G4756" s="189">
        <v>0.19</v>
      </c>
      <c r="H4756" s="191">
        <f t="shared" si="233"/>
        <v>0</v>
      </c>
      <c r="I4756" s="186">
        <f t="shared" si="234"/>
        <v>0</v>
      </c>
    </row>
    <row r="4757" spans="1:9" s="117" customFormat="1" x14ac:dyDescent="0.25">
      <c r="A4757" s="125" t="s">
        <v>2221</v>
      </c>
      <c r="B4757" s="112">
        <v>4323</v>
      </c>
      <c r="C4757" s="139" t="s">
        <v>3487</v>
      </c>
      <c r="D4757" s="129" t="s">
        <v>2372</v>
      </c>
      <c r="E4757" s="112">
        <v>1</v>
      </c>
      <c r="F4757" s="186"/>
      <c r="G4757" s="189">
        <v>0.19</v>
      </c>
      <c r="H4757" s="191">
        <f t="shared" si="233"/>
        <v>0</v>
      </c>
      <c r="I4757" s="186">
        <f t="shared" si="234"/>
        <v>0</v>
      </c>
    </row>
    <row r="4758" spans="1:9" s="117" customFormat="1" x14ac:dyDescent="0.25">
      <c r="A4758" s="125" t="s">
        <v>2221</v>
      </c>
      <c r="B4758" s="112">
        <v>4324</v>
      </c>
      <c r="C4758" s="139" t="s">
        <v>21</v>
      </c>
      <c r="D4758" s="129" t="s">
        <v>2372</v>
      </c>
      <c r="E4758" s="112">
        <v>1</v>
      </c>
      <c r="F4758" s="186"/>
      <c r="G4758" s="189">
        <v>0.19</v>
      </c>
      <c r="H4758" s="191">
        <f t="shared" si="233"/>
        <v>0</v>
      </c>
      <c r="I4758" s="186">
        <f t="shared" si="234"/>
        <v>0</v>
      </c>
    </row>
    <row r="4759" spans="1:9" s="184" customFormat="1" x14ac:dyDescent="0.25">
      <c r="A4759" s="169"/>
      <c r="B4759" s="170"/>
      <c r="C4759" s="171" t="s">
        <v>2498</v>
      </c>
      <c r="D4759" s="123"/>
      <c r="E4759" s="172"/>
      <c r="F4759" s="196"/>
      <c r="G4759" s="200"/>
      <c r="H4759" s="196"/>
      <c r="I4759" s="196"/>
    </row>
    <row r="4760" spans="1:9" s="117" customFormat="1" x14ac:dyDescent="0.25">
      <c r="A4760" s="125" t="s">
        <v>4186</v>
      </c>
      <c r="B4760" s="173" t="s">
        <v>3250</v>
      </c>
      <c r="C4760" s="120" t="s">
        <v>2463</v>
      </c>
      <c r="D4760" s="182"/>
      <c r="E4760" s="111"/>
      <c r="F4760" s="191"/>
      <c r="G4760" s="199"/>
      <c r="H4760" s="186"/>
      <c r="I4760" s="186"/>
    </row>
    <row r="4761" spans="1:9" s="117" customFormat="1" x14ac:dyDescent="0.25">
      <c r="A4761" s="125" t="s">
        <v>4186</v>
      </c>
      <c r="B4761" s="173" t="s">
        <v>3250</v>
      </c>
      <c r="C4761" s="120" t="s">
        <v>4185</v>
      </c>
      <c r="D4761" s="182"/>
      <c r="E4761" s="111"/>
      <c r="F4761" s="191"/>
      <c r="G4761" s="199"/>
      <c r="H4761" s="186"/>
      <c r="I4761" s="186"/>
    </row>
    <row r="4762" spans="1:9" s="117" customFormat="1" x14ac:dyDescent="0.25">
      <c r="A4762" s="125" t="s">
        <v>4186</v>
      </c>
      <c r="B4762" s="173" t="s">
        <v>3250</v>
      </c>
      <c r="C4762" s="120" t="s">
        <v>2402</v>
      </c>
      <c r="D4762" s="182"/>
      <c r="E4762" s="111"/>
      <c r="F4762" s="191"/>
      <c r="G4762" s="199"/>
      <c r="H4762" s="186"/>
      <c r="I4762" s="186"/>
    </row>
    <row r="4763" spans="1:9" s="117" customFormat="1" x14ac:dyDescent="0.25">
      <c r="A4763" s="125" t="s">
        <v>4186</v>
      </c>
      <c r="B4763" s="173" t="s">
        <v>3250</v>
      </c>
      <c r="C4763" s="156" t="s">
        <v>431</v>
      </c>
      <c r="D4763" s="182"/>
      <c r="E4763" s="111"/>
      <c r="F4763" s="191"/>
      <c r="G4763" s="199"/>
      <c r="H4763" s="186"/>
      <c r="I4763" s="186"/>
    </row>
    <row r="4764" spans="1:9" s="117" customFormat="1" x14ac:dyDescent="0.25">
      <c r="A4764" s="125" t="s">
        <v>4186</v>
      </c>
      <c r="B4764" s="112">
        <v>4325</v>
      </c>
      <c r="C4764" s="122" t="s">
        <v>49</v>
      </c>
      <c r="D4764" s="129" t="s">
        <v>2372</v>
      </c>
      <c r="E4764" s="112">
        <v>1</v>
      </c>
      <c r="F4764" s="186"/>
      <c r="G4764" s="189">
        <v>0.19</v>
      </c>
      <c r="H4764" s="191">
        <f t="shared" ref="H4764:H4809" si="235">F4764*G4764</f>
        <v>0</v>
      </c>
      <c r="I4764" s="186">
        <f t="shared" ref="I4764:I4809" si="236">(F4764+H4764)</f>
        <v>0</v>
      </c>
    </row>
    <row r="4765" spans="1:9" s="117" customFormat="1" x14ac:dyDescent="0.25">
      <c r="A4765" s="125" t="s">
        <v>4186</v>
      </c>
      <c r="B4765" s="112">
        <v>4326</v>
      </c>
      <c r="C4765" s="122" t="s">
        <v>3888</v>
      </c>
      <c r="D4765" s="129" t="s">
        <v>2371</v>
      </c>
      <c r="E4765" s="112">
        <v>1</v>
      </c>
      <c r="F4765" s="186"/>
      <c r="G4765" s="189">
        <v>0</v>
      </c>
      <c r="H4765" s="191">
        <f t="shared" si="235"/>
        <v>0</v>
      </c>
      <c r="I4765" s="186">
        <f t="shared" si="236"/>
        <v>0</v>
      </c>
    </row>
    <row r="4766" spans="1:9" s="117" customFormat="1" x14ac:dyDescent="0.25">
      <c r="A4766" s="125" t="s">
        <v>4186</v>
      </c>
      <c r="B4766" s="112">
        <v>4327</v>
      </c>
      <c r="C4766" s="122" t="s">
        <v>3637</v>
      </c>
      <c r="D4766" s="129" t="s">
        <v>85</v>
      </c>
      <c r="E4766" s="112">
        <v>1</v>
      </c>
      <c r="F4766" s="186"/>
      <c r="G4766" s="189">
        <v>0</v>
      </c>
      <c r="H4766" s="191">
        <f t="shared" si="235"/>
        <v>0</v>
      </c>
      <c r="I4766" s="186">
        <f t="shared" si="236"/>
        <v>0</v>
      </c>
    </row>
    <row r="4767" spans="1:9" s="117" customFormat="1" x14ac:dyDescent="0.25">
      <c r="A4767" s="125" t="s">
        <v>4186</v>
      </c>
      <c r="B4767" s="112">
        <v>4328</v>
      </c>
      <c r="C4767" s="122" t="s">
        <v>3914</v>
      </c>
      <c r="D4767" s="129" t="s">
        <v>2371</v>
      </c>
      <c r="E4767" s="112">
        <v>1</v>
      </c>
      <c r="F4767" s="186"/>
      <c r="G4767" s="189">
        <v>0</v>
      </c>
      <c r="H4767" s="191">
        <f t="shared" si="235"/>
        <v>0</v>
      </c>
      <c r="I4767" s="186">
        <f t="shared" si="236"/>
        <v>0</v>
      </c>
    </row>
    <row r="4768" spans="1:9" s="117" customFormat="1" x14ac:dyDescent="0.25">
      <c r="A4768" s="125" t="s">
        <v>4186</v>
      </c>
      <c r="B4768" s="112">
        <v>4329</v>
      </c>
      <c r="C4768" s="122" t="s">
        <v>3915</v>
      </c>
      <c r="D4768" s="129" t="s">
        <v>85</v>
      </c>
      <c r="E4768" s="112">
        <v>1</v>
      </c>
      <c r="F4768" s="186"/>
      <c r="G4768" s="189">
        <v>0</v>
      </c>
      <c r="H4768" s="191">
        <f t="shared" si="235"/>
        <v>0</v>
      </c>
      <c r="I4768" s="186">
        <f t="shared" si="236"/>
        <v>0</v>
      </c>
    </row>
    <row r="4769" spans="1:9" s="117" customFormat="1" x14ac:dyDescent="0.25">
      <c r="A4769" s="125" t="s">
        <v>4186</v>
      </c>
      <c r="B4769" s="112">
        <v>4330</v>
      </c>
      <c r="C4769" s="122" t="s">
        <v>3353</v>
      </c>
      <c r="D4769" s="129" t="s">
        <v>2371</v>
      </c>
      <c r="E4769" s="112">
        <v>1</v>
      </c>
      <c r="F4769" s="186"/>
      <c r="G4769" s="189">
        <v>0</v>
      </c>
      <c r="H4769" s="191">
        <f t="shared" si="235"/>
        <v>0</v>
      </c>
      <c r="I4769" s="186">
        <f t="shared" si="236"/>
        <v>0</v>
      </c>
    </row>
    <row r="4770" spans="1:9" s="117" customFormat="1" x14ac:dyDescent="0.25">
      <c r="A4770" s="125" t="s">
        <v>4186</v>
      </c>
      <c r="B4770" s="112">
        <v>4331</v>
      </c>
      <c r="C4770" s="122" t="s">
        <v>3458</v>
      </c>
      <c r="D4770" s="129" t="s">
        <v>85</v>
      </c>
      <c r="E4770" s="112">
        <v>1</v>
      </c>
      <c r="F4770" s="186"/>
      <c r="G4770" s="189">
        <v>0</v>
      </c>
      <c r="H4770" s="191">
        <f t="shared" si="235"/>
        <v>0</v>
      </c>
      <c r="I4770" s="186">
        <f t="shared" si="236"/>
        <v>0</v>
      </c>
    </row>
    <row r="4771" spans="1:9" s="117" customFormat="1" x14ac:dyDescent="0.25">
      <c r="A4771" s="125" t="s">
        <v>4186</v>
      </c>
      <c r="B4771" s="112">
        <v>4332</v>
      </c>
      <c r="C4771" s="122" t="s">
        <v>1124</v>
      </c>
      <c r="D4771" s="129" t="s">
        <v>2372</v>
      </c>
      <c r="E4771" s="112">
        <v>1</v>
      </c>
      <c r="F4771" s="186"/>
      <c r="G4771" s="189">
        <v>0.19</v>
      </c>
      <c r="H4771" s="191">
        <f t="shared" si="235"/>
        <v>0</v>
      </c>
      <c r="I4771" s="186">
        <f t="shared" si="236"/>
        <v>0</v>
      </c>
    </row>
    <row r="4772" spans="1:9" s="117" customFormat="1" x14ac:dyDescent="0.25">
      <c r="A4772" s="125" t="s">
        <v>4186</v>
      </c>
      <c r="B4772" s="112">
        <v>4333</v>
      </c>
      <c r="C4772" s="122" t="s">
        <v>20</v>
      </c>
      <c r="D4772" s="129" t="s">
        <v>2372</v>
      </c>
      <c r="E4772" s="112">
        <v>1</v>
      </c>
      <c r="F4772" s="186"/>
      <c r="G4772" s="189">
        <v>0.19</v>
      </c>
      <c r="H4772" s="191">
        <f t="shared" si="235"/>
        <v>0</v>
      </c>
      <c r="I4772" s="186">
        <f t="shared" si="236"/>
        <v>0</v>
      </c>
    </row>
    <row r="4773" spans="1:9" s="117" customFormat="1" x14ac:dyDescent="0.25">
      <c r="A4773" s="125" t="s">
        <v>4186</v>
      </c>
      <c r="B4773" s="112">
        <v>4334</v>
      </c>
      <c r="C4773" s="122" t="s">
        <v>69</v>
      </c>
      <c r="D4773" s="129" t="s">
        <v>2372</v>
      </c>
      <c r="E4773" s="112">
        <v>1</v>
      </c>
      <c r="F4773" s="186"/>
      <c r="G4773" s="189">
        <v>0.19</v>
      </c>
      <c r="H4773" s="191">
        <f t="shared" si="235"/>
        <v>0</v>
      </c>
      <c r="I4773" s="186">
        <f t="shared" si="236"/>
        <v>0</v>
      </c>
    </row>
    <row r="4774" spans="1:9" s="117" customFormat="1" x14ac:dyDescent="0.25">
      <c r="A4774" s="125" t="s">
        <v>4186</v>
      </c>
      <c r="B4774" s="112">
        <v>4335</v>
      </c>
      <c r="C4774" s="122" t="s">
        <v>15</v>
      </c>
      <c r="D4774" s="129" t="s">
        <v>2372</v>
      </c>
      <c r="E4774" s="112">
        <v>1</v>
      </c>
      <c r="F4774" s="186"/>
      <c r="G4774" s="189">
        <v>0.19</v>
      </c>
      <c r="H4774" s="191">
        <f t="shared" si="235"/>
        <v>0</v>
      </c>
      <c r="I4774" s="186">
        <f t="shared" si="236"/>
        <v>0</v>
      </c>
    </row>
    <row r="4775" spans="1:9" s="117" customFormat="1" x14ac:dyDescent="0.25">
      <c r="A4775" s="125" t="s">
        <v>4186</v>
      </c>
      <c r="B4775" s="112">
        <v>4336</v>
      </c>
      <c r="C4775" s="122" t="s">
        <v>552</v>
      </c>
      <c r="D4775" s="129" t="s">
        <v>2372</v>
      </c>
      <c r="E4775" s="112">
        <v>1</v>
      </c>
      <c r="F4775" s="186"/>
      <c r="G4775" s="189">
        <v>0.19</v>
      </c>
      <c r="H4775" s="191">
        <f t="shared" si="235"/>
        <v>0</v>
      </c>
      <c r="I4775" s="186">
        <f t="shared" si="236"/>
        <v>0</v>
      </c>
    </row>
    <row r="4776" spans="1:9" s="117" customFormat="1" ht="25" x14ac:dyDescent="0.25">
      <c r="A4776" s="125" t="s">
        <v>4186</v>
      </c>
      <c r="B4776" s="112">
        <v>4337</v>
      </c>
      <c r="C4776" s="113" t="s">
        <v>3533</v>
      </c>
      <c r="D4776" s="129" t="s">
        <v>2372</v>
      </c>
      <c r="E4776" s="112">
        <v>1</v>
      </c>
      <c r="F4776" s="186"/>
      <c r="G4776" s="189">
        <v>0.19</v>
      </c>
      <c r="H4776" s="191">
        <f t="shared" si="235"/>
        <v>0</v>
      </c>
      <c r="I4776" s="186">
        <f t="shared" si="236"/>
        <v>0</v>
      </c>
    </row>
    <row r="4777" spans="1:9" s="117" customFormat="1" x14ac:dyDescent="0.25">
      <c r="A4777" s="125" t="s">
        <v>4186</v>
      </c>
      <c r="B4777" s="112">
        <v>4338</v>
      </c>
      <c r="C4777" s="122" t="s">
        <v>3413</v>
      </c>
      <c r="D4777" s="129" t="s">
        <v>85</v>
      </c>
      <c r="E4777" s="112">
        <v>1</v>
      </c>
      <c r="F4777" s="186"/>
      <c r="G4777" s="189">
        <v>0.19</v>
      </c>
      <c r="H4777" s="191">
        <f t="shared" si="235"/>
        <v>0</v>
      </c>
      <c r="I4777" s="186">
        <f t="shared" si="236"/>
        <v>0</v>
      </c>
    </row>
    <row r="4778" spans="1:9" s="117" customFormat="1" x14ac:dyDescent="0.25">
      <c r="A4778" s="125" t="s">
        <v>4186</v>
      </c>
      <c r="B4778" s="112">
        <v>4339</v>
      </c>
      <c r="C4778" s="122" t="s">
        <v>1220</v>
      </c>
      <c r="D4778" s="129" t="s">
        <v>2372</v>
      </c>
      <c r="E4778" s="112">
        <v>1</v>
      </c>
      <c r="F4778" s="186"/>
      <c r="G4778" s="189">
        <v>0.19</v>
      </c>
      <c r="H4778" s="191">
        <f t="shared" si="235"/>
        <v>0</v>
      </c>
      <c r="I4778" s="186">
        <f t="shared" si="236"/>
        <v>0</v>
      </c>
    </row>
    <row r="4779" spans="1:9" s="117" customFormat="1" x14ac:dyDescent="0.25">
      <c r="A4779" s="125" t="s">
        <v>4186</v>
      </c>
      <c r="B4779" s="112">
        <v>4340</v>
      </c>
      <c r="C4779" s="122" t="s">
        <v>3733</v>
      </c>
      <c r="D4779" s="129" t="s">
        <v>2372</v>
      </c>
      <c r="E4779" s="112">
        <v>1</v>
      </c>
      <c r="F4779" s="186"/>
      <c r="G4779" s="189">
        <v>0.19</v>
      </c>
      <c r="H4779" s="191">
        <f t="shared" si="235"/>
        <v>0</v>
      </c>
      <c r="I4779" s="186">
        <f t="shared" si="236"/>
        <v>0</v>
      </c>
    </row>
    <row r="4780" spans="1:9" s="117" customFormat="1" x14ac:dyDescent="0.25">
      <c r="A4780" s="125" t="s">
        <v>4186</v>
      </c>
      <c r="B4780" s="112">
        <v>4341</v>
      </c>
      <c r="C4780" s="122" t="s">
        <v>869</v>
      </c>
      <c r="D4780" s="129" t="s">
        <v>2372</v>
      </c>
      <c r="E4780" s="112">
        <v>1</v>
      </c>
      <c r="F4780" s="186"/>
      <c r="G4780" s="189">
        <v>0.19</v>
      </c>
      <c r="H4780" s="191">
        <f t="shared" si="235"/>
        <v>0</v>
      </c>
      <c r="I4780" s="186">
        <f t="shared" si="236"/>
        <v>0</v>
      </c>
    </row>
    <row r="4781" spans="1:9" s="117" customFormat="1" x14ac:dyDescent="0.25">
      <c r="A4781" s="125" t="s">
        <v>4186</v>
      </c>
      <c r="B4781" s="112">
        <v>4342</v>
      </c>
      <c r="C4781" s="122" t="s">
        <v>3539</v>
      </c>
      <c r="D4781" s="129" t="s">
        <v>2372</v>
      </c>
      <c r="E4781" s="112">
        <v>1</v>
      </c>
      <c r="F4781" s="186"/>
      <c r="G4781" s="189">
        <v>0.19</v>
      </c>
      <c r="H4781" s="191">
        <f t="shared" si="235"/>
        <v>0</v>
      </c>
      <c r="I4781" s="186">
        <f t="shared" si="236"/>
        <v>0</v>
      </c>
    </row>
    <row r="4782" spans="1:9" s="117" customFormat="1" x14ac:dyDescent="0.25">
      <c r="A4782" s="125" t="s">
        <v>4186</v>
      </c>
      <c r="B4782" s="112">
        <v>4343</v>
      </c>
      <c r="C4782" s="122" t="s">
        <v>3542</v>
      </c>
      <c r="D4782" s="129" t="s">
        <v>2372</v>
      </c>
      <c r="E4782" s="112">
        <v>1</v>
      </c>
      <c r="F4782" s="186"/>
      <c r="G4782" s="189">
        <v>0.19</v>
      </c>
      <c r="H4782" s="191">
        <f t="shared" si="235"/>
        <v>0</v>
      </c>
      <c r="I4782" s="186">
        <f t="shared" si="236"/>
        <v>0</v>
      </c>
    </row>
    <row r="4783" spans="1:9" s="117" customFormat="1" x14ac:dyDescent="0.25">
      <c r="A4783" s="125" t="s">
        <v>4186</v>
      </c>
      <c r="B4783" s="112">
        <v>4344</v>
      </c>
      <c r="C4783" s="122" t="s">
        <v>3543</v>
      </c>
      <c r="D4783" s="129" t="s">
        <v>2372</v>
      </c>
      <c r="E4783" s="112">
        <v>1</v>
      </c>
      <c r="F4783" s="186"/>
      <c r="G4783" s="189">
        <v>0.19</v>
      </c>
      <c r="H4783" s="191">
        <f t="shared" si="235"/>
        <v>0</v>
      </c>
      <c r="I4783" s="186">
        <f t="shared" si="236"/>
        <v>0</v>
      </c>
    </row>
    <row r="4784" spans="1:9" s="117" customFormat="1" x14ac:dyDescent="0.25">
      <c r="A4784" s="125" t="s">
        <v>4186</v>
      </c>
      <c r="B4784" s="112">
        <v>4345</v>
      </c>
      <c r="C4784" s="122" t="s">
        <v>28</v>
      </c>
      <c r="D4784" s="129" t="s">
        <v>2372</v>
      </c>
      <c r="E4784" s="112">
        <v>1</v>
      </c>
      <c r="F4784" s="186"/>
      <c r="G4784" s="189">
        <v>0.19</v>
      </c>
      <c r="H4784" s="191">
        <f t="shared" si="235"/>
        <v>0</v>
      </c>
      <c r="I4784" s="186">
        <f t="shared" si="236"/>
        <v>0</v>
      </c>
    </row>
    <row r="4785" spans="1:9" s="117" customFormat="1" x14ac:dyDescent="0.25">
      <c r="A4785" s="125" t="s">
        <v>4186</v>
      </c>
      <c r="B4785" s="112">
        <v>4346</v>
      </c>
      <c r="C4785" s="122" t="s">
        <v>66</v>
      </c>
      <c r="D4785" s="129" t="s">
        <v>2372</v>
      </c>
      <c r="E4785" s="112">
        <v>1</v>
      </c>
      <c r="F4785" s="186"/>
      <c r="G4785" s="189">
        <v>0.19</v>
      </c>
      <c r="H4785" s="191">
        <f t="shared" si="235"/>
        <v>0</v>
      </c>
      <c r="I4785" s="186">
        <f t="shared" si="236"/>
        <v>0</v>
      </c>
    </row>
    <row r="4786" spans="1:9" s="117" customFormat="1" x14ac:dyDescent="0.25">
      <c r="A4786" s="125" t="s">
        <v>4186</v>
      </c>
      <c r="B4786" s="112">
        <v>4347</v>
      </c>
      <c r="C4786" s="122" t="s">
        <v>3544</v>
      </c>
      <c r="D4786" s="129" t="s">
        <v>2372</v>
      </c>
      <c r="E4786" s="112">
        <v>1</v>
      </c>
      <c r="F4786" s="186"/>
      <c r="G4786" s="189">
        <v>0.19</v>
      </c>
      <c r="H4786" s="191">
        <f t="shared" si="235"/>
        <v>0</v>
      </c>
      <c r="I4786" s="186">
        <f t="shared" si="236"/>
        <v>0</v>
      </c>
    </row>
    <row r="4787" spans="1:9" s="117" customFormat="1" x14ac:dyDescent="0.25">
      <c r="A4787" s="125" t="s">
        <v>4186</v>
      </c>
      <c r="B4787" s="112">
        <v>4348</v>
      </c>
      <c r="C4787" s="122" t="s">
        <v>2647</v>
      </c>
      <c r="D4787" s="129" t="s">
        <v>2372</v>
      </c>
      <c r="E4787" s="112">
        <v>1</v>
      </c>
      <c r="F4787" s="186"/>
      <c r="G4787" s="189">
        <v>0.19</v>
      </c>
      <c r="H4787" s="191">
        <f t="shared" si="235"/>
        <v>0</v>
      </c>
      <c r="I4787" s="186">
        <f t="shared" si="236"/>
        <v>0</v>
      </c>
    </row>
    <row r="4788" spans="1:9" s="117" customFormat="1" x14ac:dyDescent="0.25">
      <c r="A4788" s="125" t="s">
        <v>4186</v>
      </c>
      <c r="B4788" s="112">
        <v>4349</v>
      </c>
      <c r="C4788" s="122" t="s">
        <v>4049</v>
      </c>
      <c r="D4788" s="129" t="s">
        <v>2372</v>
      </c>
      <c r="E4788" s="112">
        <v>1</v>
      </c>
      <c r="F4788" s="186"/>
      <c r="G4788" s="189">
        <v>0.19</v>
      </c>
      <c r="H4788" s="191">
        <f t="shared" si="235"/>
        <v>0</v>
      </c>
      <c r="I4788" s="186">
        <f t="shared" si="236"/>
        <v>0</v>
      </c>
    </row>
    <row r="4789" spans="1:9" s="117" customFormat="1" x14ac:dyDescent="0.25">
      <c r="A4789" s="125" t="s">
        <v>4186</v>
      </c>
      <c r="B4789" s="112">
        <v>4350</v>
      </c>
      <c r="C4789" s="122" t="s">
        <v>4050</v>
      </c>
      <c r="D4789" s="129" t="s">
        <v>2372</v>
      </c>
      <c r="E4789" s="112">
        <v>1</v>
      </c>
      <c r="F4789" s="186"/>
      <c r="G4789" s="189">
        <v>0.19</v>
      </c>
      <c r="H4789" s="191">
        <f t="shared" si="235"/>
        <v>0</v>
      </c>
      <c r="I4789" s="186">
        <f t="shared" si="236"/>
        <v>0</v>
      </c>
    </row>
    <row r="4790" spans="1:9" s="117" customFormat="1" x14ac:dyDescent="0.25">
      <c r="A4790" s="125" t="s">
        <v>4186</v>
      </c>
      <c r="B4790" s="112">
        <v>4351</v>
      </c>
      <c r="C4790" s="122" t="s">
        <v>3535</v>
      </c>
      <c r="D4790" s="129" t="s">
        <v>2372</v>
      </c>
      <c r="E4790" s="112">
        <v>1</v>
      </c>
      <c r="F4790" s="186"/>
      <c r="G4790" s="189">
        <v>0.19</v>
      </c>
      <c r="H4790" s="191">
        <f t="shared" si="235"/>
        <v>0</v>
      </c>
      <c r="I4790" s="186">
        <f t="shared" si="236"/>
        <v>0</v>
      </c>
    </row>
    <row r="4791" spans="1:9" s="117" customFormat="1" x14ac:dyDescent="0.25">
      <c r="A4791" s="125" t="s">
        <v>4186</v>
      </c>
      <c r="B4791" s="112">
        <v>4352</v>
      </c>
      <c r="C4791" s="122" t="s">
        <v>3761</v>
      </c>
      <c r="D4791" s="129" t="s">
        <v>2372</v>
      </c>
      <c r="E4791" s="112">
        <v>1</v>
      </c>
      <c r="F4791" s="186"/>
      <c r="G4791" s="189">
        <v>0.19</v>
      </c>
      <c r="H4791" s="191">
        <f t="shared" si="235"/>
        <v>0</v>
      </c>
      <c r="I4791" s="186">
        <f t="shared" si="236"/>
        <v>0</v>
      </c>
    </row>
    <row r="4792" spans="1:9" s="117" customFormat="1" x14ac:dyDescent="0.25">
      <c r="A4792" s="125" t="s">
        <v>4186</v>
      </c>
      <c r="B4792" s="112">
        <v>4353</v>
      </c>
      <c r="C4792" s="122" t="s">
        <v>3852</v>
      </c>
      <c r="D4792" s="129" t="s">
        <v>2372</v>
      </c>
      <c r="E4792" s="112">
        <v>1</v>
      </c>
      <c r="F4792" s="186"/>
      <c r="G4792" s="189">
        <v>0.19</v>
      </c>
      <c r="H4792" s="191">
        <f t="shared" si="235"/>
        <v>0</v>
      </c>
      <c r="I4792" s="186">
        <f t="shared" si="236"/>
        <v>0</v>
      </c>
    </row>
    <row r="4793" spans="1:9" s="117" customFormat="1" x14ac:dyDescent="0.25">
      <c r="A4793" s="125" t="s">
        <v>4186</v>
      </c>
      <c r="B4793" s="112">
        <v>4354</v>
      </c>
      <c r="C4793" s="137" t="s">
        <v>3853</v>
      </c>
      <c r="D4793" s="129" t="s">
        <v>2372</v>
      </c>
      <c r="E4793" s="112">
        <v>1</v>
      </c>
      <c r="F4793" s="186"/>
      <c r="G4793" s="189">
        <v>0.19</v>
      </c>
      <c r="H4793" s="191">
        <f t="shared" si="235"/>
        <v>0</v>
      </c>
      <c r="I4793" s="186">
        <f t="shared" si="236"/>
        <v>0</v>
      </c>
    </row>
    <row r="4794" spans="1:9" s="117" customFormat="1" x14ac:dyDescent="0.25">
      <c r="A4794" s="125" t="s">
        <v>4186</v>
      </c>
      <c r="B4794" s="112">
        <v>4355</v>
      </c>
      <c r="C4794" s="137" t="s">
        <v>1893</v>
      </c>
      <c r="D4794" s="129" t="s">
        <v>2372</v>
      </c>
      <c r="E4794" s="112">
        <v>1</v>
      </c>
      <c r="F4794" s="186"/>
      <c r="G4794" s="189">
        <v>0.19</v>
      </c>
      <c r="H4794" s="191">
        <f t="shared" si="235"/>
        <v>0</v>
      </c>
      <c r="I4794" s="186">
        <f t="shared" si="236"/>
        <v>0</v>
      </c>
    </row>
    <row r="4795" spans="1:9" s="117" customFormat="1" x14ac:dyDescent="0.25">
      <c r="A4795" s="125" t="s">
        <v>4186</v>
      </c>
      <c r="B4795" s="112">
        <v>4356</v>
      </c>
      <c r="C4795" s="137" t="s">
        <v>364</v>
      </c>
      <c r="D4795" s="129" t="s">
        <v>2372</v>
      </c>
      <c r="E4795" s="112">
        <v>1</v>
      </c>
      <c r="F4795" s="186"/>
      <c r="G4795" s="189">
        <v>0.19</v>
      </c>
      <c r="H4795" s="191">
        <f t="shared" si="235"/>
        <v>0</v>
      </c>
      <c r="I4795" s="186">
        <f t="shared" si="236"/>
        <v>0</v>
      </c>
    </row>
    <row r="4796" spans="1:9" s="117" customFormat="1" x14ac:dyDescent="0.25">
      <c r="A4796" s="125" t="s">
        <v>4186</v>
      </c>
      <c r="B4796" s="112">
        <v>4357</v>
      </c>
      <c r="C4796" s="137" t="s">
        <v>3854</v>
      </c>
      <c r="D4796" s="129" t="s">
        <v>2372</v>
      </c>
      <c r="E4796" s="112">
        <v>1</v>
      </c>
      <c r="F4796" s="186"/>
      <c r="G4796" s="189">
        <v>0.19</v>
      </c>
      <c r="H4796" s="191">
        <f t="shared" si="235"/>
        <v>0</v>
      </c>
      <c r="I4796" s="186">
        <f t="shared" si="236"/>
        <v>0</v>
      </c>
    </row>
    <row r="4797" spans="1:9" s="117" customFormat="1" x14ac:dyDescent="0.25">
      <c r="A4797" s="125" t="s">
        <v>4186</v>
      </c>
      <c r="B4797" s="112">
        <v>4358</v>
      </c>
      <c r="C4797" s="137" t="s">
        <v>3931</v>
      </c>
      <c r="D4797" s="129" t="s">
        <v>2372</v>
      </c>
      <c r="E4797" s="112">
        <v>1</v>
      </c>
      <c r="F4797" s="186"/>
      <c r="G4797" s="189">
        <v>0.19</v>
      </c>
      <c r="H4797" s="191">
        <f t="shared" si="235"/>
        <v>0</v>
      </c>
      <c r="I4797" s="186">
        <f t="shared" si="236"/>
        <v>0</v>
      </c>
    </row>
    <row r="4798" spans="1:9" s="117" customFormat="1" ht="25" x14ac:dyDescent="0.25">
      <c r="A4798" s="125" t="s">
        <v>4186</v>
      </c>
      <c r="B4798" s="112">
        <v>4359</v>
      </c>
      <c r="C4798" s="137" t="s">
        <v>2159</v>
      </c>
      <c r="D4798" s="129" t="s">
        <v>2372</v>
      </c>
      <c r="E4798" s="112">
        <v>1</v>
      </c>
      <c r="F4798" s="186"/>
      <c r="G4798" s="189">
        <v>0.19</v>
      </c>
      <c r="H4798" s="191">
        <f t="shared" si="235"/>
        <v>0</v>
      </c>
      <c r="I4798" s="186">
        <f t="shared" si="236"/>
        <v>0</v>
      </c>
    </row>
    <row r="4799" spans="1:9" s="117" customFormat="1" x14ac:dyDescent="0.25">
      <c r="A4799" s="125" t="s">
        <v>4186</v>
      </c>
      <c r="B4799" s="112">
        <v>4360</v>
      </c>
      <c r="C4799" s="137" t="s">
        <v>3110</v>
      </c>
      <c r="D4799" s="129" t="s">
        <v>2372</v>
      </c>
      <c r="E4799" s="112">
        <v>1</v>
      </c>
      <c r="F4799" s="186"/>
      <c r="G4799" s="189">
        <v>0.19</v>
      </c>
      <c r="H4799" s="191">
        <f t="shared" si="235"/>
        <v>0</v>
      </c>
      <c r="I4799" s="186">
        <f t="shared" si="236"/>
        <v>0</v>
      </c>
    </row>
    <row r="4800" spans="1:9" s="117" customFormat="1" x14ac:dyDescent="0.25">
      <c r="A4800" s="125" t="s">
        <v>4186</v>
      </c>
      <c r="B4800" s="112">
        <v>4361</v>
      </c>
      <c r="C4800" s="137" t="s">
        <v>2888</v>
      </c>
      <c r="D4800" s="129" t="s">
        <v>2372</v>
      </c>
      <c r="E4800" s="112">
        <v>1</v>
      </c>
      <c r="F4800" s="186"/>
      <c r="G4800" s="189">
        <v>0.19</v>
      </c>
      <c r="H4800" s="191">
        <f t="shared" si="235"/>
        <v>0</v>
      </c>
      <c r="I4800" s="186">
        <f t="shared" si="236"/>
        <v>0</v>
      </c>
    </row>
    <row r="4801" spans="1:9" s="117" customFormat="1" x14ac:dyDescent="0.25">
      <c r="A4801" s="125" t="s">
        <v>4186</v>
      </c>
      <c r="B4801" s="112">
        <v>4362</v>
      </c>
      <c r="C4801" s="137" t="s">
        <v>2847</v>
      </c>
      <c r="D4801" s="129" t="s">
        <v>2372</v>
      </c>
      <c r="E4801" s="112">
        <v>1</v>
      </c>
      <c r="F4801" s="186"/>
      <c r="G4801" s="189">
        <v>0.19</v>
      </c>
      <c r="H4801" s="191">
        <f t="shared" si="235"/>
        <v>0</v>
      </c>
      <c r="I4801" s="186">
        <f t="shared" si="236"/>
        <v>0</v>
      </c>
    </row>
    <row r="4802" spans="1:9" s="117" customFormat="1" x14ac:dyDescent="0.25">
      <c r="A4802" s="125" t="s">
        <v>4186</v>
      </c>
      <c r="B4802" s="112">
        <v>4363</v>
      </c>
      <c r="C4802" s="137" t="s">
        <v>2750</v>
      </c>
      <c r="D4802" s="129" t="s">
        <v>2372</v>
      </c>
      <c r="E4802" s="112">
        <v>1</v>
      </c>
      <c r="F4802" s="186"/>
      <c r="G4802" s="189">
        <v>0.19</v>
      </c>
      <c r="H4802" s="191">
        <f t="shared" si="235"/>
        <v>0</v>
      </c>
      <c r="I4802" s="186">
        <f t="shared" si="236"/>
        <v>0</v>
      </c>
    </row>
    <row r="4803" spans="1:9" s="117" customFormat="1" x14ac:dyDescent="0.25">
      <c r="A4803" s="125" t="s">
        <v>4186</v>
      </c>
      <c r="B4803" s="112">
        <v>4364</v>
      </c>
      <c r="C4803" s="139" t="s">
        <v>3516</v>
      </c>
      <c r="D4803" s="129" t="s">
        <v>2372</v>
      </c>
      <c r="E4803" s="112">
        <v>1</v>
      </c>
      <c r="F4803" s="186"/>
      <c r="G4803" s="189">
        <v>0.19</v>
      </c>
      <c r="H4803" s="191">
        <f t="shared" si="235"/>
        <v>0</v>
      </c>
      <c r="I4803" s="186">
        <f t="shared" si="236"/>
        <v>0</v>
      </c>
    </row>
    <row r="4804" spans="1:9" s="117" customFormat="1" x14ac:dyDescent="0.25">
      <c r="A4804" s="125" t="s">
        <v>4186</v>
      </c>
      <c r="B4804" s="112">
        <v>4365</v>
      </c>
      <c r="C4804" s="139" t="s">
        <v>3517</v>
      </c>
      <c r="D4804" s="129" t="s">
        <v>2372</v>
      </c>
      <c r="E4804" s="112">
        <v>1</v>
      </c>
      <c r="F4804" s="186"/>
      <c r="G4804" s="189">
        <v>0.19</v>
      </c>
      <c r="H4804" s="191">
        <f t="shared" si="235"/>
        <v>0</v>
      </c>
      <c r="I4804" s="186">
        <f t="shared" si="236"/>
        <v>0</v>
      </c>
    </row>
    <row r="4805" spans="1:9" s="117" customFormat="1" x14ac:dyDescent="0.25">
      <c r="A4805" s="125" t="s">
        <v>4186</v>
      </c>
      <c r="B4805" s="112">
        <v>4366</v>
      </c>
      <c r="C4805" s="139" t="s">
        <v>4051</v>
      </c>
      <c r="D4805" s="129" t="s">
        <v>2372</v>
      </c>
      <c r="E4805" s="112">
        <v>1</v>
      </c>
      <c r="F4805" s="186"/>
      <c r="G4805" s="189">
        <v>0.19</v>
      </c>
      <c r="H4805" s="191">
        <f t="shared" si="235"/>
        <v>0</v>
      </c>
      <c r="I4805" s="186">
        <f t="shared" si="236"/>
        <v>0</v>
      </c>
    </row>
    <row r="4806" spans="1:9" s="117" customFormat="1" x14ac:dyDescent="0.25">
      <c r="A4806" s="125" t="s">
        <v>4186</v>
      </c>
      <c r="B4806" s="112">
        <v>4367</v>
      </c>
      <c r="C4806" s="139" t="s">
        <v>2980</v>
      </c>
      <c r="D4806" s="129" t="s">
        <v>2372</v>
      </c>
      <c r="E4806" s="112">
        <v>1</v>
      </c>
      <c r="F4806" s="186"/>
      <c r="G4806" s="189">
        <v>0.19</v>
      </c>
      <c r="H4806" s="191">
        <f t="shared" si="235"/>
        <v>0</v>
      </c>
      <c r="I4806" s="186">
        <f t="shared" si="236"/>
        <v>0</v>
      </c>
    </row>
    <row r="4807" spans="1:9" s="117" customFormat="1" x14ac:dyDescent="0.25">
      <c r="A4807" s="125" t="s">
        <v>4186</v>
      </c>
      <c r="B4807" s="112">
        <v>4368</v>
      </c>
      <c r="C4807" s="139" t="s">
        <v>3378</v>
      </c>
      <c r="D4807" s="129" t="s">
        <v>2372</v>
      </c>
      <c r="E4807" s="112">
        <v>1</v>
      </c>
      <c r="F4807" s="186"/>
      <c r="G4807" s="189">
        <v>0.19</v>
      </c>
      <c r="H4807" s="191">
        <f t="shared" si="235"/>
        <v>0</v>
      </c>
      <c r="I4807" s="186">
        <f t="shared" si="236"/>
        <v>0</v>
      </c>
    </row>
    <row r="4808" spans="1:9" s="117" customFormat="1" x14ac:dyDescent="0.25">
      <c r="A4808" s="125" t="s">
        <v>4186</v>
      </c>
      <c r="B4808" s="112">
        <v>4369</v>
      </c>
      <c r="C4808" s="139" t="s">
        <v>3379</v>
      </c>
      <c r="D4808" s="129" t="s">
        <v>2372</v>
      </c>
      <c r="E4808" s="112">
        <v>1</v>
      </c>
      <c r="F4808" s="186"/>
      <c r="G4808" s="189">
        <v>0.19</v>
      </c>
      <c r="H4808" s="191">
        <f t="shared" si="235"/>
        <v>0</v>
      </c>
      <c r="I4808" s="186">
        <f t="shared" si="236"/>
        <v>0</v>
      </c>
    </row>
    <row r="4809" spans="1:9" s="117" customFormat="1" x14ac:dyDescent="0.25">
      <c r="A4809" s="125" t="s">
        <v>4186</v>
      </c>
      <c r="B4809" s="112">
        <v>4370</v>
      </c>
      <c r="C4809" s="139" t="s">
        <v>3380</v>
      </c>
      <c r="D4809" s="129" t="s">
        <v>2372</v>
      </c>
      <c r="E4809" s="112">
        <v>1</v>
      </c>
      <c r="F4809" s="186"/>
      <c r="G4809" s="189">
        <v>0.19</v>
      </c>
      <c r="H4809" s="191">
        <f t="shared" si="235"/>
        <v>0</v>
      </c>
      <c r="I4809" s="186">
        <f t="shared" si="236"/>
        <v>0</v>
      </c>
    </row>
    <row r="4810" spans="1:9" s="184" customFormat="1" x14ac:dyDescent="0.25">
      <c r="A4810" s="169"/>
      <c r="B4810" s="170"/>
      <c r="C4810" s="171" t="s">
        <v>2498</v>
      </c>
      <c r="D4810" s="123"/>
      <c r="E4810" s="172"/>
      <c r="F4810" s="196"/>
      <c r="G4810" s="200"/>
      <c r="H4810" s="196"/>
      <c r="I4810" s="196"/>
    </row>
    <row r="4811" spans="1:9" s="117" customFormat="1" x14ac:dyDescent="0.25">
      <c r="A4811" s="125" t="s">
        <v>2221</v>
      </c>
      <c r="B4811" s="173" t="s">
        <v>3250</v>
      </c>
      <c r="C4811" s="120" t="s">
        <v>2426</v>
      </c>
      <c r="D4811" s="182"/>
      <c r="E4811" s="111"/>
      <c r="F4811" s="191"/>
      <c r="G4811" s="199"/>
      <c r="H4811" s="186"/>
      <c r="I4811" s="186"/>
    </row>
    <row r="4812" spans="1:9" s="117" customFormat="1" x14ac:dyDescent="0.25">
      <c r="A4812" s="125" t="s">
        <v>2221</v>
      </c>
      <c r="B4812" s="173" t="s">
        <v>3250</v>
      </c>
      <c r="C4812" s="120" t="s">
        <v>4187</v>
      </c>
      <c r="D4812" s="182"/>
      <c r="E4812" s="111"/>
      <c r="F4812" s="191"/>
      <c r="G4812" s="199"/>
      <c r="H4812" s="186"/>
      <c r="I4812" s="186"/>
    </row>
    <row r="4813" spans="1:9" s="117" customFormat="1" x14ac:dyDescent="0.25">
      <c r="A4813" s="125" t="s">
        <v>2221</v>
      </c>
      <c r="B4813" s="173" t="s">
        <v>3250</v>
      </c>
      <c r="C4813" s="120" t="s">
        <v>2428</v>
      </c>
      <c r="D4813" s="182"/>
      <c r="E4813" s="111"/>
      <c r="F4813" s="191"/>
      <c r="G4813" s="199"/>
      <c r="H4813" s="186"/>
      <c r="I4813" s="186"/>
    </row>
    <row r="4814" spans="1:9" s="117" customFormat="1" x14ac:dyDescent="0.25">
      <c r="A4814" s="125" t="s">
        <v>2221</v>
      </c>
      <c r="B4814" s="173" t="s">
        <v>3250</v>
      </c>
      <c r="C4814" s="156" t="s">
        <v>431</v>
      </c>
      <c r="D4814" s="182"/>
      <c r="E4814" s="111"/>
      <c r="F4814" s="191"/>
      <c r="G4814" s="199"/>
      <c r="H4814" s="186"/>
      <c r="I4814" s="186"/>
    </row>
    <row r="4815" spans="1:9" s="117" customFormat="1" x14ac:dyDescent="0.25">
      <c r="A4815" s="125" t="s">
        <v>2221</v>
      </c>
      <c r="B4815" s="112">
        <v>4371</v>
      </c>
      <c r="C4815" s="122" t="s">
        <v>3888</v>
      </c>
      <c r="D4815" s="129" t="s">
        <v>2371</v>
      </c>
      <c r="E4815" s="112">
        <v>1</v>
      </c>
      <c r="F4815" s="186"/>
      <c r="G4815" s="189">
        <v>0</v>
      </c>
      <c r="H4815" s="191">
        <f t="shared" ref="H4815:H4865" si="237">F4815*G4815</f>
        <v>0</v>
      </c>
      <c r="I4815" s="186">
        <f t="shared" ref="I4815:I4865" si="238">(F4815+H4815)</f>
        <v>0</v>
      </c>
    </row>
    <row r="4816" spans="1:9" s="117" customFormat="1" x14ac:dyDescent="0.25">
      <c r="A4816" s="125" t="s">
        <v>2221</v>
      </c>
      <c r="B4816" s="112">
        <v>4372</v>
      </c>
      <c r="C4816" s="122" t="s">
        <v>3637</v>
      </c>
      <c r="D4816" s="129" t="s">
        <v>85</v>
      </c>
      <c r="E4816" s="112">
        <v>1</v>
      </c>
      <c r="F4816" s="186"/>
      <c r="G4816" s="189">
        <v>0</v>
      </c>
      <c r="H4816" s="191">
        <f t="shared" si="237"/>
        <v>0</v>
      </c>
      <c r="I4816" s="186">
        <f t="shared" si="238"/>
        <v>0</v>
      </c>
    </row>
    <row r="4817" spans="1:9" s="117" customFormat="1" x14ac:dyDescent="0.25">
      <c r="A4817" s="125" t="s">
        <v>2221</v>
      </c>
      <c r="B4817" s="112">
        <v>4373</v>
      </c>
      <c r="C4817" s="122" t="s">
        <v>3914</v>
      </c>
      <c r="D4817" s="129" t="s">
        <v>2371</v>
      </c>
      <c r="E4817" s="112">
        <v>1</v>
      </c>
      <c r="F4817" s="186"/>
      <c r="G4817" s="189">
        <v>0</v>
      </c>
      <c r="H4817" s="191">
        <f t="shared" si="237"/>
        <v>0</v>
      </c>
      <c r="I4817" s="186">
        <f t="shared" si="238"/>
        <v>0</v>
      </c>
    </row>
    <row r="4818" spans="1:9" s="117" customFormat="1" x14ac:dyDescent="0.25">
      <c r="A4818" s="125" t="s">
        <v>2221</v>
      </c>
      <c r="B4818" s="112">
        <v>4374</v>
      </c>
      <c r="C4818" s="122" t="s">
        <v>3915</v>
      </c>
      <c r="D4818" s="129" t="s">
        <v>85</v>
      </c>
      <c r="E4818" s="112">
        <v>1</v>
      </c>
      <c r="F4818" s="186"/>
      <c r="G4818" s="189">
        <v>0</v>
      </c>
      <c r="H4818" s="191">
        <f t="shared" si="237"/>
        <v>0</v>
      </c>
      <c r="I4818" s="186">
        <f t="shared" si="238"/>
        <v>0</v>
      </c>
    </row>
    <row r="4819" spans="1:9" s="117" customFormat="1" x14ac:dyDescent="0.25">
      <c r="A4819" s="125" t="s">
        <v>2221</v>
      </c>
      <c r="B4819" s="112">
        <v>4375</v>
      </c>
      <c r="C4819" s="122" t="s">
        <v>3353</v>
      </c>
      <c r="D4819" s="129" t="s">
        <v>2371</v>
      </c>
      <c r="E4819" s="112">
        <v>1</v>
      </c>
      <c r="F4819" s="186"/>
      <c r="G4819" s="189">
        <v>0</v>
      </c>
      <c r="H4819" s="191">
        <f t="shared" si="237"/>
        <v>0</v>
      </c>
      <c r="I4819" s="186">
        <f t="shared" si="238"/>
        <v>0</v>
      </c>
    </row>
    <row r="4820" spans="1:9" s="117" customFormat="1" x14ac:dyDescent="0.25">
      <c r="A4820" s="125" t="s">
        <v>2221</v>
      </c>
      <c r="B4820" s="112">
        <v>4376</v>
      </c>
      <c r="C4820" s="122" t="s">
        <v>3458</v>
      </c>
      <c r="D4820" s="129" t="s">
        <v>85</v>
      </c>
      <c r="E4820" s="112">
        <v>1</v>
      </c>
      <c r="F4820" s="186"/>
      <c r="G4820" s="189">
        <v>0</v>
      </c>
      <c r="H4820" s="191">
        <f t="shared" si="237"/>
        <v>0</v>
      </c>
      <c r="I4820" s="186">
        <f t="shared" si="238"/>
        <v>0</v>
      </c>
    </row>
    <row r="4821" spans="1:9" s="117" customFormat="1" x14ac:dyDescent="0.25">
      <c r="A4821" s="125" t="s">
        <v>2221</v>
      </c>
      <c r="B4821" s="112">
        <v>4377</v>
      </c>
      <c r="C4821" s="122" t="s">
        <v>49</v>
      </c>
      <c r="D4821" s="129" t="s">
        <v>2372</v>
      </c>
      <c r="E4821" s="112">
        <v>1</v>
      </c>
      <c r="F4821" s="186"/>
      <c r="G4821" s="189">
        <v>0.19</v>
      </c>
      <c r="H4821" s="191">
        <f t="shared" si="237"/>
        <v>0</v>
      </c>
      <c r="I4821" s="186">
        <f t="shared" si="238"/>
        <v>0</v>
      </c>
    </row>
    <row r="4822" spans="1:9" s="117" customFormat="1" x14ac:dyDescent="0.25">
      <c r="A4822" s="125" t="s">
        <v>2221</v>
      </c>
      <c r="B4822" s="112">
        <v>4378</v>
      </c>
      <c r="C4822" s="122" t="s">
        <v>20</v>
      </c>
      <c r="D4822" s="129" t="s">
        <v>2372</v>
      </c>
      <c r="E4822" s="112">
        <v>1</v>
      </c>
      <c r="F4822" s="186"/>
      <c r="G4822" s="189">
        <v>0.19</v>
      </c>
      <c r="H4822" s="191">
        <f t="shared" si="237"/>
        <v>0</v>
      </c>
      <c r="I4822" s="186">
        <f t="shared" si="238"/>
        <v>0</v>
      </c>
    </row>
    <row r="4823" spans="1:9" s="117" customFormat="1" x14ac:dyDescent="0.25">
      <c r="A4823" s="125" t="s">
        <v>2221</v>
      </c>
      <c r="B4823" s="112">
        <v>4379</v>
      </c>
      <c r="C4823" s="122" t="s">
        <v>64</v>
      </c>
      <c r="D4823" s="129" t="s">
        <v>2372</v>
      </c>
      <c r="E4823" s="112">
        <v>1</v>
      </c>
      <c r="F4823" s="186"/>
      <c r="G4823" s="189">
        <v>0.19</v>
      </c>
      <c r="H4823" s="191">
        <f t="shared" si="237"/>
        <v>0</v>
      </c>
      <c r="I4823" s="186">
        <f t="shared" si="238"/>
        <v>0</v>
      </c>
    </row>
    <row r="4824" spans="1:9" s="117" customFormat="1" x14ac:dyDescent="0.25">
      <c r="A4824" s="125" t="s">
        <v>2221</v>
      </c>
      <c r="B4824" s="112">
        <v>4380</v>
      </c>
      <c r="C4824" s="122" t="s">
        <v>28</v>
      </c>
      <c r="D4824" s="129" t="s">
        <v>2372</v>
      </c>
      <c r="E4824" s="112">
        <v>1</v>
      </c>
      <c r="F4824" s="186"/>
      <c r="G4824" s="189">
        <v>0.19</v>
      </c>
      <c r="H4824" s="191">
        <f t="shared" si="237"/>
        <v>0</v>
      </c>
      <c r="I4824" s="186">
        <f t="shared" si="238"/>
        <v>0</v>
      </c>
    </row>
    <row r="4825" spans="1:9" s="117" customFormat="1" x14ac:dyDescent="0.25">
      <c r="A4825" s="125" t="s">
        <v>2221</v>
      </c>
      <c r="B4825" s="112">
        <v>4381</v>
      </c>
      <c r="C4825" s="122" t="s">
        <v>3529</v>
      </c>
      <c r="D4825" s="129" t="s">
        <v>2372</v>
      </c>
      <c r="E4825" s="112">
        <v>1</v>
      </c>
      <c r="F4825" s="186"/>
      <c r="G4825" s="189">
        <v>0.19</v>
      </c>
      <c r="H4825" s="191">
        <f t="shared" si="237"/>
        <v>0</v>
      </c>
      <c r="I4825" s="186">
        <f t="shared" si="238"/>
        <v>0</v>
      </c>
    </row>
    <row r="4826" spans="1:9" s="117" customFormat="1" x14ac:dyDescent="0.25">
      <c r="A4826" s="125" t="s">
        <v>2221</v>
      </c>
      <c r="B4826" s="112">
        <v>4382</v>
      </c>
      <c r="C4826" s="122" t="s">
        <v>387</v>
      </c>
      <c r="D4826" s="129" t="s">
        <v>3885</v>
      </c>
      <c r="E4826" s="112">
        <v>1</v>
      </c>
      <c r="F4826" s="186"/>
      <c r="G4826" s="189">
        <v>0.19</v>
      </c>
      <c r="H4826" s="191">
        <f t="shared" si="237"/>
        <v>0</v>
      </c>
      <c r="I4826" s="186">
        <f t="shared" si="238"/>
        <v>0</v>
      </c>
    </row>
    <row r="4827" spans="1:9" s="117" customFormat="1" x14ac:dyDescent="0.25">
      <c r="A4827" s="125" t="s">
        <v>2221</v>
      </c>
      <c r="B4827" s="112">
        <v>4383</v>
      </c>
      <c r="C4827" s="122" t="s">
        <v>716</v>
      </c>
      <c r="D4827" s="129" t="s">
        <v>3885</v>
      </c>
      <c r="E4827" s="112">
        <v>1</v>
      </c>
      <c r="F4827" s="186"/>
      <c r="G4827" s="189">
        <v>0.19</v>
      </c>
      <c r="H4827" s="191">
        <f t="shared" si="237"/>
        <v>0</v>
      </c>
      <c r="I4827" s="186">
        <f t="shared" si="238"/>
        <v>0</v>
      </c>
    </row>
    <row r="4828" spans="1:9" s="117" customFormat="1" x14ac:dyDescent="0.25">
      <c r="A4828" s="125" t="s">
        <v>2221</v>
      </c>
      <c r="B4828" s="112">
        <v>4384</v>
      </c>
      <c r="C4828" s="139" t="s">
        <v>3415</v>
      </c>
      <c r="D4828" s="129" t="s">
        <v>2429</v>
      </c>
      <c r="E4828" s="112">
        <v>1</v>
      </c>
      <c r="F4828" s="186"/>
      <c r="G4828" s="189">
        <v>0</v>
      </c>
      <c r="H4828" s="191">
        <f t="shared" si="237"/>
        <v>0</v>
      </c>
      <c r="I4828" s="186">
        <f t="shared" si="238"/>
        <v>0</v>
      </c>
    </row>
    <row r="4829" spans="1:9" s="117" customFormat="1" x14ac:dyDescent="0.25">
      <c r="A4829" s="125" t="s">
        <v>2221</v>
      </c>
      <c r="B4829" s="112">
        <v>4385</v>
      </c>
      <c r="C4829" s="122" t="s">
        <v>714</v>
      </c>
      <c r="D4829" s="129" t="s">
        <v>2372</v>
      </c>
      <c r="E4829" s="112">
        <v>1</v>
      </c>
      <c r="F4829" s="186"/>
      <c r="G4829" s="189">
        <v>0.19</v>
      </c>
      <c r="H4829" s="191">
        <f t="shared" si="237"/>
        <v>0</v>
      </c>
      <c r="I4829" s="186">
        <f t="shared" si="238"/>
        <v>0</v>
      </c>
    </row>
    <row r="4830" spans="1:9" s="117" customFormat="1" x14ac:dyDescent="0.25">
      <c r="A4830" s="125" t="s">
        <v>2221</v>
      </c>
      <c r="B4830" s="112">
        <v>4386</v>
      </c>
      <c r="C4830" s="122" t="s">
        <v>407</v>
      </c>
      <c r="D4830" s="129" t="s">
        <v>2372</v>
      </c>
      <c r="E4830" s="112">
        <v>1</v>
      </c>
      <c r="F4830" s="186"/>
      <c r="G4830" s="189">
        <v>0.19</v>
      </c>
      <c r="H4830" s="191">
        <f t="shared" si="237"/>
        <v>0</v>
      </c>
      <c r="I4830" s="186">
        <f t="shared" si="238"/>
        <v>0</v>
      </c>
    </row>
    <row r="4831" spans="1:9" s="117" customFormat="1" x14ac:dyDescent="0.25">
      <c r="A4831" s="125" t="s">
        <v>2221</v>
      </c>
      <c r="B4831" s="112">
        <v>4387</v>
      </c>
      <c r="C4831" s="122" t="s">
        <v>3771</v>
      </c>
      <c r="D4831" s="129" t="s">
        <v>2372</v>
      </c>
      <c r="E4831" s="112">
        <v>1</v>
      </c>
      <c r="F4831" s="186"/>
      <c r="G4831" s="189">
        <v>0.19</v>
      </c>
      <c r="H4831" s="191">
        <f t="shared" si="237"/>
        <v>0</v>
      </c>
      <c r="I4831" s="186">
        <f t="shared" si="238"/>
        <v>0</v>
      </c>
    </row>
    <row r="4832" spans="1:9" s="117" customFormat="1" x14ac:dyDescent="0.25">
      <c r="A4832" s="125" t="s">
        <v>2221</v>
      </c>
      <c r="B4832" s="112">
        <v>4388</v>
      </c>
      <c r="C4832" s="122" t="s">
        <v>712</v>
      </c>
      <c r="D4832" s="129" t="s">
        <v>2372</v>
      </c>
      <c r="E4832" s="112">
        <v>1</v>
      </c>
      <c r="F4832" s="186"/>
      <c r="G4832" s="189">
        <v>0.19</v>
      </c>
      <c r="H4832" s="191">
        <f t="shared" si="237"/>
        <v>0</v>
      </c>
      <c r="I4832" s="186">
        <f t="shared" si="238"/>
        <v>0</v>
      </c>
    </row>
    <row r="4833" spans="1:9" s="117" customFormat="1" x14ac:dyDescent="0.25">
      <c r="A4833" s="125" t="s">
        <v>2221</v>
      </c>
      <c r="B4833" s="112">
        <v>4389</v>
      </c>
      <c r="C4833" s="122" t="s">
        <v>27</v>
      </c>
      <c r="D4833" s="129" t="s">
        <v>2372</v>
      </c>
      <c r="E4833" s="112">
        <v>1</v>
      </c>
      <c r="F4833" s="186"/>
      <c r="G4833" s="189">
        <v>0.19</v>
      </c>
      <c r="H4833" s="191">
        <f t="shared" si="237"/>
        <v>0</v>
      </c>
      <c r="I4833" s="186">
        <f t="shared" si="238"/>
        <v>0</v>
      </c>
    </row>
    <row r="4834" spans="1:9" s="117" customFormat="1" x14ac:dyDescent="0.25">
      <c r="A4834" s="125" t="s">
        <v>2221</v>
      </c>
      <c r="B4834" s="112">
        <v>4390</v>
      </c>
      <c r="C4834" s="122" t="s">
        <v>4006</v>
      </c>
      <c r="D4834" s="129" t="s">
        <v>2372</v>
      </c>
      <c r="E4834" s="112">
        <v>1</v>
      </c>
      <c r="F4834" s="186"/>
      <c r="G4834" s="189">
        <v>0.19</v>
      </c>
      <c r="H4834" s="191">
        <f t="shared" si="237"/>
        <v>0</v>
      </c>
      <c r="I4834" s="186">
        <f t="shared" si="238"/>
        <v>0</v>
      </c>
    </row>
    <row r="4835" spans="1:9" s="117" customFormat="1" x14ac:dyDescent="0.25">
      <c r="A4835" s="125" t="s">
        <v>2221</v>
      </c>
      <c r="B4835" s="112">
        <v>4391</v>
      </c>
      <c r="C4835" s="122" t="s">
        <v>3772</v>
      </c>
      <c r="D4835" s="129" t="s">
        <v>2372</v>
      </c>
      <c r="E4835" s="112">
        <v>1</v>
      </c>
      <c r="F4835" s="186"/>
      <c r="G4835" s="189">
        <v>0.19</v>
      </c>
      <c r="H4835" s="191">
        <f t="shared" si="237"/>
        <v>0</v>
      </c>
      <c r="I4835" s="186">
        <f t="shared" si="238"/>
        <v>0</v>
      </c>
    </row>
    <row r="4836" spans="1:9" s="117" customFormat="1" x14ac:dyDescent="0.25">
      <c r="A4836" s="125" t="s">
        <v>2221</v>
      </c>
      <c r="B4836" s="112">
        <v>4392</v>
      </c>
      <c r="C4836" s="122" t="s">
        <v>723</v>
      </c>
      <c r="D4836" s="129" t="s">
        <v>2372</v>
      </c>
      <c r="E4836" s="112">
        <v>1</v>
      </c>
      <c r="F4836" s="186"/>
      <c r="G4836" s="189">
        <v>0.19</v>
      </c>
      <c r="H4836" s="191">
        <f t="shared" si="237"/>
        <v>0</v>
      </c>
      <c r="I4836" s="186">
        <f t="shared" si="238"/>
        <v>0</v>
      </c>
    </row>
    <row r="4837" spans="1:9" s="117" customFormat="1" x14ac:dyDescent="0.25">
      <c r="A4837" s="125" t="s">
        <v>2221</v>
      </c>
      <c r="B4837" s="112">
        <v>4393</v>
      </c>
      <c r="C4837" s="122" t="s">
        <v>4007</v>
      </c>
      <c r="D4837" s="129" t="s">
        <v>2372</v>
      </c>
      <c r="E4837" s="112">
        <v>1</v>
      </c>
      <c r="F4837" s="186"/>
      <c r="G4837" s="189">
        <v>0.19</v>
      </c>
      <c r="H4837" s="191">
        <f t="shared" si="237"/>
        <v>0</v>
      </c>
      <c r="I4837" s="186">
        <f t="shared" si="238"/>
        <v>0</v>
      </c>
    </row>
    <row r="4838" spans="1:9" s="117" customFormat="1" x14ac:dyDescent="0.25">
      <c r="A4838" s="125" t="s">
        <v>2221</v>
      </c>
      <c r="B4838" s="112">
        <v>4394</v>
      </c>
      <c r="C4838" s="122" t="s">
        <v>854</v>
      </c>
      <c r="D4838" s="129" t="s">
        <v>2372</v>
      </c>
      <c r="E4838" s="112">
        <v>1</v>
      </c>
      <c r="F4838" s="186"/>
      <c r="G4838" s="189">
        <v>0.19</v>
      </c>
      <c r="H4838" s="191">
        <f t="shared" si="237"/>
        <v>0</v>
      </c>
      <c r="I4838" s="186">
        <f t="shared" si="238"/>
        <v>0</v>
      </c>
    </row>
    <row r="4839" spans="1:9" s="117" customFormat="1" x14ac:dyDescent="0.25">
      <c r="A4839" s="125" t="s">
        <v>2221</v>
      </c>
      <c r="B4839" s="112">
        <v>4395</v>
      </c>
      <c r="C4839" s="122" t="s">
        <v>822</v>
      </c>
      <c r="D4839" s="129" t="s">
        <v>2372</v>
      </c>
      <c r="E4839" s="112">
        <v>1</v>
      </c>
      <c r="F4839" s="186"/>
      <c r="G4839" s="189">
        <v>0.19</v>
      </c>
      <c r="H4839" s="191">
        <f t="shared" si="237"/>
        <v>0</v>
      </c>
      <c r="I4839" s="186">
        <f t="shared" si="238"/>
        <v>0</v>
      </c>
    </row>
    <row r="4840" spans="1:9" s="117" customFormat="1" x14ac:dyDescent="0.25">
      <c r="A4840" s="125" t="s">
        <v>2221</v>
      </c>
      <c r="B4840" s="112">
        <v>4396</v>
      </c>
      <c r="C4840" s="122" t="s">
        <v>3774</v>
      </c>
      <c r="D4840" s="129" t="s">
        <v>2372</v>
      </c>
      <c r="E4840" s="112">
        <v>1</v>
      </c>
      <c r="F4840" s="186"/>
      <c r="G4840" s="189">
        <v>0.19</v>
      </c>
      <c r="H4840" s="191">
        <f t="shared" si="237"/>
        <v>0</v>
      </c>
      <c r="I4840" s="186">
        <f t="shared" si="238"/>
        <v>0</v>
      </c>
    </row>
    <row r="4841" spans="1:9" s="117" customFormat="1" x14ac:dyDescent="0.25">
      <c r="A4841" s="125" t="s">
        <v>2221</v>
      </c>
      <c r="B4841" s="112">
        <v>4397</v>
      </c>
      <c r="C4841" s="122" t="s">
        <v>3775</v>
      </c>
      <c r="D4841" s="129" t="s">
        <v>2372</v>
      </c>
      <c r="E4841" s="112">
        <v>1</v>
      </c>
      <c r="F4841" s="186"/>
      <c r="G4841" s="189">
        <v>0.19</v>
      </c>
      <c r="H4841" s="191">
        <f t="shared" si="237"/>
        <v>0</v>
      </c>
      <c r="I4841" s="186">
        <f t="shared" si="238"/>
        <v>0</v>
      </c>
    </row>
    <row r="4842" spans="1:9" s="117" customFormat="1" x14ac:dyDescent="0.25">
      <c r="A4842" s="125" t="s">
        <v>2221</v>
      </c>
      <c r="B4842" s="112">
        <v>4398</v>
      </c>
      <c r="C4842" s="122" t="s">
        <v>1097</v>
      </c>
      <c r="D4842" s="129" t="s">
        <v>2372</v>
      </c>
      <c r="E4842" s="112">
        <v>1</v>
      </c>
      <c r="F4842" s="186"/>
      <c r="G4842" s="189">
        <v>0.19</v>
      </c>
      <c r="H4842" s="191">
        <f t="shared" si="237"/>
        <v>0</v>
      </c>
      <c r="I4842" s="186">
        <f t="shared" si="238"/>
        <v>0</v>
      </c>
    </row>
    <row r="4843" spans="1:9" s="117" customFormat="1" x14ac:dyDescent="0.25">
      <c r="A4843" s="125" t="s">
        <v>2221</v>
      </c>
      <c r="B4843" s="112">
        <v>4399</v>
      </c>
      <c r="C4843" s="122" t="s">
        <v>15</v>
      </c>
      <c r="D4843" s="129" t="s">
        <v>2372</v>
      </c>
      <c r="E4843" s="112">
        <v>1</v>
      </c>
      <c r="F4843" s="186"/>
      <c r="G4843" s="189">
        <v>0.19</v>
      </c>
      <c r="H4843" s="191">
        <f t="shared" si="237"/>
        <v>0</v>
      </c>
      <c r="I4843" s="186">
        <f t="shared" si="238"/>
        <v>0</v>
      </c>
    </row>
    <row r="4844" spans="1:9" s="117" customFormat="1" x14ac:dyDescent="0.25">
      <c r="A4844" s="125" t="s">
        <v>2221</v>
      </c>
      <c r="B4844" s="112">
        <v>4400</v>
      </c>
      <c r="C4844" s="122" t="s">
        <v>552</v>
      </c>
      <c r="D4844" s="129" t="s">
        <v>2372</v>
      </c>
      <c r="E4844" s="112">
        <v>1</v>
      </c>
      <c r="F4844" s="186"/>
      <c r="G4844" s="189">
        <v>0.19</v>
      </c>
      <c r="H4844" s="191">
        <f t="shared" si="237"/>
        <v>0</v>
      </c>
      <c r="I4844" s="186">
        <f t="shared" si="238"/>
        <v>0</v>
      </c>
    </row>
    <row r="4845" spans="1:9" s="117" customFormat="1" ht="25" x14ac:dyDescent="0.25">
      <c r="A4845" s="125" t="s">
        <v>2221</v>
      </c>
      <c r="B4845" s="112">
        <v>4401</v>
      </c>
      <c r="C4845" s="113" t="s">
        <v>3533</v>
      </c>
      <c r="D4845" s="129" t="s">
        <v>2372</v>
      </c>
      <c r="E4845" s="112">
        <v>1</v>
      </c>
      <c r="F4845" s="186"/>
      <c r="G4845" s="189">
        <v>0.19</v>
      </c>
      <c r="H4845" s="191">
        <f t="shared" si="237"/>
        <v>0</v>
      </c>
      <c r="I4845" s="186">
        <f t="shared" si="238"/>
        <v>0</v>
      </c>
    </row>
    <row r="4846" spans="1:9" s="117" customFormat="1" x14ac:dyDescent="0.25">
      <c r="A4846" s="125" t="s">
        <v>2221</v>
      </c>
      <c r="B4846" s="112">
        <v>4402</v>
      </c>
      <c r="C4846" s="122" t="s">
        <v>3776</v>
      </c>
      <c r="D4846" s="129" t="s">
        <v>2372</v>
      </c>
      <c r="E4846" s="112">
        <v>1</v>
      </c>
      <c r="F4846" s="186"/>
      <c r="G4846" s="189">
        <v>0.19</v>
      </c>
      <c r="H4846" s="191">
        <f t="shared" si="237"/>
        <v>0</v>
      </c>
      <c r="I4846" s="186">
        <f t="shared" si="238"/>
        <v>0</v>
      </c>
    </row>
    <row r="4847" spans="1:9" s="117" customFormat="1" x14ac:dyDescent="0.25">
      <c r="A4847" s="125" t="s">
        <v>2221</v>
      </c>
      <c r="B4847" s="112">
        <v>4403</v>
      </c>
      <c r="C4847" s="122" t="s">
        <v>3535</v>
      </c>
      <c r="D4847" s="129" t="s">
        <v>2372</v>
      </c>
      <c r="E4847" s="112">
        <v>1</v>
      </c>
      <c r="F4847" s="186"/>
      <c r="G4847" s="189">
        <v>0.19</v>
      </c>
      <c r="H4847" s="191">
        <f t="shared" si="237"/>
        <v>0</v>
      </c>
      <c r="I4847" s="186">
        <f t="shared" si="238"/>
        <v>0</v>
      </c>
    </row>
    <row r="4848" spans="1:9" s="117" customFormat="1" x14ac:dyDescent="0.25">
      <c r="A4848" s="125" t="s">
        <v>2221</v>
      </c>
      <c r="B4848" s="112">
        <v>4404</v>
      </c>
      <c r="C4848" s="122" t="s">
        <v>3519</v>
      </c>
      <c r="D4848" s="129" t="s">
        <v>2372</v>
      </c>
      <c r="E4848" s="112">
        <v>1</v>
      </c>
      <c r="F4848" s="186"/>
      <c r="G4848" s="189">
        <v>0.19</v>
      </c>
      <c r="H4848" s="191">
        <f t="shared" si="237"/>
        <v>0</v>
      </c>
      <c r="I4848" s="186">
        <f t="shared" si="238"/>
        <v>0</v>
      </c>
    </row>
    <row r="4849" spans="1:9" s="117" customFormat="1" x14ac:dyDescent="0.25">
      <c r="A4849" s="125" t="s">
        <v>2221</v>
      </c>
      <c r="B4849" s="112">
        <v>4405</v>
      </c>
      <c r="C4849" s="137" t="s">
        <v>1945</v>
      </c>
      <c r="D4849" s="129" t="s">
        <v>2372</v>
      </c>
      <c r="E4849" s="112">
        <v>1</v>
      </c>
      <c r="F4849" s="186"/>
      <c r="G4849" s="189">
        <v>0.19</v>
      </c>
      <c r="H4849" s="191">
        <f t="shared" si="237"/>
        <v>0</v>
      </c>
      <c r="I4849" s="186">
        <f t="shared" si="238"/>
        <v>0</v>
      </c>
    </row>
    <row r="4850" spans="1:9" s="117" customFormat="1" x14ac:dyDescent="0.25">
      <c r="A4850" s="125" t="s">
        <v>2221</v>
      </c>
      <c r="B4850" s="112">
        <v>4406</v>
      </c>
      <c r="C4850" s="137" t="s">
        <v>1652</v>
      </c>
      <c r="D4850" s="129" t="s">
        <v>2372</v>
      </c>
      <c r="E4850" s="112">
        <v>1</v>
      </c>
      <c r="F4850" s="186"/>
      <c r="G4850" s="189">
        <v>0.19</v>
      </c>
      <c r="H4850" s="191">
        <f t="shared" si="237"/>
        <v>0</v>
      </c>
      <c r="I4850" s="186">
        <f t="shared" si="238"/>
        <v>0</v>
      </c>
    </row>
    <row r="4851" spans="1:9" s="117" customFormat="1" x14ac:dyDescent="0.25">
      <c r="A4851" s="125" t="s">
        <v>2221</v>
      </c>
      <c r="B4851" s="112">
        <v>4407</v>
      </c>
      <c r="C4851" s="137" t="s">
        <v>1947</v>
      </c>
      <c r="D4851" s="129" t="s">
        <v>2372</v>
      </c>
      <c r="E4851" s="112">
        <v>1</v>
      </c>
      <c r="F4851" s="186"/>
      <c r="G4851" s="189">
        <v>0.19</v>
      </c>
      <c r="H4851" s="191">
        <f t="shared" si="237"/>
        <v>0</v>
      </c>
      <c r="I4851" s="186">
        <f t="shared" si="238"/>
        <v>0</v>
      </c>
    </row>
    <row r="4852" spans="1:9" s="117" customFormat="1" x14ac:dyDescent="0.25">
      <c r="A4852" s="125" t="s">
        <v>2221</v>
      </c>
      <c r="B4852" s="112">
        <v>4408</v>
      </c>
      <c r="C4852" s="137" t="s">
        <v>3520</v>
      </c>
      <c r="D4852" s="129" t="s">
        <v>2372</v>
      </c>
      <c r="E4852" s="112">
        <v>1</v>
      </c>
      <c r="F4852" s="186"/>
      <c r="G4852" s="189">
        <v>0.19</v>
      </c>
      <c r="H4852" s="191">
        <f t="shared" si="237"/>
        <v>0</v>
      </c>
      <c r="I4852" s="186">
        <f t="shared" si="238"/>
        <v>0</v>
      </c>
    </row>
    <row r="4853" spans="1:9" s="117" customFormat="1" ht="25" x14ac:dyDescent="0.25">
      <c r="A4853" s="125" t="s">
        <v>2221</v>
      </c>
      <c r="B4853" s="112">
        <v>4409</v>
      </c>
      <c r="C4853" s="137" t="s">
        <v>3509</v>
      </c>
      <c r="D4853" s="129" t="s">
        <v>2372</v>
      </c>
      <c r="E4853" s="112">
        <v>1</v>
      </c>
      <c r="F4853" s="186"/>
      <c r="G4853" s="189">
        <v>0.19</v>
      </c>
      <c r="H4853" s="191">
        <f t="shared" si="237"/>
        <v>0</v>
      </c>
      <c r="I4853" s="186">
        <f t="shared" si="238"/>
        <v>0</v>
      </c>
    </row>
    <row r="4854" spans="1:9" s="117" customFormat="1" x14ac:dyDescent="0.25">
      <c r="A4854" s="125" t="s">
        <v>2221</v>
      </c>
      <c r="B4854" s="112">
        <v>4410</v>
      </c>
      <c r="C4854" s="137" t="s">
        <v>1291</v>
      </c>
      <c r="D4854" s="129" t="s">
        <v>2372</v>
      </c>
      <c r="E4854" s="112">
        <v>1</v>
      </c>
      <c r="F4854" s="186"/>
      <c r="G4854" s="189">
        <v>0.19</v>
      </c>
      <c r="H4854" s="191">
        <f t="shared" si="237"/>
        <v>0</v>
      </c>
      <c r="I4854" s="186">
        <f t="shared" si="238"/>
        <v>0</v>
      </c>
    </row>
    <row r="4855" spans="1:9" s="117" customFormat="1" x14ac:dyDescent="0.25">
      <c r="A4855" s="125" t="s">
        <v>2221</v>
      </c>
      <c r="B4855" s="112">
        <v>4411</v>
      </c>
      <c r="C4855" s="137" t="s">
        <v>43</v>
      </c>
      <c r="D4855" s="129" t="s">
        <v>2372</v>
      </c>
      <c r="E4855" s="112">
        <v>1</v>
      </c>
      <c r="F4855" s="186"/>
      <c r="G4855" s="189">
        <v>0.19</v>
      </c>
      <c r="H4855" s="191">
        <f t="shared" si="237"/>
        <v>0</v>
      </c>
      <c r="I4855" s="186">
        <f t="shared" si="238"/>
        <v>0</v>
      </c>
    </row>
    <row r="4856" spans="1:9" s="117" customFormat="1" x14ac:dyDescent="0.25">
      <c r="A4856" s="125" t="s">
        <v>2221</v>
      </c>
      <c r="B4856" s="112">
        <v>4412</v>
      </c>
      <c r="C4856" s="139" t="s">
        <v>3398</v>
      </c>
      <c r="D4856" s="129" t="s">
        <v>2372</v>
      </c>
      <c r="E4856" s="112">
        <v>1</v>
      </c>
      <c r="F4856" s="186"/>
      <c r="G4856" s="189">
        <v>0.19</v>
      </c>
      <c r="H4856" s="191">
        <f t="shared" si="237"/>
        <v>0</v>
      </c>
      <c r="I4856" s="186">
        <f t="shared" si="238"/>
        <v>0</v>
      </c>
    </row>
    <row r="4857" spans="1:9" s="117" customFormat="1" x14ac:dyDescent="0.25">
      <c r="A4857" s="125" t="s">
        <v>2221</v>
      </c>
      <c r="B4857" s="112">
        <v>4413</v>
      </c>
      <c r="C4857" s="139" t="s">
        <v>3399</v>
      </c>
      <c r="D4857" s="129" t="s">
        <v>3886</v>
      </c>
      <c r="E4857" s="112">
        <v>1</v>
      </c>
      <c r="F4857" s="186"/>
      <c r="G4857" s="189">
        <v>0.19</v>
      </c>
      <c r="H4857" s="191">
        <f t="shared" si="237"/>
        <v>0</v>
      </c>
      <c r="I4857" s="186">
        <f t="shared" si="238"/>
        <v>0</v>
      </c>
    </row>
    <row r="4858" spans="1:9" s="117" customFormat="1" x14ac:dyDescent="0.25">
      <c r="A4858" s="125" t="s">
        <v>2221</v>
      </c>
      <c r="B4858" s="112">
        <v>4414</v>
      </c>
      <c r="C4858" s="139" t="s">
        <v>3400</v>
      </c>
      <c r="D4858" s="129" t="s">
        <v>2372</v>
      </c>
      <c r="E4858" s="112">
        <v>1</v>
      </c>
      <c r="F4858" s="186"/>
      <c r="G4858" s="189">
        <v>0.19</v>
      </c>
      <c r="H4858" s="191">
        <f t="shared" si="237"/>
        <v>0</v>
      </c>
      <c r="I4858" s="186">
        <f t="shared" si="238"/>
        <v>0</v>
      </c>
    </row>
    <row r="4859" spans="1:9" s="117" customFormat="1" x14ac:dyDescent="0.25">
      <c r="A4859" s="125" t="s">
        <v>2221</v>
      </c>
      <c r="B4859" s="112">
        <v>4415</v>
      </c>
      <c r="C4859" s="139" t="s">
        <v>3401</v>
      </c>
      <c r="D4859" s="129" t="s">
        <v>2372</v>
      </c>
      <c r="E4859" s="112">
        <v>1</v>
      </c>
      <c r="F4859" s="186"/>
      <c r="G4859" s="189">
        <v>0.19</v>
      </c>
      <c r="H4859" s="191">
        <f t="shared" si="237"/>
        <v>0</v>
      </c>
      <c r="I4859" s="186">
        <f t="shared" si="238"/>
        <v>0</v>
      </c>
    </row>
    <row r="4860" spans="1:9" s="117" customFormat="1" x14ac:dyDescent="0.25">
      <c r="A4860" s="125" t="s">
        <v>2221</v>
      </c>
      <c r="B4860" s="112">
        <v>4416</v>
      </c>
      <c r="C4860" s="139" t="s">
        <v>3435</v>
      </c>
      <c r="D4860" s="129" t="s">
        <v>2372</v>
      </c>
      <c r="E4860" s="112">
        <v>1</v>
      </c>
      <c r="F4860" s="186"/>
      <c r="G4860" s="189">
        <v>0.19</v>
      </c>
      <c r="H4860" s="191">
        <f t="shared" si="237"/>
        <v>0</v>
      </c>
      <c r="I4860" s="186">
        <f t="shared" si="238"/>
        <v>0</v>
      </c>
    </row>
    <row r="4861" spans="1:9" s="117" customFormat="1" x14ac:dyDescent="0.25">
      <c r="A4861" s="125" t="s">
        <v>2221</v>
      </c>
      <c r="B4861" s="112">
        <v>4417</v>
      </c>
      <c r="C4861" s="139" t="s">
        <v>3413</v>
      </c>
      <c r="D4861" s="129" t="s">
        <v>85</v>
      </c>
      <c r="E4861" s="112">
        <v>1</v>
      </c>
      <c r="F4861" s="186"/>
      <c r="G4861" s="189">
        <v>0.19</v>
      </c>
      <c r="H4861" s="191">
        <f t="shared" si="237"/>
        <v>0</v>
      </c>
      <c r="I4861" s="186">
        <f t="shared" si="238"/>
        <v>0</v>
      </c>
    </row>
    <row r="4862" spans="1:9" s="117" customFormat="1" x14ac:dyDescent="0.25">
      <c r="A4862" s="125" t="s">
        <v>2221</v>
      </c>
      <c r="B4862" s="112">
        <v>4418</v>
      </c>
      <c r="C4862" s="139" t="s">
        <v>3436</v>
      </c>
      <c r="D4862" s="129" t="s">
        <v>2372</v>
      </c>
      <c r="E4862" s="112">
        <v>1</v>
      </c>
      <c r="F4862" s="186"/>
      <c r="G4862" s="189">
        <v>0.19</v>
      </c>
      <c r="H4862" s="191">
        <f t="shared" si="237"/>
        <v>0</v>
      </c>
      <c r="I4862" s="186">
        <f t="shared" si="238"/>
        <v>0</v>
      </c>
    </row>
    <row r="4863" spans="1:9" s="117" customFormat="1" x14ac:dyDescent="0.25">
      <c r="A4863" s="125" t="s">
        <v>2221</v>
      </c>
      <c r="B4863" s="112">
        <v>4419</v>
      </c>
      <c r="C4863" s="139" t="s">
        <v>3437</v>
      </c>
      <c r="D4863" s="129" t="s">
        <v>2372</v>
      </c>
      <c r="E4863" s="112">
        <v>1</v>
      </c>
      <c r="F4863" s="186"/>
      <c r="G4863" s="189">
        <v>0.19</v>
      </c>
      <c r="H4863" s="191">
        <f t="shared" si="237"/>
        <v>0</v>
      </c>
      <c r="I4863" s="186">
        <f t="shared" si="238"/>
        <v>0</v>
      </c>
    </row>
    <row r="4864" spans="1:9" s="117" customFormat="1" x14ac:dyDescent="0.25">
      <c r="A4864" s="125" t="s">
        <v>2221</v>
      </c>
      <c r="B4864" s="112">
        <v>4420</v>
      </c>
      <c r="C4864" s="139" t="s">
        <v>3438</v>
      </c>
      <c r="D4864" s="129" t="s">
        <v>2372</v>
      </c>
      <c r="E4864" s="112">
        <v>1</v>
      </c>
      <c r="F4864" s="186"/>
      <c r="G4864" s="189">
        <v>0.19</v>
      </c>
      <c r="H4864" s="191">
        <f t="shared" si="237"/>
        <v>0</v>
      </c>
      <c r="I4864" s="186">
        <f t="shared" si="238"/>
        <v>0</v>
      </c>
    </row>
    <row r="4865" spans="1:9" s="117" customFormat="1" x14ac:dyDescent="0.25">
      <c r="A4865" s="125" t="s">
        <v>2221</v>
      </c>
      <c r="B4865" s="112">
        <v>4421</v>
      </c>
      <c r="C4865" s="139" t="s">
        <v>3439</v>
      </c>
      <c r="D4865" s="129" t="s">
        <v>2372</v>
      </c>
      <c r="E4865" s="112">
        <v>1</v>
      </c>
      <c r="F4865" s="186"/>
      <c r="G4865" s="189">
        <v>0.19</v>
      </c>
      <c r="H4865" s="191">
        <f t="shared" si="237"/>
        <v>0</v>
      </c>
      <c r="I4865" s="186">
        <f t="shared" si="238"/>
        <v>0</v>
      </c>
    </row>
    <row r="4866" spans="1:9" s="184" customFormat="1" x14ac:dyDescent="0.25">
      <c r="A4866" s="169"/>
      <c r="B4866" s="170"/>
      <c r="C4866" s="171" t="s">
        <v>2498</v>
      </c>
      <c r="D4866" s="123"/>
      <c r="E4866" s="172"/>
      <c r="F4866" s="196"/>
      <c r="G4866" s="200"/>
      <c r="H4866" s="196"/>
      <c r="I4866" s="196"/>
    </row>
    <row r="4867" spans="1:9" s="117" customFormat="1" x14ac:dyDescent="0.25">
      <c r="A4867" s="125" t="s">
        <v>2221</v>
      </c>
      <c r="B4867" s="173" t="s">
        <v>3250</v>
      </c>
      <c r="C4867" s="120" t="s">
        <v>2426</v>
      </c>
      <c r="D4867" s="182"/>
      <c r="E4867" s="111"/>
      <c r="F4867" s="191"/>
      <c r="G4867" s="199"/>
      <c r="H4867" s="186"/>
      <c r="I4867" s="186"/>
    </row>
    <row r="4868" spans="1:9" s="117" customFormat="1" x14ac:dyDescent="0.25">
      <c r="A4868" s="125" t="s">
        <v>2221</v>
      </c>
      <c r="B4868" s="173" t="s">
        <v>3250</v>
      </c>
      <c r="C4868" s="120" t="s">
        <v>4188</v>
      </c>
      <c r="D4868" s="182"/>
      <c r="E4868" s="111"/>
      <c r="F4868" s="191"/>
      <c r="G4868" s="199"/>
      <c r="H4868" s="186"/>
      <c r="I4868" s="186"/>
    </row>
    <row r="4869" spans="1:9" s="117" customFormat="1" x14ac:dyDescent="0.25">
      <c r="A4869" s="125" t="s">
        <v>2221</v>
      </c>
      <c r="B4869" s="173" t="s">
        <v>3250</v>
      </c>
      <c r="C4869" s="120" t="s">
        <v>2428</v>
      </c>
      <c r="D4869" s="182"/>
      <c r="E4869" s="111"/>
      <c r="F4869" s="191"/>
      <c r="G4869" s="199"/>
      <c r="H4869" s="186"/>
      <c r="I4869" s="186"/>
    </row>
    <row r="4870" spans="1:9" s="117" customFormat="1" x14ac:dyDescent="0.25">
      <c r="A4870" s="125" t="s">
        <v>2221</v>
      </c>
      <c r="B4870" s="173" t="s">
        <v>3250</v>
      </c>
      <c r="C4870" s="156" t="s">
        <v>431</v>
      </c>
      <c r="D4870" s="182"/>
      <c r="E4870" s="111"/>
      <c r="F4870" s="191"/>
      <c r="G4870" s="199"/>
      <c r="H4870" s="186"/>
      <c r="I4870" s="186"/>
    </row>
    <row r="4871" spans="1:9" s="117" customFormat="1" x14ac:dyDescent="0.25">
      <c r="A4871" s="125" t="s">
        <v>2221</v>
      </c>
      <c r="B4871" s="112">
        <v>4422</v>
      </c>
      <c r="C4871" s="122" t="s">
        <v>3888</v>
      </c>
      <c r="D4871" s="129" t="s">
        <v>2371</v>
      </c>
      <c r="E4871" s="112">
        <v>1</v>
      </c>
      <c r="F4871" s="186"/>
      <c r="G4871" s="189">
        <v>0</v>
      </c>
      <c r="H4871" s="191">
        <f t="shared" ref="H4871:H4921" si="239">F4871*G4871</f>
        <v>0</v>
      </c>
      <c r="I4871" s="186">
        <f t="shared" ref="I4871:I4921" si="240">(F4871+H4871)</f>
        <v>0</v>
      </c>
    </row>
    <row r="4872" spans="1:9" s="117" customFormat="1" x14ac:dyDescent="0.25">
      <c r="A4872" s="125" t="s">
        <v>2221</v>
      </c>
      <c r="B4872" s="112">
        <v>4423</v>
      </c>
      <c r="C4872" s="122" t="s">
        <v>3637</v>
      </c>
      <c r="D4872" s="129" t="s">
        <v>85</v>
      </c>
      <c r="E4872" s="112">
        <v>1</v>
      </c>
      <c r="F4872" s="186"/>
      <c r="G4872" s="189">
        <v>0</v>
      </c>
      <c r="H4872" s="191">
        <f t="shared" si="239"/>
        <v>0</v>
      </c>
      <c r="I4872" s="186">
        <f t="shared" si="240"/>
        <v>0</v>
      </c>
    </row>
    <row r="4873" spans="1:9" s="117" customFormat="1" x14ac:dyDescent="0.25">
      <c r="A4873" s="125" t="s">
        <v>2221</v>
      </c>
      <c r="B4873" s="112">
        <v>4424</v>
      </c>
      <c r="C4873" s="122" t="s">
        <v>3914</v>
      </c>
      <c r="D4873" s="129" t="s">
        <v>2371</v>
      </c>
      <c r="E4873" s="112">
        <v>1</v>
      </c>
      <c r="F4873" s="186"/>
      <c r="G4873" s="189">
        <v>0</v>
      </c>
      <c r="H4873" s="191">
        <f t="shared" si="239"/>
        <v>0</v>
      </c>
      <c r="I4873" s="186">
        <f t="shared" si="240"/>
        <v>0</v>
      </c>
    </row>
    <row r="4874" spans="1:9" s="117" customFormat="1" x14ac:dyDescent="0.25">
      <c r="A4874" s="125" t="s">
        <v>2221</v>
      </c>
      <c r="B4874" s="112">
        <v>4425</v>
      </c>
      <c r="C4874" s="122" t="s">
        <v>3915</v>
      </c>
      <c r="D4874" s="129" t="s">
        <v>85</v>
      </c>
      <c r="E4874" s="112">
        <v>1</v>
      </c>
      <c r="F4874" s="186"/>
      <c r="G4874" s="189">
        <v>0</v>
      </c>
      <c r="H4874" s="191">
        <f t="shared" si="239"/>
        <v>0</v>
      </c>
      <c r="I4874" s="186">
        <f t="shared" si="240"/>
        <v>0</v>
      </c>
    </row>
    <row r="4875" spans="1:9" s="117" customFormat="1" x14ac:dyDescent="0.25">
      <c r="A4875" s="125" t="s">
        <v>2221</v>
      </c>
      <c r="B4875" s="112">
        <v>4426</v>
      </c>
      <c r="C4875" s="122" t="s">
        <v>3353</v>
      </c>
      <c r="D4875" s="129" t="s">
        <v>2371</v>
      </c>
      <c r="E4875" s="112">
        <v>1</v>
      </c>
      <c r="F4875" s="186"/>
      <c r="G4875" s="189">
        <v>0</v>
      </c>
      <c r="H4875" s="191">
        <f t="shared" si="239"/>
        <v>0</v>
      </c>
      <c r="I4875" s="186">
        <f t="shared" si="240"/>
        <v>0</v>
      </c>
    </row>
    <row r="4876" spans="1:9" s="117" customFormat="1" x14ac:dyDescent="0.25">
      <c r="A4876" s="125" t="s">
        <v>2221</v>
      </c>
      <c r="B4876" s="112">
        <v>4427</v>
      </c>
      <c r="C4876" s="122" t="s">
        <v>3458</v>
      </c>
      <c r="D4876" s="129" t="s">
        <v>85</v>
      </c>
      <c r="E4876" s="112">
        <v>1</v>
      </c>
      <c r="F4876" s="186"/>
      <c r="G4876" s="189">
        <v>0</v>
      </c>
      <c r="H4876" s="191">
        <f t="shared" si="239"/>
        <v>0</v>
      </c>
      <c r="I4876" s="186">
        <f t="shared" si="240"/>
        <v>0</v>
      </c>
    </row>
    <row r="4877" spans="1:9" s="117" customFormat="1" x14ac:dyDescent="0.25">
      <c r="A4877" s="125" t="s">
        <v>2221</v>
      </c>
      <c r="B4877" s="112">
        <v>4428</v>
      </c>
      <c r="C4877" s="122" t="s">
        <v>49</v>
      </c>
      <c r="D4877" s="129" t="s">
        <v>2372</v>
      </c>
      <c r="E4877" s="112">
        <v>1</v>
      </c>
      <c r="F4877" s="186"/>
      <c r="G4877" s="189">
        <v>0.19</v>
      </c>
      <c r="H4877" s="191">
        <f t="shared" si="239"/>
        <v>0</v>
      </c>
      <c r="I4877" s="186">
        <f t="shared" si="240"/>
        <v>0</v>
      </c>
    </row>
    <row r="4878" spans="1:9" s="117" customFormat="1" x14ac:dyDescent="0.25">
      <c r="A4878" s="125" t="s">
        <v>2221</v>
      </c>
      <c r="B4878" s="112">
        <v>4429</v>
      </c>
      <c r="C4878" s="122" t="s">
        <v>20</v>
      </c>
      <c r="D4878" s="129" t="s">
        <v>2372</v>
      </c>
      <c r="E4878" s="112">
        <v>1</v>
      </c>
      <c r="F4878" s="186"/>
      <c r="G4878" s="189">
        <v>0.19</v>
      </c>
      <c r="H4878" s="191">
        <f t="shared" si="239"/>
        <v>0</v>
      </c>
      <c r="I4878" s="186">
        <f t="shared" si="240"/>
        <v>0</v>
      </c>
    </row>
    <row r="4879" spans="1:9" s="117" customFormat="1" x14ac:dyDescent="0.25">
      <c r="A4879" s="125" t="s">
        <v>2221</v>
      </c>
      <c r="B4879" s="112">
        <v>4430</v>
      </c>
      <c r="C4879" s="122" t="s">
        <v>64</v>
      </c>
      <c r="D4879" s="129" t="s">
        <v>2372</v>
      </c>
      <c r="E4879" s="112">
        <v>1</v>
      </c>
      <c r="F4879" s="186"/>
      <c r="G4879" s="189">
        <v>0.19</v>
      </c>
      <c r="H4879" s="191">
        <f t="shared" si="239"/>
        <v>0</v>
      </c>
      <c r="I4879" s="186">
        <f t="shared" si="240"/>
        <v>0</v>
      </c>
    </row>
    <row r="4880" spans="1:9" s="117" customFormat="1" x14ac:dyDescent="0.25">
      <c r="A4880" s="125" t="s">
        <v>2221</v>
      </c>
      <c r="B4880" s="112">
        <v>4431</v>
      </c>
      <c r="C4880" s="122" t="s">
        <v>28</v>
      </c>
      <c r="D4880" s="129" t="s">
        <v>2372</v>
      </c>
      <c r="E4880" s="112">
        <v>1</v>
      </c>
      <c r="F4880" s="186"/>
      <c r="G4880" s="189">
        <v>0.19</v>
      </c>
      <c r="H4880" s="191">
        <f t="shared" si="239"/>
        <v>0</v>
      </c>
      <c r="I4880" s="186">
        <f t="shared" si="240"/>
        <v>0</v>
      </c>
    </row>
    <row r="4881" spans="1:9" s="117" customFormat="1" x14ac:dyDescent="0.25">
      <c r="A4881" s="125" t="s">
        <v>2221</v>
      </c>
      <c r="B4881" s="112">
        <v>4432</v>
      </c>
      <c r="C4881" s="122" t="s">
        <v>3529</v>
      </c>
      <c r="D4881" s="129" t="s">
        <v>2372</v>
      </c>
      <c r="E4881" s="112">
        <v>1</v>
      </c>
      <c r="F4881" s="186"/>
      <c r="G4881" s="189">
        <v>0.19</v>
      </c>
      <c r="H4881" s="191">
        <f t="shared" si="239"/>
        <v>0</v>
      </c>
      <c r="I4881" s="186">
        <f t="shared" si="240"/>
        <v>0</v>
      </c>
    </row>
    <row r="4882" spans="1:9" s="117" customFormat="1" x14ac:dyDescent="0.25">
      <c r="A4882" s="125" t="s">
        <v>2221</v>
      </c>
      <c r="B4882" s="112">
        <v>4433</v>
      </c>
      <c r="C4882" s="122" t="s">
        <v>387</v>
      </c>
      <c r="D4882" s="129" t="s">
        <v>3885</v>
      </c>
      <c r="E4882" s="112">
        <v>1</v>
      </c>
      <c r="F4882" s="186"/>
      <c r="G4882" s="189">
        <v>0.19</v>
      </c>
      <c r="H4882" s="191">
        <f t="shared" si="239"/>
        <v>0</v>
      </c>
      <c r="I4882" s="186">
        <f t="shared" si="240"/>
        <v>0</v>
      </c>
    </row>
    <row r="4883" spans="1:9" s="117" customFormat="1" x14ac:dyDescent="0.25">
      <c r="A4883" s="125" t="s">
        <v>2221</v>
      </c>
      <c r="B4883" s="112">
        <v>4434</v>
      </c>
      <c r="C4883" s="122" t="s">
        <v>716</v>
      </c>
      <c r="D4883" s="129" t="s">
        <v>3885</v>
      </c>
      <c r="E4883" s="112">
        <v>1</v>
      </c>
      <c r="F4883" s="186"/>
      <c r="G4883" s="189">
        <v>0.19</v>
      </c>
      <c r="H4883" s="191">
        <f t="shared" si="239"/>
        <v>0</v>
      </c>
      <c r="I4883" s="186">
        <f t="shared" si="240"/>
        <v>0</v>
      </c>
    </row>
    <row r="4884" spans="1:9" s="117" customFormat="1" x14ac:dyDescent="0.25">
      <c r="A4884" s="125" t="s">
        <v>2221</v>
      </c>
      <c r="B4884" s="112">
        <v>4435</v>
      </c>
      <c r="C4884" s="139" t="s">
        <v>3415</v>
      </c>
      <c r="D4884" s="129" t="s">
        <v>2429</v>
      </c>
      <c r="E4884" s="112">
        <v>1</v>
      </c>
      <c r="F4884" s="186"/>
      <c r="G4884" s="189">
        <v>0</v>
      </c>
      <c r="H4884" s="191">
        <f t="shared" si="239"/>
        <v>0</v>
      </c>
      <c r="I4884" s="186">
        <f t="shared" si="240"/>
        <v>0</v>
      </c>
    </row>
    <row r="4885" spans="1:9" s="117" customFormat="1" x14ac:dyDescent="0.25">
      <c r="A4885" s="125" t="s">
        <v>2221</v>
      </c>
      <c r="B4885" s="112">
        <v>4436</v>
      </c>
      <c r="C4885" s="122" t="s">
        <v>714</v>
      </c>
      <c r="D4885" s="129" t="s">
        <v>2372</v>
      </c>
      <c r="E4885" s="112">
        <v>1</v>
      </c>
      <c r="F4885" s="186"/>
      <c r="G4885" s="189">
        <v>0.19</v>
      </c>
      <c r="H4885" s="191">
        <f t="shared" si="239"/>
        <v>0</v>
      </c>
      <c r="I4885" s="186">
        <f t="shared" si="240"/>
        <v>0</v>
      </c>
    </row>
    <row r="4886" spans="1:9" s="117" customFormat="1" x14ac:dyDescent="0.25">
      <c r="A4886" s="125" t="s">
        <v>2221</v>
      </c>
      <c r="B4886" s="112">
        <v>4437</v>
      </c>
      <c r="C4886" s="122" t="s">
        <v>407</v>
      </c>
      <c r="D4886" s="129" t="s">
        <v>2372</v>
      </c>
      <c r="E4886" s="112">
        <v>1</v>
      </c>
      <c r="F4886" s="186"/>
      <c r="G4886" s="189">
        <v>0.19</v>
      </c>
      <c r="H4886" s="191">
        <f t="shared" si="239"/>
        <v>0</v>
      </c>
      <c r="I4886" s="186">
        <f t="shared" si="240"/>
        <v>0</v>
      </c>
    </row>
    <row r="4887" spans="1:9" s="117" customFormat="1" x14ac:dyDescent="0.25">
      <c r="A4887" s="125" t="s">
        <v>2221</v>
      </c>
      <c r="B4887" s="112">
        <v>4438</v>
      </c>
      <c r="C4887" s="122" t="s">
        <v>3771</v>
      </c>
      <c r="D4887" s="129" t="s">
        <v>2372</v>
      </c>
      <c r="E4887" s="112">
        <v>1</v>
      </c>
      <c r="F4887" s="186"/>
      <c r="G4887" s="189">
        <v>0.19</v>
      </c>
      <c r="H4887" s="191">
        <f t="shared" si="239"/>
        <v>0</v>
      </c>
      <c r="I4887" s="186">
        <f t="shared" si="240"/>
        <v>0</v>
      </c>
    </row>
    <row r="4888" spans="1:9" s="117" customFormat="1" x14ac:dyDescent="0.25">
      <c r="A4888" s="125" t="s">
        <v>2221</v>
      </c>
      <c r="B4888" s="112">
        <v>4439</v>
      </c>
      <c r="C4888" s="122" t="s">
        <v>712</v>
      </c>
      <c r="D4888" s="129" t="s">
        <v>2372</v>
      </c>
      <c r="E4888" s="112">
        <v>1</v>
      </c>
      <c r="F4888" s="186"/>
      <c r="G4888" s="189">
        <v>0.19</v>
      </c>
      <c r="H4888" s="191">
        <f t="shared" si="239"/>
        <v>0</v>
      </c>
      <c r="I4888" s="186">
        <f t="shared" si="240"/>
        <v>0</v>
      </c>
    </row>
    <row r="4889" spans="1:9" s="117" customFormat="1" x14ac:dyDescent="0.25">
      <c r="A4889" s="125" t="s">
        <v>2221</v>
      </c>
      <c r="B4889" s="112">
        <v>4440</v>
      </c>
      <c r="C4889" s="122" t="s">
        <v>27</v>
      </c>
      <c r="D4889" s="129" t="s">
        <v>2372</v>
      </c>
      <c r="E4889" s="112">
        <v>1</v>
      </c>
      <c r="F4889" s="186"/>
      <c r="G4889" s="189">
        <v>0.19</v>
      </c>
      <c r="H4889" s="191">
        <f t="shared" si="239"/>
        <v>0</v>
      </c>
      <c r="I4889" s="186">
        <f t="shared" si="240"/>
        <v>0</v>
      </c>
    </row>
    <row r="4890" spans="1:9" s="117" customFormat="1" x14ac:dyDescent="0.25">
      <c r="A4890" s="125" t="s">
        <v>2221</v>
      </c>
      <c r="B4890" s="112">
        <v>4441</v>
      </c>
      <c r="C4890" s="122" t="s">
        <v>4006</v>
      </c>
      <c r="D4890" s="129" t="s">
        <v>2372</v>
      </c>
      <c r="E4890" s="112">
        <v>1</v>
      </c>
      <c r="F4890" s="186"/>
      <c r="G4890" s="189">
        <v>0.19</v>
      </c>
      <c r="H4890" s="191">
        <f t="shared" si="239"/>
        <v>0</v>
      </c>
      <c r="I4890" s="186">
        <f t="shared" si="240"/>
        <v>0</v>
      </c>
    </row>
    <row r="4891" spans="1:9" s="117" customFormat="1" x14ac:dyDescent="0.25">
      <c r="A4891" s="125" t="s">
        <v>2221</v>
      </c>
      <c r="B4891" s="112">
        <v>4442</v>
      </c>
      <c r="C4891" s="122" t="s">
        <v>3772</v>
      </c>
      <c r="D4891" s="129" t="s">
        <v>2372</v>
      </c>
      <c r="E4891" s="112">
        <v>1</v>
      </c>
      <c r="F4891" s="186"/>
      <c r="G4891" s="189">
        <v>0.19</v>
      </c>
      <c r="H4891" s="191">
        <f t="shared" si="239"/>
        <v>0</v>
      </c>
      <c r="I4891" s="186">
        <f t="shared" si="240"/>
        <v>0</v>
      </c>
    </row>
    <row r="4892" spans="1:9" s="117" customFormat="1" x14ac:dyDescent="0.25">
      <c r="A4892" s="125" t="s">
        <v>2221</v>
      </c>
      <c r="B4892" s="112">
        <v>4443</v>
      </c>
      <c r="C4892" s="122" t="s">
        <v>723</v>
      </c>
      <c r="D4892" s="129" t="s">
        <v>2372</v>
      </c>
      <c r="E4892" s="112">
        <v>1</v>
      </c>
      <c r="F4892" s="186"/>
      <c r="G4892" s="189">
        <v>0.19</v>
      </c>
      <c r="H4892" s="191">
        <f t="shared" si="239"/>
        <v>0</v>
      </c>
      <c r="I4892" s="186">
        <f t="shared" si="240"/>
        <v>0</v>
      </c>
    </row>
    <row r="4893" spans="1:9" s="117" customFormat="1" x14ac:dyDescent="0.25">
      <c r="A4893" s="125" t="s">
        <v>2221</v>
      </c>
      <c r="B4893" s="112">
        <v>4444</v>
      </c>
      <c r="C4893" s="122" t="s">
        <v>4007</v>
      </c>
      <c r="D4893" s="129" t="s">
        <v>2372</v>
      </c>
      <c r="E4893" s="112">
        <v>1</v>
      </c>
      <c r="F4893" s="186"/>
      <c r="G4893" s="189">
        <v>0.19</v>
      </c>
      <c r="H4893" s="191">
        <f t="shared" si="239"/>
        <v>0</v>
      </c>
      <c r="I4893" s="186">
        <f t="shared" si="240"/>
        <v>0</v>
      </c>
    </row>
    <row r="4894" spans="1:9" s="117" customFormat="1" x14ac:dyDescent="0.25">
      <c r="A4894" s="125" t="s">
        <v>2221</v>
      </c>
      <c r="B4894" s="112">
        <v>4445</v>
      </c>
      <c r="C4894" s="122" t="s">
        <v>854</v>
      </c>
      <c r="D4894" s="129" t="s">
        <v>2372</v>
      </c>
      <c r="E4894" s="112">
        <v>1</v>
      </c>
      <c r="F4894" s="186"/>
      <c r="G4894" s="189">
        <v>0.19</v>
      </c>
      <c r="H4894" s="191">
        <f t="shared" si="239"/>
        <v>0</v>
      </c>
      <c r="I4894" s="186">
        <f t="shared" si="240"/>
        <v>0</v>
      </c>
    </row>
    <row r="4895" spans="1:9" s="117" customFormat="1" x14ac:dyDescent="0.25">
      <c r="A4895" s="125" t="s">
        <v>2221</v>
      </c>
      <c r="B4895" s="112">
        <v>4446</v>
      </c>
      <c r="C4895" s="122" t="s">
        <v>822</v>
      </c>
      <c r="D4895" s="129" t="s">
        <v>2372</v>
      </c>
      <c r="E4895" s="112">
        <v>1</v>
      </c>
      <c r="F4895" s="186"/>
      <c r="G4895" s="189">
        <v>0.19</v>
      </c>
      <c r="H4895" s="191">
        <f t="shared" si="239"/>
        <v>0</v>
      </c>
      <c r="I4895" s="186">
        <f t="shared" si="240"/>
        <v>0</v>
      </c>
    </row>
    <row r="4896" spans="1:9" s="117" customFormat="1" x14ac:dyDescent="0.25">
      <c r="A4896" s="125" t="s">
        <v>2221</v>
      </c>
      <c r="B4896" s="112">
        <v>4447</v>
      </c>
      <c r="C4896" s="122" t="s">
        <v>3774</v>
      </c>
      <c r="D4896" s="129" t="s">
        <v>2372</v>
      </c>
      <c r="E4896" s="112">
        <v>1</v>
      </c>
      <c r="F4896" s="186"/>
      <c r="G4896" s="189">
        <v>0.19</v>
      </c>
      <c r="H4896" s="191">
        <f t="shared" si="239"/>
        <v>0</v>
      </c>
      <c r="I4896" s="186">
        <f t="shared" si="240"/>
        <v>0</v>
      </c>
    </row>
    <row r="4897" spans="1:9" s="117" customFormat="1" x14ac:dyDescent="0.25">
      <c r="A4897" s="125" t="s">
        <v>2221</v>
      </c>
      <c r="B4897" s="112">
        <v>4448</v>
      </c>
      <c r="C4897" s="122" t="s">
        <v>3775</v>
      </c>
      <c r="D4897" s="129" t="s">
        <v>2372</v>
      </c>
      <c r="E4897" s="112">
        <v>1</v>
      </c>
      <c r="F4897" s="186"/>
      <c r="G4897" s="189">
        <v>0.19</v>
      </c>
      <c r="H4897" s="191">
        <f t="shared" si="239"/>
        <v>0</v>
      </c>
      <c r="I4897" s="186">
        <f t="shared" si="240"/>
        <v>0</v>
      </c>
    </row>
    <row r="4898" spans="1:9" s="117" customFormat="1" x14ac:dyDescent="0.25">
      <c r="A4898" s="125" t="s">
        <v>2221</v>
      </c>
      <c r="B4898" s="112">
        <v>4449</v>
      </c>
      <c r="C4898" s="122" t="s">
        <v>1097</v>
      </c>
      <c r="D4898" s="129" t="s">
        <v>2372</v>
      </c>
      <c r="E4898" s="112">
        <v>1</v>
      </c>
      <c r="F4898" s="186"/>
      <c r="G4898" s="189">
        <v>0.19</v>
      </c>
      <c r="H4898" s="191">
        <f t="shared" si="239"/>
        <v>0</v>
      </c>
      <c r="I4898" s="186">
        <f t="shared" si="240"/>
        <v>0</v>
      </c>
    </row>
    <row r="4899" spans="1:9" s="117" customFormat="1" x14ac:dyDescent="0.25">
      <c r="A4899" s="125" t="s">
        <v>2221</v>
      </c>
      <c r="B4899" s="112">
        <v>4450</v>
      </c>
      <c r="C4899" s="122" t="s">
        <v>15</v>
      </c>
      <c r="D4899" s="129" t="s">
        <v>2372</v>
      </c>
      <c r="E4899" s="112">
        <v>1</v>
      </c>
      <c r="F4899" s="186"/>
      <c r="G4899" s="189">
        <v>0.19</v>
      </c>
      <c r="H4899" s="191">
        <f t="shared" si="239"/>
        <v>0</v>
      </c>
      <c r="I4899" s="186">
        <f t="shared" si="240"/>
        <v>0</v>
      </c>
    </row>
    <row r="4900" spans="1:9" s="117" customFormat="1" x14ac:dyDescent="0.25">
      <c r="A4900" s="125" t="s">
        <v>2221</v>
      </c>
      <c r="B4900" s="112">
        <v>4451</v>
      </c>
      <c r="C4900" s="122" t="s">
        <v>552</v>
      </c>
      <c r="D4900" s="129" t="s">
        <v>2372</v>
      </c>
      <c r="E4900" s="112">
        <v>1</v>
      </c>
      <c r="F4900" s="186"/>
      <c r="G4900" s="189">
        <v>0.19</v>
      </c>
      <c r="H4900" s="191">
        <f t="shared" si="239"/>
        <v>0</v>
      </c>
      <c r="I4900" s="186">
        <f t="shared" si="240"/>
        <v>0</v>
      </c>
    </row>
    <row r="4901" spans="1:9" s="117" customFormat="1" ht="25" x14ac:dyDescent="0.25">
      <c r="A4901" s="125" t="s">
        <v>2221</v>
      </c>
      <c r="B4901" s="112">
        <v>4452</v>
      </c>
      <c r="C4901" s="113" t="s">
        <v>3533</v>
      </c>
      <c r="D4901" s="129" t="s">
        <v>2372</v>
      </c>
      <c r="E4901" s="112">
        <v>1</v>
      </c>
      <c r="F4901" s="186"/>
      <c r="G4901" s="189">
        <v>0.19</v>
      </c>
      <c r="H4901" s="191">
        <f t="shared" si="239"/>
        <v>0</v>
      </c>
      <c r="I4901" s="186">
        <f t="shared" si="240"/>
        <v>0</v>
      </c>
    </row>
    <row r="4902" spans="1:9" s="117" customFormat="1" x14ac:dyDescent="0.25">
      <c r="A4902" s="125" t="s">
        <v>2221</v>
      </c>
      <c r="B4902" s="112">
        <v>4453</v>
      </c>
      <c r="C4902" s="122" t="s">
        <v>3776</v>
      </c>
      <c r="D4902" s="129" t="s">
        <v>2372</v>
      </c>
      <c r="E4902" s="112">
        <v>1</v>
      </c>
      <c r="F4902" s="186"/>
      <c r="G4902" s="189">
        <v>0.19</v>
      </c>
      <c r="H4902" s="191">
        <f t="shared" si="239"/>
        <v>0</v>
      </c>
      <c r="I4902" s="186">
        <f t="shared" si="240"/>
        <v>0</v>
      </c>
    </row>
    <row r="4903" spans="1:9" s="117" customFormat="1" x14ac:dyDescent="0.25">
      <c r="A4903" s="125" t="s">
        <v>2221</v>
      </c>
      <c r="B4903" s="112">
        <v>4454</v>
      </c>
      <c r="C4903" s="122" t="s">
        <v>3535</v>
      </c>
      <c r="D4903" s="129" t="s">
        <v>2372</v>
      </c>
      <c r="E4903" s="112">
        <v>1</v>
      </c>
      <c r="F4903" s="186"/>
      <c r="G4903" s="189">
        <v>0.19</v>
      </c>
      <c r="H4903" s="191">
        <f t="shared" si="239"/>
        <v>0</v>
      </c>
      <c r="I4903" s="186">
        <f t="shared" si="240"/>
        <v>0</v>
      </c>
    </row>
    <row r="4904" spans="1:9" s="117" customFormat="1" x14ac:dyDescent="0.25">
      <c r="A4904" s="125" t="s">
        <v>2221</v>
      </c>
      <c r="B4904" s="112">
        <v>4455</v>
      </c>
      <c r="C4904" s="122" t="s">
        <v>3519</v>
      </c>
      <c r="D4904" s="129" t="s">
        <v>2372</v>
      </c>
      <c r="E4904" s="112">
        <v>1</v>
      </c>
      <c r="F4904" s="186"/>
      <c r="G4904" s="189">
        <v>0.19</v>
      </c>
      <c r="H4904" s="191">
        <f t="shared" si="239"/>
        <v>0</v>
      </c>
      <c r="I4904" s="186">
        <f t="shared" si="240"/>
        <v>0</v>
      </c>
    </row>
    <row r="4905" spans="1:9" s="117" customFormat="1" x14ac:dyDescent="0.25">
      <c r="A4905" s="125" t="s">
        <v>2221</v>
      </c>
      <c r="B4905" s="112">
        <v>4456</v>
      </c>
      <c r="C4905" s="137" t="s">
        <v>1945</v>
      </c>
      <c r="D4905" s="129" t="s">
        <v>2372</v>
      </c>
      <c r="E4905" s="112">
        <v>1</v>
      </c>
      <c r="F4905" s="186"/>
      <c r="G4905" s="189">
        <v>0.19</v>
      </c>
      <c r="H4905" s="191">
        <f t="shared" si="239"/>
        <v>0</v>
      </c>
      <c r="I4905" s="186">
        <f t="shared" si="240"/>
        <v>0</v>
      </c>
    </row>
    <row r="4906" spans="1:9" s="117" customFormat="1" x14ac:dyDescent="0.25">
      <c r="A4906" s="125" t="s">
        <v>2221</v>
      </c>
      <c r="B4906" s="112">
        <v>4457</v>
      </c>
      <c r="C4906" s="137" t="s">
        <v>1652</v>
      </c>
      <c r="D4906" s="129" t="s">
        <v>2372</v>
      </c>
      <c r="E4906" s="112">
        <v>1</v>
      </c>
      <c r="F4906" s="186"/>
      <c r="G4906" s="189">
        <v>0.19</v>
      </c>
      <c r="H4906" s="191">
        <f t="shared" si="239"/>
        <v>0</v>
      </c>
      <c r="I4906" s="186">
        <f t="shared" si="240"/>
        <v>0</v>
      </c>
    </row>
    <row r="4907" spans="1:9" s="117" customFormat="1" x14ac:dyDescent="0.25">
      <c r="A4907" s="125" t="s">
        <v>2221</v>
      </c>
      <c r="B4907" s="112">
        <v>4458</v>
      </c>
      <c r="C4907" s="137" t="s">
        <v>1947</v>
      </c>
      <c r="D4907" s="129" t="s">
        <v>2372</v>
      </c>
      <c r="E4907" s="112">
        <v>1</v>
      </c>
      <c r="F4907" s="186"/>
      <c r="G4907" s="189">
        <v>0.19</v>
      </c>
      <c r="H4907" s="191">
        <f t="shared" si="239"/>
        <v>0</v>
      </c>
      <c r="I4907" s="186">
        <f t="shared" si="240"/>
        <v>0</v>
      </c>
    </row>
    <row r="4908" spans="1:9" s="117" customFormat="1" x14ac:dyDescent="0.25">
      <c r="A4908" s="125" t="s">
        <v>2221</v>
      </c>
      <c r="B4908" s="112">
        <v>4459</v>
      </c>
      <c r="C4908" s="137" t="s">
        <v>3520</v>
      </c>
      <c r="D4908" s="129" t="s">
        <v>2372</v>
      </c>
      <c r="E4908" s="112">
        <v>1</v>
      </c>
      <c r="F4908" s="186"/>
      <c r="G4908" s="189">
        <v>0.19</v>
      </c>
      <c r="H4908" s="191">
        <f t="shared" si="239"/>
        <v>0</v>
      </c>
      <c r="I4908" s="186">
        <f t="shared" si="240"/>
        <v>0</v>
      </c>
    </row>
    <row r="4909" spans="1:9" s="117" customFormat="1" ht="25" x14ac:dyDescent="0.25">
      <c r="A4909" s="125" t="s">
        <v>2221</v>
      </c>
      <c r="B4909" s="112">
        <v>4460</v>
      </c>
      <c r="C4909" s="137" t="s">
        <v>3509</v>
      </c>
      <c r="D4909" s="129" t="s">
        <v>2372</v>
      </c>
      <c r="E4909" s="112">
        <v>1</v>
      </c>
      <c r="F4909" s="186"/>
      <c r="G4909" s="189">
        <v>0.19</v>
      </c>
      <c r="H4909" s="191">
        <f t="shared" si="239"/>
        <v>0</v>
      </c>
      <c r="I4909" s="186">
        <f t="shared" si="240"/>
        <v>0</v>
      </c>
    </row>
    <row r="4910" spans="1:9" s="117" customFormat="1" x14ac:dyDescent="0.25">
      <c r="A4910" s="125" t="s">
        <v>2221</v>
      </c>
      <c r="B4910" s="112">
        <v>4461</v>
      </c>
      <c r="C4910" s="137" t="s">
        <v>1291</v>
      </c>
      <c r="D4910" s="129" t="s">
        <v>2372</v>
      </c>
      <c r="E4910" s="112">
        <v>1</v>
      </c>
      <c r="F4910" s="186"/>
      <c r="G4910" s="189">
        <v>0.19</v>
      </c>
      <c r="H4910" s="191">
        <f t="shared" si="239"/>
        <v>0</v>
      </c>
      <c r="I4910" s="186">
        <f t="shared" si="240"/>
        <v>0</v>
      </c>
    </row>
    <row r="4911" spans="1:9" s="117" customFormat="1" x14ac:dyDescent="0.25">
      <c r="A4911" s="125" t="s">
        <v>2221</v>
      </c>
      <c r="B4911" s="112">
        <v>4462</v>
      </c>
      <c r="C4911" s="137" t="s">
        <v>43</v>
      </c>
      <c r="D4911" s="129" t="s">
        <v>2372</v>
      </c>
      <c r="E4911" s="112">
        <v>1</v>
      </c>
      <c r="F4911" s="186"/>
      <c r="G4911" s="189">
        <v>0.19</v>
      </c>
      <c r="H4911" s="191">
        <f t="shared" si="239"/>
        <v>0</v>
      </c>
      <c r="I4911" s="186">
        <f t="shared" si="240"/>
        <v>0</v>
      </c>
    </row>
    <row r="4912" spans="1:9" s="117" customFormat="1" x14ac:dyDescent="0.25">
      <c r="A4912" s="125" t="s">
        <v>2221</v>
      </c>
      <c r="B4912" s="112">
        <v>4463</v>
      </c>
      <c r="C4912" s="139" t="s">
        <v>3398</v>
      </c>
      <c r="D4912" s="129" t="s">
        <v>2372</v>
      </c>
      <c r="E4912" s="112">
        <v>1</v>
      </c>
      <c r="F4912" s="186"/>
      <c r="G4912" s="189">
        <v>0.19</v>
      </c>
      <c r="H4912" s="191">
        <f t="shared" si="239"/>
        <v>0</v>
      </c>
      <c r="I4912" s="186">
        <f t="shared" si="240"/>
        <v>0</v>
      </c>
    </row>
    <row r="4913" spans="1:9" s="117" customFormat="1" x14ac:dyDescent="0.25">
      <c r="A4913" s="125" t="s">
        <v>2221</v>
      </c>
      <c r="B4913" s="112">
        <v>4464</v>
      </c>
      <c r="C4913" s="139" t="s">
        <v>3399</v>
      </c>
      <c r="D4913" s="129" t="s">
        <v>3886</v>
      </c>
      <c r="E4913" s="112">
        <v>1</v>
      </c>
      <c r="F4913" s="186"/>
      <c r="G4913" s="189">
        <v>0.19</v>
      </c>
      <c r="H4913" s="191">
        <f t="shared" si="239"/>
        <v>0</v>
      </c>
      <c r="I4913" s="186">
        <f t="shared" si="240"/>
        <v>0</v>
      </c>
    </row>
    <row r="4914" spans="1:9" s="117" customFormat="1" x14ac:dyDescent="0.25">
      <c r="A4914" s="125" t="s">
        <v>2221</v>
      </c>
      <c r="B4914" s="112">
        <v>4465</v>
      </c>
      <c r="C4914" s="139" t="s">
        <v>3400</v>
      </c>
      <c r="D4914" s="129" t="s">
        <v>2372</v>
      </c>
      <c r="E4914" s="112">
        <v>1</v>
      </c>
      <c r="F4914" s="186"/>
      <c r="G4914" s="189">
        <v>0.19</v>
      </c>
      <c r="H4914" s="191">
        <f t="shared" si="239"/>
        <v>0</v>
      </c>
      <c r="I4914" s="186">
        <f t="shared" si="240"/>
        <v>0</v>
      </c>
    </row>
    <row r="4915" spans="1:9" s="117" customFormat="1" x14ac:dyDescent="0.25">
      <c r="A4915" s="125" t="s">
        <v>2221</v>
      </c>
      <c r="B4915" s="112">
        <v>4466</v>
      </c>
      <c r="C4915" s="139" t="s">
        <v>3401</v>
      </c>
      <c r="D4915" s="129" t="s">
        <v>2372</v>
      </c>
      <c r="E4915" s="112">
        <v>1</v>
      </c>
      <c r="F4915" s="186"/>
      <c r="G4915" s="189">
        <v>0.19</v>
      </c>
      <c r="H4915" s="191">
        <f t="shared" si="239"/>
        <v>0</v>
      </c>
      <c r="I4915" s="186">
        <f t="shared" si="240"/>
        <v>0</v>
      </c>
    </row>
    <row r="4916" spans="1:9" s="117" customFormat="1" x14ac:dyDescent="0.25">
      <c r="A4916" s="125" t="s">
        <v>2221</v>
      </c>
      <c r="B4916" s="112">
        <v>4467</v>
      </c>
      <c r="C4916" s="139" t="s">
        <v>3435</v>
      </c>
      <c r="D4916" s="129" t="s">
        <v>2372</v>
      </c>
      <c r="E4916" s="112">
        <v>1</v>
      </c>
      <c r="F4916" s="186"/>
      <c r="G4916" s="189">
        <v>0.19</v>
      </c>
      <c r="H4916" s="191">
        <f t="shared" si="239"/>
        <v>0</v>
      </c>
      <c r="I4916" s="186">
        <f t="shared" si="240"/>
        <v>0</v>
      </c>
    </row>
    <row r="4917" spans="1:9" s="117" customFormat="1" x14ac:dyDescent="0.25">
      <c r="A4917" s="125" t="s">
        <v>2221</v>
      </c>
      <c r="B4917" s="112">
        <v>4468</v>
      </c>
      <c r="C4917" s="139" t="s">
        <v>3413</v>
      </c>
      <c r="D4917" s="129" t="s">
        <v>85</v>
      </c>
      <c r="E4917" s="112">
        <v>1</v>
      </c>
      <c r="F4917" s="186"/>
      <c r="G4917" s="189">
        <v>0.19</v>
      </c>
      <c r="H4917" s="191">
        <f t="shared" si="239"/>
        <v>0</v>
      </c>
      <c r="I4917" s="186">
        <f t="shared" si="240"/>
        <v>0</v>
      </c>
    </row>
    <row r="4918" spans="1:9" s="117" customFormat="1" x14ac:dyDescent="0.25">
      <c r="A4918" s="125" t="s">
        <v>2221</v>
      </c>
      <c r="B4918" s="112">
        <v>4469</v>
      </c>
      <c r="C4918" s="139" t="s">
        <v>3436</v>
      </c>
      <c r="D4918" s="129" t="s">
        <v>2372</v>
      </c>
      <c r="E4918" s="112">
        <v>1</v>
      </c>
      <c r="F4918" s="186"/>
      <c r="G4918" s="189">
        <v>0.19</v>
      </c>
      <c r="H4918" s="191">
        <f t="shared" si="239"/>
        <v>0</v>
      </c>
      <c r="I4918" s="186">
        <f t="shared" si="240"/>
        <v>0</v>
      </c>
    </row>
    <row r="4919" spans="1:9" s="117" customFormat="1" x14ac:dyDescent="0.25">
      <c r="A4919" s="125" t="s">
        <v>2221</v>
      </c>
      <c r="B4919" s="112">
        <v>4470</v>
      </c>
      <c r="C4919" s="139" t="s">
        <v>3437</v>
      </c>
      <c r="D4919" s="129" t="s">
        <v>2372</v>
      </c>
      <c r="E4919" s="112">
        <v>1</v>
      </c>
      <c r="F4919" s="186"/>
      <c r="G4919" s="189">
        <v>0.19</v>
      </c>
      <c r="H4919" s="191">
        <f t="shared" si="239"/>
        <v>0</v>
      </c>
      <c r="I4919" s="186">
        <f t="shared" si="240"/>
        <v>0</v>
      </c>
    </row>
    <row r="4920" spans="1:9" s="117" customFormat="1" x14ac:dyDescent="0.25">
      <c r="A4920" s="125" t="s">
        <v>2221</v>
      </c>
      <c r="B4920" s="112">
        <v>4471</v>
      </c>
      <c r="C4920" s="139" t="s">
        <v>3438</v>
      </c>
      <c r="D4920" s="129" t="s">
        <v>2372</v>
      </c>
      <c r="E4920" s="112">
        <v>1</v>
      </c>
      <c r="F4920" s="186"/>
      <c r="G4920" s="189">
        <v>0.19</v>
      </c>
      <c r="H4920" s="191">
        <f t="shared" si="239"/>
        <v>0</v>
      </c>
      <c r="I4920" s="186">
        <f t="shared" si="240"/>
        <v>0</v>
      </c>
    </row>
    <row r="4921" spans="1:9" s="117" customFormat="1" x14ac:dyDescent="0.25">
      <c r="A4921" s="125" t="s">
        <v>2221</v>
      </c>
      <c r="B4921" s="112">
        <v>4472</v>
      </c>
      <c r="C4921" s="139" t="s">
        <v>3439</v>
      </c>
      <c r="D4921" s="129" t="s">
        <v>2372</v>
      </c>
      <c r="E4921" s="112">
        <v>1</v>
      </c>
      <c r="F4921" s="186"/>
      <c r="G4921" s="189">
        <v>0.19</v>
      </c>
      <c r="H4921" s="191">
        <f t="shared" si="239"/>
        <v>0</v>
      </c>
      <c r="I4921" s="186">
        <f t="shared" si="240"/>
        <v>0</v>
      </c>
    </row>
    <row r="4922" spans="1:9" s="184" customFormat="1" x14ac:dyDescent="0.25">
      <c r="A4922" s="169"/>
      <c r="B4922" s="170"/>
      <c r="C4922" s="171" t="s">
        <v>2498</v>
      </c>
      <c r="D4922" s="123"/>
      <c r="E4922" s="172"/>
      <c r="F4922" s="196"/>
      <c r="G4922" s="200"/>
      <c r="H4922" s="196"/>
      <c r="I4922" s="196"/>
    </row>
    <row r="4923" spans="1:9" s="117" customFormat="1" x14ac:dyDescent="0.25">
      <c r="A4923" s="125" t="s">
        <v>2221</v>
      </c>
      <c r="B4923" s="173" t="s">
        <v>3250</v>
      </c>
      <c r="C4923" s="120" t="s">
        <v>4189</v>
      </c>
      <c r="D4923" s="182"/>
      <c r="E4923" s="111"/>
      <c r="F4923" s="191"/>
      <c r="G4923" s="199"/>
      <c r="H4923" s="186"/>
      <c r="I4923" s="186"/>
    </row>
    <row r="4924" spans="1:9" s="117" customFormat="1" x14ac:dyDescent="0.25">
      <c r="A4924" s="125" t="s">
        <v>2221</v>
      </c>
      <c r="B4924" s="173" t="s">
        <v>3250</v>
      </c>
      <c r="C4924" s="120" t="s">
        <v>4190</v>
      </c>
      <c r="D4924" s="182"/>
      <c r="E4924" s="111"/>
      <c r="F4924" s="191"/>
      <c r="G4924" s="199"/>
      <c r="H4924" s="186"/>
      <c r="I4924" s="186"/>
    </row>
    <row r="4925" spans="1:9" s="117" customFormat="1" x14ac:dyDescent="0.25">
      <c r="A4925" s="125" t="s">
        <v>2221</v>
      </c>
      <c r="B4925" s="173" t="s">
        <v>3250</v>
      </c>
      <c r="C4925" s="120" t="s">
        <v>2424</v>
      </c>
      <c r="D4925" s="182"/>
      <c r="E4925" s="111"/>
      <c r="F4925" s="191"/>
      <c r="G4925" s="199"/>
      <c r="H4925" s="186"/>
      <c r="I4925" s="186"/>
    </row>
    <row r="4926" spans="1:9" s="117" customFormat="1" x14ac:dyDescent="0.25">
      <c r="A4926" s="125" t="s">
        <v>2221</v>
      </c>
      <c r="B4926" s="173" t="s">
        <v>3250</v>
      </c>
      <c r="C4926" s="156" t="s">
        <v>431</v>
      </c>
      <c r="D4926" s="182"/>
      <c r="E4926" s="111"/>
      <c r="F4926" s="191"/>
      <c r="G4926" s="199"/>
      <c r="H4926" s="186"/>
      <c r="I4926" s="186"/>
    </row>
    <row r="4927" spans="1:9" s="117" customFormat="1" x14ac:dyDescent="0.25">
      <c r="A4927" s="125" t="s">
        <v>2221</v>
      </c>
      <c r="B4927" s="112">
        <v>4473</v>
      </c>
      <c r="C4927" s="122" t="s">
        <v>3757</v>
      </c>
      <c r="D4927" s="129" t="s">
        <v>2372</v>
      </c>
      <c r="E4927" s="112">
        <v>1</v>
      </c>
      <c r="F4927" s="186"/>
      <c r="G4927" s="189">
        <v>0.19</v>
      </c>
      <c r="H4927" s="186">
        <f t="shared" ref="H4927:H4956" si="241">F4927*G4927</f>
        <v>0</v>
      </c>
      <c r="I4927" s="186">
        <f t="shared" ref="I4927:I4956" si="242">(F4927+H4927)</f>
        <v>0</v>
      </c>
    </row>
    <row r="4928" spans="1:9" s="117" customFormat="1" x14ac:dyDescent="0.25">
      <c r="A4928" s="125" t="s">
        <v>2221</v>
      </c>
      <c r="B4928" s="112">
        <v>4474</v>
      </c>
      <c r="C4928" s="122" t="s">
        <v>895</v>
      </c>
      <c r="D4928" s="129" t="s">
        <v>2372</v>
      </c>
      <c r="E4928" s="112">
        <v>1</v>
      </c>
      <c r="F4928" s="186"/>
      <c r="G4928" s="189">
        <v>0.19</v>
      </c>
      <c r="H4928" s="186">
        <f t="shared" si="241"/>
        <v>0</v>
      </c>
      <c r="I4928" s="186">
        <f t="shared" si="242"/>
        <v>0</v>
      </c>
    </row>
    <row r="4929" spans="1:9" s="117" customFormat="1" x14ac:dyDescent="0.25">
      <c r="A4929" s="125" t="s">
        <v>2221</v>
      </c>
      <c r="B4929" s="112">
        <v>4475</v>
      </c>
      <c r="C4929" s="122" t="s">
        <v>894</v>
      </c>
      <c r="D4929" s="129" t="s">
        <v>2372</v>
      </c>
      <c r="E4929" s="112">
        <v>1</v>
      </c>
      <c r="F4929" s="186"/>
      <c r="G4929" s="189">
        <v>0.19</v>
      </c>
      <c r="H4929" s="186">
        <f t="shared" si="241"/>
        <v>0</v>
      </c>
      <c r="I4929" s="186">
        <f t="shared" si="242"/>
        <v>0</v>
      </c>
    </row>
    <row r="4930" spans="1:9" s="117" customFormat="1" x14ac:dyDescent="0.25">
      <c r="A4930" s="125" t="s">
        <v>2221</v>
      </c>
      <c r="B4930" s="112">
        <v>4476</v>
      </c>
      <c r="C4930" s="122" t="s">
        <v>1036</v>
      </c>
      <c r="D4930" s="129" t="s">
        <v>2372</v>
      </c>
      <c r="E4930" s="112">
        <v>1</v>
      </c>
      <c r="F4930" s="186"/>
      <c r="G4930" s="189">
        <v>0.19</v>
      </c>
      <c r="H4930" s="186">
        <f t="shared" si="241"/>
        <v>0</v>
      </c>
      <c r="I4930" s="186">
        <f t="shared" si="242"/>
        <v>0</v>
      </c>
    </row>
    <row r="4931" spans="1:9" s="117" customFormat="1" x14ac:dyDescent="0.25">
      <c r="A4931" s="125" t="s">
        <v>2221</v>
      </c>
      <c r="B4931" s="112">
        <v>4477</v>
      </c>
      <c r="C4931" s="122" t="s">
        <v>3888</v>
      </c>
      <c r="D4931" s="129" t="s">
        <v>2371</v>
      </c>
      <c r="E4931" s="112">
        <v>1</v>
      </c>
      <c r="F4931" s="186"/>
      <c r="G4931" s="189">
        <v>0</v>
      </c>
      <c r="H4931" s="186">
        <f t="shared" si="241"/>
        <v>0</v>
      </c>
      <c r="I4931" s="186">
        <f t="shared" si="242"/>
        <v>0</v>
      </c>
    </row>
    <row r="4932" spans="1:9" s="117" customFormat="1" x14ac:dyDescent="0.25">
      <c r="A4932" s="125" t="s">
        <v>2221</v>
      </c>
      <c r="B4932" s="112">
        <v>4478</v>
      </c>
      <c r="C4932" s="122" t="s">
        <v>3637</v>
      </c>
      <c r="D4932" s="129" t="s">
        <v>85</v>
      </c>
      <c r="E4932" s="112">
        <v>1</v>
      </c>
      <c r="F4932" s="186"/>
      <c r="G4932" s="189">
        <v>0</v>
      </c>
      <c r="H4932" s="186">
        <f t="shared" si="241"/>
        <v>0</v>
      </c>
      <c r="I4932" s="186">
        <f t="shared" si="242"/>
        <v>0</v>
      </c>
    </row>
    <row r="4933" spans="1:9" s="117" customFormat="1" x14ac:dyDescent="0.25">
      <c r="A4933" s="125" t="s">
        <v>2221</v>
      </c>
      <c r="B4933" s="112">
        <v>4479</v>
      </c>
      <c r="C4933" s="122" t="s">
        <v>3914</v>
      </c>
      <c r="D4933" s="129" t="s">
        <v>2371</v>
      </c>
      <c r="E4933" s="112">
        <v>1</v>
      </c>
      <c r="F4933" s="186"/>
      <c r="G4933" s="189">
        <v>0</v>
      </c>
      <c r="H4933" s="186">
        <f t="shared" si="241"/>
        <v>0</v>
      </c>
      <c r="I4933" s="186">
        <f t="shared" si="242"/>
        <v>0</v>
      </c>
    </row>
    <row r="4934" spans="1:9" s="117" customFormat="1" x14ac:dyDescent="0.25">
      <c r="A4934" s="125" t="s">
        <v>2221</v>
      </c>
      <c r="B4934" s="112">
        <v>4480</v>
      </c>
      <c r="C4934" s="122" t="s">
        <v>3915</v>
      </c>
      <c r="D4934" s="129" t="s">
        <v>85</v>
      </c>
      <c r="E4934" s="112">
        <v>1</v>
      </c>
      <c r="F4934" s="186"/>
      <c r="G4934" s="189">
        <v>0</v>
      </c>
      <c r="H4934" s="186">
        <f t="shared" si="241"/>
        <v>0</v>
      </c>
      <c r="I4934" s="186">
        <f t="shared" si="242"/>
        <v>0</v>
      </c>
    </row>
    <row r="4935" spans="1:9" s="117" customFormat="1" x14ac:dyDescent="0.25">
      <c r="A4935" s="125" t="s">
        <v>2221</v>
      </c>
      <c r="B4935" s="112">
        <v>4481</v>
      </c>
      <c r="C4935" s="122" t="s">
        <v>3353</v>
      </c>
      <c r="D4935" s="129" t="s">
        <v>2371</v>
      </c>
      <c r="E4935" s="112">
        <v>1</v>
      </c>
      <c r="F4935" s="186"/>
      <c r="G4935" s="189">
        <v>0</v>
      </c>
      <c r="H4935" s="186">
        <f t="shared" si="241"/>
        <v>0</v>
      </c>
      <c r="I4935" s="186">
        <f t="shared" si="242"/>
        <v>0</v>
      </c>
    </row>
    <row r="4936" spans="1:9" s="117" customFormat="1" x14ac:dyDescent="0.25">
      <c r="A4936" s="125" t="s">
        <v>2221</v>
      </c>
      <c r="B4936" s="112">
        <v>4482</v>
      </c>
      <c r="C4936" s="122" t="s">
        <v>3458</v>
      </c>
      <c r="D4936" s="129" t="s">
        <v>85</v>
      </c>
      <c r="E4936" s="112">
        <v>1</v>
      </c>
      <c r="F4936" s="186"/>
      <c r="G4936" s="189">
        <v>0</v>
      </c>
      <c r="H4936" s="186">
        <f t="shared" si="241"/>
        <v>0</v>
      </c>
      <c r="I4936" s="186">
        <f t="shared" si="242"/>
        <v>0</v>
      </c>
    </row>
    <row r="4937" spans="1:9" s="117" customFormat="1" x14ac:dyDescent="0.25">
      <c r="A4937" s="125" t="s">
        <v>2221</v>
      </c>
      <c r="B4937" s="112">
        <v>4483</v>
      </c>
      <c r="C4937" s="122" t="s">
        <v>61</v>
      </c>
      <c r="D4937" s="129" t="s">
        <v>2372</v>
      </c>
      <c r="E4937" s="112">
        <v>1</v>
      </c>
      <c r="F4937" s="186"/>
      <c r="G4937" s="189">
        <v>0.19</v>
      </c>
      <c r="H4937" s="186">
        <f t="shared" si="241"/>
        <v>0</v>
      </c>
      <c r="I4937" s="186">
        <f t="shared" si="242"/>
        <v>0</v>
      </c>
    </row>
    <row r="4938" spans="1:9" s="117" customFormat="1" x14ac:dyDescent="0.25">
      <c r="A4938" s="125" t="s">
        <v>2221</v>
      </c>
      <c r="B4938" s="112">
        <v>4484</v>
      </c>
      <c r="C4938" s="122" t="s">
        <v>150</v>
      </c>
      <c r="D4938" s="129" t="s">
        <v>2372</v>
      </c>
      <c r="E4938" s="112">
        <v>1</v>
      </c>
      <c r="F4938" s="186"/>
      <c r="G4938" s="189">
        <v>0.19</v>
      </c>
      <c r="H4938" s="186">
        <f t="shared" si="241"/>
        <v>0</v>
      </c>
      <c r="I4938" s="186">
        <f t="shared" si="242"/>
        <v>0</v>
      </c>
    </row>
    <row r="4939" spans="1:9" s="117" customFormat="1" x14ac:dyDescent="0.25">
      <c r="A4939" s="125" t="s">
        <v>2221</v>
      </c>
      <c r="B4939" s="112">
        <v>4485</v>
      </c>
      <c r="C4939" s="122" t="s">
        <v>64</v>
      </c>
      <c r="D4939" s="129" t="s">
        <v>2372</v>
      </c>
      <c r="E4939" s="112">
        <v>1</v>
      </c>
      <c r="F4939" s="186"/>
      <c r="G4939" s="189">
        <v>0.19</v>
      </c>
      <c r="H4939" s="186">
        <f t="shared" si="241"/>
        <v>0</v>
      </c>
      <c r="I4939" s="186">
        <f t="shared" si="242"/>
        <v>0</v>
      </c>
    </row>
    <row r="4940" spans="1:9" s="117" customFormat="1" x14ac:dyDescent="0.25">
      <c r="A4940" s="125" t="s">
        <v>2221</v>
      </c>
      <c r="B4940" s="112">
        <v>4486</v>
      </c>
      <c r="C4940" s="122" t="s">
        <v>15</v>
      </c>
      <c r="D4940" s="129" t="s">
        <v>2372</v>
      </c>
      <c r="E4940" s="112">
        <v>1</v>
      </c>
      <c r="F4940" s="186"/>
      <c r="G4940" s="189">
        <v>0.19</v>
      </c>
      <c r="H4940" s="186">
        <f t="shared" si="241"/>
        <v>0</v>
      </c>
      <c r="I4940" s="186">
        <f t="shared" si="242"/>
        <v>0</v>
      </c>
    </row>
    <row r="4941" spans="1:9" s="117" customFormat="1" x14ac:dyDescent="0.25">
      <c r="A4941" s="125" t="s">
        <v>2221</v>
      </c>
      <c r="B4941" s="112">
        <v>4487</v>
      </c>
      <c r="C4941" s="122" t="s">
        <v>552</v>
      </c>
      <c r="D4941" s="129" t="s">
        <v>2372</v>
      </c>
      <c r="E4941" s="112">
        <v>1</v>
      </c>
      <c r="F4941" s="186"/>
      <c r="G4941" s="189">
        <v>0.19</v>
      </c>
      <c r="H4941" s="186">
        <f t="shared" si="241"/>
        <v>0</v>
      </c>
      <c r="I4941" s="186">
        <f t="shared" si="242"/>
        <v>0</v>
      </c>
    </row>
    <row r="4942" spans="1:9" s="117" customFormat="1" ht="25" x14ac:dyDescent="0.25">
      <c r="A4942" s="125" t="s">
        <v>2221</v>
      </c>
      <c r="B4942" s="112">
        <v>4488</v>
      </c>
      <c r="C4942" s="113" t="s">
        <v>3533</v>
      </c>
      <c r="D4942" s="129" t="s">
        <v>2372</v>
      </c>
      <c r="E4942" s="112">
        <v>1</v>
      </c>
      <c r="F4942" s="186"/>
      <c r="G4942" s="189">
        <v>0.19</v>
      </c>
      <c r="H4942" s="186">
        <f t="shared" si="241"/>
        <v>0</v>
      </c>
      <c r="I4942" s="186">
        <f t="shared" si="242"/>
        <v>0</v>
      </c>
    </row>
    <row r="4943" spans="1:9" s="117" customFormat="1" x14ac:dyDescent="0.25">
      <c r="A4943" s="125" t="s">
        <v>2221</v>
      </c>
      <c r="B4943" s="112">
        <v>4489</v>
      </c>
      <c r="C4943" s="122" t="s">
        <v>1220</v>
      </c>
      <c r="D4943" s="129" t="s">
        <v>2372</v>
      </c>
      <c r="E4943" s="112">
        <v>1</v>
      </c>
      <c r="F4943" s="186"/>
      <c r="G4943" s="189">
        <v>0.19</v>
      </c>
      <c r="H4943" s="186">
        <f t="shared" si="241"/>
        <v>0</v>
      </c>
      <c r="I4943" s="186">
        <f t="shared" si="242"/>
        <v>0</v>
      </c>
    </row>
    <row r="4944" spans="1:9" s="117" customFormat="1" x14ac:dyDescent="0.25">
      <c r="A4944" s="125" t="s">
        <v>2221</v>
      </c>
      <c r="B4944" s="112">
        <v>4490</v>
      </c>
      <c r="C4944" s="122" t="s">
        <v>3911</v>
      </c>
      <c r="D4944" s="129" t="s">
        <v>3885</v>
      </c>
      <c r="E4944" s="112">
        <v>1</v>
      </c>
      <c r="F4944" s="186"/>
      <c r="G4944" s="189">
        <v>0.19</v>
      </c>
      <c r="H4944" s="186">
        <f t="shared" si="241"/>
        <v>0</v>
      </c>
      <c r="I4944" s="186">
        <f t="shared" si="242"/>
        <v>0</v>
      </c>
    </row>
    <row r="4945" spans="1:9" s="117" customFormat="1" x14ac:dyDescent="0.25">
      <c r="A4945" s="125" t="s">
        <v>2221</v>
      </c>
      <c r="B4945" s="112">
        <v>4491</v>
      </c>
      <c r="C4945" s="122" t="s">
        <v>3912</v>
      </c>
      <c r="D4945" s="129" t="s">
        <v>3885</v>
      </c>
      <c r="E4945" s="112">
        <v>1</v>
      </c>
      <c r="F4945" s="186"/>
      <c r="G4945" s="189">
        <v>0.19</v>
      </c>
      <c r="H4945" s="186">
        <f t="shared" si="241"/>
        <v>0</v>
      </c>
      <c r="I4945" s="186">
        <f t="shared" si="242"/>
        <v>0</v>
      </c>
    </row>
    <row r="4946" spans="1:9" s="117" customFormat="1" x14ac:dyDescent="0.25">
      <c r="A4946" s="125" t="s">
        <v>2221</v>
      </c>
      <c r="B4946" s="112">
        <v>4492</v>
      </c>
      <c r="C4946" s="122" t="s">
        <v>3535</v>
      </c>
      <c r="D4946" s="129" t="s">
        <v>2372</v>
      </c>
      <c r="E4946" s="112">
        <v>1</v>
      </c>
      <c r="F4946" s="186"/>
      <c r="G4946" s="189">
        <v>0.19</v>
      </c>
      <c r="H4946" s="186">
        <f t="shared" si="241"/>
        <v>0</v>
      </c>
      <c r="I4946" s="186">
        <f t="shared" si="242"/>
        <v>0</v>
      </c>
    </row>
    <row r="4947" spans="1:9" s="117" customFormat="1" x14ac:dyDescent="0.25">
      <c r="A4947" s="125" t="s">
        <v>2221</v>
      </c>
      <c r="B4947" s="112">
        <v>4493</v>
      </c>
      <c r="C4947" s="137" t="s">
        <v>2181</v>
      </c>
      <c r="D4947" s="129" t="s">
        <v>2372</v>
      </c>
      <c r="E4947" s="112">
        <v>1</v>
      </c>
      <c r="F4947" s="186"/>
      <c r="G4947" s="189">
        <v>0.19</v>
      </c>
      <c r="H4947" s="186">
        <f t="shared" si="241"/>
        <v>0</v>
      </c>
      <c r="I4947" s="186">
        <f t="shared" si="242"/>
        <v>0</v>
      </c>
    </row>
    <row r="4948" spans="1:9" s="117" customFormat="1" x14ac:dyDescent="0.25">
      <c r="A4948" s="125" t="s">
        <v>2221</v>
      </c>
      <c r="B4948" s="112">
        <v>4494</v>
      </c>
      <c r="C4948" s="137" t="s">
        <v>11</v>
      </c>
      <c r="D4948" s="129" t="s">
        <v>2372</v>
      </c>
      <c r="E4948" s="112">
        <v>1</v>
      </c>
      <c r="F4948" s="186"/>
      <c r="G4948" s="189">
        <v>0.19</v>
      </c>
      <c r="H4948" s="186">
        <f t="shared" si="241"/>
        <v>0</v>
      </c>
      <c r="I4948" s="186">
        <f t="shared" si="242"/>
        <v>0</v>
      </c>
    </row>
    <row r="4949" spans="1:9" s="117" customFormat="1" x14ac:dyDescent="0.25">
      <c r="A4949" s="125" t="s">
        <v>2221</v>
      </c>
      <c r="B4949" s="112">
        <v>4495</v>
      </c>
      <c r="C4949" s="137" t="s">
        <v>3916</v>
      </c>
      <c r="D4949" s="129" t="s">
        <v>2372</v>
      </c>
      <c r="E4949" s="112">
        <v>1</v>
      </c>
      <c r="F4949" s="186"/>
      <c r="G4949" s="189">
        <v>0.19</v>
      </c>
      <c r="H4949" s="186">
        <f t="shared" si="241"/>
        <v>0</v>
      </c>
      <c r="I4949" s="186">
        <f t="shared" si="242"/>
        <v>0</v>
      </c>
    </row>
    <row r="4950" spans="1:9" s="117" customFormat="1" x14ac:dyDescent="0.25">
      <c r="A4950" s="125" t="s">
        <v>2221</v>
      </c>
      <c r="B4950" s="112">
        <v>4496</v>
      </c>
      <c r="C4950" s="137" t="s">
        <v>3917</v>
      </c>
      <c r="D4950" s="129" t="s">
        <v>2372</v>
      </c>
      <c r="E4950" s="112">
        <v>1</v>
      </c>
      <c r="F4950" s="186"/>
      <c r="G4950" s="189">
        <v>0.19</v>
      </c>
      <c r="H4950" s="186">
        <f t="shared" si="241"/>
        <v>0</v>
      </c>
      <c r="I4950" s="186">
        <f t="shared" si="242"/>
        <v>0</v>
      </c>
    </row>
    <row r="4951" spans="1:9" s="117" customFormat="1" ht="25" x14ac:dyDescent="0.25">
      <c r="A4951" s="125" t="s">
        <v>2221</v>
      </c>
      <c r="B4951" s="112">
        <v>4497</v>
      </c>
      <c r="C4951" s="137" t="s">
        <v>3509</v>
      </c>
      <c r="D4951" s="129" t="s">
        <v>2372</v>
      </c>
      <c r="E4951" s="112">
        <v>1</v>
      </c>
      <c r="F4951" s="186"/>
      <c r="G4951" s="189">
        <v>0.19</v>
      </c>
      <c r="H4951" s="186">
        <f t="shared" si="241"/>
        <v>0</v>
      </c>
      <c r="I4951" s="186">
        <f t="shared" si="242"/>
        <v>0</v>
      </c>
    </row>
    <row r="4952" spans="1:9" s="117" customFormat="1" x14ac:dyDescent="0.25">
      <c r="A4952" s="125" t="s">
        <v>2221</v>
      </c>
      <c r="B4952" s="112">
        <v>4498</v>
      </c>
      <c r="C4952" s="137" t="s">
        <v>3242</v>
      </c>
      <c r="D4952" s="129" t="s">
        <v>2372</v>
      </c>
      <c r="E4952" s="112">
        <v>1</v>
      </c>
      <c r="F4952" s="186"/>
      <c r="G4952" s="189">
        <v>0.19</v>
      </c>
      <c r="H4952" s="186">
        <f t="shared" si="241"/>
        <v>0</v>
      </c>
      <c r="I4952" s="186">
        <f t="shared" si="242"/>
        <v>0</v>
      </c>
    </row>
    <row r="4953" spans="1:9" s="117" customFormat="1" x14ac:dyDescent="0.25">
      <c r="A4953" s="125" t="s">
        <v>2221</v>
      </c>
      <c r="B4953" s="112">
        <v>4499</v>
      </c>
      <c r="C4953" s="137" t="s">
        <v>2946</v>
      </c>
      <c r="D4953" s="129" t="s">
        <v>2372</v>
      </c>
      <c r="E4953" s="112">
        <v>1</v>
      </c>
      <c r="F4953" s="186"/>
      <c r="G4953" s="189">
        <v>0.19</v>
      </c>
      <c r="H4953" s="186">
        <f t="shared" si="241"/>
        <v>0</v>
      </c>
      <c r="I4953" s="186">
        <f t="shared" si="242"/>
        <v>0</v>
      </c>
    </row>
    <row r="4954" spans="1:9" s="117" customFormat="1" x14ac:dyDescent="0.25">
      <c r="A4954" s="125" t="s">
        <v>2221</v>
      </c>
      <c r="B4954" s="112">
        <v>4500</v>
      </c>
      <c r="C4954" s="137" t="s">
        <v>2948</v>
      </c>
      <c r="D4954" s="129" t="s">
        <v>2372</v>
      </c>
      <c r="E4954" s="112">
        <v>1</v>
      </c>
      <c r="F4954" s="186"/>
      <c r="G4954" s="189">
        <v>0.19</v>
      </c>
      <c r="H4954" s="186">
        <f t="shared" si="241"/>
        <v>0</v>
      </c>
      <c r="I4954" s="186">
        <f t="shared" si="242"/>
        <v>0</v>
      </c>
    </row>
    <row r="4955" spans="1:9" s="117" customFormat="1" x14ac:dyDescent="0.25">
      <c r="A4955" s="125" t="s">
        <v>2221</v>
      </c>
      <c r="B4955" s="112">
        <v>4501</v>
      </c>
      <c r="C4955" s="137" t="s">
        <v>2947</v>
      </c>
      <c r="D4955" s="129" t="s">
        <v>2372</v>
      </c>
      <c r="E4955" s="112">
        <v>1</v>
      </c>
      <c r="F4955" s="186"/>
      <c r="G4955" s="189">
        <v>0.19</v>
      </c>
      <c r="H4955" s="186">
        <f t="shared" si="241"/>
        <v>0</v>
      </c>
      <c r="I4955" s="186">
        <f t="shared" si="242"/>
        <v>0</v>
      </c>
    </row>
    <row r="4956" spans="1:9" s="117" customFormat="1" x14ac:dyDescent="0.25">
      <c r="A4956" s="125" t="s">
        <v>2221</v>
      </c>
      <c r="B4956" s="112">
        <v>4502</v>
      </c>
      <c r="C4956" s="122" t="s">
        <v>3413</v>
      </c>
      <c r="D4956" s="129" t="s">
        <v>85</v>
      </c>
      <c r="E4956" s="112">
        <v>1</v>
      </c>
      <c r="F4956" s="186"/>
      <c r="G4956" s="189">
        <v>0.19</v>
      </c>
      <c r="H4956" s="186">
        <f t="shared" si="241"/>
        <v>0</v>
      </c>
      <c r="I4956" s="186">
        <f t="shared" si="242"/>
        <v>0</v>
      </c>
    </row>
    <row r="4957" spans="1:9" s="184" customFormat="1" x14ac:dyDescent="0.25">
      <c r="A4957" s="169"/>
      <c r="B4957" s="170"/>
      <c r="C4957" s="171" t="s">
        <v>2498</v>
      </c>
      <c r="D4957" s="123"/>
      <c r="E4957" s="172"/>
      <c r="F4957" s="196"/>
      <c r="G4957" s="200"/>
      <c r="H4957" s="196"/>
      <c r="I4957" s="196"/>
    </row>
    <row r="4958" spans="1:9" s="117" customFormat="1" x14ac:dyDescent="0.25">
      <c r="A4958" s="125" t="s">
        <v>2221</v>
      </c>
      <c r="B4958" s="173" t="s">
        <v>3250</v>
      </c>
      <c r="C4958" s="120" t="s">
        <v>3252</v>
      </c>
      <c r="D4958" s="182"/>
      <c r="E4958" s="111"/>
      <c r="F4958" s="191"/>
      <c r="G4958" s="199"/>
      <c r="H4958" s="195"/>
      <c r="I4958" s="195"/>
    </row>
    <row r="4959" spans="1:9" s="117" customFormat="1" x14ac:dyDescent="0.25">
      <c r="A4959" s="125" t="s">
        <v>2221</v>
      </c>
      <c r="B4959" s="173" t="s">
        <v>3250</v>
      </c>
      <c r="C4959" s="162" t="s">
        <v>3253</v>
      </c>
      <c r="D4959" s="182"/>
      <c r="E4959" s="111"/>
      <c r="F4959" s="191"/>
      <c r="G4959" s="199"/>
      <c r="H4959" s="195"/>
      <c r="I4959" s="195"/>
    </row>
    <row r="4960" spans="1:9" s="117" customFormat="1" x14ac:dyDescent="0.25">
      <c r="A4960" s="125" t="s">
        <v>2221</v>
      </c>
      <c r="B4960" s="173" t="s">
        <v>3250</v>
      </c>
      <c r="C4960" s="121" t="s">
        <v>431</v>
      </c>
      <c r="D4960" s="182"/>
      <c r="E4960" s="111"/>
      <c r="F4960" s="191"/>
      <c r="G4960" s="199"/>
      <c r="H4960" s="195"/>
      <c r="I4960" s="195"/>
    </row>
    <row r="4961" spans="1:9" s="117" customFormat="1" x14ac:dyDescent="0.25">
      <c r="A4961" s="125" t="s">
        <v>2221</v>
      </c>
      <c r="B4961" s="112">
        <v>4503</v>
      </c>
      <c r="C4961" s="122" t="s">
        <v>3888</v>
      </c>
      <c r="D4961" s="129" t="s">
        <v>2371</v>
      </c>
      <c r="E4961" s="112">
        <v>1</v>
      </c>
      <c r="F4961" s="186"/>
      <c r="G4961" s="189">
        <v>0</v>
      </c>
      <c r="H4961" s="191">
        <f>F4961*G4961</f>
        <v>0</v>
      </c>
      <c r="I4961" s="186">
        <f>(F4961+H4961)</f>
        <v>0</v>
      </c>
    </row>
    <row r="4962" spans="1:9" s="117" customFormat="1" x14ac:dyDescent="0.25">
      <c r="A4962" s="125" t="s">
        <v>2221</v>
      </c>
      <c r="B4962" s="112">
        <v>4504</v>
      </c>
      <c r="C4962" s="122" t="s">
        <v>3353</v>
      </c>
      <c r="D4962" s="129" t="s">
        <v>2371</v>
      </c>
      <c r="E4962" s="112">
        <v>1</v>
      </c>
      <c r="F4962" s="186"/>
      <c r="G4962" s="189">
        <v>0</v>
      </c>
      <c r="H4962" s="191">
        <f>F4962*G4962</f>
        <v>0</v>
      </c>
      <c r="I4962" s="186">
        <f>(F4962+H4962)</f>
        <v>0</v>
      </c>
    </row>
    <row r="4963" spans="1:9" s="117" customFormat="1" x14ac:dyDescent="0.25">
      <c r="A4963" s="125" t="s">
        <v>2221</v>
      </c>
      <c r="B4963" s="112">
        <v>4505</v>
      </c>
      <c r="C4963" s="122" t="s">
        <v>61</v>
      </c>
      <c r="D4963" s="129" t="s">
        <v>2372</v>
      </c>
      <c r="E4963" s="112">
        <v>1</v>
      </c>
      <c r="F4963" s="186"/>
      <c r="G4963" s="189">
        <v>0.19</v>
      </c>
      <c r="H4963" s="191">
        <f t="shared" ref="H4963:H5005" si="243">F4963*G4963</f>
        <v>0</v>
      </c>
      <c r="I4963" s="186">
        <f t="shared" ref="I4963:I5005" si="244">(F4963+H4963)</f>
        <v>0</v>
      </c>
    </row>
    <row r="4964" spans="1:9" s="117" customFormat="1" x14ac:dyDescent="0.25">
      <c r="A4964" s="125" t="s">
        <v>2221</v>
      </c>
      <c r="B4964" s="112">
        <v>4506</v>
      </c>
      <c r="C4964" s="122" t="s">
        <v>150</v>
      </c>
      <c r="D4964" s="129" t="s">
        <v>2372</v>
      </c>
      <c r="E4964" s="112">
        <v>1</v>
      </c>
      <c r="F4964" s="186"/>
      <c r="G4964" s="189">
        <v>0.19</v>
      </c>
      <c r="H4964" s="191">
        <f t="shared" si="243"/>
        <v>0</v>
      </c>
      <c r="I4964" s="186">
        <f t="shared" si="244"/>
        <v>0</v>
      </c>
    </row>
    <row r="4965" spans="1:9" s="117" customFormat="1" x14ac:dyDescent="0.25">
      <c r="A4965" s="125" t="s">
        <v>2221</v>
      </c>
      <c r="B4965" s="112">
        <v>4507</v>
      </c>
      <c r="C4965" s="122" t="s">
        <v>15</v>
      </c>
      <c r="D4965" s="129" t="s">
        <v>2372</v>
      </c>
      <c r="E4965" s="112">
        <v>1</v>
      </c>
      <c r="F4965" s="186"/>
      <c r="G4965" s="189">
        <v>0.19</v>
      </c>
      <c r="H4965" s="191">
        <f t="shared" si="243"/>
        <v>0</v>
      </c>
      <c r="I4965" s="186">
        <f t="shared" si="244"/>
        <v>0</v>
      </c>
    </row>
    <row r="4966" spans="1:9" s="117" customFormat="1" x14ac:dyDescent="0.25">
      <c r="A4966" s="125" t="s">
        <v>2221</v>
      </c>
      <c r="B4966" s="112">
        <v>4508</v>
      </c>
      <c r="C4966" s="122" t="s">
        <v>552</v>
      </c>
      <c r="D4966" s="129" t="s">
        <v>2372</v>
      </c>
      <c r="E4966" s="112">
        <v>1</v>
      </c>
      <c r="F4966" s="186"/>
      <c r="G4966" s="189">
        <v>0.19</v>
      </c>
      <c r="H4966" s="191">
        <f t="shared" si="243"/>
        <v>0</v>
      </c>
      <c r="I4966" s="186">
        <f t="shared" si="244"/>
        <v>0</v>
      </c>
    </row>
    <row r="4967" spans="1:9" s="117" customFormat="1" ht="25" x14ac:dyDescent="0.25">
      <c r="A4967" s="125" t="s">
        <v>2221</v>
      </c>
      <c r="B4967" s="112">
        <v>4509</v>
      </c>
      <c r="C4967" s="113" t="s">
        <v>3729</v>
      </c>
      <c r="D4967" s="129" t="s">
        <v>2372</v>
      </c>
      <c r="E4967" s="112">
        <v>1</v>
      </c>
      <c r="F4967" s="186"/>
      <c r="G4967" s="189">
        <v>0.19</v>
      </c>
      <c r="H4967" s="191">
        <f t="shared" si="243"/>
        <v>0</v>
      </c>
      <c r="I4967" s="186">
        <f t="shared" si="244"/>
        <v>0</v>
      </c>
    </row>
    <row r="4968" spans="1:9" s="117" customFormat="1" x14ac:dyDescent="0.25">
      <c r="A4968" s="125" t="s">
        <v>2221</v>
      </c>
      <c r="B4968" s="112">
        <v>4510</v>
      </c>
      <c r="C4968" s="122" t="s">
        <v>3539</v>
      </c>
      <c r="D4968" s="129" t="s">
        <v>2372</v>
      </c>
      <c r="E4968" s="112">
        <v>1</v>
      </c>
      <c r="F4968" s="186"/>
      <c r="G4968" s="189">
        <v>0.19</v>
      </c>
      <c r="H4968" s="191">
        <f t="shared" si="243"/>
        <v>0</v>
      </c>
      <c r="I4968" s="186">
        <f t="shared" si="244"/>
        <v>0</v>
      </c>
    </row>
    <row r="4969" spans="1:9" s="117" customFormat="1" x14ac:dyDescent="0.25">
      <c r="A4969" s="125" t="s">
        <v>2221</v>
      </c>
      <c r="B4969" s="112">
        <v>4511</v>
      </c>
      <c r="C4969" s="122" t="s">
        <v>3730</v>
      </c>
      <c r="D4969" s="129" t="s">
        <v>2372</v>
      </c>
      <c r="E4969" s="112">
        <v>1</v>
      </c>
      <c r="F4969" s="186"/>
      <c r="G4969" s="189">
        <v>0.19</v>
      </c>
      <c r="H4969" s="191">
        <f t="shared" si="243"/>
        <v>0</v>
      </c>
      <c r="I4969" s="186">
        <f t="shared" si="244"/>
        <v>0</v>
      </c>
    </row>
    <row r="4970" spans="1:9" s="117" customFormat="1" x14ac:dyDescent="0.25">
      <c r="A4970" s="125" t="s">
        <v>2221</v>
      </c>
      <c r="B4970" s="112">
        <v>4512</v>
      </c>
      <c r="C4970" s="122" t="s">
        <v>3731</v>
      </c>
      <c r="D4970" s="129" t="s">
        <v>2372</v>
      </c>
      <c r="E4970" s="112">
        <v>1</v>
      </c>
      <c r="F4970" s="186"/>
      <c r="G4970" s="189">
        <v>0.19</v>
      </c>
      <c r="H4970" s="191">
        <f t="shared" si="243"/>
        <v>0</v>
      </c>
      <c r="I4970" s="186">
        <f t="shared" si="244"/>
        <v>0</v>
      </c>
    </row>
    <row r="4971" spans="1:9" s="117" customFormat="1" x14ac:dyDescent="0.25">
      <c r="A4971" s="125" t="s">
        <v>2221</v>
      </c>
      <c r="B4971" s="112">
        <v>4513</v>
      </c>
      <c r="C4971" s="122" t="s">
        <v>3732</v>
      </c>
      <c r="D4971" s="129" t="s">
        <v>2372</v>
      </c>
      <c r="E4971" s="112">
        <v>1</v>
      </c>
      <c r="F4971" s="186"/>
      <c r="G4971" s="189">
        <v>0.19</v>
      </c>
      <c r="H4971" s="191">
        <f t="shared" si="243"/>
        <v>0</v>
      </c>
      <c r="I4971" s="186">
        <f t="shared" si="244"/>
        <v>0</v>
      </c>
    </row>
    <row r="4972" spans="1:9" s="117" customFormat="1" x14ac:dyDescent="0.25">
      <c r="A4972" s="125" t="s">
        <v>2221</v>
      </c>
      <c r="B4972" s="112">
        <v>4514</v>
      </c>
      <c r="C4972" s="122" t="s">
        <v>46</v>
      </c>
      <c r="D4972" s="129" t="s">
        <v>3886</v>
      </c>
      <c r="E4972" s="112">
        <v>1</v>
      </c>
      <c r="F4972" s="186"/>
      <c r="G4972" s="189">
        <v>0.19</v>
      </c>
      <c r="H4972" s="191">
        <f t="shared" si="243"/>
        <v>0</v>
      </c>
      <c r="I4972" s="186">
        <f t="shared" si="244"/>
        <v>0</v>
      </c>
    </row>
    <row r="4973" spans="1:9" s="117" customFormat="1" x14ac:dyDescent="0.25">
      <c r="A4973" s="125" t="s">
        <v>2221</v>
      </c>
      <c r="B4973" s="112">
        <v>4515</v>
      </c>
      <c r="C4973" s="122" t="s">
        <v>1220</v>
      </c>
      <c r="D4973" s="129" t="s">
        <v>2372</v>
      </c>
      <c r="E4973" s="112">
        <v>1</v>
      </c>
      <c r="F4973" s="186"/>
      <c r="G4973" s="189">
        <v>0.19</v>
      </c>
      <c r="H4973" s="191">
        <f t="shared" si="243"/>
        <v>0</v>
      </c>
      <c r="I4973" s="186">
        <f t="shared" si="244"/>
        <v>0</v>
      </c>
    </row>
    <row r="4974" spans="1:9" s="117" customFormat="1" x14ac:dyDescent="0.25">
      <c r="A4974" s="125" t="s">
        <v>2221</v>
      </c>
      <c r="B4974" s="112">
        <v>4516</v>
      </c>
      <c r="C4974" s="122" t="s">
        <v>3911</v>
      </c>
      <c r="D4974" s="129" t="s">
        <v>3885</v>
      </c>
      <c r="E4974" s="112">
        <v>1</v>
      </c>
      <c r="F4974" s="186"/>
      <c r="G4974" s="189">
        <v>0.19</v>
      </c>
      <c r="H4974" s="191">
        <f t="shared" si="243"/>
        <v>0</v>
      </c>
      <c r="I4974" s="186">
        <f t="shared" si="244"/>
        <v>0</v>
      </c>
    </row>
    <row r="4975" spans="1:9" s="117" customFormat="1" x14ac:dyDescent="0.25">
      <c r="A4975" s="125" t="s">
        <v>2221</v>
      </c>
      <c r="B4975" s="112">
        <v>4517</v>
      </c>
      <c r="C4975" s="122" t="s">
        <v>3912</v>
      </c>
      <c r="D4975" s="129" t="s">
        <v>3885</v>
      </c>
      <c r="E4975" s="112">
        <v>1</v>
      </c>
      <c r="F4975" s="186"/>
      <c r="G4975" s="189">
        <v>0.19</v>
      </c>
      <c r="H4975" s="191">
        <f t="shared" si="243"/>
        <v>0</v>
      </c>
      <c r="I4975" s="186">
        <f t="shared" si="244"/>
        <v>0</v>
      </c>
    </row>
    <row r="4976" spans="1:9" s="117" customFormat="1" x14ac:dyDescent="0.25">
      <c r="A4976" s="125" t="s">
        <v>2221</v>
      </c>
      <c r="B4976" s="112">
        <v>4518</v>
      </c>
      <c r="C4976" s="122" t="s">
        <v>3544</v>
      </c>
      <c r="D4976" s="129" t="s">
        <v>2372</v>
      </c>
      <c r="E4976" s="112">
        <v>1</v>
      </c>
      <c r="F4976" s="186"/>
      <c r="G4976" s="189">
        <v>0.19</v>
      </c>
      <c r="H4976" s="191">
        <f t="shared" si="243"/>
        <v>0</v>
      </c>
      <c r="I4976" s="186">
        <f t="shared" si="244"/>
        <v>0</v>
      </c>
    </row>
    <row r="4977" spans="1:9" s="117" customFormat="1" x14ac:dyDescent="0.25">
      <c r="A4977" s="125" t="s">
        <v>2221</v>
      </c>
      <c r="B4977" s="112">
        <v>4519</v>
      </c>
      <c r="C4977" s="122" t="s">
        <v>4008</v>
      </c>
      <c r="D4977" s="129" t="s">
        <v>3885</v>
      </c>
      <c r="E4977" s="112">
        <v>1</v>
      </c>
      <c r="F4977" s="186"/>
      <c r="G4977" s="189">
        <v>0.19</v>
      </c>
      <c r="H4977" s="191">
        <f t="shared" si="243"/>
        <v>0</v>
      </c>
      <c r="I4977" s="186">
        <f t="shared" si="244"/>
        <v>0</v>
      </c>
    </row>
    <row r="4978" spans="1:9" s="117" customFormat="1" x14ac:dyDescent="0.25">
      <c r="A4978" s="125" t="s">
        <v>2221</v>
      </c>
      <c r="B4978" s="112">
        <v>4520</v>
      </c>
      <c r="C4978" s="137" t="s">
        <v>2509</v>
      </c>
      <c r="D4978" s="129" t="s">
        <v>2372</v>
      </c>
      <c r="E4978" s="112">
        <v>1</v>
      </c>
      <c r="F4978" s="186"/>
      <c r="G4978" s="189">
        <v>0.19</v>
      </c>
      <c r="H4978" s="191">
        <f t="shared" si="243"/>
        <v>0</v>
      </c>
      <c r="I4978" s="186">
        <f t="shared" si="244"/>
        <v>0</v>
      </c>
    </row>
    <row r="4979" spans="1:9" s="117" customFormat="1" x14ac:dyDescent="0.25">
      <c r="A4979" s="125" t="s">
        <v>2221</v>
      </c>
      <c r="B4979" s="112">
        <v>4521</v>
      </c>
      <c r="C4979" s="137" t="s">
        <v>3777</v>
      </c>
      <c r="D4979" s="129" t="s">
        <v>2372</v>
      </c>
      <c r="E4979" s="112">
        <v>1</v>
      </c>
      <c r="F4979" s="186"/>
      <c r="G4979" s="189">
        <v>0.19</v>
      </c>
      <c r="H4979" s="191">
        <f t="shared" si="243"/>
        <v>0</v>
      </c>
      <c r="I4979" s="186">
        <f t="shared" si="244"/>
        <v>0</v>
      </c>
    </row>
    <row r="4980" spans="1:9" s="117" customFormat="1" x14ac:dyDescent="0.25">
      <c r="A4980" s="125" t="s">
        <v>2221</v>
      </c>
      <c r="B4980" s="112">
        <v>4522</v>
      </c>
      <c r="C4980" s="137" t="s">
        <v>1840</v>
      </c>
      <c r="D4980" s="129" t="s">
        <v>2372</v>
      </c>
      <c r="E4980" s="112">
        <v>1</v>
      </c>
      <c r="F4980" s="186"/>
      <c r="G4980" s="189">
        <v>0.19</v>
      </c>
      <c r="H4980" s="191">
        <f t="shared" si="243"/>
        <v>0</v>
      </c>
      <c r="I4980" s="186">
        <f t="shared" si="244"/>
        <v>0</v>
      </c>
    </row>
    <row r="4981" spans="1:9" s="117" customFormat="1" x14ac:dyDescent="0.25">
      <c r="A4981" s="125" t="s">
        <v>2221</v>
      </c>
      <c r="B4981" s="112">
        <v>4523</v>
      </c>
      <c r="C4981" s="137" t="s">
        <v>12</v>
      </c>
      <c r="D4981" s="129" t="s">
        <v>2372</v>
      </c>
      <c r="E4981" s="112">
        <v>1</v>
      </c>
      <c r="F4981" s="186"/>
      <c r="G4981" s="189">
        <v>0.19</v>
      </c>
      <c r="H4981" s="191">
        <f t="shared" si="243"/>
        <v>0</v>
      </c>
      <c r="I4981" s="186">
        <f t="shared" si="244"/>
        <v>0</v>
      </c>
    </row>
    <row r="4982" spans="1:9" s="117" customFormat="1" x14ac:dyDescent="0.25">
      <c r="A4982" s="125" t="s">
        <v>2221</v>
      </c>
      <c r="B4982" s="112">
        <v>4524</v>
      </c>
      <c r="C4982" s="137" t="s">
        <v>3778</v>
      </c>
      <c r="D4982" s="129" t="s">
        <v>2372</v>
      </c>
      <c r="E4982" s="112">
        <v>1</v>
      </c>
      <c r="F4982" s="186"/>
      <c r="G4982" s="189">
        <v>0.19</v>
      </c>
      <c r="H4982" s="191">
        <f t="shared" si="243"/>
        <v>0</v>
      </c>
      <c r="I4982" s="186">
        <f t="shared" si="244"/>
        <v>0</v>
      </c>
    </row>
    <row r="4983" spans="1:9" s="117" customFormat="1" x14ac:dyDescent="0.25">
      <c r="A4983" s="125" t="s">
        <v>2221</v>
      </c>
      <c r="B4983" s="112">
        <v>4525</v>
      </c>
      <c r="C4983" s="137" t="s">
        <v>4009</v>
      </c>
      <c r="D4983" s="129" t="s">
        <v>2372</v>
      </c>
      <c r="E4983" s="112">
        <v>1</v>
      </c>
      <c r="F4983" s="186"/>
      <c r="G4983" s="189">
        <v>0.19</v>
      </c>
      <c r="H4983" s="191">
        <f t="shared" si="243"/>
        <v>0</v>
      </c>
      <c r="I4983" s="186">
        <f t="shared" si="244"/>
        <v>0</v>
      </c>
    </row>
    <row r="4984" spans="1:9" s="117" customFormat="1" x14ac:dyDescent="0.25">
      <c r="A4984" s="125" t="s">
        <v>2221</v>
      </c>
      <c r="B4984" s="112">
        <v>4526</v>
      </c>
      <c r="C4984" s="137" t="s">
        <v>3779</v>
      </c>
      <c r="D4984" s="129" t="s">
        <v>2372</v>
      </c>
      <c r="E4984" s="112">
        <v>1</v>
      </c>
      <c r="F4984" s="186"/>
      <c r="G4984" s="189">
        <v>0.19</v>
      </c>
      <c r="H4984" s="191">
        <f t="shared" si="243"/>
        <v>0</v>
      </c>
      <c r="I4984" s="186">
        <f t="shared" si="244"/>
        <v>0</v>
      </c>
    </row>
    <row r="4985" spans="1:9" s="117" customFormat="1" x14ac:dyDescent="0.25">
      <c r="A4985" s="125" t="s">
        <v>2221</v>
      </c>
      <c r="B4985" s="112">
        <v>4527</v>
      </c>
      <c r="C4985" s="137" t="s">
        <v>2514</v>
      </c>
      <c r="D4985" s="129" t="s">
        <v>2372</v>
      </c>
      <c r="E4985" s="112">
        <v>1</v>
      </c>
      <c r="F4985" s="186"/>
      <c r="G4985" s="189">
        <v>0.19</v>
      </c>
      <c r="H4985" s="191">
        <f t="shared" si="243"/>
        <v>0</v>
      </c>
      <c r="I4985" s="186">
        <f t="shared" si="244"/>
        <v>0</v>
      </c>
    </row>
    <row r="4986" spans="1:9" s="117" customFormat="1" x14ac:dyDescent="0.25">
      <c r="A4986" s="125" t="s">
        <v>2221</v>
      </c>
      <c r="B4986" s="112">
        <v>4528</v>
      </c>
      <c r="C4986" s="137" t="s">
        <v>1839</v>
      </c>
      <c r="D4986" s="129" t="s">
        <v>2372</v>
      </c>
      <c r="E4986" s="112">
        <v>1</v>
      </c>
      <c r="F4986" s="186"/>
      <c r="G4986" s="189">
        <v>0.19</v>
      </c>
      <c r="H4986" s="191">
        <f t="shared" si="243"/>
        <v>0</v>
      </c>
      <c r="I4986" s="186">
        <f t="shared" si="244"/>
        <v>0</v>
      </c>
    </row>
    <row r="4987" spans="1:9" s="117" customFormat="1" x14ac:dyDescent="0.25">
      <c r="A4987" s="125" t="s">
        <v>2221</v>
      </c>
      <c r="B4987" s="112">
        <v>4529</v>
      </c>
      <c r="C4987" s="137" t="s">
        <v>2505</v>
      </c>
      <c r="D4987" s="129" t="s">
        <v>2372</v>
      </c>
      <c r="E4987" s="112">
        <v>1</v>
      </c>
      <c r="F4987" s="186"/>
      <c r="G4987" s="189">
        <v>0.19</v>
      </c>
      <c r="H4987" s="191">
        <f t="shared" si="243"/>
        <v>0</v>
      </c>
      <c r="I4987" s="186">
        <f t="shared" si="244"/>
        <v>0</v>
      </c>
    </row>
    <row r="4988" spans="1:9" s="117" customFormat="1" x14ac:dyDescent="0.25">
      <c r="A4988" s="125" t="s">
        <v>2221</v>
      </c>
      <c r="B4988" s="112">
        <v>4530</v>
      </c>
      <c r="C4988" s="137" t="s">
        <v>1842</v>
      </c>
      <c r="D4988" s="129" t="s">
        <v>2372</v>
      </c>
      <c r="E4988" s="112">
        <v>1</v>
      </c>
      <c r="F4988" s="186"/>
      <c r="G4988" s="189">
        <v>0.19</v>
      </c>
      <c r="H4988" s="191">
        <f t="shared" si="243"/>
        <v>0</v>
      </c>
      <c r="I4988" s="186">
        <f t="shared" si="244"/>
        <v>0</v>
      </c>
    </row>
    <row r="4989" spans="1:9" s="117" customFormat="1" x14ac:dyDescent="0.25">
      <c r="A4989" s="125" t="s">
        <v>2221</v>
      </c>
      <c r="B4989" s="112">
        <v>4531</v>
      </c>
      <c r="C4989" s="137" t="s">
        <v>424</v>
      </c>
      <c r="D4989" s="129" t="s">
        <v>2372</v>
      </c>
      <c r="E4989" s="112">
        <v>1</v>
      </c>
      <c r="F4989" s="186"/>
      <c r="G4989" s="189">
        <v>0.19</v>
      </c>
      <c r="H4989" s="191">
        <f t="shared" si="243"/>
        <v>0</v>
      </c>
      <c r="I4989" s="186">
        <f t="shared" si="244"/>
        <v>0</v>
      </c>
    </row>
    <row r="4990" spans="1:9" s="117" customFormat="1" x14ac:dyDescent="0.25">
      <c r="A4990" s="125" t="s">
        <v>2221</v>
      </c>
      <c r="B4990" s="112">
        <v>4532</v>
      </c>
      <c r="C4990" s="137" t="s">
        <v>3780</v>
      </c>
      <c r="D4990" s="129" t="s">
        <v>2372</v>
      </c>
      <c r="E4990" s="112">
        <v>1</v>
      </c>
      <c r="F4990" s="186"/>
      <c r="G4990" s="189">
        <v>0.19</v>
      </c>
      <c r="H4990" s="191">
        <f t="shared" si="243"/>
        <v>0</v>
      </c>
      <c r="I4990" s="186">
        <f t="shared" si="244"/>
        <v>0</v>
      </c>
    </row>
    <row r="4991" spans="1:9" s="117" customFormat="1" x14ac:dyDescent="0.25">
      <c r="A4991" s="125" t="s">
        <v>2221</v>
      </c>
      <c r="B4991" s="112">
        <v>4533</v>
      </c>
      <c r="C4991" s="137" t="s">
        <v>1837</v>
      </c>
      <c r="D4991" s="129" t="s">
        <v>2372</v>
      </c>
      <c r="E4991" s="112">
        <v>1</v>
      </c>
      <c r="F4991" s="186"/>
      <c r="G4991" s="189">
        <v>0.19</v>
      </c>
      <c r="H4991" s="191">
        <f t="shared" si="243"/>
        <v>0</v>
      </c>
      <c r="I4991" s="186">
        <f t="shared" si="244"/>
        <v>0</v>
      </c>
    </row>
    <row r="4992" spans="1:9" s="117" customFormat="1" ht="25" x14ac:dyDescent="0.25">
      <c r="A4992" s="125" t="s">
        <v>2221</v>
      </c>
      <c r="B4992" s="112">
        <v>4534</v>
      </c>
      <c r="C4992" s="137" t="s">
        <v>2016</v>
      </c>
      <c r="D4992" s="129" t="s">
        <v>2372</v>
      </c>
      <c r="E4992" s="112">
        <v>1</v>
      </c>
      <c r="F4992" s="186"/>
      <c r="G4992" s="189">
        <v>0.19</v>
      </c>
      <c r="H4992" s="191">
        <f t="shared" si="243"/>
        <v>0</v>
      </c>
      <c r="I4992" s="186">
        <f t="shared" si="244"/>
        <v>0</v>
      </c>
    </row>
    <row r="4993" spans="1:9" s="117" customFormat="1" x14ac:dyDescent="0.25">
      <c r="A4993" s="125" t="s">
        <v>2221</v>
      </c>
      <c r="B4993" s="112">
        <v>4535</v>
      </c>
      <c r="C4993" s="139" t="s">
        <v>3446</v>
      </c>
      <c r="D4993" s="129" t="s">
        <v>2372</v>
      </c>
      <c r="E4993" s="112">
        <v>1</v>
      </c>
      <c r="F4993" s="186"/>
      <c r="G4993" s="189">
        <v>0.19</v>
      </c>
      <c r="H4993" s="191">
        <f t="shared" si="243"/>
        <v>0</v>
      </c>
      <c r="I4993" s="186">
        <f t="shared" si="244"/>
        <v>0</v>
      </c>
    </row>
    <row r="4994" spans="1:9" s="117" customFormat="1" x14ac:dyDescent="0.25">
      <c r="A4994" s="125" t="s">
        <v>2221</v>
      </c>
      <c r="B4994" s="112">
        <v>4536</v>
      </c>
      <c r="C4994" s="139" t="s">
        <v>3447</v>
      </c>
      <c r="D4994" s="129" t="s">
        <v>2372</v>
      </c>
      <c r="E4994" s="112">
        <v>1</v>
      </c>
      <c r="F4994" s="186"/>
      <c r="G4994" s="189">
        <v>0.19</v>
      </c>
      <c r="H4994" s="191">
        <f t="shared" si="243"/>
        <v>0</v>
      </c>
      <c r="I4994" s="186">
        <f t="shared" si="244"/>
        <v>0</v>
      </c>
    </row>
    <row r="4995" spans="1:9" s="117" customFormat="1" x14ac:dyDescent="0.25">
      <c r="A4995" s="125" t="s">
        <v>2221</v>
      </c>
      <c r="B4995" s="112">
        <v>4537</v>
      </c>
      <c r="C4995" s="139" t="s">
        <v>3448</v>
      </c>
      <c r="D4995" s="129" t="s">
        <v>2372</v>
      </c>
      <c r="E4995" s="112">
        <v>1</v>
      </c>
      <c r="F4995" s="186"/>
      <c r="G4995" s="189">
        <v>0.19</v>
      </c>
      <c r="H4995" s="191">
        <f t="shared" si="243"/>
        <v>0</v>
      </c>
      <c r="I4995" s="186">
        <f t="shared" si="244"/>
        <v>0</v>
      </c>
    </row>
    <row r="4996" spans="1:9" s="117" customFormat="1" x14ac:dyDescent="0.25">
      <c r="A4996" s="125" t="s">
        <v>2221</v>
      </c>
      <c r="B4996" s="112">
        <v>4538</v>
      </c>
      <c r="C4996" s="139" t="s">
        <v>3449</v>
      </c>
      <c r="D4996" s="129" t="s">
        <v>2372</v>
      </c>
      <c r="E4996" s="112">
        <v>1</v>
      </c>
      <c r="F4996" s="186"/>
      <c r="G4996" s="189">
        <v>0.19</v>
      </c>
      <c r="H4996" s="191">
        <f t="shared" si="243"/>
        <v>0</v>
      </c>
      <c r="I4996" s="186">
        <f t="shared" si="244"/>
        <v>0</v>
      </c>
    </row>
    <row r="4997" spans="1:9" s="117" customFormat="1" x14ac:dyDescent="0.25">
      <c r="A4997" s="125" t="s">
        <v>2221</v>
      </c>
      <c r="B4997" s="112">
        <v>4539</v>
      </c>
      <c r="C4997" s="139" t="s">
        <v>3450</v>
      </c>
      <c r="D4997" s="129" t="s">
        <v>2372</v>
      </c>
      <c r="E4997" s="112">
        <v>1</v>
      </c>
      <c r="F4997" s="186"/>
      <c r="G4997" s="189">
        <v>0.19</v>
      </c>
      <c r="H4997" s="191">
        <f t="shared" si="243"/>
        <v>0</v>
      </c>
      <c r="I4997" s="186">
        <f t="shared" si="244"/>
        <v>0</v>
      </c>
    </row>
    <row r="4998" spans="1:9" s="117" customFormat="1" x14ac:dyDescent="0.25">
      <c r="A4998" s="125" t="s">
        <v>2221</v>
      </c>
      <c r="B4998" s="112">
        <v>4540</v>
      </c>
      <c r="C4998" s="139" t="s">
        <v>3451</v>
      </c>
      <c r="D4998" s="129" t="s">
        <v>2372</v>
      </c>
      <c r="E4998" s="112">
        <v>1</v>
      </c>
      <c r="F4998" s="186"/>
      <c r="G4998" s="189">
        <v>0.19</v>
      </c>
      <c r="H4998" s="191">
        <f t="shared" si="243"/>
        <v>0</v>
      </c>
      <c r="I4998" s="186">
        <f t="shared" si="244"/>
        <v>0</v>
      </c>
    </row>
    <row r="4999" spans="1:9" s="117" customFormat="1" x14ac:dyDescent="0.25">
      <c r="A4999" s="125" t="s">
        <v>2221</v>
      </c>
      <c r="B4999" s="112">
        <v>4541</v>
      </c>
      <c r="C4999" s="139" t="s">
        <v>3452</v>
      </c>
      <c r="D4999" s="129" t="s">
        <v>3886</v>
      </c>
      <c r="E4999" s="112">
        <v>1</v>
      </c>
      <c r="F4999" s="186"/>
      <c r="G4999" s="189">
        <v>0.19</v>
      </c>
      <c r="H4999" s="191">
        <f t="shared" si="243"/>
        <v>0</v>
      </c>
      <c r="I4999" s="186">
        <f t="shared" si="244"/>
        <v>0</v>
      </c>
    </row>
    <row r="5000" spans="1:9" s="117" customFormat="1" x14ac:dyDescent="0.25">
      <c r="A5000" s="125" t="s">
        <v>2221</v>
      </c>
      <c r="B5000" s="112">
        <v>4542</v>
      </c>
      <c r="C5000" s="139" t="s">
        <v>3335</v>
      </c>
      <c r="D5000" s="129" t="s">
        <v>2372</v>
      </c>
      <c r="E5000" s="112">
        <v>1</v>
      </c>
      <c r="F5000" s="186"/>
      <c r="G5000" s="189">
        <v>0.19</v>
      </c>
      <c r="H5000" s="191">
        <f t="shared" si="243"/>
        <v>0</v>
      </c>
      <c r="I5000" s="186">
        <f t="shared" si="244"/>
        <v>0</v>
      </c>
    </row>
    <row r="5001" spans="1:9" s="117" customFormat="1" x14ac:dyDescent="0.25">
      <c r="A5001" s="125" t="s">
        <v>2221</v>
      </c>
      <c r="B5001" s="112">
        <v>4543</v>
      </c>
      <c r="C5001" s="139" t="s">
        <v>3453</v>
      </c>
      <c r="D5001" s="129" t="s">
        <v>2372</v>
      </c>
      <c r="E5001" s="112">
        <v>1</v>
      </c>
      <c r="F5001" s="186"/>
      <c r="G5001" s="189">
        <v>0.19</v>
      </c>
      <c r="H5001" s="191">
        <f t="shared" si="243"/>
        <v>0</v>
      </c>
      <c r="I5001" s="186">
        <f t="shared" si="244"/>
        <v>0</v>
      </c>
    </row>
    <row r="5002" spans="1:9" s="117" customFormat="1" x14ac:dyDescent="0.25">
      <c r="A5002" s="125" t="s">
        <v>2221</v>
      </c>
      <c r="B5002" s="112">
        <v>4544</v>
      </c>
      <c r="C5002" s="139" t="s">
        <v>3454</v>
      </c>
      <c r="D5002" s="129" t="s">
        <v>2372</v>
      </c>
      <c r="E5002" s="112">
        <v>1</v>
      </c>
      <c r="F5002" s="186"/>
      <c r="G5002" s="189">
        <v>0.19</v>
      </c>
      <c r="H5002" s="191">
        <f t="shared" si="243"/>
        <v>0</v>
      </c>
      <c r="I5002" s="186">
        <f t="shared" si="244"/>
        <v>0</v>
      </c>
    </row>
    <row r="5003" spans="1:9" s="117" customFormat="1" x14ac:dyDescent="0.25">
      <c r="A5003" s="125" t="s">
        <v>2221</v>
      </c>
      <c r="B5003" s="112">
        <v>4545</v>
      </c>
      <c r="C5003" s="139" t="s">
        <v>3455</v>
      </c>
      <c r="D5003" s="129" t="s">
        <v>2372</v>
      </c>
      <c r="E5003" s="112">
        <v>1</v>
      </c>
      <c r="F5003" s="186"/>
      <c r="G5003" s="189">
        <v>0.19</v>
      </c>
      <c r="H5003" s="191">
        <f t="shared" si="243"/>
        <v>0</v>
      </c>
      <c r="I5003" s="186">
        <f t="shared" si="244"/>
        <v>0</v>
      </c>
    </row>
    <row r="5004" spans="1:9" s="117" customFormat="1" x14ac:dyDescent="0.25">
      <c r="A5004" s="125" t="s">
        <v>2221</v>
      </c>
      <c r="B5004" s="112">
        <v>4546</v>
      </c>
      <c r="C5004" s="139" t="s">
        <v>3456</v>
      </c>
      <c r="D5004" s="129" t="s">
        <v>2372</v>
      </c>
      <c r="E5004" s="112">
        <v>1</v>
      </c>
      <c r="F5004" s="186"/>
      <c r="G5004" s="189">
        <v>0.19</v>
      </c>
      <c r="H5004" s="191">
        <f t="shared" si="243"/>
        <v>0</v>
      </c>
      <c r="I5004" s="186">
        <f t="shared" si="244"/>
        <v>0</v>
      </c>
    </row>
    <row r="5005" spans="1:9" s="117" customFormat="1" x14ac:dyDescent="0.25">
      <c r="A5005" s="125" t="s">
        <v>2221</v>
      </c>
      <c r="B5005" s="112">
        <v>4547</v>
      </c>
      <c r="C5005" s="139" t="s">
        <v>3457</v>
      </c>
      <c r="D5005" s="129" t="s">
        <v>2372</v>
      </c>
      <c r="E5005" s="112">
        <v>1</v>
      </c>
      <c r="F5005" s="186"/>
      <c r="G5005" s="189">
        <v>0.19</v>
      </c>
      <c r="H5005" s="191">
        <f t="shared" si="243"/>
        <v>0</v>
      </c>
      <c r="I5005" s="186">
        <f t="shared" si="244"/>
        <v>0</v>
      </c>
    </row>
    <row r="5006" spans="1:9" s="184" customFormat="1" x14ac:dyDescent="0.25">
      <c r="A5006" s="169"/>
      <c r="B5006" s="170"/>
      <c r="C5006" s="171" t="s">
        <v>2498</v>
      </c>
      <c r="D5006" s="123"/>
      <c r="E5006" s="172"/>
      <c r="F5006" s="196"/>
      <c r="G5006" s="200"/>
      <c r="H5006" s="196"/>
      <c r="I5006" s="196"/>
    </row>
    <row r="5007" spans="1:9" s="126" customFormat="1" x14ac:dyDescent="0.25">
      <c r="A5007" s="125" t="s">
        <v>2221</v>
      </c>
      <c r="B5007" s="173" t="s">
        <v>3250</v>
      </c>
      <c r="C5007" s="120" t="s">
        <v>2431</v>
      </c>
      <c r="D5007" s="182"/>
      <c r="E5007" s="111"/>
      <c r="F5007" s="191"/>
      <c r="G5007" s="199"/>
      <c r="H5007" s="186"/>
      <c r="I5007" s="186"/>
    </row>
    <row r="5008" spans="1:9" s="126" customFormat="1" x14ac:dyDescent="0.25">
      <c r="A5008" s="125" t="s">
        <v>2221</v>
      </c>
      <c r="B5008" s="173" t="s">
        <v>3250</v>
      </c>
      <c r="C5008" s="120" t="s">
        <v>2432</v>
      </c>
      <c r="D5008" s="182"/>
      <c r="E5008" s="111"/>
      <c r="F5008" s="191"/>
      <c r="G5008" s="199"/>
      <c r="H5008" s="186"/>
      <c r="I5008" s="186"/>
    </row>
    <row r="5009" spans="1:9" s="126" customFormat="1" x14ac:dyDescent="0.25">
      <c r="A5009" s="125" t="s">
        <v>2221</v>
      </c>
      <c r="B5009" s="173" t="s">
        <v>3250</v>
      </c>
      <c r="C5009" s="120" t="s">
        <v>2433</v>
      </c>
      <c r="D5009" s="182"/>
      <c r="E5009" s="111"/>
      <c r="F5009" s="191"/>
      <c r="G5009" s="199"/>
      <c r="H5009" s="186"/>
      <c r="I5009" s="186"/>
    </row>
    <row r="5010" spans="1:9" s="126" customFormat="1" x14ac:dyDescent="0.25">
      <c r="A5010" s="125" t="s">
        <v>2221</v>
      </c>
      <c r="B5010" s="173" t="s">
        <v>3250</v>
      </c>
      <c r="C5010" s="156" t="s">
        <v>431</v>
      </c>
      <c r="D5010" s="182"/>
      <c r="E5010" s="111"/>
      <c r="F5010" s="191"/>
      <c r="G5010" s="199"/>
      <c r="H5010" s="186"/>
      <c r="I5010" s="186"/>
    </row>
    <row r="5011" spans="1:9" s="126" customFormat="1" x14ac:dyDescent="0.25">
      <c r="A5011" s="125" t="s">
        <v>2221</v>
      </c>
      <c r="B5011" s="112">
        <v>4548</v>
      </c>
      <c r="C5011" s="122" t="s">
        <v>3888</v>
      </c>
      <c r="D5011" s="129" t="s">
        <v>2371</v>
      </c>
      <c r="E5011" s="112">
        <v>1</v>
      </c>
      <c r="F5011" s="186"/>
      <c r="G5011" s="189">
        <v>0</v>
      </c>
      <c r="H5011" s="191">
        <f>F5011*G5011</f>
        <v>0</v>
      </c>
      <c r="I5011" s="186">
        <f>(F5011+H5011)</f>
        <v>0</v>
      </c>
    </row>
    <row r="5012" spans="1:9" s="126" customFormat="1" x14ac:dyDescent="0.25">
      <c r="A5012" s="125" t="s">
        <v>2221</v>
      </c>
      <c r="B5012" s="112">
        <v>4549</v>
      </c>
      <c r="C5012" s="122" t="s">
        <v>3353</v>
      </c>
      <c r="D5012" s="129" t="s">
        <v>2371</v>
      </c>
      <c r="E5012" s="112">
        <v>1</v>
      </c>
      <c r="F5012" s="186"/>
      <c r="G5012" s="189">
        <v>0</v>
      </c>
      <c r="H5012" s="191">
        <f>F5012*G5012</f>
        <v>0</v>
      </c>
      <c r="I5012" s="186">
        <f>(F5012+H5012)</f>
        <v>0</v>
      </c>
    </row>
    <row r="5013" spans="1:9" s="126" customFormat="1" x14ac:dyDescent="0.25">
      <c r="A5013" s="125" t="s">
        <v>2221</v>
      </c>
      <c r="B5013" s="112">
        <v>4550</v>
      </c>
      <c r="C5013" s="122" t="s">
        <v>61</v>
      </c>
      <c r="D5013" s="129" t="s">
        <v>2372</v>
      </c>
      <c r="E5013" s="112">
        <v>1</v>
      </c>
      <c r="F5013" s="186"/>
      <c r="G5013" s="189">
        <v>0.19</v>
      </c>
      <c r="H5013" s="191">
        <f t="shared" ref="H5013:H5055" si="245">F5013*G5013</f>
        <v>0</v>
      </c>
      <c r="I5013" s="186">
        <f t="shared" ref="I5013:I5055" si="246">(F5013+H5013)</f>
        <v>0</v>
      </c>
    </row>
    <row r="5014" spans="1:9" s="126" customFormat="1" x14ac:dyDescent="0.25">
      <c r="A5014" s="125" t="s">
        <v>2221</v>
      </c>
      <c r="B5014" s="112">
        <v>4551</v>
      </c>
      <c r="C5014" s="122" t="s">
        <v>150</v>
      </c>
      <c r="D5014" s="129" t="s">
        <v>2372</v>
      </c>
      <c r="E5014" s="112">
        <v>1</v>
      </c>
      <c r="F5014" s="186"/>
      <c r="G5014" s="189">
        <v>0.19</v>
      </c>
      <c r="H5014" s="191">
        <f t="shared" si="245"/>
        <v>0</v>
      </c>
      <c r="I5014" s="186">
        <f t="shared" si="246"/>
        <v>0</v>
      </c>
    </row>
    <row r="5015" spans="1:9" s="126" customFormat="1" x14ac:dyDescent="0.25">
      <c r="A5015" s="125" t="s">
        <v>2221</v>
      </c>
      <c r="B5015" s="112">
        <v>4552</v>
      </c>
      <c r="C5015" s="122" t="s">
        <v>15</v>
      </c>
      <c r="D5015" s="129" t="s">
        <v>2372</v>
      </c>
      <c r="E5015" s="112">
        <v>1</v>
      </c>
      <c r="F5015" s="186"/>
      <c r="G5015" s="189">
        <v>0.19</v>
      </c>
      <c r="H5015" s="191">
        <f t="shared" si="245"/>
        <v>0</v>
      </c>
      <c r="I5015" s="186">
        <f t="shared" si="246"/>
        <v>0</v>
      </c>
    </row>
    <row r="5016" spans="1:9" s="126" customFormat="1" x14ac:dyDescent="0.25">
      <c r="A5016" s="125" t="s">
        <v>2221</v>
      </c>
      <c r="B5016" s="112">
        <v>4553</v>
      </c>
      <c r="C5016" s="122" t="s">
        <v>552</v>
      </c>
      <c r="D5016" s="129" t="s">
        <v>2372</v>
      </c>
      <c r="E5016" s="112">
        <v>1</v>
      </c>
      <c r="F5016" s="186"/>
      <c r="G5016" s="189">
        <v>0.19</v>
      </c>
      <c r="H5016" s="191">
        <f t="shared" si="245"/>
        <v>0</v>
      </c>
      <c r="I5016" s="186">
        <f t="shared" si="246"/>
        <v>0</v>
      </c>
    </row>
    <row r="5017" spans="1:9" s="126" customFormat="1" ht="25" x14ac:dyDescent="0.25">
      <c r="A5017" s="125" t="s">
        <v>2221</v>
      </c>
      <c r="B5017" s="112">
        <v>4554</v>
      </c>
      <c r="C5017" s="113" t="s">
        <v>3729</v>
      </c>
      <c r="D5017" s="129" t="s">
        <v>2372</v>
      </c>
      <c r="E5017" s="112">
        <v>1</v>
      </c>
      <c r="F5017" s="186"/>
      <c r="G5017" s="189">
        <v>0.19</v>
      </c>
      <c r="H5017" s="191">
        <f t="shared" si="245"/>
        <v>0</v>
      </c>
      <c r="I5017" s="186">
        <f t="shared" si="246"/>
        <v>0</v>
      </c>
    </row>
    <row r="5018" spans="1:9" s="126" customFormat="1" x14ac:dyDescent="0.25">
      <c r="A5018" s="125" t="s">
        <v>2221</v>
      </c>
      <c r="B5018" s="112">
        <v>4555</v>
      </c>
      <c r="C5018" s="122" t="s">
        <v>3539</v>
      </c>
      <c r="D5018" s="129" t="s">
        <v>2372</v>
      </c>
      <c r="E5018" s="112">
        <v>1</v>
      </c>
      <c r="F5018" s="186"/>
      <c r="G5018" s="189">
        <v>0.19</v>
      </c>
      <c r="H5018" s="191">
        <f t="shared" si="245"/>
        <v>0</v>
      </c>
      <c r="I5018" s="186">
        <f t="shared" si="246"/>
        <v>0</v>
      </c>
    </row>
    <row r="5019" spans="1:9" s="126" customFormat="1" x14ac:dyDescent="0.25">
      <c r="A5019" s="125" t="s">
        <v>2221</v>
      </c>
      <c r="B5019" s="112">
        <v>4556</v>
      </c>
      <c r="C5019" s="122" t="s">
        <v>3730</v>
      </c>
      <c r="D5019" s="129" t="s">
        <v>2372</v>
      </c>
      <c r="E5019" s="112">
        <v>1</v>
      </c>
      <c r="F5019" s="186"/>
      <c r="G5019" s="189">
        <v>0.19</v>
      </c>
      <c r="H5019" s="191">
        <f t="shared" si="245"/>
        <v>0</v>
      </c>
      <c r="I5019" s="186">
        <f t="shared" si="246"/>
        <v>0</v>
      </c>
    </row>
    <row r="5020" spans="1:9" s="126" customFormat="1" x14ac:dyDescent="0.25">
      <c r="A5020" s="125" t="s">
        <v>2221</v>
      </c>
      <c r="B5020" s="112">
        <v>4557</v>
      </c>
      <c r="C5020" s="122" t="s">
        <v>3731</v>
      </c>
      <c r="D5020" s="129" t="s">
        <v>2372</v>
      </c>
      <c r="E5020" s="112">
        <v>1</v>
      </c>
      <c r="F5020" s="186"/>
      <c r="G5020" s="189">
        <v>0.19</v>
      </c>
      <c r="H5020" s="191">
        <f t="shared" si="245"/>
        <v>0</v>
      </c>
      <c r="I5020" s="186">
        <f t="shared" si="246"/>
        <v>0</v>
      </c>
    </row>
    <row r="5021" spans="1:9" s="126" customFormat="1" x14ac:dyDescent="0.25">
      <c r="A5021" s="125" t="s">
        <v>2221</v>
      </c>
      <c r="B5021" s="112">
        <v>4558</v>
      </c>
      <c r="C5021" s="122" t="s">
        <v>3732</v>
      </c>
      <c r="D5021" s="129" t="s">
        <v>2372</v>
      </c>
      <c r="E5021" s="112">
        <v>1</v>
      </c>
      <c r="F5021" s="186"/>
      <c r="G5021" s="189">
        <v>0.19</v>
      </c>
      <c r="H5021" s="191">
        <f t="shared" si="245"/>
        <v>0</v>
      </c>
      <c r="I5021" s="186">
        <f t="shared" si="246"/>
        <v>0</v>
      </c>
    </row>
    <row r="5022" spans="1:9" s="126" customFormat="1" x14ac:dyDescent="0.25">
      <c r="A5022" s="125" t="s">
        <v>2221</v>
      </c>
      <c r="B5022" s="112">
        <v>4559</v>
      </c>
      <c r="C5022" s="122" t="s">
        <v>46</v>
      </c>
      <c r="D5022" s="129" t="s">
        <v>3886</v>
      </c>
      <c r="E5022" s="112">
        <v>1</v>
      </c>
      <c r="F5022" s="186"/>
      <c r="G5022" s="189">
        <v>0.19</v>
      </c>
      <c r="H5022" s="191">
        <f t="shared" si="245"/>
        <v>0</v>
      </c>
      <c r="I5022" s="186">
        <f t="shared" si="246"/>
        <v>0</v>
      </c>
    </row>
    <row r="5023" spans="1:9" s="126" customFormat="1" x14ac:dyDescent="0.25">
      <c r="A5023" s="125" t="s">
        <v>2221</v>
      </c>
      <c r="B5023" s="112">
        <v>4560</v>
      </c>
      <c r="C5023" s="122" t="s">
        <v>1220</v>
      </c>
      <c r="D5023" s="129" t="s">
        <v>2372</v>
      </c>
      <c r="E5023" s="112">
        <v>1</v>
      </c>
      <c r="F5023" s="186"/>
      <c r="G5023" s="189">
        <v>0.19</v>
      </c>
      <c r="H5023" s="191">
        <f t="shared" si="245"/>
        <v>0</v>
      </c>
      <c r="I5023" s="186">
        <f t="shared" si="246"/>
        <v>0</v>
      </c>
    </row>
    <row r="5024" spans="1:9" s="126" customFormat="1" x14ac:dyDescent="0.25">
      <c r="A5024" s="125" t="s">
        <v>2221</v>
      </c>
      <c r="B5024" s="112">
        <v>4561</v>
      </c>
      <c r="C5024" s="122" t="s">
        <v>3911</v>
      </c>
      <c r="D5024" s="129" t="s">
        <v>3885</v>
      </c>
      <c r="E5024" s="112">
        <v>1</v>
      </c>
      <c r="F5024" s="186"/>
      <c r="G5024" s="189">
        <v>0.19</v>
      </c>
      <c r="H5024" s="191">
        <f t="shared" si="245"/>
        <v>0</v>
      </c>
      <c r="I5024" s="186">
        <f t="shared" si="246"/>
        <v>0</v>
      </c>
    </row>
    <row r="5025" spans="1:9" s="126" customFormat="1" x14ac:dyDescent="0.25">
      <c r="A5025" s="125" t="s">
        <v>2221</v>
      </c>
      <c r="B5025" s="112">
        <v>4562</v>
      </c>
      <c r="C5025" s="122" t="s">
        <v>3912</v>
      </c>
      <c r="D5025" s="129" t="s">
        <v>3885</v>
      </c>
      <c r="E5025" s="112">
        <v>1</v>
      </c>
      <c r="F5025" s="186"/>
      <c r="G5025" s="189">
        <v>0.19</v>
      </c>
      <c r="H5025" s="191">
        <f t="shared" si="245"/>
        <v>0</v>
      </c>
      <c r="I5025" s="186">
        <f t="shared" si="246"/>
        <v>0</v>
      </c>
    </row>
    <row r="5026" spans="1:9" s="126" customFormat="1" x14ac:dyDescent="0.25">
      <c r="A5026" s="125" t="s">
        <v>2221</v>
      </c>
      <c r="B5026" s="112">
        <v>4563</v>
      </c>
      <c r="C5026" s="122" t="s">
        <v>3544</v>
      </c>
      <c r="D5026" s="129" t="s">
        <v>2372</v>
      </c>
      <c r="E5026" s="112">
        <v>1</v>
      </c>
      <c r="F5026" s="186"/>
      <c r="G5026" s="189">
        <v>0.19</v>
      </c>
      <c r="H5026" s="191">
        <f t="shared" si="245"/>
        <v>0</v>
      </c>
      <c r="I5026" s="186">
        <f t="shared" si="246"/>
        <v>0</v>
      </c>
    </row>
    <row r="5027" spans="1:9" s="126" customFormat="1" x14ac:dyDescent="0.25">
      <c r="A5027" s="125" t="s">
        <v>2221</v>
      </c>
      <c r="B5027" s="112">
        <v>4564</v>
      </c>
      <c r="C5027" s="122" t="s">
        <v>4008</v>
      </c>
      <c r="D5027" s="129" t="s">
        <v>3885</v>
      </c>
      <c r="E5027" s="112">
        <v>1</v>
      </c>
      <c r="F5027" s="186"/>
      <c r="G5027" s="189">
        <v>0.19</v>
      </c>
      <c r="H5027" s="191">
        <f t="shared" si="245"/>
        <v>0</v>
      </c>
      <c r="I5027" s="186">
        <f t="shared" si="246"/>
        <v>0</v>
      </c>
    </row>
    <row r="5028" spans="1:9" s="126" customFormat="1" x14ac:dyDescent="0.25">
      <c r="A5028" s="125" t="s">
        <v>2221</v>
      </c>
      <c r="B5028" s="112">
        <v>4565</v>
      </c>
      <c r="C5028" s="137" t="s">
        <v>2509</v>
      </c>
      <c r="D5028" s="129" t="s">
        <v>2372</v>
      </c>
      <c r="E5028" s="112">
        <v>1</v>
      </c>
      <c r="F5028" s="186"/>
      <c r="G5028" s="189">
        <v>0.19</v>
      </c>
      <c r="H5028" s="191">
        <f t="shared" si="245"/>
        <v>0</v>
      </c>
      <c r="I5028" s="186">
        <f t="shared" si="246"/>
        <v>0</v>
      </c>
    </row>
    <row r="5029" spans="1:9" s="126" customFormat="1" x14ac:dyDescent="0.25">
      <c r="A5029" s="125" t="s">
        <v>2221</v>
      </c>
      <c r="B5029" s="112">
        <v>4566</v>
      </c>
      <c r="C5029" s="137" t="s">
        <v>3777</v>
      </c>
      <c r="D5029" s="129" t="s">
        <v>2372</v>
      </c>
      <c r="E5029" s="112">
        <v>1</v>
      </c>
      <c r="F5029" s="186"/>
      <c r="G5029" s="189">
        <v>0.19</v>
      </c>
      <c r="H5029" s="191">
        <f t="shared" si="245"/>
        <v>0</v>
      </c>
      <c r="I5029" s="186">
        <f t="shared" si="246"/>
        <v>0</v>
      </c>
    </row>
    <row r="5030" spans="1:9" s="126" customFormat="1" x14ac:dyDescent="0.25">
      <c r="A5030" s="125" t="s">
        <v>2221</v>
      </c>
      <c r="B5030" s="112">
        <v>4567</v>
      </c>
      <c r="C5030" s="137" t="s">
        <v>1840</v>
      </c>
      <c r="D5030" s="129" t="s">
        <v>2372</v>
      </c>
      <c r="E5030" s="112">
        <v>1</v>
      </c>
      <c r="F5030" s="186"/>
      <c r="G5030" s="189">
        <v>0.19</v>
      </c>
      <c r="H5030" s="191">
        <f t="shared" si="245"/>
        <v>0</v>
      </c>
      <c r="I5030" s="186">
        <f t="shared" si="246"/>
        <v>0</v>
      </c>
    </row>
    <row r="5031" spans="1:9" s="126" customFormat="1" x14ac:dyDescent="0.25">
      <c r="A5031" s="125" t="s">
        <v>2221</v>
      </c>
      <c r="B5031" s="112">
        <v>4568</v>
      </c>
      <c r="C5031" s="137" t="s">
        <v>12</v>
      </c>
      <c r="D5031" s="129" t="s">
        <v>2372</v>
      </c>
      <c r="E5031" s="112">
        <v>1</v>
      </c>
      <c r="F5031" s="186"/>
      <c r="G5031" s="189">
        <v>0.19</v>
      </c>
      <c r="H5031" s="191">
        <f t="shared" si="245"/>
        <v>0</v>
      </c>
      <c r="I5031" s="186">
        <f t="shared" si="246"/>
        <v>0</v>
      </c>
    </row>
    <row r="5032" spans="1:9" s="126" customFormat="1" x14ac:dyDescent="0.25">
      <c r="A5032" s="125" t="s">
        <v>2221</v>
      </c>
      <c r="B5032" s="112">
        <v>4569</v>
      </c>
      <c r="C5032" s="137" t="s">
        <v>3778</v>
      </c>
      <c r="D5032" s="129" t="s">
        <v>2372</v>
      </c>
      <c r="E5032" s="112">
        <v>1</v>
      </c>
      <c r="F5032" s="186"/>
      <c r="G5032" s="189">
        <v>0.19</v>
      </c>
      <c r="H5032" s="191">
        <f t="shared" si="245"/>
        <v>0</v>
      </c>
      <c r="I5032" s="186">
        <f t="shared" si="246"/>
        <v>0</v>
      </c>
    </row>
    <row r="5033" spans="1:9" s="126" customFormat="1" x14ac:dyDescent="0.25">
      <c r="A5033" s="125" t="s">
        <v>2221</v>
      </c>
      <c r="B5033" s="112">
        <v>4570</v>
      </c>
      <c r="C5033" s="137" t="s">
        <v>4009</v>
      </c>
      <c r="D5033" s="129" t="s">
        <v>2372</v>
      </c>
      <c r="E5033" s="112">
        <v>1</v>
      </c>
      <c r="F5033" s="186"/>
      <c r="G5033" s="189">
        <v>0.19</v>
      </c>
      <c r="H5033" s="191">
        <f t="shared" si="245"/>
        <v>0</v>
      </c>
      <c r="I5033" s="186">
        <f t="shared" si="246"/>
        <v>0</v>
      </c>
    </row>
    <row r="5034" spans="1:9" s="126" customFormat="1" x14ac:dyDescent="0.25">
      <c r="A5034" s="125" t="s">
        <v>2221</v>
      </c>
      <c r="B5034" s="112">
        <v>4571</v>
      </c>
      <c r="C5034" s="137" t="s">
        <v>3779</v>
      </c>
      <c r="D5034" s="129" t="s">
        <v>2372</v>
      </c>
      <c r="E5034" s="112">
        <v>1</v>
      </c>
      <c r="F5034" s="186"/>
      <c r="G5034" s="189">
        <v>0.19</v>
      </c>
      <c r="H5034" s="191">
        <f t="shared" si="245"/>
        <v>0</v>
      </c>
      <c r="I5034" s="186">
        <f t="shared" si="246"/>
        <v>0</v>
      </c>
    </row>
    <row r="5035" spans="1:9" s="126" customFormat="1" x14ac:dyDescent="0.25">
      <c r="A5035" s="125" t="s">
        <v>2221</v>
      </c>
      <c r="B5035" s="112">
        <v>4572</v>
      </c>
      <c r="C5035" s="137" t="s">
        <v>2514</v>
      </c>
      <c r="D5035" s="129" t="s">
        <v>2372</v>
      </c>
      <c r="E5035" s="112">
        <v>1</v>
      </c>
      <c r="F5035" s="186"/>
      <c r="G5035" s="189">
        <v>0.19</v>
      </c>
      <c r="H5035" s="191">
        <f t="shared" si="245"/>
        <v>0</v>
      </c>
      <c r="I5035" s="186">
        <f t="shared" si="246"/>
        <v>0</v>
      </c>
    </row>
    <row r="5036" spans="1:9" s="126" customFormat="1" x14ac:dyDescent="0.25">
      <c r="A5036" s="125" t="s">
        <v>2221</v>
      </c>
      <c r="B5036" s="112">
        <v>4573</v>
      </c>
      <c r="C5036" s="137" t="s">
        <v>1839</v>
      </c>
      <c r="D5036" s="129" t="s">
        <v>2372</v>
      </c>
      <c r="E5036" s="112">
        <v>1</v>
      </c>
      <c r="F5036" s="186"/>
      <c r="G5036" s="189">
        <v>0.19</v>
      </c>
      <c r="H5036" s="191">
        <f t="shared" si="245"/>
        <v>0</v>
      </c>
      <c r="I5036" s="186">
        <f t="shared" si="246"/>
        <v>0</v>
      </c>
    </row>
    <row r="5037" spans="1:9" s="126" customFormat="1" x14ac:dyDescent="0.25">
      <c r="A5037" s="125" t="s">
        <v>2221</v>
      </c>
      <c r="B5037" s="112">
        <v>4574</v>
      </c>
      <c r="C5037" s="137" t="s">
        <v>2505</v>
      </c>
      <c r="D5037" s="129" t="s">
        <v>2372</v>
      </c>
      <c r="E5037" s="112">
        <v>1</v>
      </c>
      <c r="F5037" s="186"/>
      <c r="G5037" s="189">
        <v>0.19</v>
      </c>
      <c r="H5037" s="191">
        <f t="shared" si="245"/>
        <v>0</v>
      </c>
      <c r="I5037" s="186">
        <f t="shared" si="246"/>
        <v>0</v>
      </c>
    </row>
    <row r="5038" spans="1:9" s="126" customFormat="1" x14ac:dyDescent="0.25">
      <c r="A5038" s="125" t="s">
        <v>2221</v>
      </c>
      <c r="B5038" s="112">
        <v>4575</v>
      </c>
      <c r="C5038" s="137" t="s">
        <v>1842</v>
      </c>
      <c r="D5038" s="129" t="s">
        <v>2372</v>
      </c>
      <c r="E5038" s="112">
        <v>1</v>
      </c>
      <c r="F5038" s="186"/>
      <c r="G5038" s="189">
        <v>0.19</v>
      </c>
      <c r="H5038" s="191">
        <f t="shared" si="245"/>
        <v>0</v>
      </c>
      <c r="I5038" s="186">
        <f t="shared" si="246"/>
        <v>0</v>
      </c>
    </row>
    <row r="5039" spans="1:9" s="126" customFormat="1" x14ac:dyDescent="0.25">
      <c r="A5039" s="125" t="s">
        <v>2221</v>
      </c>
      <c r="B5039" s="112">
        <v>4576</v>
      </c>
      <c r="C5039" s="137" t="s">
        <v>424</v>
      </c>
      <c r="D5039" s="129" t="s">
        <v>2372</v>
      </c>
      <c r="E5039" s="112">
        <v>1</v>
      </c>
      <c r="F5039" s="186"/>
      <c r="G5039" s="189">
        <v>0.19</v>
      </c>
      <c r="H5039" s="191">
        <f t="shared" si="245"/>
        <v>0</v>
      </c>
      <c r="I5039" s="186">
        <f t="shared" si="246"/>
        <v>0</v>
      </c>
    </row>
    <row r="5040" spans="1:9" s="126" customFormat="1" x14ac:dyDescent="0.25">
      <c r="A5040" s="125" t="s">
        <v>2221</v>
      </c>
      <c r="B5040" s="112">
        <v>4577</v>
      </c>
      <c r="C5040" s="137" t="s">
        <v>3780</v>
      </c>
      <c r="D5040" s="129" t="s">
        <v>2372</v>
      </c>
      <c r="E5040" s="112">
        <v>1</v>
      </c>
      <c r="F5040" s="186"/>
      <c r="G5040" s="189">
        <v>0.19</v>
      </c>
      <c r="H5040" s="191">
        <f t="shared" si="245"/>
        <v>0</v>
      </c>
      <c r="I5040" s="186">
        <f t="shared" si="246"/>
        <v>0</v>
      </c>
    </row>
    <row r="5041" spans="1:9" s="126" customFormat="1" x14ac:dyDescent="0.25">
      <c r="A5041" s="125" t="s">
        <v>2221</v>
      </c>
      <c r="B5041" s="112">
        <v>4578</v>
      </c>
      <c r="C5041" s="137" t="s">
        <v>1837</v>
      </c>
      <c r="D5041" s="129" t="s">
        <v>2372</v>
      </c>
      <c r="E5041" s="112">
        <v>1</v>
      </c>
      <c r="F5041" s="186"/>
      <c r="G5041" s="189">
        <v>0.19</v>
      </c>
      <c r="H5041" s="191">
        <f t="shared" si="245"/>
        <v>0</v>
      </c>
      <c r="I5041" s="186">
        <f t="shared" si="246"/>
        <v>0</v>
      </c>
    </row>
    <row r="5042" spans="1:9" s="126" customFormat="1" ht="25" x14ac:dyDescent="0.25">
      <c r="A5042" s="125" t="s">
        <v>2221</v>
      </c>
      <c r="B5042" s="112">
        <v>4579</v>
      </c>
      <c r="C5042" s="137" t="s">
        <v>2016</v>
      </c>
      <c r="D5042" s="129" t="s">
        <v>2372</v>
      </c>
      <c r="E5042" s="112">
        <v>1</v>
      </c>
      <c r="F5042" s="186"/>
      <c r="G5042" s="189">
        <v>0.19</v>
      </c>
      <c r="H5042" s="191">
        <f t="shared" si="245"/>
        <v>0</v>
      </c>
      <c r="I5042" s="186">
        <f t="shared" si="246"/>
        <v>0</v>
      </c>
    </row>
    <row r="5043" spans="1:9" s="126" customFormat="1" x14ac:dyDescent="0.25">
      <c r="A5043" s="125" t="s">
        <v>2221</v>
      </c>
      <c r="B5043" s="112">
        <v>4580</v>
      </c>
      <c r="C5043" s="139" t="s">
        <v>3446</v>
      </c>
      <c r="D5043" s="129" t="s">
        <v>2372</v>
      </c>
      <c r="E5043" s="112">
        <v>1</v>
      </c>
      <c r="F5043" s="186"/>
      <c r="G5043" s="189">
        <v>0.19</v>
      </c>
      <c r="H5043" s="191">
        <f t="shared" si="245"/>
        <v>0</v>
      </c>
      <c r="I5043" s="186">
        <f t="shared" si="246"/>
        <v>0</v>
      </c>
    </row>
    <row r="5044" spans="1:9" s="126" customFormat="1" x14ac:dyDescent="0.25">
      <c r="A5044" s="125" t="s">
        <v>2221</v>
      </c>
      <c r="B5044" s="112">
        <v>4581</v>
      </c>
      <c r="C5044" s="139" t="s">
        <v>3447</v>
      </c>
      <c r="D5044" s="129" t="s">
        <v>2372</v>
      </c>
      <c r="E5044" s="112">
        <v>1</v>
      </c>
      <c r="F5044" s="186"/>
      <c r="G5044" s="189">
        <v>0.19</v>
      </c>
      <c r="H5044" s="191">
        <f t="shared" si="245"/>
        <v>0</v>
      </c>
      <c r="I5044" s="186">
        <f t="shared" si="246"/>
        <v>0</v>
      </c>
    </row>
    <row r="5045" spans="1:9" s="126" customFormat="1" x14ac:dyDescent="0.25">
      <c r="A5045" s="125" t="s">
        <v>2221</v>
      </c>
      <c r="B5045" s="112">
        <v>4582</v>
      </c>
      <c r="C5045" s="139" t="s">
        <v>3448</v>
      </c>
      <c r="D5045" s="129" t="s">
        <v>2372</v>
      </c>
      <c r="E5045" s="112">
        <v>1</v>
      </c>
      <c r="F5045" s="186"/>
      <c r="G5045" s="189">
        <v>0.19</v>
      </c>
      <c r="H5045" s="191">
        <f t="shared" si="245"/>
        <v>0</v>
      </c>
      <c r="I5045" s="186">
        <f t="shared" si="246"/>
        <v>0</v>
      </c>
    </row>
    <row r="5046" spans="1:9" s="126" customFormat="1" x14ac:dyDescent="0.25">
      <c r="A5046" s="125" t="s">
        <v>2221</v>
      </c>
      <c r="B5046" s="112">
        <v>4583</v>
      </c>
      <c r="C5046" s="139" t="s">
        <v>3449</v>
      </c>
      <c r="D5046" s="129" t="s">
        <v>2372</v>
      </c>
      <c r="E5046" s="112">
        <v>1</v>
      </c>
      <c r="F5046" s="186"/>
      <c r="G5046" s="189">
        <v>0.19</v>
      </c>
      <c r="H5046" s="191">
        <f t="shared" si="245"/>
        <v>0</v>
      </c>
      <c r="I5046" s="186">
        <f t="shared" si="246"/>
        <v>0</v>
      </c>
    </row>
    <row r="5047" spans="1:9" s="126" customFormat="1" x14ac:dyDescent="0.25">
      <c r="A5047" s="125" t="s">
        <v>2221</v>
      </c>
      <c r="B5047" s="112">
        <v>4584</v>
      </c>
      <c r="C5047" s="139" t="s">
        <v>3450</v>
      </c>
      <c r="D5047" s="129" t="s">
        <v>2372</v>
      </c>
      <c r="E5047" s="112">
        <v>1</v>
      </c>
      <c r="F5047" s="186"/>
      <c r="G5047" s="189">
        <v>0.19</v>
      </c>
      <c r="H5047" s="191">
        <f t="shared" si="245"/>
        <v>0</v>
      </c>
      <c r="I5047" s="186">
        <f t="shared" si="246"/>
        <v>0</v>
      </c>
    </row>
    <row r="5048" spans="1:9" s="126" customFormat="1" x14ac:dyDescent="0.25">
      <c r="A5048" s="125" t="s">
        <v>2221</v>
      </c>
      <c r="B5048" s="112">
        <v>4585</v>
      </c>
      <c r="C5048" s="139" t="s">
        <v>3451</v>
      </c>
      <c r="D5048" s="129" t="s">
        <v>2372</v>
      </c>
      <c r="E5048" s="112">
        <v>1</v>
      </c>
      <c r="F5048" s="186"/>
      <c r="G5048" s="189">
        <v>0.19</v>
      </c>
      <c r="H5048" s="191">
        <f t="shared" si="245"/>
        <v>0</v>
      </c>
      <c r="I5048" s="186">
        <f t="shared" si="246"/>
        <v>0</v>
      </c>
    </row>
    <row r="5049" spans="1:9" s="126" customFormat="1" x14ac:dyDescent="0.25">
      <c r="A5049" s="125" t="s">
        <v>2221</v>
      </c>
      <c r="B5049" s="112">
        <v>4586</v>
      </c>
      <c r="C5049" s="139" t="s">
        <v>3452</v>
      </c>
      <c r="D5049" s="129" t="s">
        <v>3886</v>
      </c>
      <c r="E5049" s="112">
        <v>1</v>
      </c>
      <c r="F5049" s="186"/>
      <c r="G5049" s="189">
        <v>0.19</v>
      </c>
      <c r="H5049" s="191">
        <f t="shared" si="245"/>
        <v>0</v>
      </c>
      <c r="I5049" s="186">
        <f t="shared" si="246"/>
        <v>0</v>
      </c>
    </row>
    <row r="5050" spans="1:9" s="126" customFormat="1" x14ac:dyDescent="0.25">
      <c r="A5050" s="125" t="s">
        <v>2221</v>
      </c>
      <c r="B5050" s="112">
        <v>4587</v>
      </c>
      <c r="C5050" s="139" t="s">
        <v>3335</v>
      </c>
      <c r="D5050" s="129" t="s">
        <v>2372</v>
      </c>
      <c r="E5050" s="112">
        <v>1</v>
      </c>
      <c r="F5050" s="186"/>
      <c r="G5050" s="189">
        <v>0.19</v>
      </c>
      <c r="H5050" s="191">
        <f t="shared" si="245"/>
        <v>0</v>
      </c>
      <c r="I5050" s="186">
        <f t="shared" si="246"/>
        <v>0</v>
      </c>
    </row>
    <row r="5051" spans="1:9" s="126" customFormat="1" x14ac:dyDescent="0.25">
      <c r="A5051" s="125" t="s">
        <v>2221</v>
      </c>
      <c r="B5051" s="112">
        <v>4588</v>
      </c>
      <c r="C5051" s="139" t="s">
        <v>3453</v>
      </c>
      <c r="D5051" s="129" t="s">
        <v>2372</v>
      </c>
      <c r="E5051" s="112">
        <v>1</v>
      </c>
      <c r="F5051" s="186"/>
      <c r="G5051" s="189">
        <v>0.19</v>
      </c>
      <c r="H5051" s="191">
        <f t="shared" si="245"/>
        <v>0</v>
      </c>
      <c r="I5051" s="186">
        <f t="shared" si="246"/>
        <v>0</v>
      </c>
    </row>
    <row r="5052" spans="1:9" s="126" customFormat="1" x14ac:dyDescent="0.25">
      <c r="A5052" s="125" t="s">
        <v>2221</v>
      </c>
      <c r="B5052" s="112">
        <v>4589</v>
      </c>
      <c r="C5052" s="139" t="s">
        <v>3454</v>
      </c>
      <c r="D5052" s="129" t="s">
        <v>2372</v>
      </c>
      <c r="E5052" s="112">
        <v>1</v>
      </c>
      <c r="F5052" s="186"/>
      <c r="G5052" s="189">
        <v>0.19</v>
      </c>
      <c r="H5052" s="191">
        <f t="shared" si="245"/>
        <v>0</v>
      </c>
      <c r="I5052" s="186">
        <f t="shared" si="246"/>
        <v>0</v>
      </c>
    </row>
    <row r="5053" spans="1:9" s="126" customFormat="1" x14ac:dyDescent="0.25">
      <c r="A5053" s="125" t="s">
        <v>2221</v>
      </c>
      <c r="B5053" s="112">
        <v>4590</v>
      </c>
      <c r="C5053" s="139" t="s">
        <v>3455</v>
      </c>
      <c r="D5053" s="129" t="s">
        <v>2372</v>
      </c>
      <c r="E5053" s="112">
        <v>1</v>
      </c>
      <c r="F5053" s="186"/>
      <c r="G5053" s="189">
        <v>0.19</v>
      </c>
      <c r="H5053" s="191">
        <f t="shared" si="245"/>
        <v>0</v>
      </c>
      <c r="I5053" s="186">
        <f t="shared" si="246"/>
        <v>0</v>
      </c>
    </row>
    <row r="5054" spans="1:9" s="126" customFormat="1" x14ac:dyDescent="0.25">
      <c r="A5054" s="125" t="s">
        <v>2221</v>
      </c>
      <c r="B5054" s="112">
        <v>4591</v>
      </c>
      <c r="C5054" s="139" t="s">
        <v>3456</v>
      </c>
      <c r="D5054" s="129" t="s">
        <v>2372</v>
      </c>
      <c r="E5054" s="112">
        <v>1</v>
      </c>
      <c r="F5054" s="186"/>
      <c r="G5054" s="189">
        <v>0.19</v>
      </c>
      <c r="H5054" s="191">
        <f t="shared" si="245"/>
        <v>0</v>
      </c>
      <c r="I5054" s="186">
        <f t="shared" si="246"/>
        <v>0</v>
      </c>
    </row>
    <row r="5055" spans="1:9" s="126" customFormat="1" x14ac:dyDescent="0.25">
      <c r="A5055" s="125" t="s">
        <v>2221</v>
      </c>
      <c r="B5055" s="112">
        <v>4592</v>
      </c>
      <c r="C5055" s="139" t="s">
        <v>3457</v>
      </c>
      <c r="D5055" s="129" t="s">
        <v>2372</v>
      </c>
      <c r="E5055" s="112">
        <v>1</v>
      </c>
      <c r="F5055" s="186"/>
      <c r="G5055" s="189">
        <v>0.19</v>
      </c>
      <c r="H5055" s="191">
        <f t="shared" si="245"/>
        <v>0</v>
      </c>
      <c r="I5055" s="186">
        <f t="shared" si="246"/>
        <v>0</v>
      </c>
    </row>
    <row r="5056" spans="1:9" s="184" customFormat="1" x14ac:dyDescent="0.25">
      <c r="A5056" s="169"/>
      <c r="B5056" s="170"/>
      <c r="C5056" s="171" t="s">
        <v>2498</v>
      </c>
      <c r="D5056" s="123"/>
      <c r="E5056" s="172"/>
      <c r="F5056" s="196"/>
      <c r="G5056" s="200"/>
      <c r="H5056" s="196"/>
      <c r="I5056" s="196"/>
    </row>
    <row r="5057" spans="1:9" s="126" customFormat="1" x14ac:dyDescent="0.25">
      <c r="A5057" s="125" t="s">
        <v>2221</v>
      </c>
      <c r="B5057" s="173" t="s">
        <v>3250</v>
      </c>
      <c r="C5057" s="120" t="s">
        <v>4191</v>
      </c>
      <c r="D5057" s="182"/>
      <c r="E5057" s="111"/>
      <c r="F5057" s="191"/>
      <c r="G5057" s="199"/>
      <c r="H5057" s="186"/>
      <c r="I5057" s="186"/>
    </row>
    <row r="5058" spans="1:9" s="126" customFormat="1" x14ac:dyDescent="0.25">
      <c r="A5058" s="125" t="s">
        <v>2221</v>
      </c>
      <c r="B5058" s="173" t="s">
        <v>3250</v>
      </c>
      <c r="C5058" s="120" t="s">
        <v>4197</v>
      </c>
      <c r="D5058" s="182"/>
      <c r="E5058" s="111"/>
      <c r="F5058" s="191"/>
      <c r="G5058" s="199"/>
      <c r="H5058" s="186"/>
      <c r="I5058" s="186"/>
    </row>
    <row r="5059" spans="1:9" s="126" customFormat="1" x14ac:dyDescent="0.25">
      <c r="A5059" s="125" t="s">
        <v>2221</v>
      </c>
      <c r="B5059" s="173" t="s">
        <v>3250</v>
      </c>
      <c r="C5059" s="120" t="s">
        <v>4193</v>
      </c>
      <c r="D5059" s="182"/>
      <c r="E5059" s="111"/>
      <c r="F5059" s="191"/>
      <c r="G5059" s="199"/>
      <c r="H5059" s="186"/>
      <c r="I5059" s="186"/>
    </row>
    <row r="5060" spans="1:9" s="126" customFormat="1" x14ac:dyDescent="0.25">
      <c r="A5060" s="125" t="s">
        <v>2221</v>
      </c>
      <c r="B5060" s="173" t="s">
        <v>3250</v>
      </c>
      <c r="C5060" s="156" t="s">
        <v>431</v>
      </c>
      <c r="D5060" s="182"/>
      <c r="E5060" s="111"/>
      <c r="F5060" s="191"/>
      <c r="G5060" s="199"/>
      <c r="H5060" s="186"/>
      <c r="I5060" s="186"/>
    </row>
    <row r="5061" spans="1:9" s="126" customFormat="1" x14ac:dyDescent="0.25">
      <c r="A5061" s="125" t="s">
        <v>2221</v>
      </c>
      <c r="B5061" s="112">
        <v>4593</v>
      </c>
      <c r="C5061" s="122" t="s">
        <v>3888</v>
      </c>
      <c r="D5061" s="129" t="s">
        <v>2371</v>
      </c>
      <c r="E5061" s="112">
        <v>1</v>
      </c>
      <c r="F5061" s="186"/>
      <c r="G5061" s="189">
        <v>0</v>
      </c>
      <c r="H5061" s="191">
        <f>F5061*G5061</f>
        <v>0</v>
      </c>
      <c r="I5061" s="186">
        <f>(F5061+H5061)</f>
        <v>0</v>
      </c>
    </row>
    <row r="5062" spans="1:9" s="126" customFormat="1" x14ac:dyDescent="0.25">
      <c r="A5062" s="125" t="s">
        <v>2221</v>
      </c>
      <c r="B5062" s="112">
        <v>4594</v>
      </c>
      <c r="C5062" s="122" t="s">
        <v>3353</v>
      </c>
      <c r="D5062" s="129" t="s">
        <v>2371</v>
      </c>
      <c r="E5062" s="112">
        <v>1</v>
      </c>
      <c r="F5062" s="186"/>
      <c r="G5062" s="189">
        <v>0</v>
      </c>
      <c r="H5062" s="191">
        <f>F5062*G5062</f>
        <v>0</v>
      </c>
      <c r="I5062" s="186">
        <f>(F5062+H5062)</f>
        <v>0</v>
      </c>
    </row>
    <row r="5063" spans="1:9" s="126" customFormat="1" x14ac:dyDescent="0.25">
      <c r="A5063" s="125" t="s">
        <v>2221</v>
      </c>
      <c r="B5063" s="112">
        <v>4595</v>
      </c>
      <c r="C5063" s="122" t="s">
        <v>61</v>
      </c>
      <c r="D5063" s="129" t="s">
        <v>2372</v>
      </c>
      <c r="E5063" s="112">
        <v>1</v>
      </c>
      <c r="F5063" s="186"/>
      <c r="G5063" s="189">
        <v>0.19</v>
      </c>
      <c r="H5063" s="191">
        <f t="shared" ref="H5063:H5105" si="247">F5063*G5063</f>
        <v>0</v>
      </c>
      <c r="I5063" s="186">
        <f t="shared" ref="I5063:I5105" si="248">(F5063+H5063)</f>
        <v>0</v>
      </c>
    </row>
    <row r="5064" spans="1:9" s="126" customFormat="1" x14ac:dyDescent="0.25">
      <c r="A5064" s="125" t="s">
        <v>2221</v>
      </c>
      <c r="B5064" s="112">
        <v>4596</v>
      </c>
      <c r="C5064" s="122" t="s">
        <v>150</v>
      </c>
      <c r="D5064" s="129" t="s">
        <v>2372</v>
      </c>
      <c r="E5064" s="112">
        <v>1</v>
      </c>
      <c r="F5064" s="186"/>
      <c r="G5064" s="189">
        <v>0.19</v>
      </c>
      <c r="H5064" s="191">
        <f t="shared" si="247"/>
        <v>0</v>
      </c>
      <c r="I5064" s="186">
        <f t="shared" si="248"/>
        <v>0</v>
      </c>
    </row>
    <row r="5065" spans="1:9" s="126" customFormat="1" x14ac:dyDescent="0.25">
      <c r="A5065" s="125" t="s">
        <v>2221</v>
      </c>
      <c r="B5065" s="112">
        <v>4597</v>
      </c>
      <c r="C5065" s="122" t="s">
        <v>15</v>
      </c>
      <c r="D5065" s="129" t="s">
        <v>2372</v>
      </c>
      <c r="E5065" s="112">
        <v>1</v>
      </c>
      <c r="F5065" s="186"/>
      <c r="G5065" s="189">
        <v>0.19</v>
      </c>
      <c r="H5065" s="191">
        <f t="shared" si="247"/>
        <v>0</v>
      </c>
      <c r="I5065" s="186">
        <f t="shared" si="248"/>
        <v>0</v>
      </c>
    </row>
    <row r="5066" spans="1:9" s="126" customFormat="1" x14ac:dyDescent="0.25">
      <c r="A5066" s="125" t="s">
        <v>2221</v>
      </c>
      <c r="B5066" s="112">
        <v>4598</v>
      </c>
      <c r="C5066" s="122" t="s">
        <v>552</v>
      </c>
      <c r="D5066" s="129" t="s">
        <v>2372</v>
      </c>
      <c r="E5066" s="112">
        <v>1</v>
      </c>
      <c r="F5066" s="186"/>
      <c r="G5066" s="189">
        <v>0.19</v>
      </c>
      <c r="H5066" s="191">
        <f t="shared" si="247"/>
        <v>0</v>
      </c>
      <c r="I5066" s="186">
        <f t="shared" si="248"/>
        <v>0</v>
      </c>
    </row>
    <row r="5067" spans="1:9" s="126" customFormat="1" ht="25" x14ac:dyDescent="0.25">
      <c r="A5067" s="125" t="s">
        <v>2221</v>
      </c>
      <c r="B5067" s="112">
        <v>4599</v>
      </c>
      <c r="C5067" s="113" t="s">
        <v>3729</v>
      </c>
      <c r="D5067" s="129" t="s">
        <v>2372</v>
      </c>
      <c r="E5067" s="112">
        <v>1</v>
      </c>
      <c r="F5067" s="186"/>
      <c r="G5067" s="189">
        <v>0.19</v>
      </c>
      <c r="H5067" s="191">
        <f t="shared" si="247"/>
        <v>0</v>
      </c>
      <c r="I5067" s="186">
        <f t="shared" si="248"/>
        <v>0</v>
      </c>
    </row>
    <row r="5068" spans="1:9" s="126" customFormat="1" x14ac:dyDescent="0.25">
      <c r="A5068" s="125" t="s">
        <v>2221</v>
      </c>
      <c r="B5068" s="112">
        <v>4600</v>
      </c>
      <c r="C5068" s="122" t="s">
        <v>3539</v>
      </c>
      <c r="D5068" s="129" t="s">
        <v>2372</v>
      </c>
      <c r="E5068" s="112">
        <v>1</v>
      </c>
      <c r="F5068" s="186"/>
      <c r="G5068" s="189">
        <v>0.19</v>
      </c>
      <c r="H5068" s="191">
        <f t="shared" si="247"/>
        <v>0</v>
      </c>
      <c r="I5068" s="186">
        <f t="shared" si="248"/>
        <v>0</v>
      </c>
    </row>
    <row r="5069" spans="1:9" s="126" customFormat="1" x14ac:dyDescent="0.25">
      <c r="A5069" s="125" t="s">
        <v>2221</v>
      </c>
      <c r="B5069" s="112">
        <v>4601</v>
      </c>
      <c r="C5069" s="122" t="s">
        <v>3730</v>
      </c>
      <c r="D5069" s="129" t="s">
        <v>2372</v>
      </c>
      <c r="E5069" s="112">
        <v>1</v>
      </c>
      <c r="F5069" s="186"/>
      <c r="G5069" s="189">
        <v>0.19</v>
      </c>
      <c r="H5069" s="191">
        <f t="shared" si="247"/>
        <v>0</v>
      </c>
      <c r="I5069" s="186">
        <f t="shared" si="248"/>
        <v>0</v>
      </c>
    </row>
    <row r="5070" spans="1:9" s="126" customFormat="1" x14ac:dyDescent="0.25">
      <c r="A5070" s="125" t="s">
        <v>2221</v>
      </c>
      <c r="B5070" s="112">
        <v>4602</v>
      </c>
      <c r="C5070" s="122" t="s">
        <v>3731</v>
      </c>
      <c r="D5070" s="129" t="s">
        <v>2372</v>
      </c>
      <c r="E5070" s="112">
        <v>1</v>
      </c>
      <c r="F5070" s="186"/>
      <c r="G5070" s="189">
        <v>0.19</v>
      </c>
      <c r="H5070" s="191">
        <f t="shared" si="247"/>
        <v>0</v>
      </c>
      <c r="I5070" s="186">
        <f t="shared" si="248"/>
        <v>0</v>
      </c>
    </row>
    <row r="5071" spans="1:9" s="126" customFormat="1" x14ac:dyDescent="0.25">
      <c r="A5071" s="125" t="s">
        <v>2221</v>
      </c>
      <c r="B5071" s="112">
        <v>4603</v>
      </c>
      <c r="C5071" s="122" t="s">
        <v>3732</v>
      </c>
      <c r="D5071" s="129" t="s">
        <v>2372</v>
      </c>
      <c r="E5071" s="112">
        <v>1</v>
      </c>
      <c r="F5071" s="186"/>
      <c r="G5071" s="189">
        <v>0.19</v>
      </c>
      <c r="H5071" s="191">
        <f t="shared" si="247"/>
        <v>0</v>
      </c>
      <c r="I5071" s="186">
        <f t="shared" si="248"/>
        <v>0</v>
      </c>
    </row>
    <row r="5072" spans="1:9" s="126" customFormat="1" x14ac:dyDescent="0.25">
      <c r="A5072" s="125" t="s">
        <v>2221</v>
      </c>
      <c r="B5072" s="112">
        <v>4604</v>
      </c>
      <c r="C5072" s="122" t="s">
        <v>46</v>
      </c>
      <c r="D5072" s="129" t="s">
        <v>3886</v>
      </c>
      <c r="E5072" s="112">
        <v>1</v>
      </c>
      <c r="F5072" s="186"/>
      <c r="G5072" s="189">
        <v>0.19</v>
      </c>
      <c r="H5072" s="191">
        <f t="shared" si="247"/>
        <v>0</v>
      </c>
      <c r="I5072" s="186">
        <f t="shared" si="248"/>
        <v>0</v>
      </c>
    </row>
    <row r="5073" spans="1:9" s="126" customFormat="1" x14ac:dyDescent="0.25">
      <c r="A5073" s="125" t="s">
        <v>2221</v>
      </c>
      <c r="B5073" s="112">
        <v>4605</v>
      </c>
      <c r="C5073" s="122" t="s">
        <v>1220</v>
      </c>
      <c r="D5073" s="129" t="s">
        <v>2372</v>
      </c>
      <c r="E5073" s="112">
        <v>1</v>
      </c>
      <c r="F5073" s="186"/>
      <c r="G5073" s="189">
        <v>0.19</v>
      </c>
      <c r="H5073" s="191">
        <f t="shared" si="247"/>
        <v>0</v>
      </c>
      <c r="I5073" s="186">
        <f t="shared" si="248"/>
        <v>0</v>
      </c>
    </row>
    <row r="5074" spans="1:9" s="126" customFormat="1" x14ac:dyDescent="0.25">
      <c r="A5074" s="125" t="s">
        <v>2221</v>
      </c>
      <c r="B5074" s="112">
        <v>4606</v>
      </c>
      <c r="C5074" s="122" t="s">
        <v>3911</v>
      </c>
      <c r="D5074" s="129" t="s">
        <v>3885</v>
      </c>
      <c r="E5074" s="112">
        <v>1</v>
      </c>
      <c r="F5074" s="186"/>
      <c r="G5074" s="189">
        <v>0.19</v>
      </c>
      <c r="H5074" s="191">
        <f t="shared" si="247"/>
        <v>0</v>
      </c>
      <c r="I5074" s="186">
        <f t="shared" si="248"/>
        <v>0</v>
      </c>
    </row>
    <row r="5075" spans="1:9" s="126" customFormat="1" x14ac:dyDescent="0.25">
      <c r="A5075" s="125" t="s">
        <v>2221</v>
      </c>
      <c r="B5075" s="112">
        <v>4607</v>
      </c>
      <c r="C5075" s="122" t="s">
        <v>3912</v>
      </c>
      <c r="D5075" s="129" t="s">
        <v>3885</v>
      </c>
      <c r="E5075" s="112">
        <v>1</v>
      </c>
      <c r="F5075" s="186"/>
      <c r="G5075" s="189">
        <v>0.19</v>
      </c>
      <c r="H5075" s="191">
        <f t="shared" si="247"/>
        <v>0</v>
      </c>
      <c r="I5075" s="186">
        <f t="shared" si="248"/>
        <v>0</v>
      </c>
    </row>
    <row r="5076" spans="1:9" s="126" customFormat="1" x14ac:dyDescent="0.25">
      <c r="A5076" s="125" t="s">
        <v>2221</v>
      </c>
      <c r="B5076" s="112">
        <v>4608</v>
      </c>
      <c r="C5076" s="122" t="s">
        <v>3544</v>
      </c>
      <c r="D5076" s="129" t="s">
        <v>2372</v>
      </c>
      <c r="E5076" s="112">
        <v>1</v>
      </c>
      <c r="F5076" s="186"/>
      <c r="G5076" s="189">
        <v>0.19</v>
      </c>
      <c r="H5076" s="191">
        <f t="shared" si="247"/>
        <v>0</v>
      </c>
      <c r="I5076" s="186">
        <f t="shared" si="248"/>
        <v>0</v>
      </c>
    </row>
    <row r="5077" spans="1:9" s="126" customFormat="1" x14ac:dyDescent="0.25">
      <c r="A5077" s="125" t="s">
        <v>2221</v>
      </c>
      <c r="B5077" s="112">
        <v>4609</v>
      </c>
      <c r="C5077" s="122" t="s">
        <v>4008</v>
      </c>
      <c r="D5077" s="129" t="s">
        <v>3885</v>
      </c>
      <c r="E5077" s="112">
        <v>1</v>
      </c>
      <c r="F5077" s="186"/>
      <c r="G5077" s="189">
        <v>0.19</v>
      </c>
      <c r="H5077" s="191">
        <f t="shared" si="247"/>
        <v>0</v>
      </c>
      <c r="I5077" s="186">
        <f t="shared" si="248"/>
        <v>0</v>
      </c>
    </row>
    <row r="5078" spans="1:9" s="126" customFormat="1" x14ac:dyDescent="0.25">
      <c r="A5078" s="125" t="s">
        <v>2221</v>
      </c>
      <c r="B5078" s="112">
        <v>4610</v>
      </c>
      <c r="C5078" s="137" t="s">
        <v>2509</v>
      </c>
      <c r="D5078" s="129" t="s">
        <v>2372</v>
      </c>
      <c r="E5078" s="112">
        <v>1</v>
      </c>
      <c r="F5078" s="186"/>
      <c r="G5078" s="189">
        <v>0.19</v>
      </c>
      <c r="H5078" s="191">
        <f t="shared" si="247"/>
        <v>0</v>
      </c>
      <c r="I5078" s="186">
        <f t="shared" si="248"/>
        <v>0</v>
      </c>
    </row>
    <row r="5079" spans="1:9" s="126" customFormat="1" x14ac:dyDescent="0.25">
      <c r="A5079" s="125" t="s">
        <v>2221</v>
      </c>
      <c r="B5079" s="112">
        <v>4611</v>
      </c>
      <c r="C5079" s="137" t="s">
        <v>3777</v>
      </c>
      <c r="D5079" s="129" t="s">
        <v>2372</v>
      </c>
      <c r="E5079" s="112">
        <v>1</v>
      </c>
      <c r="F5079" s="186"/>
      <c r="G5079" s="189">
        <v>0.19</v>
      </c>
      <c r="H5079" s="191">
        <f t="shared" si="247"/>
        <v>0</v>
      </c>
      <c r="I5079" s="186">
        <f t="shared" si="248"/>
        <v>0</v>
      </c>
    </row>
    <row r="5080" spans="1:9" s="126" customFormat="1" x14ac:dyDescent="0.25">
      <c r="A5080" s="125" t="s">
        <v>2221</v>
      </c>
      <c r="B5080" s="112">
        <v>4612</v>
      </c>
      <c r="C5080" s="137" t="s">
        <v>1840</v>
      </c>
      <c r="D5080" s="129" t="s">
        <v>2372</v>
      </c>
      <c r="E5080" s="112">
        <v>1</v>
      </c>
      <c r="F5080" s="186"/>
      <c r="G5080" s="189">
        <v>0.19</v>
      </c>
      <c r="H5080" s="191">
        <f t="shared" si="247"/>
        <v>0</v>
      </c>
      <c r="I5080" s="186">
        <f t="shared" si="248"/>
        <v>0</v>
      </c>
    </row>
    <row r="5081" spans="1:9" s="126" customFormat="1" x14ac:dyDescent="0.25">
      <c r="A5081" s="125" t="s">
        <v>2221</v>
      </c>
      <c r="B5081" s="112">
        <v>4613</v>
      </c>
      <c r="C5081" s="137" t="s">
        <v>12</v>
      </c>
      <c r="D5081" s="129" t="s">
        <v>2372</v>
      </c>
      <c r="E5081" s="112">
        <v>1</v>
      </c>
      <c r="F5081" s="186"/>
      <c r="G5081" s="189">
        <v>0.19</v>
      </c>
      <c r="H5081" s="191">
        <f t="shared" si="247"/>
        <v>0</v>
      </c>
      <c r="I5081" s="186">
        <f t="shared" si="248"/>
        <v>0</v>
      </c>
    </row>
    <row r="5082" spans="1:9" s="126" customFormat="1" x14ac:dyDescent="0.25">
      <c r="A5082" s="125" t="s">
        <v>2221</v>
      </c>
      <c r="B5082" s="112">
        <v>4614</v>
      </c>
      <c r="C5082" s="137" t="s">
        <v>3778</v>
      </c>
      <c r="D5082" s="129" t="s">
        <v>2372</v>
      </c>
      <c r="E5082" s="112">
        <v>1</v>
      </c>
      <c r="F5082" s="186"/>
      <c r="G5082" s="189">
        <v>0.19</v>
      </c>
      <c r="H5082" s="191">
        <f t="shared" si="247"/>
        <v>0</v>
      </c>
      <c r="I5082" s="186">
        <f t="shared" si="248"/>
        <v>0</v>
      </c>
    </row>
    <row r="5083" spans="1:9" s="126" customFormat="1" x14ac:dyDescent="0.25">
      <c r="A5083" s="125" t="s">
        <v>2221</v>
      </c>
      <c r="B5083" s="112">
        <v>4615</v>
      </c>
      <c r="C5083" s="137" t="s">
        <v>4009</v>
      </c>
      <c r="D5083" s="129" t="s">
        <v>2372</v>
      </c>
      <c r="E5083" s="112">
        <v>1</v>
      </c>
      <c r="F5083" s="186"/>
      <c r="G5083" s="189">
        <v>0.19</v>
      </c>
      <c r="H5083" s="191">
        <f t="shared" si="247"/>
        <v>0</v>
      </c>
      <c r="I5083" s="186">
        <f t="shared" si="248"/>
        <v>0</v>
      </c>
    </row>
    <row r="5084" spans="1:9" s="126" customFormat="1" x14ac:dyDescent="0.25">
      <c r="A5084" s="125" t="s">
        <v>2221</v>
      </c>
      <c r="B5084" s="112">
        <v>4616</v>
      </c>
      <c r="C5084" s="137" t="s">
        <v>3779</v>
      </c>
      <c r="D5084" s="129" t="s">
        <v>2372</v>
      </c>
      <c r="E5084" s="112">
        <v>1</v>
      </c>
      <c r="F5084" s="186"/>
      <c r="G5084" s="189">
        <v>0.19</v>
      </c>
      <c r="H5084" s="191">
        <f t="shared" si="247"/>
        <v>0</v>
      </c>
      <c r="I5084" s="186">
        <f t="shared" si="248"/>
        <v>0</v>
      </c>
    </row>
    <row r="5085" spans="1:9" s="126" customFormat="1" x14ac:dyDescent="0.25">
      <c r="A5085" s="125" t="s">
        <v>2221</v>
      </c>
      <c r="B5085" s="112">
        <v>4617</v>
      </c>
      <c r="C5085" s="137" t="s">
        <v>2514</v>
      </c>
      <c r="D5085" s="129" t="s">
        <v>2372</v>
      </c>
      <c r="E5085" s="112">
        <v>1</v>
      </c>
      <c r="F5085" s="186"/>
      <c r="G5085" s="189">
        <v>0.19</v>
      </c>
      <c r="H5085" s="191">
        <f t="shared" si="247"/>
        <v>0</v>
      </c>
      <c r="I5085" s="186">
        <f t="shared" si="248"/>
        <v>0</v>
      </c>
    </row>
    <row r="5086" spans="1:9" s="126" customFormat="1" x14ac:dyDescent="0.25">
      <c r="A5086" s="125" t="s">
        <v>2221</v>
      </c>
      <c r="B5086" s="112">
        <v>4618</v>
      </c>
      <c r="C5086" s="137" t="s">
        <v>1839</v>
      </c>
      <c r="D5086" s="129" t="s">
        <v>2372</v>
      </c>
      <c r="E5086" s="112">
        <v>1</v>
      </c>
      <c r="F5086" s="186"/>
      <c r="G5086" s="189">
        <v>0.19</v>
      </c>
      <c r="H5086" s="191">
        <f t="shared" si="247"/>
        <v>0</v>
      </c>
      <c r="I5086" s="186">
        <f t="shared" si="248"/>
        <v>0</v>
      </c>
    </row>
    <row r="5087" spans="1:9" s="126" customFormat="1" x14ac:dyDescent="0.25">
      <c r="A5087" s="125" t="s">
        <v>2221</v>
      </c>
      <c r="B5087" s="112">
        <v>4619</v>
      </c>
      <c r="C5087" s="137" t="s">
        <v>2505</v>
      </c>
      <c r="D5087" s="129" t="s">
        <v>2372</v>
      </c>
      <c r="E5087" s="112">
        <v>1</v>
      </c>
      <c r="F5087" s="186"/>
      <c r="G5087" s="189">
        <v>0.19</v>
      </c>
      <c r="H5087" s="191">
        <f t="shared" si="247"/>
        <v>0</v>
      </c>
      <c r="I5087" s="186">
        <f t="shared" si="248"/>
        <v>0</v>
      </c>
    </row>
    <row r="5088" spans="1:9" s="126" customFormat="1" x14ac:dyDescent="0.25">
      <c r="A5088" s="125" t="s">
        <v>2221</v>
      </c>
      <c r="B5088" s="112">
        <v>4620</v>
      </c>
      <c r="C5088" s="137" t="s">
        <v>1842</v>
      </c>
      <c r="D5088" s="129" t="s">
        <v>2372</v>
      </c>
      <c r="E5088" s="112">
        <v>1</v>
      </c>
      <c r="F5088" s="186"/>
      <c r="G5088" s="189">
        <v>0.19</v>
      </c>
      <c r="H5088" s="191">
        <f t="shared" si="247"/>
        <v>0</v>
      </c>
      <c r="I5088" s="186">
        <f t="shared" si="248"/>
        <v>0</v>
      </c>
    </row>
    <row r="5089" spans="1:9" s="126" customFormat="1" x14ac:dyDescent="0.25">
      <c r="A5089" s="125" t="s">
        <v>2221</v>
      </c>
      <c r="B5089" s="112">
        <v>4621</v>
      </c>
      <c r="C5089" s="137" t="s">
        <v>424</v>
      </c>
      <c r="D5089" s="129" t="s">
        <v>2372</v>
      </c>
      <c r="E5089" s="112">
        <v>1</v>
      </c>
      <c r="F5089" s="186"/>
      <c r="G5089" s="189">
        <v>0.19</v>
      </c>
      <c r="H5089" s="191">
        <f t="shared" si="247"/>
        <v>0</v>
      </c>
      <c r="I5089" s="186">
        <f t="shared" si="248"/>
        <v>0</v>
      </c>
    </row>
    <row r="5090" spans="1:9" s="126" customFormat="1" x14ac:dyDescent="0.25">
      <c r="A5090" s="125" t="s">
        <v>2221</v>
      </c>
      <c r="B5090" s="112">
        <v>4622</v>
      </c>
      <c r="C5090" s="137" t="s">
        <v>3780</v>
      </c>
      <c r="D5090" s="129" t="s">
        <v>2372</v>
      </c>
      <c r="E5090" s="112">
        <v>1</v>
      </c>
      <c r="F5090" s="186"/>
      <c r="G5090" s="189">
        <v>0.19</v>
      </c>
      <c r="H5090" s="191">
        <f t="shared" si="247"/>
        <v>0</v>
      </c>
      <c r="I5090" s="186">
        <f t="shared" si="248"/>
        <v>0</v>
      </c>
    </row>
    <row r="5091" spans="1:9" s="126" customFormat="1" x14ac:dyDescent="0.25">
      <c r="A5091" s="125" t="s">
        <v>2221</v>
      </c>
      <c r="B5091" s="112">
        <v>4623</v>
      </c>
      <c r="C5091" s="137" t="s">
        <v>1837</v>
      </c>
      <c r="D5091" s="129" t="s">
        <v>2372</v>
      </c>
      <c r="E5091" s="112">
        <v>1</v>
      </c>
      <c r="F5091" s="186"/>
      <c r="G5091" s="189">
        <v>0.19</v>
      </c>
      <c r="H5091" s="191">
        <f t="shared" si="247"/>
        <v>0</v>
      </c>
      <c r="I5091" s="186">
        <f t="shared" si="248"/>
        <v>0</v>
      </c>
    </row>
    <row r="5092" spans="1:9" s="126" customFormat="1" ht="25" x14ac:dyDescent="0.25">
      <c r="A5092" s="125" t="s">
        <v>2221</v>
      </c>
      <c r="B5092" s="112">
        <v>4624</v>
      </c>
      <c r="C5092" s="137" t="s">
        <v>2016</v>
      </c>
      <c r="D5092" s="129" t="s">
        <v>2372</v>
      </c>
      <c r="E5092" s="112">
        <v>1</v>
      </c>
      <c r="F5092" s="186"/>
      <c r="G5092" s="189">
        <v>0.19</v>
      </c>
      <c r="H5092" s="191">
        <f t="shared" si="247"/>
        <v>0</v>
      </c>
      <c r="I5092" s="186">
        <f t="shared" si="248"/>
        <v>0</v>
      </c>
    </row>
    <row r="5093" spans="1:9" s="126" customFormat="1" x14ac:dyDescent="0.25">
      <c r="A5093" s="125" t="s">
        <v>2221</v>
      </c>
      <c r="B5093" s="112">
        <v>4625</v>
      </c>
      <c r="C5093" s="139" t="s">
        <v>3446</v>
      </c>
      <c r="D5093" s="129" t="s">
        <v>2372</v>
      </c>
      <c r="E5093" s="112">
        <v>1</v>
      </c>
      <c r="F5093" s="186"/>
      <c r="G5093" s="189">
        <v>0.19</v>
      </c>
      <c r="H5093" s="191">
        <f t="shared" si="247"/>
        <v>0</v>
      </c>
      <c r="I5093" s="186">
        <f t="shared" si="248"/>
        <v>0</v>
      </c>
    </row>
    <row r="5094" spans="1:9" s="126" customFormat="1" x14ac:dyDescent="0.25">
      <c r="A5094" s="125" t="s">
        <v>2221</v>
      </c>
      <c r="B5094" s="112">
        <v>4626</v>
      </c>
      <c r="C5094" s="139" t="s">
        <v>3447</v>
      </c>
      <c r="D5094" s="129" t="s">
        <v>2372</v>
      </c>
      <c r="E5094" s="112">
        <v>1</v>
      </c>
      <c r="F5094" s="186"/>
      <c r="G5094" s="189">
        <v>0.19</v>
      </c>
      <c r="H5094" s="191">
        <f t="shared" si="247"/>
        <v>0</v>
      </c>
      <c r="I5094" s="186">
        <f t="shared" si="248"/>
        <v>0</v>
      </c>
    </row>
    <row r="5095" spans="1:9" s="126" customFormat="1" x14ac:dyDescent="0.25">
      <c r="A5095" s="125" t="s">
        <v>2221</v>
      </c>
      <c r="B5095" s="112">
        <v>4627</v>
      </c>
      <c r="C5095" s="139" t="s">
        <v>3448</v>
      </c>
      <c r="D5095" s="129" t="s">
        <v>2372</v>
      </c>
      <c r="E5095" s="112">
        <v>1</v>
      </c>
      <c r="F5095" s="186"/>
      <c r="G5095" s="189">
        <v>0.19</v>
      </c>
      <c r="H5095" s="191">
        <f t="shared" si="247"/>
        <v>0</v>
      </c>
      <c r="I5095" s="186">
        <f t="shared" si="248"/>
        <v>0</v>
      </c>
    </row>
    <row r="5096" spans="1:9" s="126" customFormat="1" x14ac:dyDescent="0.25">
      <c r="A5096" s="125" t="s">
        <v>2221</v>
      </c>
      <c r="B5096" s="112">
        <v>4628</v>
      </c>
      <c r="C5096" s="139" t="s">
        <v>3449</v>
      </c>
      <c r="D5096" s="129" t="s">
        <v>2372</v>
      </c>
      <c r="E5096" s="112">
        <v>1</v>
      </c>
      <c r="F5096" s="186"/>
      <c r="G5096" s="189">
        <v>0.19</v>
      </c>
      <c r="H5096" s="191">
        <f t="shared" si="247"/>
        <v>0</v>
      </c>
      <c r="I5096" s="186">
        <f t="shared" si="248"/>
        <v>0</v>
      </c>
    </row>
    <row r="5097" spans="1:9" s="126" customFormat="1" x14ac:dyDescent="0.25">
      <c r="A5097" s="125" t="s">
        <v>2221</v>
      </c>
      <c r="B5097" s="112">
        <v>4629</v>
      </c>
      <c r="C5097" s="139" t="s">
        <v>3450</v>
      </c>
      <c r="D5097" s="129" t="s">
        <v>2372</v>
      </c>
      <c r="E5097" s="112">
        <v>1</v>
      </c>
      <c r="F5097" s="186"/>
      <c r="G5097" s="189">
        <v>0.19</v>
      </c>
      <c r="H5097" s="191">
        <f t="shared" si="247"/>
        <v>0</v>
      </c>
      <c r="I5097" s="186">
        <f t="shared" si="248"/>
        <v>0</v>
      </c>
    </row>
    <row r="5098" spans="1:9" s="126" customFormat="1" x14ac:dyDescent="0.25">
      <c r="A5098" s="125" t="s">
        <v>2221</v>
      </c>
      <c r="B5098" s="112">
        <v>4630</v>
      </c>
      <c r="C5098" s="139" t="s">
        <v>3451</v>
      </c>
      <c r="D5098" s="129" t="s">
        <v>2372</v>
      </c>
      <c r="E5098" s="112">
        <v>1</v>
      </c>
      <c r="F5098" s="186"/>
      <c r="G5098" s="189">
        <v>0.19</v>
      </c>
      <c r="H5098" s="191">
        <f t="shared" si="247"/>
        <v>0</v>
      </c>
      <c r="I5098" s="186">
        <f t="shared" si="248"/>
        <v>0</v>
      </c>
    </row>
    <row r="5099" spans="1:9" s="126" customFormat="1" x14ac:dyDescent="0.25">
      <c r="A5099" s="125" t="s">
        <v>2221</v>
      </c>
      <c r="B5099" s="112">
        <v>4631</v>
      </c>
      <c r="C5099" s="139" t="s">
        <v>3452</v>
      </c>
      <c r="D5099" s="129" t="s">
        <v>3886</v>
      </c>
      <c r="E5099" s="112">
        <v>1</v>
      </c>
      <c r="F5099" s="186"/>
      <c r="G5099" s="189">
        <v>0.19</v>
      </c>
      <c r="H5099" s="191">
        <f t="shared" si="247"/>
        <v>0</v>
      </c>
      <c r="I5099" s="186">
        <f t="shared" si="248"/>
        <v>0</v>
      </c>
    </row>
    <row r="5100" spans="1:9" s="126" customFormat="1" x14ac:dyDescent="0.25">
      <c r="A5100" s="125" t="s">
        <v>2221</v>
      </c>
      <c r="B5100" s="112">
        <v>4632</v>
      </c>
      <c r="C5100" s="139" t="s">
        <v>3335</v>
      </c>
      <c r="D5100" s="129" t="s">
        <v>2372</v>
      </c>
      <c r="E5100" s="112">
        <v>1</v>
      </c>
      <c r="F5100" s="186"/>
      <c r="G5100" s="189">
        <v>0.19</v>
      </c>
      <c r="H5100" s="191">
        <f t="shared" si="247"/>
        <v>0</v>
      </c>
      <c r="I5100" s="186">
        <f t="shared" si="248"/>
        <v>0</v>
      </c>
    </row>
    <row r="5101" spans="1:9" s="126" customFormat="1" x14ac:dyDescent="0.25">
      <c r="A5101" s="125" t="s">
        <v>2221</v>
      </c>
      <c r="B5101" s="112">
        <v>4633</v>
      </c>
      <c r="C5101" s="139" t="s">
        <v>3453</v>
      </c>
      <c r="D5101" s="129" t="s">
        <v>2372</v>
      </c>
      <c r="E5101" s="112">
        <v>1</v>
      </c>
      <c r="F5101" s="186"/>
      <c r="G5101" s="189">
        <v>0.19</v>
      </c>
      <c r="H5101" s="191">
        <f t="shared" si="247"/>
        <v>0</v>
      </c>
      <c r="I5101" s="186">
        <f t="shared" si="248"/>
        <v>0</v>
      </c>
    </row>
    <row r="5102" spans="1:9" s="126" customFormat="1" x14ac:dyDescent="0.25">
      <c r="A5102" s="125" t="s">
        <v>2221</v>
      </c>
      <c r="B5102" s="112">
        <v>4634</v>
      </c>
      <c r="C5102" s="139" t="s">
        <v>3454</v>
      </c>
      <c r="D5102" s="129" t="s">
        <v>2372</v>
      </c>
      <c r="E5102" s="112">
        <v>1</v>
      </c>
      <c r="F5102" s="186"/>
      <c r="G5102" s="189">
        <v>0.19</v>
      </c>
      <c r="H5102" s="191">
        <f t="shared" si="247"/>
        <v>0</v>
      </c>
      <c r="I5102" s="186">
        <f t="shared" si="248"/>
        <v>0</v>
      </c>
    </row>
    <row r="5103" spans="1:9" s="126" customFormat="1" x14ac:dyDescent="0.25">
      <c r="A5103" s="125" t="s">
        <v>2221</v>
      </c>
      <c r="B5103" s="112">
        <v>4635</v>
      </c>
      <c r="C5103" s="139" t="s">
        <v>3455</v>
      </c>
      <c r="D5103" s="129" t="s">
        <v>2372</v>
      </c>
      <c r="E5103" s="112">
        <v>1</v>
      </c>
      <c r="F5103" s="186"/>
      <c r="G5103" s="189">
        <v>0.19</v>
      </c>
      <c r="H5103" s="191">
        <f t="shared" si="247"/>
        <v>0</v>
      </c>
      <c r="I5103" s="186">
        <f t="shared" si="248"/>
        <v>0</v>
      </c>
    </row>
    <row r="5104" spans="1:9" s="126" customFormat="1" x14ac:dyDescent="0.25">
      <c r="A5104" s="125" t="s">
        <v>2221</v>
      </c>
      <c r="B5104" s="112">
        <v>4636</v>
      </c>
      <c r="C5104" s="139" t="s">
        <v>3456</v>
      </c>
      <c r="D5104" s="129" t="s">
        <v>2372</v>
      </c>
      <c r="E5104" s="112">
        <v>1</v>
      </c>
      <c r="F5104" s="186"/>
      <c r="G5104" s="189">
        <v>0.19</v>
      </c>
      <c r="H5104" s="191">
        <f t="shared" si="247"/>
        <v>0</v>
      </c>
      <c r="I5104" s="186">
        <f t="shared" si="248"/>
        <v>0</v>
      </c>
    </row>
    <row r="5105" spans="1:9" s="126" customFormat="1" x14ac:dyDescent="0.25">
      <c r="A5105" s="125" t="s">
        <v>2221</v>
      </c>
      <c r="B5105" s="112">
        <v>4637</v>
      </c>
      <c r="C5105" s="139" t="s">
        <v>3457</v>
      </c>
      <c r="D5105" s="129" t="s">
        <v>2372</v>
      </c>
      <c r="E5105" s="112">
        <v>1</v>
      </c>
      <c r="F5105" s="186"/>
      <c r="G5105" s="189">
        <v>0.19</v>
      </c>
      <c r="H5105" s="191">
        <f t="shared" si="247"/>
        <v>0</v>
      </c>
      <c r="I5105" s="186">
        <f t="shared" si="248"/>
        <v>0</v>
      </c>
    </row>
    <row r="5106" spans="1:9" s="184" customFormat="1" x14ac:dyDescent="0.25">
      <c r="A5106" s="169"/>
      <c r="B5106" s="170"/>
      <c r="C5106" s="171" t="s">
        <v>2498</v>
      </c>
      <c r="D5106" s="123"/>
      <c r="E5106" s="172"/>
      <c r="F5106" s="196"/>
      <c r="G5106" s="200"/>
      <c r="H5106" s="196"/>
      <c r="I5106" s="196"/>
    </row>
    <row r="5107" spans="1:9" s="126" customFormat="1" x14ac:dyDescent="0.25">
      <c r="A5107" s="125" t="s">
        <v>2221</v>
      </c>
      <c r="B5107" s="173" t="s">
        <v>3250</v>
      </c>
      <c r="C5107" s="120" t="s">
        <v>4191</v>
      </c>
      <c r="D5107" s="182"/>
      <c r="E5107" s="111"/>
      <c r="F5107" s="191"/>
      <c r="G5107" s="199"/>
      <c r="H5107" s="186"/>
      <c r="I5107" s="186"/>
    </row>
    <row r="5108" spans="1:9" s="126" customFormat="1" x14ac:dyDescent="0.25">
      <c r="A5108" s="125" t="s">
        <v>2221</v>
      </c>
      <c r="B5108" s="173" t="s">
        <v>3250</v>
      </c>
      <c r="C5108" s="120" t="s">
        <v>4196</v>
      </c>
      <c r="D5108" s="182"/>
      <c r="E5108" s="111"/>
      <c r="F5108" s="191"/>
      <c r="G5108" s="199"/>
      <c r="H5108" s="186"/>
      <c r="I5108" s="186"/>
    </row>
    <row r="5109" spans="1:9" s="126" customFormat="1" x14ac:dyDescent="0.25">
      <c r="A5109" s="125" t="s">
        <v>2221</v>
      </c>
      <c r="B5109" s="173" t="s">
        <v>3250</v>
      </c>
      <c r="C5109" s="120" t="s">
        <v>4193</v>
      </c>
      <c r="D5109" s="182"/>
      <c r="E5109" s="111"/>
      <c r="F5109" s="191"/>
      <c r="G5109" s="199"/>
      <c r="H5109" s="186"/>
      <c r="I5109" s="186"/>
    </row>
    <row r="5110" spans="1:9" s="126" customFormat="1" x14ac:dyDescent="0.25">
      <c r="A5110" s="125" t="s">
        <v>2221</v>
      </c>
      <c r="B5110" s="173" t="s">
        <v>3250</v>
      </c>
      <c r="C5110" s="156" t="s">
        <v>431</v>
      </c>
      <c r="D5110" s="182"/>
      <c r="E5110" s="111"/>
      <c r="F5110" s="191"/>
      <c r="G5110" s="199"/>
      <c r="H5110" s="186"/>
      <c r="I5110" s="186"/>
    </row>
    <row r="5111" spans="1:9" s="126" customFormat="1" x14ac:dyDescent="0.25">
      <c r="A5111" s="125" t="s">
        <v>2221</v>
      </c>
      <c r="B5111" s="112">
        <v>4638</v>
      </c>
      <c r="C5111" s="122" t="s">
        <v>3888</v>
      </c>
      <c r="D5111" s="129" t="s">
        <v>2371</v>
      </c>
      <c r="E5111" s="112">
        <v>1</v>
      </c>
      <c r="F5111" s="186"/>
      <c r="G5111" s="189">
        <v>0</v>
      </c>
      <c r="H5111" s="191">
        <f>F5111*G5111</f>
        <v>0</v>
      </c>
      <c r="I5111" s="186">
        <f>(F5111+H5111)</f>
        <v>0</v>
      </c>
    </row>
    <row r="5112" spans="1:9" s="126" customFormat="1" x14ac:dyDescent="0.25">
      <c r="A5112" s="125" t="s">
        <v>2221</v>
      </c>
      <c r="B5112" s="112">
        <v>4639</v>
      </c>
      <c r="C5112" s="122" t="s">
        <v>3353</v>
      </c>
      <c r="D5112" s="129" t="s">
        <v>2371</v>
      </c>
      <c r="E5112" s="112">
        <v>1</v>
      </c>
      <c r="F5112" s="186"/>
      <c r="G5112" s="189">
        <v>0</v>
      </c>
      <c r="H5112" s="191">
        <f>F5112*G5112</f>
        <v>0</v>
      </c>
      <c r="I5112" s="186">
        <f>(F5112+H5112)</f>
        <v>0</v>
      </c>
    </row>
    <row r="5113" spans="1:9" s="126" customFormat="1" x14ac:dyDescent="0.25">
      <c r="A5113" s="125" t="s">
        <v>2221</v>
      </c>
      <c r="B5113" s="112">
        <v>4640</v>
      </c>
      <c r="C5113" s="122" t="s">
        <v>61</v>
      </c>
      <c r="D5113" s="129" t="s">
        <v>2372</v>
      </c>
      <c r="E5113" s="112">
        <v>1</v>
      </c>
      <c r="F5113" s="186"/>
      <c r="G5113" s="189">
        <v>0.19</v>
      </c>
      <c r="H5113" s="191">
        <f t="shared" ref="H5113:H5155" si="249">F5113*G5113</f>
        <v>0</v>
      </c>
      <c r="I5113" s="186">
        <f t="shared" ref="I5113:I5155" si="250">(F5113+H5113)</f>
        <v>0</v>
      </c>
    </row>
    <row r="5114" spans="1:9" s="126" customFormat="1" x14ac:dyDescent="0.25">
      <c r="A5114" s="125" t="s">
        <v>2221</v>
      </c>
      <c r="B5114" s="112">
        <v>4641</v>
      </c>
      <c r="C5114" s="122" t="s">
        <v>150</v>
      </c>
      <c r="D5114" s="129" t="s">
        <v>2372</v>
      </c>
      <c r="E5114" s="112">
        <v>1</v>
      </c>
      <c r="F5114" s="186"/>
      <c r="G5114" s="189">
        <v>0.19</v>
      </c>
      <c r="H5114" s="191">
        <f t="shared" si="249"/>
        <v>0</v>
      </c>
      <c r="I5114" s="186">
        <f t="shared" si="250"/>
        <v>0</v>
      </c>
    </row>
    <row r="5115" spans="1:9" s="126" customFormat="1" x14ac:dyDescent="0.25">
      <c r="A5115" s="125" t="s">
        <v>2221</v>
      </c>
      <c r="B5115" s="112">
        <v>4642</v>
      </c>
      <c r="C5115" s="122" t="s">
        <v>15</v>
      </c>
      <c r="D5115" s="129" t="s">
        <v>2372</v>
      </c>
      <c r="E5115" s="112">
        <v>1</v>
      </c>
      <c r="F5115" s="186"/>
      <c r="G5115" s="189">
        <v>0.19</v>
      </c>
      <c r="H5115" s="191">
        <f t="shared" si="249"/>
        <v>0</v>
      </c>
      <c r="I5115" s="186">
        <f t="shared" si="250"/>
        <v>0</v>
      </c>
    </row>
    <row r="5116" spans="1:9" s="126" customFormat="1" x14ac:dyDescent="0.25">
      <c r="A5116" s="125" t="s">
        <v>2221</v>
      </c>
      <c r="B5116" s="112">
        <v>4643</v>
      </c>
      <c r="C5116" s="122" t="s">
        <v>552</v>
      </c>
      <c r="D5116" s="129" t="s">
        <v>2372</v>
      </c>
      <c r="E5116" s="112">
        <v>1</v>
      </c>
      <c r="F5116" s="186"/>
      <c r="G5116" s="189">
        <v>0.19</v>
      </c>
      <c r="H5116" s="191">
        <f t="shared" si="249"/>
        <v>0</v>
      </c>
      <c r="I5116" s="186">
        <f t="shared" si="250"/>
        <v>0</v>
      </c>
    </row>
    <row r="5117" spans="1:9" s="126" customFormat="1" ht="25" x14ac:dyDescent="0.25">
      <c r="A5117" s="125" t="s">
        <v>2221</v>
      </c>
      <c r="B5117" s="112">
        <v>4644</v>
      </c>
      <c r="C5117" s="113" t="s">
        <v>3729</v>
      </c>
      <c r="D5117" s="129" t="s">
        <v>2372</v>
      </c>
      <c r="E5117" s="112">
        <v>1</v>
      </c>
      <c r="F5117" s="186"/>
      <c r="G5117" s="189">
        <v>0.19</v>
      </c>
      <c r="H5117" s="191">
        <f t="shared" si="249"/>
        <v>0</v>
      </c>
      <c r="I5117" s="186">
        <f t="shared" si="250"/>
        <v>0</v>
      </c>
    </row>
    <row r="5118" spans="1:9" s="126" customFormat="1" x14ac:dyDescent="0.25">
      <c r="A5118" s="125" t="s">
        <v>2221</v>
      </c>
      <c r="B5118" s="112">
        <v>4645</v>
      </c>
      <c r="C5118" s="122" t="s">
        <v>3539</v>
      </c>
      <c r="D5118" s="129" t="s">
        <v>2372</v>
      </c>
      <c r="E5118" s="112">
        <v>1</v>
      </c>
      <c r="F5118" s="186"/>
      <c r="G5118" s="189">
        <v>0.19</v>
      </c>
      <c r="H5118" s="191">
        <f t="shared" si="249"/>
        <v>0</v>
      </c>
      <c r="I5118" s="186">
        <f t="shared" si="250"/>
        <v>0</v>
      </c>
    </row>
    <row r="5119" spans="1:9" s="126" customFormat="1" x14ac:dyDescent="0.25">
      <c r="A5119" s="125" t="s">
        <v>2221</v>
      </c>
      <c r="B5119" s="112">
        <v>4646</v>
      </c>
      <c r="C5119" s="122" t="s">
        <v>3730</v>
      </c>
      <c r="D5119" s="129" t="s">
        <v>2372</v>
      </c>
      <c r="E5119" s="112">
        <v>1</v>
      </c>
      <c r="F5119" s="186"/>
      <c r="G5119" s="189">
        <v>0.19</v>
      </c>
      <c r="H5119" s="191">
        <f t="shared" si="249"/>
        <v>0</v>
      </c>
      <c r="I5119" s="186">
        <f t="shared" si="250"/>
        <v>0</v>
      </c>
    </row>
    <row r="5120" spans="1:9" s="126" customFormat="1" x14ac:dyDescent="0.25">
      <c r="A5120" s="125" t="s">
        <v>2221</v>
      </c>
      <c r="B5120" s="112">
        <v>4647</v>
      </c>
      <c r="C5120" s="122" t="s">
        <v>3731</v>
      </c>
      <c r="D5120" s="129" t="s">
        <v>2372</v>
      </c>
      <c r="E5120" s="112">
        <v>1</v>
      </c>
      <c r="F5120" s="186"/>
      <c r="G5120" s="189">
        <v>0.19</v>
      </c>
      <c r="H5120" s="191">
        <f t="shared" si="249"/>
        <v>0</v>
      </c>
      <c r="I5120" s="186">
        <f t="shared" si="250"/>
        <v>0</v>
      </c>
    </row>
    <row r="5121" spans="1:9" s="126" customFormat="1" x14ac:dyDescent="0.25">
      <c r="A5121" s="125" t="s">
        <v>2221</v>
      </c>
      <c r="B5121" s="112">
        <v>4648</v>
      </c>
      <c r="C5121" s="122" t="s">
        <v>3732</v>
      </c>
      <c r="D5121" s="129" t="s">
        <v>2372</v>
      </c>
      <c r="E5121" s="112">
        <v>1</v>
      </c>
      <c r="F5121" s="186"/>
      <c r="G5121" s="189">
        <v>0.19</v>
      </c>
      <c r="H5121" s="191">
        <f t="shared" si="249"/>
        <v>0</v>
      </c>
      <c r="I5121" s="186">
        <f t="shared" si="250"/>
        <v>0</v>
      </c>
    </row>
    <row r="5122" spans="1:9" s="126" customFormat="1" x14ac:dyDescent="0.25">
      <c r="A5122" s="125" t="s">
        <v>2221</v>
      </c>
      <c r="B5122" s="112">
        <v>4649</v>
      </c>
      <c r="C5122" s="122" t="s">
        <v>46</v>
      </c>
      <c r="D5122" s="129" t="s">
        <v>3886</v>
      </c>
      <c r="E5122" s="112">
        <v>1</v>
      </c>
      <c r="F5122" s="186"/>
      <c r="G5122" s="189">
        <v>0.19</v>
      </c>
      <c r="H5122" s="191">
        <f t="shared" si="249"/>
        <v>0</v>
      </c>
      <c r="I5122" s="186">
        <f t="shared" si="250"/>
        <v>0</v>
      </c>
    </row>
    <row r="5123" spans="1:9" s="126" customFormat="1" x14ac:dyDescent="0.25">
      <c r="A5123" s="125" t="s">
        <v>2221</v>
      </c>
      <c r="B5123" s="112">
        <v>4650</v>
      </c>
      <c r="C5123" s="122" t="s">
        <v>1220</v>
      </c>
      <c r="D5123" s="129" t="s">
        <v>2372</v>
      </c>
      <c r="E5123" s="112">
        <v>1</v>
      </c>
      <c r="F5123" s="186"/>
      <c r="G5123" s="189">
        <v>0.19</v>
      </c>
      <c r="H5123" s="191">
        <f t="shared" si="249"/>
        <v>0</v>
      </c>
      <c r="I5123" s="186">
        <f t="shared" si="250"/>
        <v>0</v>
      </c>
    </row>
    <row r="5124" spans="1:9" s="126" customFormat="1" x14ac:dyDescent="0.25">
      <c r="A5124" s="125" t="s">
        <v>2221</v>
      </c>
      <c r="B5124" s="112">
        <v>4651</v>
      </c>
      <c r="C5124" s="122" t="s">
        <v>3911</v>
      </c>
      <c r="D5124" s="129" t="s">
        <v>3885</v>
      </c>
      <c r="E5124" s="112">
        <v>1</v>
      </c>
      <c r="F5124" s="186"/>
      <c r="G5124" s="189">
        <v>0.19</v>
      </c>
      <c r="H5124" s="191">
        <f t="shared" si="249"/>
        <v>0</v>
      </c>
      <c r="I5124" s="186">
        <f t="shared" si="250"/>
        <v>0</v>
      </c>
    </row>
    <row r="5125" spans="1:9" s="126" customFormat="1" x14ac:dyDescent="0.25">
      <c r="A5125" s="125" t="s">
        <v>2221</v>
      </c>
      <c r="B5125" s="112">
        <v>4652</v>
      </c>
      <c r="C5125" s="122" t="s">
        <v>3912</v>
      </c>
      <c r="D5125" s="129" t="s">
        <v>3885</v>
      </c>
      <c r="E5125" s="112">
        <v>1</v>
      </c>
      <c r="F5125" s="186"/>
      <c r="G5125" s="189">
        <v>0.19</v>
      </c>
      <c r="H5125" s="191">
        <f t="shared" si="249"/>
        <v>0</v>
      </c>
      <c r="I5125" s="186">
        <f t="shared" si="250"/>
        <v>0</v>
      </c>
    </row>
    <row r="5126" spans="1:9" s="126" customFormat="1" x14ac:dyDescent="0.25">
      <c r="A5126" s="125" t="s">
        <v>2221</v>
      </c>
      <c r="B5126" s="112">
        <v>4653</v>
      </c>
      <c r="C5126" s="122" t="s">
        <v>3544</v>
      </c>
      <c r="D5126" s="129" t="s">
        <v>2372</v>
      </c>
      <c r="E5126" s="112">
        <v>1</v>
      </c>
      <c r="F5126" s="186"/>
      <c r="G5126" s="189">
        <v>0.19</v>
      </c>
      <c r="H5126" s="191">
        <f t="shared" si="249"/>
        <v>0</v>
      </c>
      <c r="I5126" s="186">
        <f t="shared" si="250"/>
        <v>0</v>
      </c>
    </row>
    <row r="5127" spans="1:9" s="126" customFormat="1" x14ac:dyDescent="0.25">
      <c r="A5127" s="125" t="s">
        <v>2221</v>
      </c>
      <c r="B5127" s="112">
        <v>4654</v>
      </c>
      <c r="C5127" s="122" t="s">
        <v>4008</v>
      </c>
      <c r="D5127" s="129" t="s">
        <v>3885</v>
      </c>
      <c r="E5127" s="112">
        <v>1</v>
      </c>
      <c r="F5127" s="186"/>
      <c r="G5127" s="189">
        <v>0.19</v>
      </c>
      <c r="H5127" s="191">
        <f t="shared" si="249"/>
        <v>0</v>
      </c>
      <c r="I5127" s="186">
        <f t="shared" si="250"/>
        <v>0</v>
      </c>
    </row>
    <row r="5128" spans="1:9" s="126" customFormat="1" x14ac:dyDescent="0.25">
      <c r="A5128" s="125" t="s">
        <v>2221</v>
      </c>
      <c r="B5128" s="112">
        <v>4655</v>
      </c>
      <c r="C5128" s="137" t="s">
        <v>2509</v>
      </c>
      <c r="D5128" s="129" t="s">
        <v>2372</v>
      </c>
      <c r="E5128" s="112">
        <v>1</v>
      </c>
      <c r="F5128" s="186"/>
      <c r="G5128" s="189">
        <v>0.19</v>
      </c>
      <c r="H5128" s="191">
        <f t="shared" si="249"/>
        <v>0</v>
      </c>
      <c r="I5128" s="186">
        <f t="shared" si="250"/>
        <v>0</v>
      </c>
    </row>
    <row r="5129" spans="1:9" s="126" customFormat="1" x14ac:dyDescent="0.25">
      <c r="A5129" s="125" t="s">
        <v>2221</v>
      </c>
      <c r="B5129" s="112">
        <v>4656</v>
      </c>
      <c r="C5129" s="137" t="s">
        <v>3777</v>
      </c>
      <c r="D5129" s="129" t="s">
        <v>2372</v>
      </c>
      <c r="E5129" s="112">
        <v>1</v>
      </c>
      <c r="F5129" s="186"/>
      <c r="G5129" s="189">
        <v>0.19</v>
      </c>
      <c r="H5129" s="191">
        <f t="shared" si="249"/>
        <v>0</v>
      </c>
      <c r="I5129" s="186">
        <f t="shared" si="250"/>
        <v>0</v>
      </c>
    </row>
    <row r="5130" spans="1:9" s="126" customFormat="1" x14ac:dyDescent="0.25">
      <c r="A5130" s="125" t="s">
        <v>2221</v>
      </c>
      <c r="B5130" s="112">
        <v>4657</v>
      </c>
      <c r="C5130" s="137" t="s">
        <v>1840</v>
      </c>
      <c r="D5130" s="129" t="s">
        <v>2372</v>
      </c>
      <c r="E5130" s="112">
        <v>1</v>
      </c>
      <c r="F5130" s="186"/>
      <c r="G5130" s="189">
        <v>0.19</v>
      </c>
      <c r="H5130" s="191">
        <f t="shared" si="249"/>
        <v>0</v>
      </c>
      <c r="I5130" s="186">
        <f t="shared" si="250"/>
        <v>0</v>
      </c>
    </row>
    <row r="5131" spans="1:9" s="126" customFormat="1" x14ac:dyDescent="0.25">
      <c r="A5131" s="125" t="s">
        <v>2221</v>
      </c>
      <c r="B5131" s="112">
        <v>4658</v>
      </c>
      <c r="C5131" s="137" t="s">
        <v>12</v>
      </c>
      <c r="D5131" s="129" t="s">
        <v>2372</v>
      </c>
      <c r="E5131" s="112">
        <v>1</v>
      </c>
      <c r="F5131" s="186"/>
      <c r="G5131" s="189">
        <v>0.19</v>
      </c>
      <c r="H5131" s="191">
        <f t="shared" si="249"/>
        <v>0</v>
      </c>
      <c r="I5131" s="186">
        <f t="shared" si="250"/>
        <v>0</v>
      </c>
    </row>
    <row r="5132" spans="1:9" s="126" customFormat="1" x14ac:dyDescent="0.25">
      <c r="A5132" s="125" t="s">
        <v>2221</v>
      </c>
      <c r="B5132" s="112">
        <v>4659</v>
      </c>
      <c r="C5132" s="137" t="s">
        <v>3778</v>
      </c>
      <c r="D5132" s="129" t="s">
        <v>2372</v>
      </c>
      <c r="E5132" s="112">
        <v>1</v>
      </c>
      <c r="F5132" s="186"/>
      <c r="G5132" s="189">
        <v>0.19</v>
      </c>
      <c r="H5132" s="191">
        <f t="shared" si="249"/>
        <v>0</v>
      </c>
      <c r="I5132" s="186">
        <f t="shared" si="250"/>
        <v>0</v>
      </c>
    </row>
    <row r="5133" spans="1:9" s="126" customFormat="1" x14ac:dyDescent="0.25">
      <c r="A5133" s="125" t="s">
        <v>2221</v>
      </c>
      <c r="B5133" s="112">
        <v>4660</v>
      </c>
      <c r="C5133" s="137" t="s">
        <v>4009</v>
      </c>
      <c r="D5133" s="129" t="s">
        <v>2372</v>
      </c>
      <c r="E5133" s="112">
        <v>1</v>
      </c>
      <c r="F5133" s="186"/>
      <c r="G5133" s="189">
        <v>0.19</v>
      </c>
      <c r="H5133" s="191">
        <f t="shared" si="249"/>
        <v>0</v>
      </c>
      <c r="I5133" s="186">
        <f t="shared" si="250"/>
        <v>0</v>
      </c>
    </row>
    <row r="5134" spans="1:9" s="126" customFormat="1" x14ac:dyDescent="0.25">
      <c r="A5134" s="125" t="s">
        <v>2221</v>
      </c>
      <c r="B5134" s="112">
        <v>4661</v>
      </c>
      <c r="C5134" s="137" t="s">
        <v>3779</v>
      </c>
      <c r="D5134" s="129" t="s">
        <v>2372</v>
      </c>
      <c r="E5134" s="112">
        <v>1</v>
      </c>
      <c r="F5134" s="186"/>
      <c r="G5134" s="189">
        <v>0.19</v>
      </c>
      <c r="H5134" s="191">
        <f t="shared" si="249"/>
        <v>0</v>
      </c>
      <c r="I5134" s="186">
        <f t="shared" si="250"/>
        <v>0</v>
      </c>
    </row>
    <row r="5135" spans="1:9" s="126" customFormat="1" x14ac:dyDescent="0.25">
      <c r="A5135" s="125" t="s">
        <v>2221</v>
      </c>
      <c r="B5135" s="112">
        <v>4662</v>
      </c>
      <c r="C5135" s="137" t="s">
        <v>2514</v>
      </c>
      <c r="D5135" s="129" t="s">
        <v>2372</v>
      </c>
      <c r="E5135" s="112">
        <v>1</v>
      </c>
      <c r="F5135" s="186"/>
      <c r="G5135" s="189">
        <v>0.19</v>
      </c>
      <c r="H5135" s="191">
        <f t="shared" si="249"/>
        <v>0</v>
      </c>
      <c r="I5135" s="186">
        <f t="shared" si="250"/>
        <v>0</v>
      </c>
    </row>
    <row r="5136" spans="1:9" s="126" customFormat="1" x14ac:dyDescent="0.25">
      <c r="A5136" s="125" t="s">
        <v>2221</v>
      </c>
      <c r="B5136" s="112">
        <v>4663</v>
      </c>
      <c r="C5136" s="137" t="s">
        <v>1839</v>
      </c>
      <c r="D5136" s="129" t="s">
        <v>2372</v>
      </c>
      <c r="E5136" s="112">
        <v>1</v>
      </c>
      <c r="F5136" s="186"/>
      <c r="G5136" s="189">
        <v>0.19</v>
      </c>
      <c r="H5136" s="191">
        <f t="shared" si="249"/>
        <v>0</v>
      </c>
      <c r="I5136" s="186">
        <f t="shared" si="250"/>
        <v>0</v>
      </c>
    </row>
    <row r="5137" spans="1:9" s="126" customFormat="1" x14ac:dyDescent="0.25">
      <c r="A5137" s="125" t="s">
        <v>2221</v>
      </c>
      <c r="B5137" s="112">
        <v>4664</v>
      </c>
      <c r="C5137" s="137" t="s">
        <v>2505</v>
      </c>
      <c r="D5137" s="129" t="s">
        <v>2372</v>
      </c>
      <c r="E5137" s="112">
        <v>1</v>
      </c>
      <c r="F5137" s="186"/>
      <c r="G5137" s="189">
        <v>0.19</v>
      </c>
      <c r="H5137" s="191">
        <f t="shared" si="249"/>
        <v>0</v>
      </c>
      <c r="I5137" s="186">
        <f t="shared" si="250"/>
        <v>0</v>
      </c>
    </row>
    <row r="5138" spans="1:9" s="126" customFormat="1" x14ac:dyDescent="0.25">
      <c r="A5138" s="125" t="s">
        <v>2221</v>
      </c>
      <c r="B5138" s="112">
        <v>4665</v>
      </c>
      <c r="C5138" s="137" t="s">
        <v>1842</v>
      </c>
      <c r="D5138" s="129" t="s">
        <v>2372</v>
      </c>
      <c r="E5138" s="112">
        <v>1</v>
      </c>
      <c r="F5138" s="186"/>
      <c r="G5138" s="189">
        <v>0.19</v>
      </c>
      <c r="H5138" s="191">
        <f t="shared" si="249"/>
        <v>0</v>
      </c>
      <c r="I5138" s="186">
        <f t="shared" si="250"/>
        <v>0</v>
      </c>
    </row>
    <row r="5139" spans="1:9" s="126" customFormat="1" x14ac:dyDescent="0.25">
      <c r="A5139" s="125" t="s">
        <v>2221</v>
      </c>
      <c r="B5139" s="112">
        <v>4666</v>
      </c>
      <c r="C5139" s="137" t="s">
        <v>424</v>
      </c>
      <c r="D5139" s="129" t="s">
        <v>2372</v>
      </c>
      <c r="E5139" s="112">
        <v>1</v>
      </c>
      <c r="F5139" s="186"/>
      <c r="G5139" s="189">
        <v>0.19</v>
      </c>
      <c r="H5139" s="191">
        <f t="shared" si="249"/>
        <v>0</v>
      </c>
      <c r="I5139" s="186">
        <f t="shared" si="250"/>
        <v>0</v>
      </c>
    </row>
    <row r="5140" spans="1:9" s="126" customFormat="1" x14ac:dyDescent="0.25">
      <c r="A5140" s="125" t="s">
        <v>2221</v>
      </c>
      <c r="B5140" s="112">
        <v>4667</v>
      </c>
      <c r="C5140" s="137" t="s">
        <v>3780</v>
      </c>
      <c r="D5140" s="129" t="s">
        <v>2372</v>
      </c>
      <c r="E5140" s="112">
        <v>1</v>
      </c>
      <c r="F5140" s="186"/>
      <c r="G5140" s="189">
        <v>0.19</v>
      </c>
      <c r="H5140" s="191">
        <f t="shared" si="249"/>
        <v>0</v>
      </c>
      <c r="I5140" s="186">
        <f t="shared" si="250"/>
        <v>0</v>
      </c>
    </row>
    <row r="5141" spans="1:9" s="126" customFormat="1" x14ac:dyDescent="0.25">
      <c r="A5141" s="125" t="s">
        <v>2221</v>
      </c>
      <c r="B5141" s="112">
        <v>4668</v>
      </c>
      <c r="C5141" s="137" t="s">
        <v>1837</v>
      </c>
      <c r="D5141" s="129" t="s">
        <v>2372</v>
      </c>
      <c r="E5141" s="112">
        <v>1</v>
      </c>
      <c r="F5141" s="186"/>
      <c r="G5141" s="189">
        <v>0.19</v>
      </c>
      <c r="H5141" s="191">
        <f t="shared" si="249"/>
        <v>0</v>
      </c>
      <c r="I5141" s="186">
        <f t="shared" si="250"/>
        <v>0</v>
      </c>
    </row>
    <row r="5142" spans="1:9" s="126" customFormat="1" ht="25" x14ac:dyDescent="0.25">
      <c r="A5142" s="125" t="s">
        <v>2221</v>
      </c>
      <c r="B5142" s="112">
        <v>4669</v>
      </c>
      <c r="C5142" s="137" t="s">
        <v>2016</v>
      </c>
      <c r="D5142" s="129" t="s">
        <v>2372</v>
      </c>
      <c r="E5142" s="112">
        <v>1</v>
      </c>
      <c r="F5142" s="186"/>
      <c r="G5142" s="189">
        <v>0.19</v>
      </c>
      <c r="H5142" s="191">
        <f t="shared" si="249"/>
        <v>0</v>
      </c>
      <c r="I5142" s="186">
        <f t="shared" si="250"/>
        <v>0</v>
      </c>
    </row>
    <row r="5143" spans="1:9" s="126" customFormat="1" x14ac:dyDescent="0.25">
      <c r="A5143" s="125" t="s">
        <v>2221</v>
      </c>
      <c r="B5143" s="112">
        <v>4670</v>
      </c>
      <c r="C5143" s="139" t="s">
        <v>3446</v>
      </c>
      <c r="D5143" s="129" t="s">
        <v>2372</v>
      </c>
      <c r="E5143" s="112">
        <v>1</v>
      </c>
      <c r="F5143" s="186"/>
      <c r="G5143" s="189">
        <v>0.19</v>
      </c>
      <c r="H5143" s="191">
        <f t="shared" si="249"/>
        <v>0</v>
      </c>
      <c r="I5143" s="186">
        <f t="shared" si="250"/>
        <v>0</v>
      </c>
    </row>
    <row r="5144" spans="1:9" s="126" customFormat="1" x14ac:dyDescent="0.25">
      <c r="A5144" s="125" t="s">
        <v>2221</v>
      </c>
      <c r="B5144" s="112">
        <v>4671</v>
      </c>
      <c r="C5144" s="139" t="s">
        <v>3447</v>
      </c>
      <c r="D5144" s="129" t="s">
        <v>2372</v>
      </c>
      <c r="E5144" s="112">
        <v>1</v>
      </c>
      <c r="F5144" s="186"/>
      <c r="G5144" s="189">
        <v>0.19</v>
      </c>
      <c r="H5144" s="191">
        <f t="shared" si="249"/>
        <v>0</v>
      </c>
      <c r="I5144" s="186">
        <f t="shared" si="250"/>
        <v>0</v>
      </c>
    </row>
    <row r="5145" spans="1:9" s="126" customFormat="1" x14ac:dyDescent="0.25">
      <c r="A5145" s="125" t="s">
        <v>2221</v>
      </c>
      <c r="B5145" s="112">
        <v>4672</v>
      </c>
      <c r="C5145" s="139" t="s">
        <v>3448</v>
      </c>
      <c r="D5145" s="129" t="s">
        <v>2372</v>
      </c>
      <c r="E5145" s="112">
        <v>1</v>
      </c>
      <c r="F5145" s="186"/>
      <c r="G5145" s="189">
        <v>0.19</v>
      </c>
      <c r="H5145" s="191">
        <f t="shared" si="249"/>
        <v>0</v>
      </c>
      <c r="I5145" s="186">
        <f t="shared" si="250"/>
        <v>0</v>
      </c>
    </row>
    <row r="5146" spans="1:9" s="126" customFormat="1" x14ac:dyDescent="0.25">
      <c r="A5146" s="125" t="s">
        <v>2221</v>
      </c>
      <c r="B5146" s="112">
        <v>4673</v>
      </c>
      <c r="C5146" s="139" t="s">
        <v>3449</v>
      </c>
      <c r="D5146" s="129" t="s">
        <v>2372</v>
      </c>
      <c r="E5146" s="112">
        <v>1</v>
      </c>
      <c r="F5146" s="186"/>
      <c r="G5146" s="189">
        <v>0.19</v>
      </c>
      <c r="H5146" s="191">
        <f t="shared" si="249"/>
        <v>0</v>
      </c>
      <c r="I5146" s="186">
        <f t="shared" si="250"/>
        <v>0</v>
      </c>
    </row>
    <row r="5147" spans="1:9" s="126" customFormat="1" x14ac:dyDescent="0.25">
      <c r="A5147" s="125" t="s">
        <v>2221</v>
      </c>
      <c r="B5147" s="112">
        <v>4674</v>
      </c>
      <c r="C5147" s="139" t="s">
        <v>3450</v>
      </c>
      <c r="D5147" s="129" t="s">
        <v>2372</v>
      </c>
      <c r="E5147" s="112">
        <v>1</v>
      </c>
      <c r="F5147" s="186"/>
      <c r="G5147" s="189">
        <v>0.19</v>
      </c>
      <c r="H5147" s="191">
        <f t="shared" si="249"/>
        <v>0</v>
      </c>
      <c r="I5147" s="186">
        <f t="shared" si="250"/>
        <v>0</v>
      </c>
    </row>
    <row r="5148" spans="1:9" s="126" customFormat="1" x14ac:dyDescent="0.25">
      <c r="A5148" s="125" t="s">
        <v>2221</v>
      </c>
      <c r="B5148" s="112">
        <v>4675</v>
      </c>
      <c r="C5148" s="139" t="s">
        <v>3451</v>
      </c>
      <c r="D5148" s="129" t="s">
        <v>2372</v>
      </c>
      <c r="E5148" s="112">
        <v>1</v>
      </c>
      <c r="F5148" s="186"/>
      <c r="G5148" s="189">
        <v>0.19</v>
      </c>
      <c r="H5148" s="191">
        <f t="shared" si="249"/>
        <v>0</v>
      </c>
      <c r="I5148" s="186">
        <f t="shared" si="250"/>
        <v>0</v>
      </c>
    </row>
    <row r="5149" spans="1:9" s="126" customFormat="1" x14ac:dyDescent="0.25">
      <c r="A5149" s="125" t="s">
        <v>2221</v>
      </c>
      <c r="B5149" s="112">
        <v>4676</v>
      </c>
      <c r="C5149" s="139" t="s">
        <v>3452</v>
      </c>
      <c r="D5149" s="129" t="s">
        <v>3886</v>
      </c>
      <c r="E5149" s="112">
        <v>1</v>
      </c>
      <c r="F5149" s="186"/>
      <c r="G5149" s="189">
        <v>0.19</v>
      </c>
      <c r="H5149" s="191">
        <f t="shared" si="249"/>
        <v>0</v>
      </c>
      <c r="I5149" s="186">
        <f t="shared" si="250"/>
        <v>0</v>
      </c>
    </row>
    <row r="5150" spans="1:9" s="126" customFormat="1" x14ac:dyDescent="0.25">
      <c r="A5150" s="125" t="s">
        <v>2221</v>
      </c>
      <c r="B5150" s="112">
        <v>4677</v>
      </c>
      <c r="C5150" s="139" t="s">
        <v>3335</v>
      </c>
      <c r="D5150" s="129" t="s">
        <v>2372</v>
      </c>
      <c r="E5150" s="112">
        <v>1</v>
      </c>
      <c r="F5150" s="186"/>
      <c r="G5150" s="189">
        <v>0.19</v>
      </c>
      <c r="H5150" s="191">
        <f t="shared" si="249"/>
        <v>0</v>
      </c>
      <c r="I5150" s="186">
        <f t="shared" si="250"/>
        <v>0</v>
      </c>
    </row>
    <row r="5151" spans="1:9" s="126" customFormat="1" x14ac:dyDescent="0.25">
      <c r="A5151" s="125" t="s">
        <v>2221</v>
      </c>
      <c r="B5151" s="112">
        <v>4678</v>
      </c>
      <c r="C5151" s="139" t="s">
        <v>3453</v>
      </c>
      <c r="D5151" s="129" t="s">
        <v>2372</v>
      </c>
      <c r="E5151" s="112">
        <v>1</v>
      </c>
      <c r="F5151" s="186"/>
      <c r="G5151" s="189">
        <v>0.19</v>
      </c>
      <c r="H5151" s="191">
        <f t="shared" si="249"/>
        <v>0</v>
      </c>
      <c r="I5151" s="186">
        <f t="shared" si="250"/>
        <v>0</v>
      </c>
    </row>
    <row r="5152" spans="1:9" s="126" customFormat="1" x14ac:dyDescent="0.25">
      <c r="A5152" s="125" t="s">
        <v>2221</v>
      </c>
      <c r="B5152" s="112">
        <v>4679</v>
      </c>
      <c r="C5152" s="139" t="s">
        <v>3454</v>
      </c>
      <c r="D5152" s="129" t="s">
        <v>2372</v>
      </c>
      <c r="E5152" s="112">
        <v>1</v>
      </c>
      <c r="F5152" s="186"/>
      <c r="G5152" s="189">
        <v>0.19</v>
      </c>
      <c r="H5152" s="191">
        <f t="shared" si="249"/>
        <v>0</v>
      </c>
      <c r="I5152" s="186">
        <f t="shared" si="250"/>
        <v>0</v>
      </c>
    </row>
    <row r="5153" spans="1:9" s="126" customFormat="1" x14ac:dyDescent="0.25">
      <c r="A5153" s="125" t="s">
        <v>2221</v>
      </c>
      <c r="B5153" s="112">
        <v>4680</v>
      </c>
      <c r="C5153" s="139" t="s">
        <v>3455</v>
      </c>
      <c r="D5153" s="129" t="s">
        <v>2372</v>
      </c>
      <c r="E5153" s="112">
        <v>1</v>
      </c>
      <c r="F5153" s="186"/>
      <c r="G5153" s="189">
        <v>0.19</v>
      </c>
      <c r="H5153" s="191">
        <f t="shared" si="249"/>
        <v>0</v>
      </c>
      <c r="I5153" s="186">
        <f t="shared" si="250"/>
        <v>0</v>
      </c>
    </row>
    <row r="5154" spans="1:9" s="126" customFormat="1" x14ac:dyDescent="0.25">
      <c r="A5154" s="125" t="s">
        <v>2221</v>
      </c>
      <c r="B5154" s="112">
        <v>4681</v>
      </c>
      <c r="C5154" s="139" t="s">
        <v>3456</v>
      </c>
      <c r="D5154" s="129" t="s">
        <v>2372</v>
      </c>
      <c r="E5154" s="112">
        <v>1</v>
      </c>
      <c r="F5154" s="186"/>
      <c r="G5154" s="189">
        <v>0.19</v>
      </c>
      <c r="H5154" s="191">
        <f t="shared" si="249"/>
        <v>0</v>
      </c>
      <c r="I5154" s="186">
        <f t="shared" si="250"/>
        <v>0</v>
      </c>
    </row>
    <row r="5155" spans="1:9" s="126" customFormat="1" x14ac:dyDescent="0.25">
      <c r="A5155" s="125" t="s">
        <v>2221</v>
      </c>
      <c r="B5155" s="112">
        <v>4682</v>
      </c>
      <c r="C5155" s="139" t="s">
        <v>3457</v>
      </c>
      <c r="D5155" s="129" t="s">
        <v>2372</v>
      </c>
      <c r="E5155" s="112">
        <v>1</v>
      </c>
      <c r="F5155" s="186"/>
      <c r="G5155" s="189">
        <v>0.19</v>
      </c>
      <c r="H5155" s="191">
        <f t="shared" si="249"/>
        <v>0</v>
      </c>
      <c r="I5155" s="186">
        <f t="shared" si="250"/>
        <v>0</v>
      </c>
    </row>
    <row r="5156" spans="1:9" s="184" customFormat="1" x14ac:dyDescent="0.25">
      <c r="A5156" s="169"/>
      <c r="B5156" s="170"/>
      <c r="C5156" s="171" t="s">
        <v>2498</v>
      </c>
      <c r="D5156" s="123"/>
      <c r="E5156" s="172"/>
      <c r="F5156" s="196"/>
      <c r="G5156" s="200"/>
      <c r="H5156" s="196"/>
      <c r="I5156" s="196"/>
    </row>
    <row r="5157" spans="1:9" s="126" customFormat="1" x14ac:dyDescent="0.25">
      <c r="A5157" s="125" t="s">
        <v>2221</v>
      </c>
      <c r="B5157" s="173" t="s">
        <v>3250</v>
      </c>
      <c r="C5157" s="120" t="s">
        <v>4191</v>
      </c>
      <c r="D5157" s="182"/>
      <c r="E5157" s="111"/>
      <c r="F5157" s="191"/>
      <c r="G5157" s="199"/>
      <c r="H5157" s="186"/>
      <c r="I5157" s="186"/>
    </row>
    <row r="5158" spans="1:9" s="126" customFormat="1" x14ac:dyDescent="0.25">
      <c r="A5158" s="125" t="s">
        <v>2221</v>
      </c>
      <c r="B5158" s="173" t="s">
        <v>3250</v>
      </c>
      <c r="C5158" s="120" t="s">
        <v>4195</v>
      </c>
      <c r="D5158" s="182"/>
      <c r="E5158" s="111"/>
      <c r="F5158" s="191"/>
      <c r="G5158" s="199"/>
      <c r="H5158" s="186"/>
      <c r="I5158" s="186"/>
    </row>
    <row r="5159" spans="1:9" s="126" customFormat="1" x14ac:dyDescent="0.25">
      <c r="A5159" s="125" t="s">
        <v>2221</v>
      </c>
      <c r="B5159" s="173" t="s">
        <v>3250</v>
      </c>
      <c r="C5159" s="120" t="s">
        <v>4194</v>
      </c>
      <c r="D5159" s="182"/>
      <c r="E5159" s="111"/>
      <c r="F5159" s="191"/>
      <c r="G5159" s="199"/>
      <c r="H5159" s="186"/>
      <c r="I5159" s="186"/>
    </row>
    <row r="5160" spans="1:9" s="126" customFormat="1" x14ac:dyDescent="0.25">
      <c r="A5160" s="125" t="s">
        <v>2221</v>
      </c>
      <c r="B5160" s="173" t="s">
        <v>3250</v>
      </c>
      <c r="C5160" s="156" t="s">
        <v>431</v>
      </c>
      <c r="D5160" s="182"/>
      <c r="E5160" s="111"/>
      <c r="F5160" s="191"/>
      <c r="G5160" s="199"/>
      <c r="H5160" s="186"/>
      <c r="I5160" s="186"/>
    </row>
    <row r="5161" spans="1:9" s="126" customFormat="1" x14ac:dyDescent="0.25">
      <c r="A5161" s="125" t="s">
        <v>2221</v>
      </c>
      <c r="B5161" s="112">
        <v>4683</v>
      </c>
      <c r="C5161" s="122" t="s">
        <v>3888</v>
      </c>
      <c r="D5161" s="129" t="s">
        <v>2371</v>
      </c>
      <c r="E5161" s="112">
        <v>1</v>
      </c>
      <c r="F5161" s="186"/>
      <c r="G5161" s="189">
        <v>0</v>
      </c>
      <c r="H5161" s="191">
        <f>F5161*G5161</f>
        <v>0</v>
      </c>
      <c r="I5161" s="186">
        <f>(F5161+H5161)</f>
        <v>0</v>
      </c>
    </row>
    <row r="5162" spans="1:9" s="126" customFormat="1" x14ac:dyDescent="0.25">
      <c r="A5162" s="125" t="s">
        <v>2221</v>
      </c>
      <c r="B5162" s="112">
        <v>4684</v>
      </c>
      <c r="C5162" s="122" t="s">
        <v>3353</v>
      </c>
      <c r="D5162" s="129" t="s">
        <v>2371</v>
      </c>
      <c r="E5162" s="112">
        <v>1</v>
      </c>
      <c r="F5162" s="186"/>
      <c r="G5162" s="189">
        <v>0</v>
      </c>
      <c r="H5162" s="191">
        <f>F5162*G5162</f>
        <v>0</v>
      </c>
      <c r="I5162" s="186">
        <f>(F5162+H5162)</f>
        <v>0</v>
      </c>
    </row>
    <row r="5163" spans="1:9" s="126" customFormat="1" x14ac:dyDescent="0.25">
      <c r="A5163" s="125" t="s">
        <v>2221</v>
      </c>
      <c r="B5163" s="112">
        <v>4685</v>
      </c>
      <c r="C5163" s="122" t="s">
        <v>61</v>
      </c>
      <c r="D5163" s="129" t="s">
        <v>2372</v>
      </c>
      <c r="E5163" s="112">
        <v>1</v>
      </c>
      <c r="F5163" s="186"/>
      <c r="G5163" s="189">
        <v>0.19</v>
      </c>
      <c r="H5163" s="191">
        <f t="shared" ref="H5163:H5205" si="251">F5163*G5163</f>
        <v>0</v>
      </c>
      <c r="I5163" s="186">
        <f t="shared" ref="I5163:I5205" si="252">(F5163+H5163)</f>
        <v>0</v>
      </c>
    </row>
    <row r="5164" spans="1:9" s="126" customFormat="1" x14ac:dyDescent="0.25">
      <c r="A5164" s="125" t="s">
        <v>2221</v>
      </c>
      <c r="B5164" s="112">
        <v>4686</v>
      </c>
      <c r="C5164" s="122" t="s">
        <v>150</v>
      </c>
      <c r="D5164" s="129" t="s">
        <v>2372</v>
      </c>
      <c r="E5164" s="112">
        <v>1</v>
      </c>
      <c r="F5164" s="186"/>
      <c r="G5164" s="189">
        <v>0.19</v>
      </c>
      <c r="H5164" s="191">
        <f t="shared" si="251"/>
        <v>0</v>
      </c>
      <c r="I5164" s="186">
        <f t="shared" si="252"/>
        <v>0</v>
      </c>
    </row>
    <row r="5165" spans="1:9" s="126" customFormat="1" x14ac:dyDescent="0.25">
      <c r="A5165" s="125" t="s">
        <v>2221</v>
      </c>
      <c r="B5165" s="112">
        <v>4687</v>
      </c>
      <c r="C5165" s="122" t="s">
        <v>15</v>
      </c>
      <c r="D5165" s="129" t="s">
        <v>2372</v>
      </c>
      <c r="E5165" s="112">
        <v>1</v>
      </c>
      <c r="F5165" s="186"/>
      <c r="G5165" s="189">
        <v>0.19</v>
      </c>
      <c r="H5165" s="191">
        <f t="shared" si="251"/>
        <v>0</v>
      </c>
      <c r="I5165" s="186">
        <f t="shared" si="252"/>
        <v>0</v>
      </c>
    </row>
    <row r="5166" spans="1:9" s="126" customFormat="1" x14ac:dyDescent="0.25">
      <c r="A5166" s="125" t="s">
        <v>2221</v>
      </c>
      <c r="B5166" s="112">
        <v>4688</v>
      </c>
      <c r="C5166" s="122" t="s">
        <v>552</v>
      </c>
      <c r="D5166" s="129" t="s">
        <v>2372</v>
      </c>
      <c r="E5166" s="112">
        <v>1</v>
      </c>
      <c r="F5166" s="186"/>
      <c r="G5166" s="189">
        <v>0.19</v>
      </c>
      <c r="H5166" s="191">
        <f t="shared" si="251"/>
        <v>0</v>
      </c>
      <c r="I5166" s="186">
        <f t="shared" si="252"/>
        <v>0</v>
      </c>
    </row>
    <row r="5167" spans="1:9" s="126" customFormat="1" ht="25" x14ac:dyDescent="0.25">
      <c r="A5167" s="125" t="s">
        <v>2221</v>
      </c>
      <c r="B5167" s="112">
        <v>4689</v>
      </c>
      <c r="C5167" s="113" t="s">
        <v>3729</v>
      </c>
      <c r="D5167" s="129" t="s">
        <v>2372</v>
      </c>
      <c r="E5167" s="112">
        <v>1</v>
      </c>
      <c r="F5167" s="186"/>
      <c r="G5167" s="189">
        <v>0.19</v>
      </c>
      <c r="H5167" s="191">
        <f t="shared" si="251"/>
        <v>0</v>
      </c>
      <c r="I5167" s="186">
        <f t="shared" si="252"/>
        <v>0</v>
      </c>
    </row>
    <row r="5168" spans="1:9" s="126" customFormat="1" x14ac:dyDescent="0.25">
      <c r="A5168" s="125" t="s">
        <v>2221</v>
      </c>
      <c r="B5168" s="112">
        <v>4690</v>
      </c>
      <c r="C5168" s="122" t="s">
        <v>3539</v>
      </c>
      <c r="D5168" s="129" t="s">
        <v>2372</v>
      </c>
      <c r="E5168" s="112">
        <v>1</v>
      </c>
      <c r="F5168" s="186"/>
      <c r="G5168" s="189">
        <v>0.19</v>
      </c>
      <c r="H5168" s="191">
        <f t="shared" si="251"/>
        <v>0</v>
      </c>
      <c r="I5168" s="186">
        <f t="shared" si="252"/>
        <v>0</v>
      </c>
    </row>
    <row r="5169" spans="1:9" s="126" customFormat="1" x14ac:dyDescent="0.25">
      <c r="A5169" s="125" t="s">
        <v>2221</v>
      </c>
      <c r="B5169" s="112">
        <v>4691</v>
      </c>
      <c r="C5169" s="122" t="s">
        <v>3730</v>
      </c>
      <c r="D5169" s="129" t="s">
        <v>2372</v>
      </c>
      <c r="E5169" s="112">
        <v>1</v>
      </c>
      <c r="F5169" s="186"/>
      <c r="G5169" s="189">
        <v>0.19</v>
      </c>
      <c r="H5169" s="191">
        <f t="shared" si="251"/>
        <v>0</v>
      </c>
      <c r="I5169" s="186">
        <f t="shared" si="252"/>
        <v>0</v>
      </c>
    </row>
    <row r="5170" spans="1:9" s="126" customFormat="1" x14ac:dyDescent="0.25">
      <c r="A5170" s="125" t="s">
        <v>2221</v>
      </c>
      <c r="B5170" s="112">
        <v>4692</v>
      </c>
      <c r="C5170" s="122" t="s">
        <v>3731</v>
      </c>
      <c r="D5170" s="129" t="s">
        <v>2372</v>
      </c>
      <c r="E5170" s="112">
        <v>1</v>
      </c>
      <c r="F5170" s="186"/>
      <c r="G5170" s="189">
        <v>0.19</v>
      </c>
      <c r="H5170" s="191">
        <f t="shared" si="251"/>
        <v>0</v>
      </c>
      <c r="I5170" s="186">
        <f t="shared" si="252"/>
        <v>0</v>
      </c>
    </row>
    <row r="5171" spans="1:9" s="126" customFormat="1" x14ac:dyDescent="0.25">
      <c r="A5171" s="125" t="s">
        <v>2221</v>
      </c>
      <c r="B5171" s="112">
        <v>4693</v>
      </c>
      <c r="C5171" s="122" t="s">
        <v>3732</v>
      </c>
      <c r="D5171" s="129" t="s">
        <v>2372</v>
      </c>
      <c r="E5171" s="112">
        <v>1</v>
      </c>
      <c r="F5171" s="186"/>
      <c r="G5171" s="189">
        <v>0.19</v>
      </c>
      <c r="H5171" s="191">
        <f t="shared" si="251"/>
        <v>0</v>
      </c>
      <c r="I5171" s="186">
        <f t="shared" si="252"/>
        <v>0</v>
      </c>
    </row>
    <row r="5172" spans="1:9" s="126" customFormat="1" x14ac:dyDescent="0.25">
      <c r="A5172" s="125" t="s">
        <v>2221</v>
      </c>
      <c r="B5172" s="112">
        <v>4694</v>
      </c>
      <c r="C5172" s="122" t="s">
        <v>46</v>
      </c>
      <c r="D5172" s="129" t="s">
        <v>3886</v>
      </c>
      <c r="E5172" s="112">
        <v>1</v>
      </c>
      <c r="F5172" s="186"/>
      <c r="G5172" s="189">
        <v>0.19</v>
      </c>
      <c r="H5172" s="191">
        <f t="shared" si="251"/>
        <v>0</v>
      </c>
      <c r="I5172" s="186">
        <f t="shared" si="252"/>
        <v>0</v>
      </c>
    </row>
    <row r="5173" spans="1:9" s="126" customFormat="1" x14ac:dyDescent="0.25">
      <c r="A5173" s="125" t="s">
        <v>2221</v>
      </c>
      <c r="B5173" s="112">
        <v>4695</v>
      </c>
      <c r="C5173" s="122" t="s">
        <v>1220</v>
      </c>
      <c r="D5173" s="129" t="s">
        <v>2372</v>
      </c>
      <c r="E5173" s="112">
        <v>1</v>
      </c>
      <c r="F5173" s="186"/>
      <c r="G5173" s="189">
        <v>0.19</v>
      </c>
      <c r="H5173" s="191">
        <f t="shared" si="251"/>
        <v>0</v>
      </c>
      <c r="I5173" s="186">
        <f t="shared" si="252"/>
        <v>0</v>
      </c>
    </row>
    <row r="5174" spans="1:9" s="126" customFormat="1" x14ac:dyDescent="0.25">
      <c r="A5174" s="125" t="s">
        <v>2221</v>
      </c>
      <c r="B5174" s="112">
        <v>4696</v>
      </c>
      <c r="C5174" s="122" t="s">
        <v>3911</v>
      </c>
      <c r="D5174" s="129" t="s">
        <v>3885</v>
      </c>
      <c r="E5174" s="112">
        <v>1</v>
      </c>
      <c r="F5174" s="186"/>
      <c r="G5174" s="189">
        <v>0.19</v>
      </c>
      <c r="H5174" s="191">
        <f t="shared" si="251"/>
        <v>0</v>
      </c>
      <c r="I5174" s="186">
        <f t="shared" si="252"/>
        <v>0</v>
      </c>
    </row>
    <row r="5175" spans="1:9" s="126" customFormat="1" x14ac:dyDescent="0.25">
      <c r="A5175" s="125" t="s">
        <v>2221</v>
      </c>
      <c r="B5175" s="112">
        <v>4697</v>
      </c>
      <c r="C5175" s="122" t="s">
        <v>3912</v>
      </c>
      <c r="D5175" s="129" t="s">
        <v>3885</v>
      </c>
      <c r="E5175" s="112">
        <v>1</v>
      </c>
      <c r="F5175" s="186"/>
      <c r="G5175" s="189">
        <v>0.19</v>
      </c>
      <c r="H5175" s="191">
        <f t="shared" si="251"/>
        <v>0</v>
      </c>
      <c r="I5175" s="186">
        <f t="shared" si="252"/>
        <v>0</v>
      </c>
    </row>
    <row r="5176" spans="1:9" s="126" customFormat="1" x14ac:dyDescent="0.25">
      <c r="A5176" s="125" t="s">
        <v>2221</v>
      </c>
      <c r="B5176" s="112">
        <v>4698</v>
      </c>
      <c r="C5176" s="122" t="s">
        <v>3544</v>
      </c>
      <c r="D5176" s="129" t="s">
        <v>2372</v>
      </c>
      <c r="E5176" s="112">
        <v>1</v>
      </c>
      <c r="F5176" s="186"/>
      <c r="G5176" s="189">
        <v>0.19</v>
      </c>
      <c r="H5176" s="191">
        <f t="shared" si="251"/>
        <v>0</v>
      </c>
      <c r="I5176" s="186">
        <f t="shared" si="252"/>
        <v>0</v>
      </c>
    </row>
    <row r="5177" spans="1:9" s="126" customFormat="1" x14ac:dyDescent="0.25">
      <c r="A5177" s="125" t="s">
        <v>2221</v>
      </c>
      <c r="B5177" s="112">
        <v>4699</v>
      </c>
      <c r="C5177" s="122" t="s">
        <v>4008</v>
      </c>
      <c r="D5177" s="129" t="s">
        <v>3885</v>
      </c>
      <c r="E5177" s="112">
        <v>1</v>
      </c>
      <c r="F5177" s="186"/>
      <c r="G5177" s="189">
        <v>0.19</v>
      </c>
      <c r="H5177" s="191">
        <f t="shared" si="251"/>
        <v>0</v>
      </c>
      <c r="I5177" s="186">
        <f t="shared" si="252"/>
        <v>0</v>
      </c>
    </row>
    <row r="5178" spans="1:9" s="126" customFormat="1" x14ac:dyDescent="0.25">
      <c r="A5178" s="125" t="s">
        <v>2221</v>
      </c>
      <c r="B5178" s="112">
        <v>4700</v>
      </c>
      <c r="C5178" s="137" t="s">
        <v>2509</v>
      </c>
      <c r="D5178" s="129" t="s">
        <v>2372</v>
      </c>
      <c r="E5178" s="112">
        <v>1</v>
      </c>
      <c r="F5178" s="186"/>
      <c r="G5178" s="189">
        <v>0.19</v>
      </c>
      <c r="H5178" s="191">
        <f t="shared" si="251"/>
        <v>0</v>
      </c>
      <c r="I5178" s="186">
        <f t="shared" si="252"/>
        <v>0</v>
      </c>
    </row>
    <row r="5179" spans="1:9" s="126" customFormat="1" x14ac:dyDescent="0.25">
      <c r="A5179" s="125" t="s">
        <v>2221</v>
      </c>
      <c r="B5179" s="112">
        <v>4701</v>
      </c>
      <c r="C5179" s="137" t="s">
        <v>3777</v>
      </c>
      <c r="D5179" s="129" t="s">
        <v>2372</v>
      </c>
      <c r="E5179" s="112">
        <v>1</v>
      </c>
      <c r="F5179" s="186"/>
      <c r="G5179" s="189">
        <v>0.19</v>
      </c>
      <c r="H5179" s="191">
        <f t="shared" si="251"/>
        <v>0</v>
      </c>
      <c r="I5179" s="186">
        <f t="shared" si="252"/>
        <v>0</v>
      </c>
    </row>
    <row r="5180" spans="1:9" s="126" customFormat="1" x14ac:dyDescent="0.25">
      <c r="A5180" s="125" t="s">
        <v>2221</v>
      </c>
      <c r="B5180" s="112">
        <v>4702</v>
      </c>
      <c r="C5180" s="137" t="s">
        <v>1840</v>
      </c>
      <c r="D5180" s="129" t="s">
        <v>2372</v>
      </c>
      <c r="E5180" s="112">
        <v>1</v>
      </c>
      <c r="F5180" s="186"/>
      <c r="G5180" s="189">
        <v>0.19</v>
      </c>
      <c r="H5180" s="191">
        <f t="shared" si="251"/>
        <v>0</v>
      </c>
      <c r="I5180" s="186">
        <f t="shared" si="252"/>
        <v>0</v>
      </c>
    </row>
    <row r="5181" spans="1:9" s="126" customFormat="1" x14ac:dyDescent="0.25">
      <c r="A5181" s="125" t="s">
        <v>2221</v>
      </c>
      <c r="B5181" s="112">
        <v>4703</v>
      </c>
      <c r="C5181" s="137" t="s">
        <v>12</v>
      </c>
      <c r="D5181" s="129" t="s">
        <v>2372</v>
      </c>
      <c r="E5181" s="112">
        <v>1</v>
      </c>
      <c r="F5181" s="186"/>
      <c r="G5181" s="189">
        <v>0.19</v>
      </c>
      <c r="H5181" s="191">
        <f t="shared" si="251"/>
        <v>0</v>
      </c>
      <c r="I5181" s="186">
        <f t="shared" si="252"/>
        <v>0</v>
      </c>
    </row>
    <row r="5182" spans="1:9" s="126" customFormat="1" x14ac:dyDescent="0.25">
      <c r="A5182" s="125" t="s">
        <v>2221</v>
      </c>
      <c r="B5182" s="112">
        <v>4704</v>
      </c>
      <c r="C5182" s="137" t="s">
        <v>3778</v>
      </c>
      <c r="D5182" s="129" t="s">
        <v>2372</v>
      </c>
      <c r="E5182" s="112">
        <v>1</v>
      </c>
      <c r="F5182" s="186"/>
      <c r="G5182" s="189">
        <v>0.19</v>
      </c>
      <c r="H5182" s="191">
        <f t="shared" si="251"/>
        <v>0</v>
      </c>
      <c r="I5182" s="186">
        <f t="shared" si="252"/>
        <v>0</v>
      </c>
    </row>
    <row r="5183" spans="1:9" s="126" customFormat="1" x14ac:dyDescent="0.25">
      <c r="A5183" s="125" t="s">
        <v>2221</v>
      </c>
      <c r="B5183" s="112">
        <v>4705</v>
      </c>
      <c r="C5183" s="137" t="s">
        <v>4009</v>
      </c>
      <c r="D5183" s="129" t="s">
        <v>2372</v>
      </c>
      <c r="E5183" s="112">
        <v>1</v>
      </c>
      <c r="F5183" s="186"/>
      <c r="G5183" s="189">
        <v>0.19</v>
      </c>
      <c r="H5183" s="191">
        <f t="shared" si="251"/>
        <v>0</v>
      </c>
      <c r="I5183" s="186">
        <f t="shared" si="252"/>
        <v>0</v>
      </c>
    </row>
    <row r="5184" spans="1:9" s="126" customFormat="1" x14ac:dyDescent="0.25">
      <c r="A5184" s="125" t="s">
        <v>2221</v>
      </c>
      <c r="B5184" s="112">
        <v>4706</v>
      </c>
      <c r="C5184" s="137" t="s">
        <v>3779</v>
      </c>
      <c r="D5184" s="129" t="s">
        <v>2372</v>
      </c>
      <c r="E5184" s="112">
        <v>1</v>
      </c>
      <c r="F5184" s="186"/>
      <c r="G5184" s="189">
        <v>0.19</v>
      </c>
      <c r="H5184" s="191">
        <f t="shared" si="251"/>
        <v>0</v>
      </c>
      <c r="I5184" s="186">
        <f t="shared" si="252"/>
        <v>0</v>
      </c>
    </row>
    <row r="5185" spans="1:9" s="126" customFormat="1" x14ac:dyDescent="0.25">
      <c r="A5185" s="125" t="s">
        <v>2221</v>
      </c>
      <c r="B5185" s="112">
        <v>4707</v>
      </c>
      <c r="C5185" s="137" t="s">
        <v>2514</v>
      </c>
      <c r="D5185" s="129" t="s">
        <v>2372</v>
      </c>
      <c r="E5185" s="112">
        <v>1</v>
      </c>
      <c r="F5185" s="186"/>
      <c r="G5185" s="189">
        <v>0.19</v>
      </c>
      <c r="H5185" s="191">
        <f t="shared" si="251"/>
        <v>0</v>
      </c>
      <c r="I5185" s="186">
        <f t="shared" si="252"/>
        <v>0</v>
      </c>
    </row>
    <row r="5186" spans="1:9" s="126" customFormat="1" x14ac:dyDescent="0.25">
      <c r="A5186" s="125" t="s">
        <v>2221</v>
      </c>
      <c r="B5186" s="112">
        <v>4708</v>
      </c>
      <c r="C5186" s="137" t="s">
        <v>1839</v>
      </c>
      <c r="D5186" s="129" t="s">
        <v>2372</v>
      </c>
      <c r="E5186" s="112">
        <v>1</v>
      </c>
      <c r="F5186" s="186"/>
      <c r="G5186" s="189">
        <v>0.19</v>
      </c>
      <c r="H5186" s="191">
        <f t="shared" si="251"/>
        <v>0</v>
      </c>
      <c r="I5186" s="186">
        <f t="shared" si="252"/>
        <v>0</v>
      </c>
    </row>
    <row r="5187" spans="1:9" s="126" customFormat="1" x14ac:dyDescent="0.25">
      <c r="A5187" s="125" t="s">
        <v>2221</v>
      </c>
      <c r="B5187" s="112">
        <v>4709</v>
      </c>
      <c r="C5187" s="137" t="s">
        <v>2505</v>
      </c>
      <c r="D5187" s="129" t="s">
        <v>2372</v>
      </c>
      <c r="E5187" s="112">
        <v>1</v>
      </c>
      <c r="F5187" s="186"/>
      <c r="G5187" s="189">
        <v>0.19</v>
      </c>
      <c r="H5187" s="191">
        <f t="shared" si="251"/>
        <v>0</v>
      </c>
      <c r="I5187" s="186">
        <f t="shared" si="252"/>
        <v>0</v>
      </c>
    </row>
    <row r="5188" spans="1:9" s="126" customFormat="1" x14ac:dyDescent="0.25">
      <c r="A5188" s="125" t="s">
        <v>2221</v>
      </c>
      <c r="B5188" s="112">
        <v>4710</v>
      </c>
      <c r="C5188" s="137" t="s">
        <v>1842</v>
      </c>
      <c r="D5188" s="129" t="s">
        <v>2372</v>
      </c>
      <c r="E5188" s="112">
        <v>1</v>
      </c>
      <c r="F5188" s="186"/>
      <c r="G5188" s="189">
        <v>0.19</v>
      </c>
      <c r="H5188" s="191">
        <f t="shared" si="251"/>
        <v>0</v>
      </c>
      <c r="I5188" s="186">
        <f t="shared" si="252"/>
        <v>0</v>
      </c>
    </row>
    <row r="5189" spans="1:9" s="126" customFormat="1" x14ac:dyDescent="0.25">
      <c r="A5189" s="125" t="s">
        <v>2221</v>
      </c>
      <c r="B5189" s="112">
        <v>4711</v>
      </c>
      <c r="C5189" s="137" t="s">
        <v>424</v>
      </c>
      <c r="D5189" s="129" t="s">
        <v>2372</v>
      </c>
      <c r="E5189" s="112">
        <v>1</v>
      </c>
      <c r="F5189" s="186"/>
      <c r="G5189" s="189">
        <v>0.19</v>
      </c>
      <c r="H5189" s="191">
        <f t="shared" si="251"/>
        <v>0</v>
      </c>
      <c r="I5189" s="186">
        <f t="shared" si="252"/>
        <v>0</v>
      </c>
    </row>
    <row r="5190" spans="1:9" s="126" customFormat="1" x14ac:dyDescent="0.25">
      <c r="A5190" s="125" t="s">
        <v>2221</v>
      </c>
      <c r="B5190" s="112">
        <v>4712</v>
      </c>
      <c r="C5190" s="137" t="s">
        <v>3780</v>
      </c>
      <c r="D5190" s="129" t="s">
        <v>2372</v>
      </c>
      <c r="E5190" s="112">
        <v>1</v>
      </c>
      <c r="F5190" s="186"/>
      <c r="G5190" s="189">
        <v>0.19</v>
      </c>
      <c r="H5190" s="191">
        <f t="shared" si="251"/>
        <v>0</v>
      </c>
      <c r="I5190" s="186">
        <f t="shared" si="252"/>
        <v>0</v>
      </c>
    </row>
    <row r="5191" spans="1:9" s="126" customFormat="1" x14ac:dyDescent="0.25">
      <c r="A5191" s="125" t="s">
        <v>2221</v>
      </c>
      <c r="B5191" s="112">
        <v>4713</v>
      </c>
      <c r="C5191" s="137" t="s">
        <v>1837</v>
      </c>
      <c r="D5191" s="129" t="s">
        <v>2372</v>
      </c>
      <c r="E5191" s="112">
        <v>1</v>
      </c>
      <c r="F5191" s="186"/>
      <c r="G5191" s="189">
        <v>0.19</v>
      </c>
      <c r="H5191" s="191">
        <f t="shared" si="251"/>
        <v>0</v>
      </c>
      <c r="I5191" s="186">
        <f t="shared" si="252"/>
        <v>0</v>
      </c>
    </row>
    <row r="5192" spans="1:9" s="126" customFormat="1" ht="25" x14ac:dyDescent="0.25">
      <c r="A5192" s="125" t="s">
        <v>2221</v>
      </c>
      <c r="B5192" s="112">
        <v>4714</v>
      </c>
      <c r="C5192" s="137" t="s">
        <v>2016</v>
      </c>
      <c r="D5192" s="129" t="s">
        <v>2372</v>
      </c>
      <c r="E5192" s="112">
        <v>1</v>
      </c>
      <c r="F5192" s="186"/>
      <c r="G5192" s="189">
        <v>0.19</v>
      </c>
      <c r="H5192" s="191">
        <f t="shared" si="251"/>
        <v>0</v>
      </c>
      <c r="I5192" s="186">
        <f t="shared" si="252"/>
        <v>0</v>
      </c>
    </row>
    <row r="5193" spans="1:9" s="126" customFormat="1" x14ac:dyDescent="0.25">
      <c r="A5193" s="125" t="s">
        <v>2221</v>
      </c>
      <c r="B5193" s="112">
        <v>4715</v>
      </c>
      <c r="C5193" s="139" t="s">
        <v>3446</v>
      </c>
      <c r="D5193" s="129" t="s">
        <v>2372</v>
      </c>
      <c r="E5193" s="112">
        <v>1</v>
      </c>
      <c r="F5193" s="186"/>
      <c r="G5193" s="189">
        <v>0.19</v>
      </c>
      <c r="H5193" s="191">
        <f t="shared" si="251"/>
        <v>0</v>
      </c>
      <c r="I5193" s="186">
        <f t="shared" si="252"/>
        <v>0</v>
      </c>
    </row>
    <row r="5194" spans="1:9" s="126" customFormat="1" x14ac:dyDescent="0.25">
      <c r="A5194" s="125" t="s">
        <v>2221</v>
      </c>
      <c r="B5194" s="112">
        <v>4716</v>
      </c>
      <c r="C5194" s="139" t="s">
        <v>3447</v>
      </c>
      <c r="D5194" s="129" t="s">
        <v>2372</v>
      </c>
      <c r="E5194" s="112">
        <v>1</v>
      </c>
      <c r="F5194" s="186"/>
      <c r="G5194" s="189">
        <v>0.19</v>
      </c>
      <c r="H5194" s="191">
        <f t="shared" si="251"/>
        <v>0</v>
      </c>
      <c r="I5194" s="186">
        <f t="shared" si="252"/>
        <v>0</v>
      </c>
    </row>
    <row r="5195" spans="1:9" s="126" customFormat="1" x14ac:dyDescent="0.25">
      <c r="A5195" s="125" t="s">
        <v>2221</v>
      </c>
      <c r="B5195" s="112">
        <v>4717</v>
      </c>
      <c r="C5195" s="139" t="s">
        <v>3448</v>
      </c>
      <c r="D5195" s="129" t="s">
        <v>2372</v>
      </c>
      <c r="E5195" s="112">
        <v>1</v>
      </c>
      <c r="F5195" s="186"/>
      <c r="G5195" s="189">
        <v>0.19</v>
      </c>
      <c r="H5195" s="191">
        <f t="shared" si="251"/>
        <v>0</v>
      </c>
      <c r="I5195" s="186">
        <f t="shared" si="252"/>
        <v>0</v>
      </c>
    </row>
    <row r="5196" spans="1:9" s="126" customFormat="1" x14ac:dyDescent="0.25">
      <c r="A5196" s="125" t="s">
        <v>2221</v>
      </c>
      <c r="B5196" s="112">
        <v>4718</v>
      </c>
      <c r="C5196" s="139" t="s">
        <v>3449</v>
      </c>
      <c r="D5196" s="129" t="s">
        <v>2372</v>
      </c>
      <c r="E5196" s="112">
        <v>1</v>
      </c>
      <c r="F5196" s="186"/>
      <c r="G5196" s="189">
        <v>0.19</v>
      </c>
      <c r="H5196" s="191">
        <f t="shared" si="251"/>
        <v>0</v>
      </c>
      <c r="I5196" s="186">
        <f t="shared" si="252"/>
        <v>0</v>
      </c>
    </row>
    <row r="5197" spans="1:9" s="126" customFormat="1" x14ac:dyDescent="0.25">
      <c r="A5197" s="125" t="s">
        <v>2221</v>
      </c>
      <c r="B5197" s="112">
        <v>4719</v>
      </c>
      <c r="C5197" s="139" t="s">
        <v>3450</v>
      </c>
      <c r="D5197" s="129" t="s">
        <v>2372</v>
      </c>
      <c r="E5197" s="112">
        <v>1</v>
      </c>
      <c r="F5197" s="186"/>
      <c r="G5197" s="189">
        <v>0.19</v>
      </c>
      <c r="H5197" s="191">
        <f t="shared" si="251"/>
        <v>0</v>
      </c>
      <c r="I5197" s="186">
        <f t="shared" si="252"/>
        <v>0</v>
      </c>
    </row>
    <row r="5198" spans="1:9" s="126" customFormat="1" x14ac:dyDescent="0.25">
      <c r="A5198" s="125" t="s">
        <v>2221</v>
      </c>
      <c r="B5198" s="112">
        <v>4720</v>
      </c>
      <c r="C5198" s="139" t="s">
        <v>3451</v>
      </c>
      <c r="D5198" s="129" t="s">
        <v>2372</v>
      </c>
      <c r="E5198" s="112">
        <v>1</v>
      </c>
      <c r="F5198" s="186"/>
      <c r="G5198" s="189">
        <v>0.19</v>
      </c>
      <c r="H5198" s="191">
        <f t="shared" si="251"/>
        <v>0</v>
      </c>
      <c r="I5198" s="186">
        <f t="shared" si="252"/>
        <v>0</v>
      </c>
    </row>
    <row r="5199" spans="1:9" s="126" customFormat="1" x14ac:dyDescent="0.25">
      <c r="A5199" s="125" t="s">
        <v>2221</v>
      </c>
      <c r="B5199" s="112">
        <v>4721</v>
      </c>
      <c r="C5199" s="139" t="s">
        <v>3452</v>
      </c>
      <c r="D5199" s="129" t="s">
        <v>3886</v>
      </c>
      <c r="E5199" s="112">
        <v>1</v>
      </c>
      <c r="F5199" s="186"/>
      <c r="G5199" s="189">
        <v>0.19</v>
      </c>
      <c r="H5199" s="191">
        <f t="shared" si="251"/>
        <v>0</v>
      </c>
      <c r="I5199" s="186">
        <f t="shared" si="252"/>
        <v>0</v>
      </c>
    </row>
    <row r="5200" spans="1:9" s="126" customFormat="1" x14ac:dyDescent="0.25">
      <c r="A5200" s="125" t="s">
        <v>2221</v>
      </c>
      <c r="B5200" s="112">
        <v>4722</v>
      </c>
      <c r="C5200" s="139" t="s">
        <v>3335</v>
      </c>
      <c r="D5200" s="129" t="s">
        <v>2372</v>
      </c>
      <c r="E5200" s="112">
        <v>1</v>
      </c>
      <c r="F5200" s="186"/>
      <c r="G5200" s="189">
        <v>0.19</v>
      </c>
      <c r="H5200" s="191">
        <f t="shared" si="251"/>
        <v>0</v>
      </c>
      <c r="I5200" s="186">
        <f t="shared" si="252"/>
        <v>0</v>
      </c>
    </row>
    <row r="5201" spans="1:9" s="126" customFormat="1" x14ac:dyDescent="0.25">
      <c r="A5201" s="125" t="s">
        <v>2221</v>
      </c>
      <c r="B5201" s="112">
        <v>4723</v>
      </c>
      <c r="C5201" s="139" t="s">
        <v>3453</v>
      </c>
      <c r="D5201" s="129" t="s">
        <v>2372</v>
      </c>
      <c r="E5201" s="112">
        <v>1</v>
      </c>
      <c r="F5201" s="186"/>
      <c r="G5201" s="189">
        <v>0.19</v>
      </c>
      <c r="H5201" s="191">
        <f t="shared" si="251"/>
        <v>0</v>
      </c>
      <c r="I5201" s="186">
        <f t="shared" si="252"/>
        <v>0</v>
      </c>
    </row>
    <row r="5202" spans="1:9" s="126" customFormat="1" x14ac:dyDescent="0.25">
      <c r="A5202" s="125" t="s">
        <v>2221</v>
      </c>
      <c r="B5202" s="112">
        <v>4724</v>
      </c>
      <c r="C5202" s="139" t="s">
        <v>3454</v>
      </c>
      <c r="D5202" s="129" t="s">
        <v>2372</v>
      </c>
      <c r="E5202" s="112">
        <v>1</v>
      </c>
      <c r="F5202" s="186"/>
      <c r="G5202" s="189">
        <v>0.19</v>
      </c>
      <c r="H5202" s="191">
        <f t="shared" si="251"/>
        <v>0</v>
      </c>
      <c r="I5202" s="186">
        <f t="shared" si="252"/>
        <v>0</v>
      </c>
    </row>
    <row r="5203" spans="1:9" s="126" customFormat="1" x14ac:dyDescent="0.25">
      <c r="A5203" s="125" t="s">
        <v>2221</v>
      </c>
      <c r="B5203" s="112">
        <v>4725</v>
      </c>
      <c r="C5203" s="139" t="s">
        <v>3455</v>
      </c>
      <c r="D5203" s="129" t="s">
        <v>2372</v>
      </c>
      <c r="E5203" s="112">
        <v>1</v>
      </c>
      <c r="F5203" s="186"/>
      <c r="G5203" s="189">
        <v>0.19</v>
      </c>
      <c r="H5203" s="191">
        <f t="shared" si="251"/>
        <v>0</v>
      </c>
      <c r="I5203" s="186">
        <f t="shared" si="252"/>
        <v>0</v>
      </c>
    </row>
    <row r="5204" spans="1:9" s="126" customFormat="1" x14ac:dyDescent="0.25">
      <c r="A5204" s="125" t="s">
        <v>2221</v>
      </c>
      <c r="B5204" s="112">
        <v>4726</v>
      </c>
      <c r="C5204" s="139" t="s">
        <v>3456</v>
      </c>
      <c r="D5204" s="129" t="s">
        <v>2372</v>
      </c>
      <c r="E5204" s="112">
        <v>1</v>
      </c>
      <c r="F5204" s="186"/>
      <c r="G5204" s="189">
        <v>0.19</v>
      </c>
      <c r="H5204" s="191">
        <f t="shared" si="251"/>
        <v>0</v>
      </c>
      <c r="I5204" s="186">
        <f t="shared" si="252"/>
        <v>0</v>
      </c>
    </row>
    <row r="5205" spans="1:9" s="126" customFormat="1" x14ac:dyDescent="0.25">
      <c r="A5205" s="125" t="s">
        <v>2221</v>
      </c>
      <c r="B5205" s="112">
        <v>4727</v>
      </c>
      <c r="C5205" s="139" t="s">
        <v>3457</v>
      </c>
      <c r="D5205" s="129" t="s">
        <v>2372</v>
      </c>
      <c r="E5205" s="112">
        <v>1</v>
      </c>
      <c r="F5205" s="186"/>
      <c r="G5205" s="189">
        <v>0.19</v>
      </c>
      <c r="H5205" s="191">
        <f t="shared" si="251"/>
        <v>0</v>
      </c>
      <c r="I5205" s="186">
        <f t="shared" si="252"/>
        <v>0</v>
      </c>
    </row>
    <row r="5206" spans="1:9" s="184" customFormat="1" x14ac:dyDescent="0.25">
      <c r="A5206" s="169"/>
      <c r="B5206" s="170"/>
      <c r="C5206" s="171" t="s">
        <v>2498</v>
      </c>
      <c r="D5206" s="123"/>
      <c r="E5206" s="172"/>
      <c r="F5206" s="196"/>
      <c r="G5206" s="200"/>
      <c r="H5206" s="196"/>
      <c r="I5206" s="196"/>
    </row>
    <row r="5207" spans="1:9" s="126" customFormat="1" x14ac:dyDescent="0.25">
      <c r="A5207" s="125" t="s">
        <v>2221</v>
      </c>
      <c r="B5207" s="173" t="s">
        <v>3250</v>
      </c>
      <c r="C5207" s="120" t="s">
        <v>4191</v>
      </c>
      <c r="D5207" s="182"/>
      <c r="E5207" s="111"/>
      <c r="F5207" s="191"/>
      <c r="G5207" s="199"/>
      <c r="H5207" s="186"/>
      <c r="I5207" s="186"/>
    </row>
    <row r="5208" spans="1:9" s="126" customFormat="1" x14ac:dyDescent="0.25">
      <c r="A5208" s="125" t="s">
        <v>2221</v>
      </c>
      <c r="B5208" s="173" t="s">
        <v>3250</v>
      </c>
      <c r="C5208" s="120" t="s">
        <v>4192</v>
      </c>
      <c r="D5208" s="182"/>
      <c r="E5208" s="111"/>
      <c r="F5208" s="191"/>
      <c r="G5208" s="199"/>
      <c r="H5208" s="186"/>
      <c r="I5208" s="186"/>
    </row>
    <row r="5209" spans="1:9" s="126" customFormat="1" x14ac:dyDescent="0.25">
      <c r="A5209" s="125" t="s">
        <v>2221</v>
      </c>
      <c r="B5209" s="173" t="s">
        <v>3250</v>
      </c>
      <c r="C5209" s="120" t="s">
        <v>4193</v>
      </c>
      <c r="D5209" s="182"/>
      <c r="E5209" s="111"/>
      <c r="F5209" s="191"/>
      <c r="G5209" s="199"/>
      <c r="H5209" s="186"/>
      <c r="I5209" s="186"/>
    </row>
    <row r="5210" spans="1:9" s="126" customFormat="1" x14ac:dyDescent="0.25">
      <c r="A5210" s="125" t="s">
        <v>2221</v>
      </c>
      <c r="B5210" s="173" t="s">
        <v>3250</v>
      </c>
      <c r="C5210" s="156" t="s">
        <v>431</v>
      </c>
      <c r="D5210" s="182"/>
      <c r="E5210" s="111"/>
      <c r="F5210" s="191"/>
      <c r="G5210" s="199"/>
      <c r="H5210" s="186"/>
      <c r="I5210" s="186"/>
    </row>
    <row r="5211" spans="1:9" s="126" customFormat="1" x14ac:dyDescent="0.25">
      <c r="A5211" s="125" t="s">
        <v>2221</v>
      </c>
      <c r="B5211" s="112">
        <v>4728</v>
      </c>
      <c r="C5211" s="122" t="s">
        <v>3888</v>
      </c>
      <c r="D5211" s="129" t="s">
        <v>2371</v>
      </c>
      <c r="E5211" s="112">
        <v>1</v>
      </c>
      <c r="F5211" s="186"/>
      <c r="G5211" s="189">
        <v>0</v>
      </c>
      <c r="H5211" s="191">
        <f>F5211*G5211</f>
        <v>0</v>
      </c>
      <c r="I5211" s="186">
        <f>(F5211+H5211)</f>
        <v>0</v>
      </c>
    </row>
    <row r="5212" spans="1:9" s="126" customFormat="1" x14ac:dyDescent="0.25">
      <c r="A5212" s="125" t="s">
        <v>2221</v>
      </c>
      <c r="B5212" s="112">
        <v>4729</v>
      </c>
      <c r="C5212" s="122" t="s">
        <v>3353</v>
      </c>
      <c r="D5212" s="129" t="s">
        <v>2371</v>
      </c>
      <c r="E5212" s="112">
        <v>1</v>
      </c>
      <c r="F5212" s="186"/>
      <c r="G5212" s="189">
        <v>0</v>
      </c>
      <c r="H5212" s="191">
        <f>F5212*G5212</f>
        <v>0</v>
      </c>
      <c r="I5212" s="186">
        <f>(F5212+H5212)</f>
        <v>0</v>
      </c>
    </row>
    <row r="5213" spans="1:9" s="126" customFormat="1" x14ac:dyDescent="0.25">
      <c r="A5213" s="125" t="s">
        <v>2221</v>
      </c>
      <c r="B5213" s="112">
        <v>4730</v>
      </c>
      <c r="C5213" s="122" t="s">
        <v>61</v>
      </c>
      <c r="D5213" s="129" t="s">
        <v>2372</v>
      </c>
      <c r="E5213" s="112">
        <v>1</v>
      </c>
      <c r="F5213" s="186"/>
      <c r="G5213" s="189">
        <v>0.19</v>
      </c>
      <c r="H5213" s="191">
        <f t="shared" ref="H5213:H5255" si="253">F5213*G5213</f>
        <v>0</v>
      </c>
      <c r="I5213" s="186">
        <f t="shared" ref="I5213:I5255" si="254">(F5213+H5213)</f>
        <v>0</v>
      </c>
    </row>
    <row r="5214" spans="1:9" s="126" customFormat="1" x14ac:dyDescent="0.25">
      <c r="A5214" s="125" t="s">
        <v>2221</v>
      </c>
      <c r="B5214" s="112">
        <v>4731</v>
      </c>
      <c r="C5214" s="122" t="s">
        <v>150</v>
      </c>
      <c r="D5214" s="129" t="s">
        <v>2372</v>
      </c>
      <c r="E5214" s="112">
        <v>1</v>
      </c>
      <c r="F5214" s="186"/>
      <c r="G5214" s="189">
        <v>0.19</v>
      </c>
      <c r="H5214" s="191">
        <f t="shared" si="253"/>
        <v>0</v>
      </c>
      <c r="I5214" s="186">
        <f t="shared" si="254"/>
        <v>0</v>
      </c>
    </row>
    <row r="5215" spans="1:9" s="126" customFormat="1" x14ac:dyDescent="0.25">
      <c r="A5215" s="125" t="s">
        <v>2221</v>
      </c>
      <c r="B5215" s="112">
        <v>4732</v>
      </c>
      <c r="C5215" s="122" t="s">
        <v>15</v>
      </c>
      <c r="D5215" s="129" t="s">
        <v>2372</v>
      </c>
      <c r="E5215" s="112">
        <v>1</v>
      </c>
      <c r="F5215" s="186"/>
      <c r="G5215" s="189">
        <v>0.19</v>
      </c>
      <c r="H5215" s="191">
        <f t="shared" si="253"/>
        <v>0</v>
      </c>
      <c r="I5215" s="186">
        <f t="shared" si="254"/>
        <v>0</v>
      </c>
    </row>
    <row r="5216" spans="1:9" s="126" customFormat="1" x14ac:dyDescent="0.25">
      <c r="A5216" s="125" t="s">
        <v>2221</v>
      </c>
      <c r="B5216" s="112">
        <v>4733</v>
      </c>
      <c r="C5216" s="122" t="s">
        <v>552</v>
      </c>
      <c r="D5216" s="129" t="s">
        <v>2372</v>
      </c>
      <c r="E5216" s="112">
        <v>1</v>
      </c>
      <c r="F5216" s="186"/>
      <c r="G5216" s="189">
        <v>0.19</v>
      </c>
      <c r="H5216" s="191">
        <f t="shared" si="253"/>
        <v>0</v>
      </c>
      <c r="I5216" s="186">
        <f t="shared" si="254"/>
        <v>0</v>
      </c>
    </row>
    <row r="5217" spans="1:9" s="126" customFormat="1" ht="25" x14ac:dyDescent="0.25">
      <c r="A5217" s="125" t="s">
        <v>2221</v>
      </c>
      <c r="B5217" s="112">
        <v>4734</v>
      </c>
      <c r="C5217" s="113" t="s">
        <v>3729</v>
      </c>
      <c r="D5217" s="129" t="s">
        <v>2372</v>
      </c>
      <c r="E5217" s="112">
        <v>1</v>
      </c>
      <c r="F5217" s="186"/>
      <c r="G5217" s="189">
        <v>0.19</v>
      </c>
      <c r="H5217" s="191">
        <f t="shared" si="253"/>
        <v>0</v>
      </c>
      <c r="I5217" s="186">
        <f t="shared" si="254"/>
        <v>0</v>
      </c>
    </row>
    <row r="5218" spans="1:9" s="126" customFormat="1" x14ac:dyDescent="0.25">
      <c r="A5218" s="125" t="s">
        <v>2221</v>
      </c>
      <c r="B5218" s="112">
        <v>4735</v>
      </c>
      <c r="C5218" s="122" t="s">
        <v>3539</v>
      </c>
      <c r="D5218" s="129" t="s">
        <v>2372</v>
      </c>
      <c r="E5218" s="112">
        <v>1</v>
      </c>
      <c r="F5218" s="186"/>
      <c r="G5218" s="189">
        <v>0.19</v>
      </c>
      <c r="H5218" s="191">
        <f t="shared" si="253"/>
        <v>0</v>
      </c>
      <c r="I5218" s="186">
        <f t="shared" si="254"/>
        <v>0</v>
      </c>
    </row>
    <row r="5219" spans="1:9" s="126" customFormat="1" x14ac:dyDescent="0.25">
      <c r="A5219" s="125" t="s">
        <v>2221</v>
      </c>
      <c r="B5219" s="112">
        <v>4736</v>
      </c>
      <c r="C5219" s="122" t="s">
        <v>3730</v>
      </c>
      <c r="D5219" s="129" t="s">
        <v>2372</v>
      </c>
      <c r="E5219" s="112">
        <v>1</v>
      </c>
      <c r="F5219" s="186"/>
      <c r="G5219" s="189">
        <v>0.19</v>
      </c>
      <c r="H5219" s="191">
        <f t="shared" si="253"/>
        <v>0</v>
      </c>
      <c r="I5219" s="186">
        <f t="shared" si="254"/>
        <v>0</v>
      </c>
    </row>
    <row r="5220" spans="1:9" s="126" customFormat="1" x14ac:dyDescent="0.25">
      <c r="A5220" s="125" t="s">
        <v>2221</v>
      </c>
      <c r="B5220" s="112">
        <v>4737</v>
      </c>
      <c r="C5220" s="122" t="s">
        <v>3731</v>
      </c>
      <c r="D5220" s="129" t="s">
        <v>2372</v>
      </c>
      <c r="E5220" s="112">
        <v>1</v>
      </c>
      <c r="F5220" s="186"/>
      <c r="G5220" s="189">
        <v>0.19</v>
      </c>
      <c r="H5220" s="191">
        <f t="shared" si="253"/>
        <v>0</v>
      </c>
      <c r="I5220" s="186">
        <f t="shared" si="254"/>
        <v>0</v>
      </c>
    </row>
    <row r="5221" spans="1:9" s="126" customFormat="1" x14ac:dyDescent="0.25">
      <c r="A5221" s="125" t="s">
        <v>2221</v>
      </c>
      <c r="B5221" s="112">
        <v>4738</v>
      </c>
      <c r="C5221" s="122" t="s">
        <v>3732</v>
      </c>
      <c r="D5221" s="129" t="s">
        <v>2372</v>
      </c>
      <c r="E5221" s="112">
        <v>1</v>
      </c>
      <c r="F5221" s="186"/>
      <c r="G5221" s="189">
        <v>0.19</v>
      </c>
      <c r="H5221" s="191">
        <f t="shared" si="253"/>
        <v>0</v>
      </c>
      <c r="I5221" s="186">
        <f t="shared" si="254"/>
        <v>0</v>
      </c>
    </row>
    <row r="5222" spans="1:9" s="126" customFormat="1" x14ac:dyDescent="0.25">
      <c r="A5222" s="125" t="s">
        <v>2221</v>
      </c>
      <c r="B5222" s="112">
        <v>4739</v>
      </c>
      <c r="C5222" s="122" t="s">
        <v>46</v>
      </c>
      <c r="D5222" s="129" t="s">
        <v>3886</v>
      </c>
      <c r="E5222" s="112">
        <v>1</v>
      </c>
      <c r="F5222" s="186"/>
      <c r="G5222" s="189">
        <v>0.19</v>
      </c>
      <c r="H5222" s="191">
        <f t="shared" si="253"/>
        <v>0</v>
      </c>
      <c r="I5222" s="186">
        <f t="shared" si="254"/>
        <v>0</v>
      </c>
    </row>
    <row r="5223" spans="1:9" s="126" customFormat="1" x14ac:dyDescent="0.25">
      <c r="A5223" s="125" t="s">
        <v>2221</v>
      </c>
      <c r="B5223" s="112">
        <v>4740</v>
      </c>
      <c r="C5223" s="122" t="s">
        <v>1220</v>
      </c>
      <c r="D5223" s="129" t="s">
        <v>2372</v>
      </c>
      <c r="E5223" s="112">
        <v>1</v>
      </c>
      <c r="F5223" s="186"/>
      <c r="G5223" s="189">
        <v>0.19</v>
      </c>
      <c r="H5223" s="191">
        <f t="shared" si="253"/>
        <v>0</v>
      </c>
      <c r="I5223" s="186">
        <f t="shared" si="254"/>
        <v>0</v>
      </c>
    </row>
    <row r="5224" spans="1:9" s="126" customFormat="1" x14ac:dyDescent="0.25">
      <c r="A5224" s="125" t="s">
        <v>2221</v>
      </c>
      <c r="B5224" s="112">
        <v>4741</v>
      </c>
      <c r="C5224" s="122" t="s">
        <v>3911</v>
      </c>
      <c r="D5224" s="129" t="s">
        <v>3885</v>
      </c>
      <c r="E5224" s="112">
        <v>1</v>
      </c>
      <c r="F5224" s="186"/>
      <c r="G5224" s="189">
        <v>0.19</v>
      </c>
      <c r="H5224" s="191">
        <f t="shared" si="253"/>
        <v>0</v>
      </c>
      <c r="I5224" s="186">
        <f t="shared" si="254"/>
        <v>0</v>
      </c>
    </row>
    <row r="5225" spans="1:9" s="126" customFormat="1" x14ac:dyDescent="0.25">
      <c r="A5225" s="125" t="s">
        <v>2221</v>
      </c>
      <c r="B5225" s="112">
        <v>4742</v>
      </c>
      <c r="C5225" s="122" t="s">
        <v>3912</v>
      </c>
      <c r="D5225" s="129" t="s">
        <v>3885</v>
      </c>
      <c r="E5225" s="112">
        <v>1</v>
      </c>
      <c r="F5225" s="186"/>
      <c r="G5225" s="189">
        <v>0.19</v>
      </c>
      <c r="H5225" s="191">
        <f t="shared" si="253"/>
        <v>0</v>
      </c>
      <c r="I5225" s="186">
        <f t="shared" si="254"/>
        <v>0</v>
      </c>
    </row>
    <row r="5226" spans="1:9" s="126" customFormat="1" x14ac:dyDescent="0.25">
      <c r="A5226" s="125" t="s">
        <v>2221</v>
      </c>
      <c r="B5226" s="112">
        <v>4743</v>
      </c>
      <c r="C5226" s="122" t="s">
        <v>3544</v>
      </c>
      <c r="D5226" s="129" t="s">
        <v>2372</v>
      </c>
      <c r="E5226" s="112">
        <v>1</v>
      </c>
      <c r="F5226" s="186"/>
      <c r="G5226" s="189">
        <v>0.19</v>
      </c>
      <c r="H5226" s="191">
        <f t="shared" si="253"/>
        <v>0</v>
      </c>
      <c r="I5226" s="186">
        <f t="shared" si="254"/>
        <v>0</v>
      </c>
    </row>
    <row r="5227" spans="1:9" s="126" customFormat="1" x14ac:dyDescent="0.25">
      <c r="A5227" s="125" t="s">
        <v>2221</v>
      </c>
      <c r="B5227" s="112">
        <v>4744</v>
      </c>
      <c r="C5227" s="122" t="s">
        <v>4008</v>
      </c>
      <c r="D5227" s="129" t="s">
        <v>3885</v>
      </c>
      <c r="E5227" s="112">
        <v>1</v>
      </c>
      <c r="F5227" s="186"/>
      <c r="G5227" s="189">
        <v>0.19</v>
      </c>
      <c r="H5227" s="191">
        <f t="shared" si="253"/>
        <v>0</v>
      </c>
      <c r="I5227" s="186">
        <f t="shared" si="254"/>
        <v>0</v>
      </c>
    </row>
    <row r="5228" spans="1:9" s="126" customFormat="1" x14ac:dyDescent="0.25">
      <c r="A5228" s="125" t="s">
        <v>2221</v>
      </c>
      <c r="B5228" s="112">
        <v>4745</v>
      </c>
      <c r="C5228" s="137" t="s">
        <v>2509</v>
      </c>
      <c r="D5228" s="129" t="s">
        <v>2372</v>
      </c>
      <c r="E5228" s="112">
        <v>1</v>
      </c>
      <c r="F5228" s="186"/>
      <c r="G5228" s="189">
        <v>0.19</v>
      </c>
      <c r="H5228" s="191">
        <f t="shared" si="253"/>
        <v>0</v>
      </c>
      <c r="I5228" s="186">
        <f t="shared" si="254"/>
        <v>0</v>
      </c>
    </row>
    <row r="5229" spans="1:9" s="126" customFormat="1" x14ac:dyDescent="0.25">
      <c r="A5229" s="125" t="s">
        <v>2221</v>
      </c>
      <c r="B5229" s="112">
        <v>4746</v>
      </c>
      <c r="C5229" s="137" t="s">
        <v>3777</v>
      </c>
      <c r="D5229" s="129" t="s">
        <v>2372</v>
      </c>
      <c r="E5229" s="112">
        <v>1</v>
      </c>
      <c r="F5229" s="186"/>
      <c r="G5229" s="189">
        <v>0.19</v>
      </c>
      <c r="H5229" s="191">
        <f t="shared" si="253"/>
        <v>0</v>
      </c>
      <c r="I5229" s="186">
        <f t="shared" si="254"/>
        <v>0</v>
      </c>
    </row>
    <row r="5230" spans="1:9" s="126" customFormat="1" x14ac:dyDescent="0.25">
      <c r="A5230" s="125" t="s">
        <v>2221</v>
      </c>
      <c r="B5230" s="112">
        <v>4747</v>
      </c>
      <c r="C5230" s="137" t="s">
        <v>1840</v>
      </c>
      <c r="D5230" s="129" t="s">
        <v>2372</v>
      </c>
      <c r="E5230" s="112">
        <v>1</v>
      </c>
      <c r="F5230" s="186"/>
      <c r="G5230" s="189">
        <v>0.19</v>
      </c>
      <c r="H5230" s="191">
        <f t="shared" si="253"/>
        <v>0</v>
      </c>
      <c r="I5230" s="186">
        <f t="shared" si="254"/>
        <v>0</v>
      </c>
    </row>
    <row r="5231" spans="1:9" s="126" customFormat="1" x14ac:dyDescent="0.25">
      <c r="A5231" s="125" t="s">
        <v>2221</v>
      </c>
      <c r="B5231" s="112">
        <v>4748</v>
      </c>
      <c r="C5231" s="137" t="s">
        <v>12</v>
      </c>
      <c r="D5231" s="129" t="s">
        <v>2372</v>
      </c>
      <c r="E5231" s="112">
        <v>1</v>
      </c>
      <c r="F5231" s="186"/>
      <c r="G5231" s="189">
        <v>0.19</v>
      </c>
      <c r="H5231" s="191">
        <f t="shared" si="253"/>
        <v>0</v>
      </c>
      <c r="I5231" s="186">
        <f t="shared" si="254"/>
        <v>0</v>
      </c>
    </row>
    <row r="5232" spans="1:9" s="126" customFormat="1" x14ac:dyDescent="0.25">
      <c r="A5232" s="125" t="s">
        <v>2221</v>
      </c>
      <c r="B5232" s="112">
        <v>4749</v>
      </c>
      <c r="C5232" s="137" t="s">
        <v>3778</v>
      </c>
      <c r="D5232" s="129" t="s">
        <v>2372</v>
      </c>
      <c r="E5232" s="112">
        <v>1</v>
      </c>
      <c r="F5232" s="186"/>
      <c r="G5232" s="189">
        <v>0.19</v>
      </c>
      <c r="H5232" s="191">
        <f t="shared" si="253"/>
        <v>0</v>
      </c>
      <c r="I5232" s="186">
        <f t="shared" si="254"/>
        <v>0</v>
      </c>
    </row>
    <row r="5233" spans="1:9" s="126" customFormat="1" x14ac:dyDescent="0.25">
      <c r="A5233" s="125" t="s">
        <v>2221</v>
      </c>
      <c r="B5233" s="112">
        <v>4750</v>
      </c>
      <c r="C5233" s="137" t="s">
        <v>4009</v>
      </c>
      <c r="D5233" s="129" t="s">
        <v>2372</v>
      </c>
      <c r="E5233" s="112">
        <v>1</v>
      </c>
      <c r="F5233" s="186"/>
      <c r="G5233" s="189">
        <v>0.19</v>
      </c>
      <c r="H5233" s="191">
        <f t="shared" si="253"/>
        <v>0</v>
      </c>
      <c r="I5233" s="186">
        <f t="shared" si="254"/>
        <v>0</v>
      </c>
    </row>
    <row r="5234" spans="1:9" s="126" customFormat="1" x14ac:dyDescent="0.25">
      <c r="A5234" s="125" t="s">
        <v>2221</v>
      </c>
      <c r="B5234" s="112">
        <v>4751</v>
      </c>
      <c r="C5234" s="137" t="s">
        <v>3779</v>
      </c>
      <c r="D5234" s="129" t="s">
        <v>2372</v>
      </c>
      <c r="E5234" s="112">
        <v>1</v>
      </c>
      <c r="F5234" s="186"/>
      <c r="G5234" s="189">
        <v>0.19</v>
      </c>
      <c r="H5234" s="191">
        <f t="shared" si="253"/>
        <v>0</v>
      </c>
      <c r="I5234" s="186">
        <f t="shared" si="254"/>
        <v>0</v>
      </c>
    </row>
    <row r="5235" spans="1:9" s="126" customFormat="1" x14ac:dyDescent="0.25">
      <c r="A5235" s="125" t="s">
        <v>2221</v>
      </c>
      <c r="B5235" s="112">
        <v>4752</v>
      </c>
      <c r="C5235" s="137" t="s">
        <v>2514</v>
      </c>
      <c r="D5235" s="129" t="s">
        <v>2372</v>
      </c>
      <c r="E5235" s="112">
        <v>1</v>
      </c>
      <c r="F5235" s="186"/>
      <c r="G5235" s="189">
        <v>0.19</v>
      </c>
      <c r="H5235" s="191">
        <f t="shared" si="253"/>
        <v>0</v>
      </c>
      <c r="I5235" s="186">
        <f t="shared" si="254"/>
        <v>0</v>
      </c>
    </row>
    <row r="5236" spans="1:9" s="126" customFormat="1" x14ac:dyDescent="0.25">
      <c r="A5236" s="125" t="s">
        <v>2221</v>
      </c>
      <c r="B5236" s="112">
        <v>4753</v>
      </c>
      <c r="C5236" s="137" t="s">
        <v>1839</v>
      </c>
      <c r="D5236" s="129" t="s">
        <v>2372</v>
      </c>
      <c r="E5236" s="112">
        <v>1</v>
      </c>
      <c r="F5236" s="186"/>
      <c r="G5236" s="189">
        <v>0.19</v>
      </c>
      <c r="H5236" s="191">
        <f t="shared" si="253"/>
        <v>0</v>
      </c>
      <c r="I5236" s="186">
        <f t="shared" si="254"/>
        <v>0</v>
      </c>
    </row>
    <row r="5237" spans="1:9" s="126" customFormat="1" x14ac:dyDescent="0.25">
      <c r="A5237" s="125" t="s">
        <v>2221</v>
      </c>
      <c r="B5237" s="112">
        <v>4754</v>
      </c>
      <c r="C5237" s="137" t="s">
        <v>2505</v>
      </c>
      <c r="D5237" s="129" t="s">
        <v>2372</v>
      </c>
      <c r="E5237" s="112">
        <v>1</v>
      </c>
      <c r="F5237" s="186"/>
      <c r="G5237" s="189">
        <v>0.19</v>
      </c>
      <c r="H5237" s="191">
        <f t="shared" si="253"/>
        <v>0</v>
      </c>
      <c r="I5237" s="186">
        <f t="shared" si="254"/>
        <v>0</v>
      </c>
    </row>
    <row r="5238" spans="1:9" s="126" customFormat="1" x14ac:dyDescent="0.25">
      <c r="A5238" s="125" t="s">
        <v>2221</v>
      </c>
      <c r="B5238" s="112">
        <v>4755</v>
      </c>
      <c r="C5238" s="137" t="s">
        <v>1842</v>
      </c>
      <c r="D5238" s="129" t="s">
        <v>2372</v>
      </c>
      <c r="E5238" s="112">
        <v>1</v>
      </c>
      <c r="F5238" s="186"/>
      <c r="G5238" s="189">
        <v>0.19</v>
      </c>
      <c r="H5238" s="191">
        <f t="shared" si="253"/>
        <v>0</v>
      </c>
      <c r="I5238" s="186">
        <f t="shared" si="254"/>
        <v>0</v>
      </c>
    </row>
    <row r="5239" spans="1:9" s="126" customFormat="1" x14ac:dyDescent="0.25">
      <c r="A5239" s="125" t="s">
        <v>2221</v>
      </c>
      <c r="B5239" s="112">
        <v>4756</v>
      </c>
      <c r="C5239" s="137" t="s">
        <v>424</v>
      </c>
      <c r="D5239" s="129" t="s">
        <v>2372</v>
      </c>
      <c r="E5239" s="112">
        <v>1</v>
      </c>
      <c r="F5239" s="186"/>
      <c r="G5239" s="189">
        <v>0.19</v>
      </c>
      <c r="H5239" s="191">
        <f t="shared" si="253"/>
        <v>0</v>
      </c>
      <c r="I5239" s="186">
        <f t="shared" si="254"/>
        <v>0</v>
      </c>
    </row>
    <row r="5240" spans="1:9" s="126" customFormat="1" x14ac:dyDescent="0.25">
      <c r="A5240" s="125" t="s">
        <v>2221</v>
      </c>
      <c r="B5240" s="112">
        <v>4757</v>
      </c>
      <c r="C5240" s="137" t="s">
        <v>3780</v>
      </c>
      <c r="D5240" s="129" t="s">
        <v>2372</v>
      </c>
      <c r="E5240" s="112">
        <v>1</v>
      </c>
      <c r="F5240" s="186"/>
      <c r="G5240" s="189">
        <v>0.19</v>
      </c>
      <c r="H5240" s="191">
        <f t="shared" si="253"/>
        <v>0</v>
      </c>
      <c r="I5240" s="186">
        <f t="shared" si="254"/>
        <v>0</v>
      </c>
    </row>
    <row r="5241" spans="1:9" s="126" customFormat="1" x14ac:dyDescent="0.25">
      <c r="A5241" s="125" t="s">
        <v>2221</v>
      </c>
      <c r="B5241" s="112">
        <v>4758</v>
      </c>
      <c r="C5241" s="137" t="s">
        <v>1837</v>
      </c>
      <c r="D5241" s="129" t="s">
        <v>2372</v>
      </c>
      <c r="E5241" s="112">
        <v>1</v>
      </c>
      <c r="F5241" s="186"/>
      <c r="G5241" s="189">
        <v>0.19</v>
      </c>
      <c r="H5241" s="191">
        <f t="shared" si="253"/>
        <v>0</v>
      </c>
      <c r="I5241" s="186">
        <f t="shared" si="254"/>
        <v>0</v>
      </c>
    </row>
    <row r="5242" spans="1:9" s="126" customFormat="1" ht="25" x14ac:dyDescent="0.25">
      <c r="A5242" s="125" t="s">
        <v>2221</v>
      </c>
      <c r="B5242" s="112">
        <v>4759</v>
      </c>
      <c r="C5242" s="137" t="s">
        <v>2016</v>
      </c>
      <c r="D5242" s="129" t="s">
        <v>2372</v>
      </c>
      <c r="E5242" s="112">
        <v>1</v>
      </c>
      <c r="F5242" s="186"/>
      <c r="G5242" s="189">
        <v>0.19</v>
      </c>
      <c r="H5242" s="191">
        <f t="shared" si="253"/>
        <v>0</v>
      </c>
      <c r="I5242" s="186">
        <f t="shared" si="254"/>
        <v>0</v>
      </c>
    </row>
    <row r="5243" spans="1:9" s="126" customFormat="1" x14ac:dyDescent="0.25">
      <c r="A5243" s="125" t="s">
        <v>2221</v>
      </c>
      <c r="B5243" s="112">
        <v>4760</v>
      </c>
      <c r="C5243" s="139" t="s">
        <v>3446</v>
      </c>
      <c r="D5243" s="129" t="s">
        <v>2372</v>
      </c>
      <c r="E5243" s="112">
        <v>1</v>
      </c>
      <c r="F5243" s="186"/>
      <c r="G5243" s="189">
        <v>0.19</v>
      </c>
      <c r="H5243" s="191">
        <f t="shared" si="253"/>
        <v>0</v>
      </c>
      <c r="I5243" s="186">
        <f t="shared" si="254"/>
        <v>0</v>
      </c>
    </row>
    <row r="5244" spans="1:9" s="126" customFormat="1" x14ac:dyDescent="0.25">
      <c r="A5244" s="125" t="s">
        <v>2221</v>
      </c>
      <c r="B5244" s="112">
        <v>4761</v>
      </c>
      <c r="C5244" s="139" t="s">
        <v>3447</v>
      </c>
      <c r="D5244" s="129" t="s">
        <v>2372</v>
      </c>
      <c r="E5244" s="112">
        <v>1</v>
      </c>
      <c r="F5244" s="186"/>
      <c r="G5244" s="189">
        <v>0.19</v>
      </c>
      <c r="H5244" s="191">
        <f t="shared" si="253"/>
        <v>0</v>
      </c>
      <c r="I5244" s="186">
        <f t="shared" si="254"/>
        <v>0</v>
      </c>
    </row>
    <row r="5245" spans="1:9" s="126" customFormat="1" x14ac:dyDescent="0.25">
      <c r="A5245" s="125" t="s">
        <v>2221</v>
      </c>
      <c r="B5245" s="112">
        <v>4762</v>
      </c>
      <c r="C5245" s="139" t="s">
        <v>3448</v>
      </c>
      <c r="D5245" s="129" t="s">
        <v>2372</v>
      </c>
      <c r="E5245" s="112">
        <v>1</v>
      </c>
      <c r="F5245" s="186"/>
      <c r="G5245" s="189">
        <v>0.19</v>
      </c>
      <c r="H5245" s="191">
        <f t="shared" si="253"/>
        <v>0</v>
      </c>
      <c r="I5245" s="186">
        <f t="shared" si="254"/>
        <v>0</v>
      </c>
    </row>
    <row r="5246" spans="1:9" s="126" customFormat="1" x14ac:dyDescent="0.25">
      <c r="A5246" s="125" t="s">
        <v>2221</v>
      </c>
      <c r="B5246" s="112">
        <v>4763</v>
      </c>
      <c r="C5246" s="139" t="s">
        <v>3449</v>
      </c>
      <c r="D5246" s="129" t="s">
        <v>2372</v>
      </c>
      <c r="E5246" s="112">
        <v>1</v>
      </c>
      <c r="F5246" s="186"/>
      <c r="G5246" s="189">
        <v>0.19</v>
      </c>
      <c r="H5246" s="191">
        <f t="shared" si="253"/>
        <v>0</v>
      </c>
      <c r="I5246" s="186">
        <f t="shared" si="254"/>
        <v>0</v>
      </c>
    </row>
    <row r="5247" spans="1:9" s="126" customFormat="1" x14ac:dyDescent="0.25">
      <c r="A5247" s="125" t="s">
        <v>2221</v>
      </c>
      <c r="B5247" s="112">
        <v>4764</v>
      </c>
      <c r="C5247" s="139" t="s">
        <v>3450</v>
      </c>
      <c r="D5247" s="129" t="s">
        <v>2372</v>
      </c>
      <c r="E5247" s="112">
        <v>1</v>
      </c>
      <c r="F5247" s="186"/>
      <c r="G5247" s="189">
        <v>0.19</v>
      </c>
      <c r="H5247" s="191">
        <f t="shared" si="253"/>
        <v>0</v>
      </c>
      <c r="I5247" s="186">
        <f t="shared" si="254"/>
        <v>0</v>
      </c>
    </row>
    <row r="5248" spans="1:9" s="126" customFormat="1" x14ac:dyDescent="0.25">
      <c r="A5248" s="125" t="s">
        <v>2221</v>
      </c>
      <c r="B5248" s="112">
        <v>4765</v>
      </c>
      <c r="C5248" s="139" t="s">
        <v>3451</v>
      </c>
      <c r="D5248" s="129" t="s">
        <v>2372</v>
      </c>
      <c r="E5248" s="112">
        <v>1</v>
      </c>
      <c r="F5248" s="186"/>
      <c r="G5248" s="189">
        <v>0.19</v>
      </c>
      <c r="H5248" s="191">
        <f t="shared" si="253"/>
        <v>0</v>
      </c>
      <c r="I5248" s="186">
        <f t="shared" si="254"/>
        <v>0</v>
      </c>
    </row>
    <row r="5249" spans="1:9" s="126" customFormat="1" x14ac:dyDescent="0.25">
      <c r="A5249" s="125" t="s">
        <v>2221</v>
      </c>
      <c r="B5249" s="112">
        <v>4766</v>
      </c>
      <c r="C5249" s="139" t="s">
        <v>3452</v>
      </c>
      <c r="D5249" s="129" t="s">
        <v>3886</v>
      </c>
      <c r="E5249" s="112">
        <v>1</v>
      </c>
      <c r="F5249" s="186"/>
      <c r="G5249" s="189">
        <v>0.19</v>
      </c>
      <c r="H5249" s="191">
        <f t="shared" si="253"/>
        <v>0</v>
      </c>
      <c r="I5249" s="186">
        <f t="shared" si="254"/>
        <v>0</v>
      </c>
    </row>
    <row r="5250" spans="1:9" s="126" customFormat="1" x14ac:dyDescent="0.25">
      <c r="A5250" s="125" t="s">
        <v>2221</v>
      </c>
      <c r="B5250" s="112">
        <v>4767</v>
      </c>
      <c r="C5250" s="139" t="s">
        <v>3335</v>
      </c>
      <c r="D5250" s="129" t="s">
        <v>2372</v>
      </c>
      <c r="E5250" s="112">
        <v>1</v>
      </c>
      <c r="F5250" s="186"/>
      <c r="G5250" s="189">
        <v>0.19</v>
      </c>
      <c r="H5250" s="191">
        <f t="shared" si="253"/>
        <v>0</v>
      </c>
      <c r="I5250" s="186">
        <f t="shared" si="254"/>
        <v>0</v>
      </c>
    </row>
    <row r="5251" spans="1:9" s="126" customFormat="1" x14ac:dyDescent="0.25">
      <c r="A5251" s="125" t="s">
        <v>2221</v>
      </c>
      <c r="B5251" s="112">
        <v>4768</v>
      </c>
      <c r="C5251" s="139" t="s">
        <v>3453</v>
      </c>
      <c r="D5251" s="129" t="s">
        <v>2372</v>
      </c>
      <c r="E5251" s="112">
        <v>1</v>
      </c>
      <c r="F5251" s="186"/>
      <c r="G5251" s="189">
        <v>0.19</v>
      </c>
      <c r="H5251" s="191">
        <f t="shared" si="253"/>
        <v>0</v>
      </c>
      <c r="I5251" s="186">
        <f t="shared" si="254"/>
        <v>0</v>
      </c>
    </row>
    <row r="5252" spans="1:9" s="126" customFormat="1" x14ac:dyDescent="0.25">
      <c r="A5252" s="125" t="s">
        <v>2221</v>
      </c>
      <c r="B5252" s="112">
        <v>4769</v>
      </c>
      <c r="C5252" s="139" t="s">
        <v>3454</v>
      </c>
      <c r="D5252" s="129" t="s">
        <v>2372</v>
      </c>
      <c r="E5252" s="112">
        <v>1</v>
      </c>
      <c r="F5252" s="186"/>
      <c r="G5252" s="189">
        <v>0.19</v>
      </c>
      <c r="H5252" s="191">
        <f t="shared" si="253"/>
        <v>0</v>
      </c>
      <c r="I5252" s="186">
        <f t="shared" si="254"/>
        <v>0</v>
      </c>
    </row>
    <row r="5253" spans="1:9" s="126" customFormat="1" x14ac:dyDescent="0.25">
      <c r="A5253" s="125" t="s">
        <v>2221</v>
      </c>
      <c r="B5253" s="112">
        <v>4770</v>
      </c>
      <c r="C5253" s="139" t="s">
        <v>3455</v>
      </c>
      <c r="D5253" s="129" t="s">
        <v>2372</v>
      </c>
      <c r="E5253" s="112">
        <v>1</v>
      </c>
      <c r="F5253" s="186"/>
      <c r="G5253" s="189">
        <v>0.19</v>
      </c>
      <c r="H5253" s="191">
        <f t="shared" si="253"/>
        <v>0</v>
      </c>
      <c r="I5253" s="186">
        <f t="shared" si="254"/>
        <v>0</v>
      </c>
    </row>
    <row r="5254" spans="1:9" s="126" customFormat="1" x14ac:dyDescent="0.25">
      <c r="A5254" s="125" t="s">
        <v>2221</v>
      </c>
      <c r="B5254" s="112">
        <v>4771</v>
      </c>
      <c r="C5254" s="139" t="s">
        <v>3456</v>
      </c>
      <c r="D5254" s="129" t="s">
        <v>2372</v>
      </c>
      <c r="E5254" s="112">
        <v>1</v>
      </c>
      <c r="F5254" s="186"/>
      <c r="G5254" s="189">
        <v>0.19</v>
      </c>
      <c r="H5254" s="191">
        <f t="shared" si="253"/>
        <v>0</v>
      </c>
      <c r="I5254" s="186">
        <f t="shared" si="254"/>
        <v>0</v>
      </c>
    </row>
    <row r="5255" spans="1:9" s="126" customFormat="1" x14ac:dyDescent="0.25">
      <c r="A5255" s="125" t="s">
        <v>2221</v>
      </c>
      <c r="B5255" s="112">
        <v>4772</v>
      </c>
      <c r="C5255" s="139" t="s">
        <v>3457</v>
      </c>
      <c r="D5255" s="129" t="s">
        <v>2372</v>
      </c>
      <c r="E5255" s="112">
        <v>1</v>
      </c>
      <c r="F5255" s="186"/>
      <c r="G5255" s="189">
        <v>0.19</v>
      </c>
      <c r="H5255" s="191">
        <f t="shared" si="253"/>
        <v>0</v>
      </c>
      <c r="I5255" s="186">
        <f t="shared" si="254"/>
        <v>0</v>
      </c>
    </row>
    <row r="5256" spans="1:9" s="184" customFormat="1" x14ac:dyDescent="0.25">
      <c r="A5256" s="169"/>
      <c r="B5256" s="170"/>
      <c r="C5256" s="171" t="s">
        <v>2498</v>
      </c>
      <c r="D5256" s="123"/>
      <c r="E5256" s="172"/>
      <c r="F5256" s="196"/>
      <c r="G5256" s="200"/>
      <c r="H5256" s="196"/>
      <c r="I5256" s="196"/>
    </row>
    <row r="5257" spans="1:9" s="117" customFormat="1" ht="26" x14ac:dyDescent="0.25">
      <c r="A5257" s="125" t="s">
        <v>2221</v>
      </c>
      <c r="B5257" s="173" t="s">
        <v>3250</v>
      </c>
      <c r="C5257" s="128" t="s">
        <v>2439</v>
      </c>
      <c r="D5257" s="182"/>
      <c r="E5257" s="111"/>
      <c r="F5257" s="191"/>
      <c r="G5257" s="199"/>
      <c r="H5257" s="186"/>
      <c r="I5257" s="186"/>
    </row>
    <row r="5258" spans="1:9" s="117" customFormat="1" x14ac:dyDescent="0.25">
      <c r="A5258" s="125" t="s">
        <v>2221</v>
      </c>
      <c r="B5258" s="173" t="s">
        <v>3250</v>
      </c>
      <c r="C5258" s="156" t="s">
        <v>431</v>
      </c>
      <c r="D5258" s="182"/>
      <c r="E5258" s="111"/>
      <c r="F5258" s="191"/>
      <c r="G5258" s="199"/>
      <c r="H5258" s="186"/>
      <c r="I5258" s="186"/>
    </row>
    <row r="5259" spans="1:9" s="117" customFormat="1" x14ac:dyDescent="0.25">
      <c r="A5259" s="125" t="s">
        <v>2221</v>
      </c>
      <c r="B5259" s="112">
        <v>4773</v>
      </c>
      <c r="C5259" s="122" t="s">
        <v>3888</v>
      </c>
      <c r="D5259" s="129" t="s">
        <v>2371</v>
      </c>
      <c r="E5259" s="112">
        <v>1</v>
      </c>
      <c r="F5259" s="186"/>
      <c r="G5259" s="189">
        <v>0</v>
      </c>
      <c r="H5259" s="191">
        <f>F5259*G5259</f>
        <v>0</v>
      </c>
      <c r="I5259" s="186">
        <f>(F5259+H5259)</f>
        <v>0</v>
      </c>
    </row>
    <row r="5260" spans="1:9" s="117" customFormat="1" x14ac:dyDescent="0.25">
      <c r="A5260" s="125" t="s">
        <v>2221</v>
      </c>
      <c r="B5260" s="112">
        <v>4774</v>
      </c>
      <c r="C5260" s="122" t="s">
        <v>3353</v>
      </c>
      <c r="D5260" s="129" t="s">
        <v>2371</v>
      </c>
      <c r="E5260" s="112">
        <v>1</v>
      </c>
      <c r="F5260" s="186"/>
      <c r="G5260" s="189">
        <v>0</v>
      </c>
      <c r="H5260" s="191">
        <f>F5260*G5260</f>
        <v>0</v>
      </c>
      <c r="I5260" s="186">
        <f>(F5260+H5260)</f>
        <v>0</v>
      </c>
    </row>
    <row r="5261" spans="1:9" s="117" customFormat="1" x14ac:dyDescent="0.25">
      <c r="A5261" s="125" t="s">
        <v>2221</v>
      </c>
      <c r="B5261" s="112">
        <v>4775</v>
      </c>
      <c r="C5261" s="122" t="s">
        <v>61</v>
      </c>
      <c r="D5261" s="129" t="s">
        <v>2372</v>
      </c>
      <c r="E5261" s="112">
        <v>1</v>
      </c>
      <c r="F5261" s="186"/>
      <c r="G5261" s="189">
        <v>0.19</v>
      </c>
      <c r="H5261" s="191">
        <f t="shared" ref="H5261:H5287" si="255">F5261*G5261</f>
        <v>0</v>
      </c>
      <c r="I5261" s="186">
        <f t="shared" ref="I5261:I5287" si="256">(F5261+H5261)</f>
        <v>0</v>
      </c>
    </row>
    <row r="5262" spans="1:9" s="117" customFormat="1" x14ac:dyDescent="0.25">
      <c r="A5262" s="125" t="s">
        <v>2221</v>
      </c>
      <c r="B5262" s="112">
        <v>4776</v>
      </c>
      <c r="C5262" s="122" t="s">
        <v>150</v>
      </c>
      <c r="D5262" s="129" t="s">
        <v>2372</v>
      </c>
      <c r="E5262" s="112">
        <v>1</v>
      </c>
      <c r="F5262" s="186"/>
      <c r="G5262" s="189">
        <v>0.19</v>
      </c>
      <c r="H5262" s="191">
        <f t="shared" si="255"/>
        <v>0</v>
      </c>
      <c r="I5262" s="186">
        <f t="shared" si="256"/>
        <v>0</v>
      </c>
    </row>
    <row r="5263" spans="1:9" s="117" customFormat="1" x14ac:dyDescent="0.25">
      <c r="A5263" s="125" t="s">
        <v>2221</v>
      </c>
      <c r="B5263" s="112">
        <v>4777</v>
      </c>
      <c r="C5263" s="122" t="s">
        <v>15</v>
      </c>
      <c r="D5263" s="129" t="s">
        <v>2372</v>
      </c>
      <c r="E5263" s="112">
        <v>1</v>
      </c>
      <c r="F5263" s="186"/>
      <c r="G5263" s="189">
        <v>0.19</v>
      </c>
      <c r="H5263" s="191">
        <f t="shared" si="255"/>
        <v>0</v>
      </c>
      <c r="I5263" s="186">
        <f t="shared" si="256"/>
        <v>0</v>
      </c>
    </row>
    <row r="5264" spans="1:9" s="117" customFormat="1" x14ac:dyDescent="0.25">
      <c r="A5264" s="125" t="s">
        <v>2221</v>
      </c>
      <c r="B5264" s="112">
        <v>4778</v>
      </c>
      <c r="C5264" s="122" t="s">
        <v>552</v>
      </c>
      <c r="D5264" s="129" t="s">
        <v>2372</v>
      </c>
      <c r="E5264" s="112">
        <v>1</v>
      </c>
      <c r="F5264" s="186"/>
      <c r="G5264" s="189">
        <v>0.19</v>
      </c>
      <c r="H5264" s="191">
        <f t="shared" si="255"/>
        <v>0</v>
      </c>
      <c r="I5264" s="186">
        <f t="shared" si="256"/>
        <v>0</v>
      </c>
    </row>
    <row r="5265" spans="1:9" s="117" customFormat="1" ht="25" x14ac:dyDescent="0.25">
      <c r="A5265" s="125" t="s">
        <v>2221</v>
      </c>
      <c r="B5265" s="112">
        <v>4779</v>
      </c>
      <c r="C5265" s="113" t="s">
        <v>3729</v>
      </c>
      <c r="D5265" s="129" t="s">
        <v>2372</v>
      </c>
      <c r="E5265" s="112">
        <v>1</v>
      </c>
      <c r="F5265" s="186"/>
      <c r="G5265" s="189">
        <v>0.19</v>
      </c>
      <c r="H5265" s="191">
        <f t="shared" si="255"/>
        <v>0</v>
      </c>
      <c r="I5265" s="186">
        <f t="shared" si="256"/>
        <v>0</v>
      </c>
    </row>
    <row r="5266" spans="1:9" s="117" customFormat="1" x14ac:dyDescent="0.25">
      <c r="A5266" s="125" t="s">
        <v>2221</v>
      </c>
      <c r="B5266" s="112">
        <v>4780</v>
      </c>
      <c r="C5266" s="122" t="s">
        <v>3539</v>
      </c>
      <c r="D5266" s="129" t="s">
        <v>2372</v>
      </c>
      <c r="E5266" s="112">
        <v>1</v>
      </c>
      <c r="F5266" s="186"/>
      <c r="G5266" s="189">
        <v>0.19</v>
      </c>
      <c r="H5266" s="191">
        <f t="shared" si="255"/>
        <v>0</v>
      </c>
      <c r="I5266" s="186">
        <f t="shared" si="256"/>
        <v>0</v>
      </c>
    </row>
    <row r="5267" spans="1:9" s="117" customFormat="1" x14ac:dyDescent="0.25">
      <c r="A5267" s="125" t="s">
        <v>2221</v>
      </c>
      <c r="B5267" s="112">
        <v>4781</v>
      </c>
      <c r="C5267" s="122" t="s">
        <v>3730</v>
      </c>
      <c r="D5267" s="129" t="s">
        <v>2372</v>
      </c>
      <c r="E5267" s="112">
        <v>1</v>
      </c>
      <c r="F5267" s="186"/>
      <c r="G5267" s="189">
        <v>0.19</v>
      </c>
      <c r="H5267" s="191">
        <f t="shared" si="255"/>
        <v>0</v>
      </c>
      <c r="I5267" s="186">
        <f t="shared" si="256"/>
        <v>0</v>
      </c>
    </row>
    <row r="5268" spans="1:9" s="117" customFormat="1" x14ac:dyDescent="0.25">
      <c r="A5268" s="125" t="s">
        <v>2221</v>
      </c>
      <c r="B5268" s="112">
        <v>4782</v>
      </c>
      <c r="C5268" s="122" t="s">
        <v>3731</v>
      </c>
      <c r="D5268" s="129" t="s">
        <v>2372</v>
      </c>
      <c r="E5268" s="112">
        <v>1</v>
      </c>
      <c r="F5268" s="186"/>
      <c r="G5268" s="189">
        <v>0.19</v>
      </c>
      <c r="H5268" s="191">
        <f t="shared" si="255"/>
        <v>0</v>
      </c>
      <c r="I5268" s="186">
        <f t="shared" si="256"/>
        <v>0</v>
      </c>
    </row>
    <row r="5269" spans="1:9" s="117" customFormat="1" x14ac:dyDescent="0.25">
      <c r="A5269" s="125" t="s">
        <v>2221</v>
      </c>
      <c r="B5269" s="112">
        <v>4783</v>
      </c>
      <c r="C5269" s="122" t="s">
        <v>3732</v>
      </c>
      <c r="D5269" s="129" t="s">
        <v>2372</v>
      </c>
      <c r="E5269" s="112">
        <v>1</v>
      </c>
      <c r="F5269" s="186"/>
      <c r="G5269" s="189">
        <v>0.19</v>
      </c>
      <c r="H5269" s="191">
        <f t="shared" si="255"/>
        <v>0</v>
      </c>
      <c r="I5269" s="186">
        <f t="shared" si="256"/>
        <v>0</v>
      </c>
    </row>
    <row r="5270" spans="1:9" s="117" customFormat="1" x14ac:dyDescent="0.25">
      <c r="A5270" s="125" t="s">
        <v>2221</v>
      </c>
      <c r="B5270" s="112">
        <v>4784</v>
      </c>
      <c r="C5270" s="122" t="s">
        <v>1220</v>
      </c>
      <c r="D5270" s="129" t="s">
        <v>2372</v>
      </c>
      <c r="E5270" s="112">
        <v>1</v>
      </c>
      <c r="F5270" s="186"/>
      <c r="G5270" s="189">
        <v>0.19</v>
      </c>
      <c r="H5270" s="191">
        <f t="shared" si="255"/>
        <v>0</v>
      </c>
      <c r="I5270" s="186">
        <f t="shared" si="256"/>
        <v>0</v>
      </c>
    </row>
    <row r="5271" spans="1:9" s="117" customFormat="1" x14ac:dyDescent="0.25">
      <c r="A5271" s="125" t="s">
        <v>2221</v>
      </c>
      <c r="B5271" s="112">
        <v>4785</v>
      </c>
      <c r="C5271" s="122" t="s">
        <v>3733</v>
      </c>
      <c r="D5271" s="129" t="s">
        <v>3885</v>
      </c>
      <c r="E5271" s="112">
        <v>1</v>
      </c>
      <c r="F5271" s="186"/>
      <c r="G5271" s="189">
        <v>0.19</v>
      </c>
      <c r="H5271" s="191">
        <f t="shared" si="255"/>
        <v>0</v>
      </c>
      <c r="I5271" s="186">
        <f t="shared" si="256"/>
        <v>0</v>
      </c>
    </row>
    <row r="5272" spans="1:9" s="117" customFormat="1" x14ac:dyDescent="0.25">
      <c r="A5272" s="125" t="s">
        <v>2221</v>
      </c>
      <c r="B5272" s="112">
        <v>4786</v>
      </c>
      <c r="C5272" s="122" t="s">
        <v>869</v>
      </c>
      <c r="D5272" s="129" t="s">
        <v>3885</v>
      </c>
      <c r="E5272" s="112">
        <v>1</v>
      </c>
      <c r="F5272" s="186"/>
      <c r="G5272" s="189">
        <v>0.19</v>
      </c>
      <c r="H5272" s="191">
        <f t="shared" si="255"/>
        <v>0</v>
      </c>
      <c r="I5272" s="186">
        <f t="shared" si="256"/>
        <v>0</v>
      </c>
    </row>
    <row r="5273" spans="1:9" s="117" customFormat="1" x14ac:dyDescent="0.25">
      <c r="A5273" s="125" t="s">
        <v>2221</v>
      </c>
      <c r="B5273" s="112">
        <v>4787</v>
      </c>
      <c r="C5273" s="122" t="s">
        <v>3544</v>
      </c>
      <c r="D5273" s="129" t="s">
        <v>2372</v>
      </c>
      <c r="E5273" s="112">
        <v>1</v>
      </c>
      <c r="F5273" s="186"/>
      <c r="G5273" s="189">
        <v>0.19</v>
      </c>
      <c r="H5273" s="191">
        <f t="shared" si="255"/>
        <v>0</v>
      </c>
      <c r="I5273" s="186">
        <f t="shared" si="256"/>
        <v>0</v>
      </c>
    </row>
    <row r="5274" spans="1:9" s="117" customFormat="1" x14ac:dyDescent="0.25">
      <c r="A5274" s="125" t="s">
        <v>2221</v>
      </c>
      <c r="B5274" s="112">
        <v>4788</v>
      </c>
      <c r="C5274" s="122" t="s">
        <v>46</v>
      </c>
      <c r="D5274" s="129" t="s">
        <v>3886</v>
      </c>
      <c r="E5274" s="112">
        <v>1</v>
      </c>
      <c r="F5274" s="186"/>
      <c r="G5274" s="189">
        <v>0.19</v>
      </c>
      <c r="H5274" s="191">
        <f t="shared" si="255"/>
        <v>0</v>
      </c>
      <c r="I5274" s="186">
        <f t="shared" si="256"/>
        <v>0</v>
      </c>
    </row>
    <row r="5275" spans="1:9" s="117" customFormat="1" x14ac:dyDescent="0.25">
      <c r="A5275" s="125" t="s">
        <v>2221</v>
      </c>
      <c r="B5275" s="112">
        <v>4789</v>
      </c>
      <c r="C5275" s="137" t="s">
        <v>2021</v>
      </c>
      <c r="D5275" s="129" t="s">
        <v>2372</v>
      </c>
      <c r="E5275" s="112">
        <v>1</v>
      </c>
      <c r="F5275" s="186"/>
      <c r="G5275" s="189">
        <v>0.19</v>
      </c>
      <c r="H5275" s="191">
        <f t="shared" si="255"/>
        <v>0</v>
      </c>
      <c r="I5275" s="186">
        <f t="shared" si="256"/>
        <v>0</v>
      </c>
    </row>
    <row r="5276" spans="1:9" s="117" customFormat="1" x14ac:dyDescent="0.25">
      <c r="A5276" s="125" t="s">
        <v>2221</v>
      </c>
      <c r="B5276" s="112">
        <v>4790</v>
      </c>
      <c r="C5276" s="137" t="s">
        <v>2019</v>
      </c>
      <c r="D5276" s="129" t="s">
        <v>2372</v>
      </c>
      <c r="E5276" s="112">
        <v>1</v>
      </c>
      <c r="F5276" s="186"/>
      <c r="G5276" s="189">
        <v>0.19</v>
      </c>
      <c r="H5276" s="191">
        <f t="shared" si="255"/>
        <v>0</v>
      </c>
      <c r="I5276" s="186">
        <f t="shared" si="256"/>
        <v>0</v>
      </c>
    </row>
    <row r="5277" spans="1:9" s="117" customFormat="1" x14ac:dyDescent="0.25">
      <c r="A5277" s="125" t="s">
        <v>2221</v>
      </c>
      <c r="B5277" s="112">
        <v>4791</v>
      </c>
      <c r="C5277" s="137" t="s">
        <v>2022</v>
      </c>
      <c r="D5277" s="129" t="s">
        <v>2372</v>
      </c>
      <c r="E5277" s="112">
        <v>1</v>
      </c>
      <c r="F5277" s="186"/>
      <c r="G5277" s="189">
        <v>0.19</v>
      </c>
      <c r="H5277" s="191">
        <f t="shared" si="255"/>
        <v>0</v>
      </c>
      <c r="I5277" s="186">
        <f t="shared" si="256"/>
        <v>0</v>
      </c>
    </row>
    <row r="5278" spans="1:9" s="117" customFormat="1" x14ac:dyDescent="0.25">
      <c r="A5278" s="125" t="s">
        <v>2221</v>
      </c>
      <c r="B5278" s="112">
        <v>4792</v>
      </c>
      <c r="C5278" s="137" t="s">
        <v>423</v>
      </c>
      <c r="D5278" s="129" t="s">
        <v>2372</v>
      </c>
      <c r="E5278" s="112">
        <v>1</v>
      </c>
      <c r="F5278" s="186"/>
      <c r="G5278" s="189">
        <v>0.19</v>
      </c>
      <c r="H5278" s="191">
        <f t="shared" si="255"/>
        <v>0</v>
      </c>
      <c r="I5278" s="186">
        <f t="shared" si="256"/>
        <v>0</v>
      </c>
    </row>
    <row r="5279" spans="1:9" s="117" customFormat="1" x14ac:dyDescent="0.25">
      <c r="A5279" s="125" t="s">
        <v>2221</v>
      </c>
      <c r="B5279" s="112">
        <v>4793</v>
      </c>
      <c r="C5279" s="139" t="s">
        <v>3355</v>
      </c>
      <c r="D5279" s="129" t="s">
        <v>2372</v>
      </c>
      <c r="E5279" s="112">
        <v>1</v>
      </c>
      <c r="F5279" s="186"/>
      <c r="G5279" s="189">
        <v>0.19</v>
      </c>
      <c r="H5279" s="191">
        <f t="shared" si="255"/>
        <v>0</v>
      </c>
      <c r="I5279" s="186">
        <f t="shared" si="256"/>
        <v>0</v>
      </c>
    </row>
    <row r="5280" spans="1:9" s="117" customFormat="1" x14ac:dyDescent="0.25">
      <c r="A5280" s="125" t="s">
        <v>2221</v>
      </c>
      <c r="B5280" s="112">
        <v>4794</v>
      </c>
      <c r="C5280" s="139" t="s">
        <v>3357</v>
      </c>
      <c r="D5280" s="129" t="s">
        <v>3885</v>
      </c>
      <c r="E5280" s="112">
        <v>1</v>
      </c>
      <c r="F5280" s="186"/>
      <c r="G5280" s="189">
        <v>0.19</v>
      </c>
      <c r="H5280" s="191">
        <f t="shared" si="255"/>
        <v>0</v>
      </c>
      <c r="I5280" s="186">
        <f t="shared" si="256"/>
        <v>0</v>
      </c>
    </row>
    <row r="5281" spans="1:9" s="117" customFormat="1" x14ac:dyDescent="0.25">
      <c r="A5281" s="125" t="s">
        <v>2221</v>
      </c>
      <c r="B5281" s="112">
        <v>4795</v>
      </c>
      <c r="C5281" s="139" t="s">
        <v>3356</v>
      </c>
      <c r="D5281" s="129" t="s">
        <v>2372</v>
      </c>
      <c r="E5281" s="112">
        <v>1</v>
      </c>
      <c r="F5281" s="186"/>
      <c r="G5281" s="189">
        <v>0.19</v>
      </c>
      <c r="H5281" s="191">
        <f t="shared" si="255"/>
        <v>0</v>
      </c>
      <c r="I5281" s="186">
        <f t="shared" si="256"/>
        <v>0</v>
      </c>
    </row>
    <row r="5282" spans="1:9" s="117" customFormat="1" x14ac:dyDescent="0.25">
      <c r="A5282" s="125" t="s">
        <v>2221</v>
      </c>
      <c r="B5282" s="112">
        <v>4796</v>
      </c>
      <c r="C5282" s="139" t="s">
        <v>1017</v>
      </c>
      <c r="D5282" s="129" t="s">
        <v>2371</v>
      </c>
      <c r="E5282" s="112">
        <v>1</v>
      </c>
      <c r="F5282" s="186"/>
      <c r="G5282" s="189">
        <v>0.19</v>
      </c>
      <c r="H5282" s="191">
        <f t="shared" si="255"/>
        <v>0</v>
      </c>
      <c r="I5282" s="186">
        <f t="shared" si="256"/>
        <v>0</v>
      </c>
    </row>
    <row r="5283" spans="1:9" s="117" customFormat="1" x14ac:dyDescent="0.25">
      <c r="A5283" s="125" t="s">
        <v>2221</v>
      </c>
      <c r="B5283" s="112">
        <v>4797</v>
      </c>
      <c r="C5283" s="139" t="s">
        <v>3342</v>
      </c>
      <c r="D5283" s="129" t="s">
        <v>2372</v>
      </c>
      <c r="E5283" s="112">
        <v>1</v>
      </c>
      <c r="F5283" s="186"/>
      <c r="G5283" s="189">
        <v>0.19</v>
      </c>
      <c r="H5283" s="191">
        <f t="shared" si="255"/>
        <v>0</v>
      </c>
      <c r="I5283" s="186">
        <f t="shared" si="256"/>
        <v>0</v>
      </c>
    </row>
    <row r="5284" spans="1:9" s="117" customFormat="1" x14ac:dyDescent="0.25">
      <c r="A5284" s="125" t="s">
        <v>2221</v>
      </c>
      <c r="B5284" s="112">
        <v>4798</v>
      </c>
      <c r="C5284" s="139" t="s">
        <v>3354</v>
      </c>
      <c r="D5284" s="129" t="s">
        <v>2372</v>
      </c>
      <c r="E5284" s="112">
        <v>1</v>
      </c>
      <c r="F5284" s="186"/>
      <c r="G5284" s="189">
        <v>0.19</v>
      </c>
      <c r="H5284" s="191">
        <f t="shared" si="255"/>
        <v>0</v>
      </c>
      <c r="I5284" s="186">
        <f t="shared" si="256"/>
        <v>0</v>
      </c>
    </row>
    <row r="5285" spans="1:9" s="117" customFormat="1" x14ac:dyDescent="0.25">
      <c r="A5285" s="125" t="s">
        <v>2221</v>
      </c>
      <c r="B5285" s="112">
        <v>4799</v>
      </c>
      <c r="C5285" s="139" t="s">
        <v>4026</v>
      </c>
      <c r="D5285" s="129" t="s">
        <v>2372</v>
      </c>
      <c r="E5285" s="112">
        <v>1</v>
      </c>
      <c r="F5285" s="186"/>
      <c r="G5285" s="189">
        <v>0.19</v>
      </c>
      <c r="H5285" s="191">
        <f t="shared" si="255"/>
        <v>0</v>
      </c>
      <c r="I5285" s="186">
        <f t="shared" si="256"/>
        <v>0</v>
      </c>
    </row>
    <row r="5286" spans="1:9" s="117" customFormat="1" x14ac:dyDescent="0.25">
      <c r="A5286" s="125" t="s">
        <v>2221</v>
      </c>
      <c r="B5286" s="112">
        <v>4800</v>
      </c>
      <c r="C5286" s="139" t="s">
        <v>3352</v>
      </c>
      <c r="D5286" s="129" t="s">
        <v>2372</v>
      </c>
      <c r="E5286" s="112">
        <v>1</v>
      </c>
      <c r="F5286" s="186"/>
      <c r="G5286" s="189">
        <v>0.19</v>
      </c>
      <c r="H5286" s="191">
        <f t="shared" si="255"/>
        <v>0</v>
      </c>
      <c r="I5286" s="186">
        <f t="shared" si="256"/>
        <v>0</v>
      </c>
    </row>
    <row r="5287" spans="1:9" s="117" customFormat="1" x14ac:dyDescent="0.25">
      <c r="A5287" s="125" t="s">
        <v>2221</v>
      </c>
      <c r="B5287" s="112">
        <v>4801</v>
      </c>
      <c r="C5287" s="139" t="s">
        <v>3350</v>
      </c>
      <c r="D5287" s="129" t="s">
        <v>2372</v>
      </c>
      <c r="E5287" s="112">
        <v>1</v>
      </c>
      <c r="F5287" s="186"/>
      <c r="G5287" s="189">
        <v>0.19</v>
      </c>
      <c r="H5287" s="191">
        <f t="shared" si="255"/>
        <v>0</v>
      </c>
      <c r="I5287" s="186">
        <f t="shared" si="256"/>
        <v>0</v>
      </c>
    </row>
    <row r="5288" spans="1:9" s="184" customFormat="1" x14ac:dyDescent="0.25">
      <c r="A5288" s="169"/>
      <c r="B5288" s="170"/>
      <c r="C5288" s="171" t="s">
        <v>2498</v>
      </c>
      <c r="D5288" s="123"/>
      <c r="E5288" s="172"/>
      <c r="F5288" s="196"/>
      <c r="G5288" s="200"/>
      <c r="H5288" s="196"/>
      <c r="I5288" s="196"/>
    </row>
    <row r="5289" spans="1:9" s="117" customFormat="1" ht="26" x14ac:dyDescent="0.25">
      <c r="A5289" s="125" t="s">
        <v>2221</v>
      </c>
      <c r="B5289" s="173" t="s">
        <v>3485</v>
      </c>
      <c r="C5289" s="128" t="s">
        <v>2440</v>
      </c>
      <c r="D5289" s="182"/>
      <c r="E5289" s="111"/>
      <c r="F5289" s="191"/>
      <c r="G5289" s="199"/>
      <c r="H5289" s="195"/>
      <c r="I5289" s="195"/>
    </row>
    <row r="5290" spans="1:9" s="117" customFormat="1" x14ac:dyDescent="0.25">
      <c r="A5290" s="125" t="s">
        <v>2221</v>
      </c>
      <c r="B5290" s="173" t="s">
        <v>3485</v>
      </c>
      <c r="C5290" s="121" t="s">
        <v>2438</v>
      </c>
      <c r="D5290" s="182"/>
      <c r="E5290" s="111"/>
      <c r="F5290" s="191"/>
      <c r="G5290" s="199"/>
      <c r="H5290" s="195"/>
      <c r="I5290" s="195"/>
    </row>
    <row r="5291" spans="1:9" s="117" customFormat="1" x14ac:dyDescent="0.25">
      <c r="A5291" s="125" t="s">
        <v>2221</v>
      </c>
      <c r="B5291" s="112">
        <v>4802</v>
      </c>
      <c r="C5291" s="122" t="s">
        <v>3888</v>
      </c>
      <c r="D5291" s="129" t="s">
        <v>2371</v>
      </c>
      <c r="E5291" s="112">
        <v>1</v>
      </c>
      <c r="F5291" s="186"/>
      <c r="G5291" s="189">
        <v>0</v>
      </c>
      <c r="H5291" s="191">
        <f>F5291*G5291</f>
        <v>0</v>
      </c>
      <c r="I5291" s="186">
        <f>(F5291+H5291)</f>
        <v>0</v>
      </c>
    </row>
    <row r="5292" spans="1:9" s="117" customFormat="1" x14ac:dyDescent="0.25">
      <c r="A5292" s="125" t="s">
        <v>2221</v>
      </c>
      <c r="B5292" s="112">
        <v>4803</v>
      </c>
      <c r="C5292" s="122" t="s">
        <v>3353</v>
      </c>
      <c r="D5292" s="129" t="s">
        <v>2371</v>
      </c>
      <c r="E5292" s="112">
        <v>1</v>
      </c>
      <c r="F5292" s="186"/>
      <c r="G5292" s="189">
        <v>0</v>
      </c>
      <c r="H5292" s="191">
        <f>F5292*G5292</f>
        <v>0</v>
      </c>
      <c r="I5292" s="186">
        <f>(F5292+H5292)</f>
        <v>0</v>
      </c>
    </row>
    <row r="5293" spans="1:9" s="117" customFormat="1" x14ac:dyDescent="0.25">
      <c r="A5293" s="125" t="s">
        <v>2221</v>
      </c>
      <c r="B5293" s="112">
        <v>4804</v>
      </c>
      <c r="C5293" s="122" t="s">
        <v>61</v>
      </c>
      <c r="D5293" s="129" t="s">
        <v>2372</v>
      </c>
      <c r="E5293" s="112">
        <v>1</v>
      </c>
      <c r="F5293" s="186"/>
      <c r="G5293" s="189">
        <v>0.19</v>
      </c>
      <c r="H5293" s="191">
        <f t="shared" ref="H5293:H5319" si="257">F5293*G5293</f>
        <v>0</v>
      </c>
      <c r="I5293" s="186">
        <f t="shared" ref="I5293:I5319" si="258">(F5293+H5293)</f>
        <v>0</v>
      </c>
    </row>
    <row r="5294" spans="1:9" s="117" customFormat="1" x14ac:dyDescent="0.25">
      <c r="A5294" s="125" t="s">
        <v>2221</v>
      </c>
      <c r="B5294" s="112">
        <v>4805</v>
      </c>
      <c r="C5294" s="122" t="s">
        <v>150</v>
      </c>
      <c r="D5294" s="129" t="s">
        <v>2372</v>
      </c>
      <c r="E5294" s="112">
        <v>1</v>
      </c>
      <c r="F5294" s="186"/>
      <c r="G5294" s="189">
        <v>0.19</v>
      </c>
      <c r="H5294" s="191">
        <f t="shared" si="257"/>
        <v>0</v>
      </c>
      <c r="I5294" s="186">
        <f t="shared" si="258"/>
        <v>0</v>
      </c>
    </row>
    <row r="5295" spans="1:9" s="117" customFormat="1" x14ac:dyDescent="0.25">
      <c r="A5295" s="125" t="s">
        <v>2221</v>
      </c>
      <c r="B5295" s="112">
        <v>4806</v>
      </c>
      <c r="C5295" s="122" t="s">
        <v>15</v>
      </c>
      <c r="D5295" s="129" t="s">
        <v>2372</v>
      </c>
      <c r="E5295" s="112">
        <v>1</v>
      </c>
      <c r="F5295" s="186"/>
      <c r="G5295" s="189">
        <v>0.19</v>
      </c>
      <c r="H5295" s="191">
        <f t="shared" si="257"/>
        <v>0</v>
      </c>
      <c r="I5295" s="186">
        <f t="shared" si="258"/>
        <v>0</v>
      </c>
    </row>
    <row r="5296" spans="1:9" s="117" customFormat="1" x14ac:dyDescent="0.25">
      <c r="A5296" s="125" t="s">
        <v>2221</v>
      </c>
      <c r="B5296" s="112">
        <v>4807</v>
      </c>
      <c r="C5296" s="122" t="s">
        <v>552</v>
      </c>
      <c r="D5296" s="129" t="s">
        <v>2372</v>
      </c>
      <c r="E5296" s="112">
        <v>1</v>
      </c>
      <c r="F5296" s="186"/>
      <c r="G5296" s="189">
        <v>0.19</v>
      </c>
      <c r="H5296" s="191">
        <f t="shared" si="257"/>
        <v>0</v>
      </c>
      <c r="I5296" s="186">
        <f t="shared" si="258"/>
        <v>0</v>
      </c>
    </row>
    <row r="5297" spans="1:9" s="117" customFormat="1" ht="25" x14ac:dyDescent="0.25">
      <c r="A5297" s="125" t="s">
        <v>2221</v>
      </c>
      <c r="B5297" s="112">
        <v>4808</v>
      </c>
      <c r="C5297" s="113" t="s">
        <v>3729</v>
      </c>
      <c r="D5297" s="129" t="s">
        <v>2372</v>
      </c>
      <c r="E5297" s="112">
        <v>1</v>
      </c>
      <c r="F5297" s="186"/>
      <c r="G5297" s="189">
        <v>0.19</v>
      </c>
      <c r="H5297" s="191">
        <f t="shared" si="257"/>
        <v>0</v>
      </c>
      <c r="I5297" s="186">
        <f t="shared" si="258"/>
        <v>0</v>
      </c>
    </row>
    <row r="5298" spans="1:9" s="117" customFormat="1" x14ac:dyDescent="0.25">
      <c r="A5298" s="125" t="s">
        <v>2221</v>
      </c>
      <c r="B5298" s="112">
        <v>4809</v>
      </c>
      <c r="C5298" s="122" t="s">
        <v>3539</v>
      </c>
      <c r="D5298" s="129" t="s">
        <v>2372</v>
      </c>
      <c r="E5298" s="112">
        <v>1</v>
      </c>
      <c r="F5298" s="186"/>
      <c r="G5298" s="189">
        <v>0.19</v>
      </c>
      <c r="H5298" s="191">
        <f t="shared" si="257"/>
        <v>0</v>
      </c>
      <c r="I5298" s="186">
        <f t="shared" si="258"/>
        <v>0</v>
      </c>
    </row>
    <row r="5299" spans="1:9" s="117" customFormat="1" x14ac:dyDescent="0.25">
      <c r="A5299" s="125" t="s">
        <v>2221</v>
      </c>
      <c r="B5299" s="112">
        <v>4810</v>
      </c>
      <c r="C5299" s="122" t="s">
        <v>3730</v>
      </c>
      <c r="D5299" s="129" t="s">
        <v>2372</v>
      </c>
      <c r="E5299" s="112">
        <v>1</v>
      </c>
      <c r="F5299" s="186"/>
      <c r="G5299" s="189">
        <v>0.19</v>
      </c>
      <c r="H5299" s="191">
        <f t="shared" si="257"/>
        <v>0</v>
      </c>
      <c r="I5299" s="186">
        <f t="shared" si="258"/>
        <v>0</v>
      </c>
    </row>
    <row r="5300" spans="1:9" s="117" customFormat="1" x14ac:dyDescent="0.25">
      <c r="A5300" s="125" t="s">
        <v>2221</v>
      </c>
      <c r="B5300" s="112">
        <v>4811</v>
      </c>
      <c r="C5300" s="122" t="s">
        <v>3731</v>
      </c>
      <c r="D5300" s="129" t="s">
        <v>2372</v>
      </c>
      <c r="E5300" s="112">
        <v>1</v>
      </c>
      <c r="F5300" s="186"/>
      <c r="G5300" s="189">
        <v>0.19</v>
      </c>
      <c r="H5300" s="191">
        <f t="shared" si="257"/>
        <v>0</v>
      </c>
      <c r="I5300" s="186">
        <f t="shared" si="258"/>
        <v>0</v>
      </c>
    </row>
    <row r="5301" spans="1:9" s="117" customFormat="1" x14ac:dyDescent="0.25">
      <c r="A5301" s="125" t="s">
        <v>2221</v>
      </c>
      <c r="B5301" s="112">
        <v>4812</v>
      </c>
      <c r="C5301" s="122" t="s">
        <v>3732</v>
      </c>
      <c r="D5301" s="129" t="s">
        <v>2372</v>
      </c>
      <c r="E5301" s="112">
        <v>1</v>
      </c>
      <c r="F5301" s="186"/>
      <c r="G5301" s="189">
        <v>0.19</v>
      </c>
      <c r="H5301" s="191">
        <f t="shared" si="257"/>
        <v>0</v>
      </c>
      <c r="I5301" s="186">
        <f t="shared" si="258"/>
        <v>0</v>
      </c>
    </row>
    <row r="5302" spans="1:9" s="117" customFormat="1" x14ac:dyDescent="0.25">
      <c r="A5302" s="125" t="s">
        <v>2221</v>
      </c>
      <c r="B5302" s="112">
        <v>4813</v>
      </c>
      <c r="C5302" s="122" t="s">
        <v>1220</v>
      </c>
      <c r="D5302" s="129" t="s">
        <v>2372</v>
      </c>
      <c r="E5302" s="112">
        <v>1</v>
      </c>
      <c r="F5302" s="186"/>
      <c r="G5302" s="189">
        <v>0.19</v>
      </c>
      <c r="H5302" s="191">
        <f t="shared" si="257"/>
        <v>0</v>
      </c>
      <c r="I5302" s="186">
        <f t="shared" si="258"/>
        <v>0</v>
      </c>
    </row>
    <row r="5303" spans="1:9" s="117" customFormat="1" x14ac:dyDescent="0.25">
      <c r="A5303" s="125" t="s">
        <v>2221</v>
      </c>
      <c r="B5303" s="112">
        <v>4814</v>
      </c>
      <c r="C5303" s="122" t="s">
        <v>3733</v>
      </c>
      <c r="D5303" s="129" t="s">
        <v>3885</v>
      </c>
      <c r="E5303" s="112">
        <v>1</v>
      </c>
      <c r="F5303" s="186"/>
      <c r="G5303" s="189">
        <v>0.19</v>
      </c>
      <c r="H5303" s="191">
        <f t="shared" si="257"/>
        <v>0</v>
      </c>
      <c r="I5303" s="186">
        <f t="shared" si="258"/>
        <v>0</v>
      </c>
    </row>
    <row r="5304" spans="1:9" s="117" customFormat="1" x14ac:dyDescent="0.25">
      <c r="A5304" s="125" t="s">
        <v>2221</v>
      </c>
      <c r="B5304" s="112">
        <v>4815</v>
      </c>
      <c r="C5304" s="122" t="s">
        <v>869</v>
      </c>
      <c r="D5304" s="129" t="s">
        <v>3885</v>
      </c>
      <c r="E5304" s="112">
        <v>1</v>
      </c>
      <c r="F5304" s="186"/>
      <c r="G5304" s="189">
        <v>0.19</v>
      </c>
      <c r="H5304" s="191">
        <f t="shared" si="257"/>
        <v>0</v>
      </c>
      <c r="I5304" s="186">
        <f t="shared" si="258"/>
        <v>0</v>
      </c>
    </row>
    <row r="5305" spans="1:9" s="117" customFormat="1" x14ac:dyDescent="0.25">
      <c r="A5305" s="125" t="s">
        <v>2221</v>
      </c>
      <c r="B5305" s="112">
        <v>4816</v>
      </c>
      <c r="C5305" s="122" t="s">
        <v>3544</v>
      </c>
      <c r="D5305" s="129" t="s">
        <v>2372</v>
      </c>
      <c r="E5305" s="112">
        <v>1</v>
      </c>
      <c r="F5305" s="186"/>
      <c r="G5305" s="189">
        <v>0.19</v>
      </c>
      <c r="H5305" s="191">
        <f t="shared" si="257"/>
        <v>0</v>
      </c>
      <c r="I5305" s="186">
        <f t="shared" si="258"/>
        <v>0</v>
      </c>
    </row>
    <row r="5306" spans="1:9" s="117" customFormat="1" x14ac:dyDescent="0.25">
      <c r="A5306" s="125" t="s">
        <v>2221</v>
      </c>
      <c r="B5306" s="112">
        <v>4817</v>
      </c>
      <c r="C5306" s="122" t="s">
        <v>46</v>
      </c>
      <c r="D5306" s="129" t="s">
        <v>3886</v>
      </c>
      <c r="E5306" s="112">
        <v>1</v>
      </c>
      <c r="F5306" s="186"/>
      <c r="G5306" s="189">
        <v>0.19</v>
      </c>
      <c r="H5306" s="191">
        <f t="shared" si="257"/>
        <v>0</v>
      </c>
      <c r="I5306" s="186">
        <f t="shared" si="258"/>
        <v>0</v>
      </c>
    </row>
    <row r="5307" spans="1:9" s="117" customFormat="1" x14ac:dyDescent="0.25">
      <c r="A5307" s="125" t="s">
        <v>2221</v>
      </c>
      <c r="B5307" s="112">
        <v>4818</v>
      </c>
      <c r="C5307" s="137" t="s">
        <v>2021</v>
      </c>
      <c r="D5307" s="129" t="s">
        <v>2372</v>
      </c>
      <c r="E5307" s="112">
        <v>1</v>
      </c>
      <c r="F5307" s="186"/>
      <c r="G5307" s="189">
        <v>0.19</v>
      </c>
      <c r="H5307" s="191">
        <f t="shared" si="257"/>
        <v>0</v>
      </c>
      <c r="I5307" s="186">
        <f t="shared" si="258"/>
        <v>0</v>
      </c>
    </row>
    <row r="5308" spans="1:9" s="117" customFormat="1" x14ac:dyDescent="0.25">
      <c r="A5308" s="125" t="s">
        <v>2221</v>
      </c>
      <c r="B5308" s="112">
        <v>4819</v>
      </c>
      <c r="C5308" s="137" t="s">
        <v>2019</v>
      </c>
      <c r="D5308" s="129" t="s">
        <v>2372</v>
      </c>
      <c r="E5308" s="112">
        <v>1</v>
      </c>
      <c r="F5308" s="186"/>
      <c r="G5308" s="189">
        <v>0.19</v>
      </c>
      <c r="H5308" s="191">
        <f t="shared" si="257"/>
        <v>0</v>
      </c>
      <c r="I5308" s="186">
        <f t="shared" si="258"/>
        <v>0</v>
      </c>
    </row>
    <row r="5309" spans="1:9" s="117" customFormat="1" x14ac:dyDescent="0.25">
      <c r="A5309" s="125" t="s">
        <v>2221</v>
      </c>
      <c r="B5309" s="112">
        <v>4820</v>
      </c>
      <c r="C5309" s="137" t="s">
        <v>2022</v>
      </c>
      <c r="D5309" s="129" t="s">
        <v>2372</v>
      </c>
      <c r="E5309" s="112">
        <v>1</v>
      </c>
      <c r="F5309" s="186"/>
      <c r="G5309" s="189">
        <v>0.19</v>
      </c>
      <c r="H5309" s="191">
        <f t="shared" si="257"/>
        <v>0</v>
      </c>
      <c r="I5309" s="186">
        <f t="shared" si="258"/>
        <v>0</v>
      </c>
    </row>
    <row r="5310" spans="1:9" s="117" customFormat="1" x14ac:dyDescent="0.25">
      <c r="A5310" s="125" t="s">
        <v>2221</v>
      </c>
      <c r="B5310" s="112">
        <v>4821</v>
      </c>
      <c r="C5310" s="137" t="s">
        <v>423</v>
      </c>
      <c r="D5310" s="129" t="s">
        <v>2372</v>
      </c>
      <c r="E5310" s="112">
        <v>1</v>
      </c>
      <c r="F5310" s="186"/>
      <c r="G5310" s="189">
        <v>0.19</v>
      </c>
      <c r="H5310" s="191">
        <f t="shared" si="257"/>
        <v>0</v>
      </c>
      <c r="I5310" s="186">
        <f t="shared" si="258"/>
        <v>0</v>
      </c>
    </row>
    <row r="5311" spans="1:9" s="117" customFormat="1" x14ac:dyDescent="0.25">
      <c r="A5311" s="125" t="s">
        <v>2221</v>
      </c>
      <c r="B5311" s="112">
        <v>4822</v>
      </c>
      <c r="C5311" s="139" t="s">
        <v>3355</v>
      </c>
      <c r="D5311" s="129" t="s">
        <v>2372</v>
      </c>
      <c r="E5311" s="112">
        <v>1</v>
      </c>
      <c r="F5311" s="186"/>
      <c r="G5311" s="189">
        <v>0.19</v>
      </c>
      <c r="H5311" s="191">
        <f t="shared" si="257"/>
        <v>0</v>
      </c>
      <c r="I5311" s="186">
        <f t="shared" si="258"/>
        <v>0</v>
      </c>
    </row>
    <row r="5312" spans="1:9" s="117" customFormat="1" x14ac:dyDescent="0.25">
      <c r="A5312" s="125" t="s">
        <v>2221</v>
      </c>
      <c r="B5312" s="112">
        <v>4823</v>
      </c>
      <c r="C5312" s="139" t="s">
        <v>3357</v>
      </c>
      <c r="D5312" s="129" t="s">
        <v>3885</v>
      </c>
      <c r="E5312" s="112">
        <v>1</v>
      </c>
      <c r="F5312" s="186"/>
      <c r="G5312" s="189">
        <v>0.19</v>
      </c>
      <c r="H5312" s="191">
        <f t="shared" si="257"/>
        <v>0</v>
      </c>
      <c r="I5312" s="186">
        <f t="shared" si="258"/>
        <v>0</v>
      </c>
    </row>
    <row r="5313" spans="1:9" s="117" customFormat="1" x14ac:dyDescent="0.25">
      <c r="A5313" s="125" t="s">
        <v>2221</v>
      </c>
      <c r="B5313" s="112">
        <v>4824</v>
      </c>
      <c r="C5313" s="139" t="s">
        <v>3356</v>
      </c>
      <c r="D5313" s="129" t="s">
        <v>2372</v>
      </c>
      <c r="E5313" s="112">
        <v>1</v>
      </c>
      <c r="F5313" s="186"/>
      <c r="G5313" s="189">
        <v>0.19</v>
      </c>
      <c r="H5313" s="191">
        <f t="shared" si="257"/>
        <v>0</v>
      </c>
      <c r="I5313" s="186">
        <f t="shared" si="258"/>
        <v>0</v>
      </c>
    </row>
    <row r="5314" spans="1:9" s="117" customFormat="1" x14ac:dyDescent="0.25">
      <c r="A5314" s="125" t="s">
        <v>2221</v>
      </c>
      <c r="B5314" s="112">
        <v>4825</v>
      </c>
      <c r="C5314" s="139" t="s">
        <v>1017</v>
      </c>
      <c r="D5314" s="129" t="s">
        <v>2371</v>
      </c>
      <c r="E5314" s="112">
        <v>1</v>
      </c>
      <c r="F5314" s="186"/>
      <c r="G5314" s="189">
        <v>0.19</v>
      </c>
      <c r="H5314" s="191">
        <f t="shared" si="257"/>
        <v>0</v>
      </c>
      <c r="I5314" s="186">
        <f t="shared" si="258"/>
        <v>0</v>
      </c>
    </row>
    <row r="5315" spans="1:9" s="117" customFormat="1" x14ac:dyDescent="0.25">
      <c r="A5315" s="125" t="s">
        <v>2221</v>
      </c>
      <c r="B5315" s="112">
        <v>4826</v>
      </c>
      <c r="C5315" s="139" t="s">
        <v>3342</v>
      </c>
      <c r="D5315" s="129" t="s">
        <v>2372</v>
      </c>
      <c r="E5315" s="112">
        <v>1</v>
      </c>
      <c r="F5315" s="186"/>
      <c r="G5315" s="189">
        <v>0.19</v>
      </c>
      <c r="H5315" s="191">
        <f t="shared" si="257"/>
        <v>0</v>
      </c>
      <c r="I5315" s="186">
        <f t="shared" si="258"/>
        <v>0</v>
      </c>
    </row>
    <row r="5316" spans="1:9" s="117" customFormat="1" x14ac:dyDescent="0.25">
      <c r="A5316" s="125" t="s">
        <v>2221</v>
      </c>
      <c r="B5316" s="112">
        <v>4827</v>
      </c>
      <c r="C5316" s="139" t="s">
        <v>3354</v>
      </c>
      <c r="D5316" s="129" t="s">
        <v>2372</v>
      </c>
      <c r="E5316" s="112">
        <v>1</v>
      </c>
      <c r="F5316" s="186"/>
      <c r="G5316" s="189">
        <v>0.19</v>
      </c>
      <c r="H5316" s="191">
        <f t="shared" si="257"/>
        <v>0</v>
      </c>
      <c r="I5316" s="186">
        <f t="shared" si="258"/>
        <v>0</v>
      </c>
    </row>
    <row r="5317" spans="1:9" s="117" customFormat="1" x14ac:dyDescent="0.25">
      <c r="A5317" s="125" t="s">
        <v>2221</v>
      </c>
      <c r="B5317" s="112">
        <v>4828</v>
      </c>
      <c r="C5317" s="139" t="s">
        <v>4026</v>
      </c>
      <c r="D5317" s="129" t="s">
        <v>2372</v>
      </c>
      <c r="E5317" s="112">
        <v>1</v>
      </c>
      <c r="F5317" s="186"/>
      <c r="G5317" s="189">
        <v>0.19</v>
      </c>
      <c r="H5317" s="191">
        <f t="shared" si="257"/>
        <v>0</v>
      </c>
      <c r="I5317" s="186">
        <f t="shared" si="258"/>
        <v>0</v>
      </c>
    </row>
    <row r="5318" spans="1:9" s="117" customFormat="1" x14ac:dyDescent="0.25">
      <c r="A5318" s="125" t="s">
        <v>2221</v>
      </c>
      <c r="B5318" s="112">
        <v>4829</v>
      </c>
      <c r="C5318" s="139" t="s">
        <v>3352</v>
      </c>
      <c r="D5318" s="129" t="s">
        <v>2372</v>
      </c>
      <c r="E5318" s="112">
        <v>1</v>
      </c>
      <c r="F5318" s="186"/>
      <c r="G5318" s="189">
        <v>0.19</v>
      </c>
      <c r="H5318" s="191">
        <f t="shared" si="257"/>
        <v>0</v>
      </c>
      <c r="I5318" s="186">
        <f t="shared" si="258"/>
        <v>0</v>
      </c>
    </row>
    <row r="5319" spans="1:9" s="117" customFormat="1" x14ac:dyDescent="0.25">
      <c r="A5319" s="125" t="s">
        <v>2221</v>
      </c>
      <c r="B5319" s="112">
        <v>4830</v>
      </c>
      <c r="C5319" s="139" t="s">
        <v>3350</v>
      </c>
      <c r="D5319" s="129" t="s">
        <v>2372</v>
      </c>
      <c r="E5319" s="112">
        <v>1</v>
      </c>
      <c r="F5319" s="186"/>
      <c r="G5319" s="189">
        <v>0.19</v>
      </c>
      <c r="H5319" s="191">
        <f t="shared" si="257"/>
        <v>0</v>
      </c>
      <c r="I5319" s="186">
        <f t="shared" si="258"/>
        <v>0</v>
      </c>
    </row>
    <row r="5320" spans="1:9" s="165" customFormat="1" x14ac:dyDescent="0.25">
      <c r="A5320" s="169"/>
      <c r="B5320" s="170"/>
      <c r="C5320" s="171" t="s">
        <v>2498</v>
      </c>
      <c r="D5320" s="123"/>
      <c r="E5320" s="172"/>
      <c r="F5320" s="196"/>
      <c r="G5320" s="200"/>
      <c r="H5320" s="196"/>
      <c r="I5320" s="196"/>
    </row>
    <row r="5321" spans="1:9" s="117" customFormat="1" x14ac:dyDescent="0.25">
      <c r="A5321" s="125" t="s">
        <v>2221</v>
      </c>
      <c r="B5321" s="173" t="s">
        <v>3250</v>
      </c>
      <c r="C5321" s="120" t="s">
        <v>2194</v>
      </c>
      <c r="D5321" s="182"/>
      <c r="E5321" s="111"/>
      <c r="F5321" s="191"/>
      <c r="G5321" s="199"/>
      <c r="H5321" s="195"/>
      <c r="I5321" s="195"/>
    </row>
    <row r="5322" spans="1:9" s="117" customFormat="1" x14ac:dyDescent="0.25">
      <c r="A5322" s="125" t="s">
        <v>2221</v>
      </c>
      <c r="B5322" s="173" t="s">
        <v>3250</v>
      </c>
      <c r="C5322" s="120" t="s">
        <v>3254</v>
      </c>
      <c r="D5322" s="182"/>
      <c r="E5322" s="111"/>
      <c r="F5322" s="191"/>
      <c r="G5322" s="199"/>
      <c r="H5322" s="195"/>
      <c r="I5322" s="195"/>
    </row>
    <row r="5323" spans="1:9" s="117" customFormat="1" x14ac:dyDescent="0.25">
      <c r="A5323" s="125" t="s">
        <v>2221</v>
      </c>
      <c r="B5323" s="173" t="s">
        <v>3250</v>
      </c>
      <c r="C5323" s="156" t="s">
        <v>431</v>
      </c>
      <c r="D5323" s="182"/>
      <c r="E5323" s="111"/>
      <c r="F5323" s="191"/>
      <c r="G5323" s="199"/>
      <c r="H5323" s="195"/>
      <c r="I5323" s="195"/>
    </row>
    <row r="5324" spans="1:9" s="117" customFormat="1" x14ac:dyDescent="0.25">
      <c r="A5324" s="125" t="s">
        <v>2221</v>
      </c>
      <c r="B5324" s="112">
        <v>4831</v>
      </c>
      <c r="C5324" s="122" t="s">
        <v>3888</v>
      </c>
      <c r="D5324" s="129" t="s">
        <v>2371</v>
      </c>
      <c r="E5324" s="112">
        <v>1</v>
      </c>
      <c r="F5324" s="186"/>
      <c r="G5324" s="189">
        <v>0</v>
      </c>
      <c r="H5324" s="191">
        <f t="shared" ref="H5324:H5362" si="259">F5324*G5324</f>
        <v>0</v>
      </c>
      <c r="I5324" s="186">
        <f t="shared" ref="I5324:I5362" si="260">(F5324+H5324)</f>
        <v>0</v>
      </c>
    </row>
    <row r="5325" spans="1:9" s="117" customFormat="1" x14ac:dyDescent="0.25">
      <c r="A5325" s="125" t="s">
        <v>2221</v>
      </c>
      <c r="B5325" s="112">
        <v>4832</v>
      </c>
      <c r="C5325" s="122" t="s">
        <v>3637</v>
      </c>
      <c r="D5325" s="129" t="s">
        <v>85</v>
      </c>
      <c r="E5325" s="112">
        <v>1</v>
      </c>
      <c r="F5325" s="186"/>
      <c r="G5325" s="189">
        <v>0</v>
      </c>
      <c r="H5325" s="191">
        <f t="shared" si="259"/>
        <v>0</v>
      </c>
      <c r="I5325" s="186">
        <f t="shared" si="260"/>
        <v>0</v>
      </c>
    </row>
    <row r="5326" spans="1:9" s="117" customFormat="1" ht="26" x14ac:dyDescent="0.25">
      <c r="A5326" s="125" t="s">
        <v>2221</v>
      </c>
      <c r="B5326" s="112">
        <v>4833</v>
      </c>
      <c r="C5326" s="122" t="s">
        <v>3896</v>
      </c>
      <c r="D5326" s="129" t="s">
        <v>2395</v>
      </c>
      <c r="E5326" s="112">
        <v>1</v>
      </c>
      <c r="F5326" s="186"/>
      <c r="G5326" s="189">
        <v>0</v>
      </c>
      <c r="H5326" s="191">
        <f t="shared" si="259"/>
        <v>0</v>
      </c>
      <c r="I5326" s="186">
        <f t="shared" si="260"/>
        <v>0</v>
      </c>
    </row>
    <row r="5327" spans="1:9" s="117" customFormat="1" x14ac:dyDescent="0.25">
      <c r="A5327" s="125" t="s">
        <v>2221</v>
      </c>
      <c r="B5327" s="112">
        <v>4834</v>
      </c>
      <c r="C5327" s="122" t="s">
        <v>973</v>
      </c>
      <c r="D5327" s="129" t="s">
        <v>2371</v>
      </c>
      <c r="E5327" s="112">
        <v>1</v>
      </c>
      <c r="F5327" s="186"/>
      <c r="G5327" s="189">
        <v>0</v>
      </c>
      <c r="H5327" s="191">
        <f t="shared" si="259"/>
        <v>0</v>
      </c>
      <c r="I5327" s="186">
        <f t="shared" si="260"/>
        <v>0</v>
      </c>
    </row>
    <row r="5328" spans="1:9" s="117" customFormat="1" x14ac:dyDescent="0.25">
      <c r="A5328" s="125" t="s">
        <v>2221</v>
      </c>
      <c r="B5328" s="112">
        <v>4835</v>
      </c>
      <c r="C5328" s="122" t="s">
        <v>3507</v>
      </c>
      <c r="D5328" s="129" t="s">
        <v>85</v>
      </c>
      <c r="E5328" s="112">
        <v>1</v>
      </c>
      <c r="F5328" s="186"/>
      <c r="G5328" s="189">
        <v>0</v>
      </c>
      <c r="H5328" s="191">
        <f t="shared" si="259"/>
        <v>0</v>
      </c>
      <c r="I5328" s="186">
        <f t="shared" si="260"/>
        <v>0</v>
      </c>
    </row>
    <row r="5329" spans="1:9" s="117" customFormat="1" ht="26" x14ac:dyDescent="0.25">
      <c r="A5329" s="125" t="s">
        <v>2221</v>
      </c>
      <c r="B5329" s="112">
        <v>4836</v>
      </c>
      <c r="C5329" s="122" t="s">
        <v>3897</v>
      </c>
      <c r="D5329" s="129" t="s">
        <v>2395</v>
      </c>
      <c r="E5329" s="112">
        <v>1</v>
      </c>
      <c r="F5329" s="186"/>
      <c r="G5329" s="189">
        <v>0</v>
      </c>
      <c r="H5329" s="191">
        <f t="shared" si="259"/>
        <v>0</v>
      </c>
      <c r="I5329" s="186">
        <f t="shared" si="260"/>
        <v>0</v>
      </c>
    </row>
    <row r="5330" spans="1:9" s="117" customFormat="1" x14ac:dyDescent="0.25">
      <c r="A5330" s="125" t="s">
        <v>2221</v>
      </c>
      <c r="B5330" s="112">
        <v>4837</v>
      </c>
      <c r="C5330" s="122" t="s">
        <v>3353</v>
      </c>
      <c r="D5330" s="129" t="s">
        <v>2371</v>
      </c>
      <c r="E5330" s="112">
        <v>1</v>
      </c>
      <c r="F5330" s="186"/>
      <c r="G5330" s="189">
        <v>0</v>
      </c>
      <c r="H5330" s="191">
        <f t="shared" si="259"/>
        <v>0</v>
      </c>
      <c r="I5330" s="186">
        <f t="shared" si="260"/>
        <v>0</v>
      </c>
    </row>
    <row r="5331" spans="1:9" s="117" customFormat="1" x14ac:dyDescent="0.25">
      <c r="A5331" s="125" t="s">
        <v>2221</v>
      </c>
      <c r="B5331" s="112">
        <v>4838</v>
      </c>
      <c r="C5331" s="122" t="s">
        <v>3458</v>
      </c>
      <c r="D5331" s="129" t="s">
        <v>85</v>
      </c>
      <c r="E5331" s="112">
        <v>1</v>
      </c>
      <c r="F5331" s="186"/>
      <c r="G5331" s="189">
        <v>0</v>
      </c>
      <c r="H5331" s="191">
        <f t="shared" si="259"/>
        <v>0</v>
      </c>
      <c r="I5331" s="186">
        <f t="shared" si="260"/>
        <v>0</v>
      </c>
    </row>
    <row r="5332" spans="1:9" s="117" customFormat="1" ht="26" x14ac:dyDescent="0.25">
      <c r="A5332" s="125" t="s">
        <v>2221</v>
      </c>
      <c r="B5332" s="112">
        <v>4839</v>
      </c>
      <c r="C5332" s="122" t="s">
        <v>3898</v>
      </c>
      <c r="D5332" s="129" t="s">
        <v>2395</v>
      </c>
      <c r="E5332" s="112">
        <v>1</v>
      </c>
      <c r="F5332" s="186"/>
      <c r="G5332" s="189">
        <v>0</v>
      </c>
      <c r="H5332" s="191">
        <f t="shared" si="259"/>
        <v>0</v>
      </c>
      <c r="I5332" s="186">
        <f t="shared" si="260"/>
        <v>0</v>
      </c>
    </row>
    <row r="5333" spans="1:9" s="117" customFormat="1" x14ac:dyDescent="0.25">
      <c r="A5333" s="125" t="s">
        <v>2221</v>
      </c>
      <c r="B5333" s="112">
        <v>4840</v>
      </c>
      <c r="C5333" s="122" t="s">
        <v>3355</v>
      </c>
      <c r="D5333" s="129" t="s">
        <v>2371</v>
      </c>
      <c r="E5333" s="112">
        <v>1</v>
      </c>
      <c r="F5333" s="186"/>
      <c r="G5333" s="189">
        <v>0</v>
      </c>
      <c r="H5333" s="191">
        <f t="shared" si="259"/>
        <v>0</v>
      </c>
      <c r="I5333" s="186">
        <f t="shared" si="260"/>
        <v>0</v>
      </c>
    </row>
    <row r="5334" spans="1:9" s="117" customFormat="1" x14ac:dyDescent="0.25">
      <c r="A5334" s="125" t="s">
        <v>2221</v>
      </c>
      <c r="B5334" s="112">
        <v>4841</v>
      </c>
      <c r="C5334" s="122" t="s">
        <v>3901</v>
      </c>
      <c r="D5334" s="129" t="s">
        <v>85</v>
      </c>
      <c r="E5334" s="112">
        <v>1</v>
      </c>
      <c r="F5334" s="186"/>
      <c r="G5334" s="189">
        <v>0</v>
      </c>
      <c r="H5334" s="191">
        <f t="shared" si="259"/>
        <v>0</v>
      </c>
      <c r="I5334" s="186">
        <f t="shared" si="260"/>
        <v>0</v>
      </c>
    </row>
    <row r="5335" spans="1:9" s="117" customFormat="1" ht="26" x14ac:dyDescent="0.25">
      <c r="A5335" s="125" t="s">
        <v>2221</v>
      </c>
      <c r="B5335" s="112">
        <v>4842</v>
      </c>
      <c r="C5335" s="122" t="s">
        <v>3902</v>
      </c>
      <c r="D5335" s="129" t="s">
        <v>2395</v>
      </c>
      <c r="E5335" s="112">
        <v>1</v>
      </c>
      <c r="F5335" s="186"/>
      <c r="G5335" s="189">
        <v>0</v>
      </c>
      <c r="H5335" s="191">
        <f t="shared" si="259"/>
        <v>0</v>
      </c>
      <c r="I5335" s="186">
        <f t="shared" si="260"/>
        <v>0</v>
      </c>
    </row>
    <row r="5336" spans="1:9" s="117" customFormat="1" x14ac:dyDescent="0.25">
      <c r="A5336" s="125" t="s">
        <v>2221</v>
      </c>
      <c r="B5336" s="112">
        <v>4843</v>
      </c>
      <c r="C5336" s="122" t="s">
        <v>59</v>
      </c>
      <c r="D5336" s="129" t="s">
        <v>2372</v>
      </c>
      <c r="E5336" s="112">
        <v>1</v>
      </c>
      <c r="F5336" s="186"/>
      <c r="G5336" s="189">
        <v>0.19</v>
      </c>
      <c r="H5336" s="191">
        <f t="shared" si="259"/>
        <v>0</v>
      </c>
      <c r="I5336" s="186">
        <f t="shared" si="260"/>
        <v>0</v>
      </c>
    </row>
    <row r="5337" spans="1:9" s="117" customFormat="1" x14ac:dyDescent="0.25">
      <c r="A5337" s="125" t="s">
        <v>2221</v>
      </c>
      <c r="B5337" s="112">
        <v>4844</v>
      </c>
      <c r="C5337" s="122" t="s">
        <v>3639</v>
      </c>
      <c r="D5337" s="129" t="s">
        <v>2372</v>
      </c>
      <c r="E5337" s="112">
        <v>1</v>
      </c>
      <c r="F5337" s="186"/>
      <c r="G5337" s="189">
        <v>0.19</v>
      </c>
      <c r="H5337" s="191">
        <f t="shared" si="259"/>
        <v>0</v>
      </c>
      <c r="I5337" s="186">
        <f t="shared" si="260"/>
        <v>0</v>
      </c>
    </row>
    <row r="5338" spans="1:9" s="117" customFormat="1" x14ac:dyDescent="0.25">
      <c r="A5338" s="125" t="s">
        <v>2221</v>
      </c>
      <c r="B5338" s="112">
        <v>4845</v>
      </c>
      <c r="C5338" s="122" t="s">
        <v>64</v>
      </c>
      <c r="D5338" s="129" t="s">
        <v>2372</v>
      </c>
      <c r="E5338" s="112">
        <v>1</v>
      </c>
      <c r="F5338" s="186"/>
      <c r="G5338" s="189">
        <v>0.19</v>
      </c>
      <c r="H5338" s="191">
        <f t="shared" si="259"/>
        <v>0</v>
      </c>
      <c r="I5338" s="186">
        <f t="shared" si="260"/>
        <v>0</v>
      </c>
    </row>
    <row r="5339" spans="1:9" s="117" customFormat="1" x14ac:dyDescent="0.25">
      <c r="A5339" s="125" t="s">
        <v>2221</v>
      </c>
      <c r="B5339" s="112">
        <v>4846</v>
      </c>
      <c r="C5339" s="122" t="s">
        <v>4011</v>
      </c>
      <c r="D5339" s="129" t="s">
        <v>2372</v>
      </c>
      <c r="E5339" s="112">
        <v>1</v>
      </c>
      <c r="F5339" s="186"/>
      <c r="G5339" s="189">
        <v>0.19</v>
      </c>
      <c r="H5339" s="191">
        <f t="shared" si="259"/>
        <v>0</v>
      </c>
      <c r="I5339" s="186">
        <f t="shared" si="260"/>
        <v>0</v>
      </c>
    </row>
    <row r="5340" spans="1:9" s="117" customFormat="1" x14ac:dyDescent="0.25">
      <c r="A5340" s="125" t="s">
        <v>2221</v>
      </c>
      <c r="B5340" s="112">
        <v>4847</v>
      </c>
      <c r="C5340" s="122" t="s">
        <v>15</v>
      </c>
      <c r="D5340" s="129" t="s">
        <v>2372</v>
      </c>
      <c r="E5340" s="112">
        <v>1</v>
      </c>
      <c r="F5340" s="186"/>
      <c r="G5340" s="189">
        <v>0.19</v>
      </c>
      <c r="H5340" s="191">
        <f t="shared" si="259"/>
        <v>0</v>
      </c>
      <c r="I5340" s="186">
        <f t="shared" si="260"/>
        <v>0</v>
      </c>
    </row>
    <row r="5341" spans="1:9" s="117" customFormat="1" x14ac:dyDescent="0.25">
      <c r="A5341" s="125" t="s">
        <v>2221</v>
      </c>
      <c r="B5341" s="112">
        <v>4848</v>
      </c>
      <c r="C5341" s="122" t="s">
        <v>552</v>
      </c>
      <c r="D5341" s="129" t="s">
        <v>2372</v>
      </c>
      <c r="E5341" s="112">
        <v>1</v>
      </c>
      <c r="F5341" s="186"/>
      <c r="G5341" s="189">
        <v>0.19</v>
      </c>
      <c r="H5341" s="191">
        <f t="shared" si="259"/>
        <v>0</v>
      </c>
      <c r="I5341" s="186">
        <f t="shared" si="260"/>
        <v>0</v>
      </c>
    </row>
    <row r="5342" spans="1:9" s="117" customFormat="1" ht="25" x14ac:dyDescent="0.25">
      <c r="A5342" s="125" t="s">
        <v>2221</v>
      </c>
      <c r="B5342" s="112">
        <v>4849</v>
      </c>
      <c r="C5342" s="113" t="s">
        <v>3781</v>
      </c>
      <c r="D5342" s="129" t="s">
        <v>2372</v>
      </c>
      <c r="E5342" s="112">
        <v>1</v>
      </c>
      <c r="F5342" s="186"/>
      <c r="G5342" s="189">
        <v>0.19</v>
      </c>
      <c r="H5342" s="191">
        <f t="shared" si="259"/>
        <v>0</v>
      </c>
      <c r="I5342" s="186">
        <f t="shared" si="260"/>
        <v>0</v>
      </c>
    </row>
    <row r="5343" spans="1:9" s="117" customFormat="1" x14ac:dyDescent="0.25">
      <c r="A5343" s="125" t="s">
        <v>2221</v>
      </c>
      <c r="B5343" s="112">
        <v>4850</v>
      </c>
      <c r="C5343" s="122" t="s">
        <v>3645</v>
      </c>
      <c r="D5343" s="129" t="s">
        <v>2372</v>
      </c>
      <c r="E5343" s="112">
        <v>1</v>
      </c>
      <c r="F5343" s="186"/>
      <c r="G5343" s="189">
        <v>0.19</v>
      </c>
      <c r="H5343" s="191">
        <f t="shared" si="259"/>
        <v>0</v>
      </c>
      <c r="I5343" s="186">
        <f t="shared" si="260"/>
        <v>0</v>
      </c>
    </row>
    <row r="5344" spans="1:9" s="117" customFormat="1" x14ac:dyDescent="0.25">
      <c r="A5344" s="125" t="s">
        <v>2221</v>
      </c>
      <c r="B5344" s="112">
        <v>4851</v>
      </c>
      <c r="C5344" s="122" t="s">
        <v>3782</v>
      </c>
      <c r="D5344" s="129" t="s">
        <v>2372</v>
      </c>
      <c r="E5344" s="112">
        <v>1</v>
      </c>
      <c r="F5344" s="186"/>
      <c r="G5344" s="189">
        <v>0.19</v>
      </c>
      <c r="H5344" s="191">
        <f t="shared" si="259"/>
        <v>0</v>
      </c>
      <c r="I5344" s="186">
        <f t="shared" si="260"/>
        <v>0</v>
      </c>
    </row>
    <row r="5345" spans="1:9" s="117" customFormat="1" x14ac:dyDescent="0.25">
      <c r="A5345" s="125" t="s">
        <v>2221</v>
      </c>
      <c r="B5345" s="112">
        <v>4852</v>
      </c>
      <c r="C5345" s="122" t="s">
        <v>3783</v>
      </c>
      <c r="D5345" s="129" t="s">
        <v>2372</v>
      </c>
      <c r="E5345" s="112">
        <v>1</v>
      </c>
      <c r="F5345" s="186"/>
      <c r="G5345" s="189">
        <v>0.19</v>
      </c>
      <c r="H5345" s="191">
        <f t="shared" si="259"/>
        <v>0</v>
      </c>
      <c r="I5345" s="186">
        <f t="shared" si="260"/>
        <v>0</v>
      </c>
    </row>
    <row r="5346" spans="1:9" s="117" customFormat="1" ht="25" x14ac:dyDescent="0.25">
      <c r="A5346" s="125" t="s">
        <v>2221</v>
      </c>
      <c r="B5346" s="112">
        <v>4853</v>
      </c>
      <c r="C5346" s="122" t="s">
        <v>4010</v>
      </c>
      <c r="D5346" s="129" t="s">
        <v>2372</v>
      </c>
      <c r="E5346" s="112">
        <v>1</v>
      </c>
      <c r="F5346" s="186"/>
      <c r="G5346" s="189">
        <v>0.19</v>
      </c>
      <c r="H5346" s="191">
        <f t="shared" si="259"/>
        <v>0</v>
      </c>
      <c r="I5346" s="186">
        <f t="shared" si="260"/>
        <v>0</v>
      </c>
    </row>
    <row r="5347" spans="1:9" s="117" customFormat="1" x14ac:dyDescent="0.25">
      <c r="A5347" s="125" t="s">
        <v>2221</v>
      </c>
      <c r="B5347" s="112">
        <v>4854</v>
      </c>
      <c r="C5347" s="122" t="s">
        <v>3784</v>
      </c>
      <c r="D5347" s="129" t="s">
        <v>2372</v>
      </c>
      <c r="E5347" s="112">
        <v>1</v>
      </c>
      <c r="F5347" s="186"/>
      <c r="G5347" s="189">
        <v>0.19</v>
      </c>
      <c r="H5347" s="191">
        <f t="shared" si="259"/>
        <v>0</v>
      </c>
      <c r="I5347" s="186">
        <f t="shared" si="260"/>
        <v>0</v>
      </c>
    </row>
    <row r="5348" spans="1:9" s="117" customFormat="1" x14ac:dyDescent="0.25">
      <c r="A5348" s="125"/>
      <c r="B5348" s="112">
        <v>4855</v>
      </c>
      <c r="C5348" s="122" t="s">
        <v>370</v>
      </c>
      <c r="D5348" s="129" t="s">
        <v>2372</v>
      </c>
      <c r="E5348" s="112">
        <v>1</v>
      </c>
      <c r="F5348" s="186"/>
      <c r="G5348" s="189">
        <v>0.19</v>
      </c>
      <c r="H5348" s="191">
        <f t="shared" si="259"/>
        <v>0</v>
      </c>
      <c r="I5348" s="186">
        <f t="shared" si="260"/>
        <v>0</v>
      </c>
    </row>
    <row r="5349" spans="1:9" s="117" customFormat="1" x14ac:dyDescent="0.25">
      <c r="A5349" s="125" t="s">
        <v>2221</v>
      </c>
      <c r="B5349" s="112">
        <v>4856</v>
      </c>
      <c r="C5349" s="122" t="s">
        <v>142</v>
      </c>
      <c r="D5349" s="129" t="s">
        <v>2372</v>
      </c>
      <c r="E5349" s="112">
        <v>1</v>
      </c>
      <c r="F5349" s="186"/>
      <c r="G5349" s="189">
        <v>0.19</v>
      </c>
      <c r="H5349" s="191">
        <f t="shared" si="259"/>
        <v>0</v>
      </c>
      <c r="I5349" s="186">
        <f t="shared" si="260"/>
        <v>0</v>
      </c>
    </row>
    <row r="5350" spans="1:9" s="117" customFormat="1" x14ac:dyDescent="0.25">
      <c r="A5350" s="125" t="s">
        <v>2221</v>
      </c>
      <c r="B5350" s="112">
        <v>4857</v>
      </c>
      <c r="C5350" s="122" t="s">
        <v>3756</v>
      </c>
      <c r="D5350" s="129" t="s">
        <v>2372</v>
      </c>
      <c r="E5350" s="112">
        <v>1</v>
      </c>
      <c r="F5350" s="186"/>
      <c r="G5350" s="189">
        <v>0.19</v>
      </c>
      <c r="H5350" s="191">
        <f t="shared" si="259"/>
        <v>0</v>
      </c>
      <c r="I5350" s="186">
        <f t="shared" si="260"/>
        <v>0</v>
      </c>
    </row>
    <row r="5351" spans="1:9" s="117" customFormat="1" x14ac:dyDescent="0.25">
      <c r="A5351" s="125" t="s">
        <v>2221</v>
      </c>
      <c r="B5351" s="112">
        <v>4858</v>
      </c>
      <c r="C5351" s="122" t="s">
        <v>556</v>
      </c>
      <c r="D5351" s="129" t="s">
        <v>2372</v>
      </c>
      <c r="E5351" s="112">
        <v>1</v>
      </c>
      <c r="F5351" s="186"/>
      <c r="G5351" s="189">
        <v>0.19</v>
      </c>
      <c r="H5351" s="191">
        <f t="shared" si="259"/>
        <v>0</v>
      </c>
      <c r="I5351" s="186">
        <f t="shared" si="260"/>
        <v>0</v>
      </c>
    </row>
    <row r="5352" spans="1:9" s="117" customFormat="1" x14ac:dyDescent="0.25">
      <c r="A5352" s="125" t="s">
        <v>2221</v>
      </c>
      <c r="B5352" s="112">
        <v>4859</v>
      </c>
      <c r="C5352" s="122" t="s">
        <v>644</v>
      </c>
      <c r="D5352" s="129" t="s">
        <v>2372</v>
      </c>
      <c r="E5352" s="112">
        <v>1</v>
      </c>
      <c r="F5352" s="186"/>
      <c r="G5352" s="189">
        <v>0.19</v>
      </c>
      <c r="H5352" s="191">
        <f t="shared" si="259"/>
        <v>0</v>
      </c>
      <c r="I5352" s="186">
        <f t="shared" si="260"/>
        <v>0</v>
      </c>
    </row>
    <row r="5353" spans="1:9" s="117" customFormat="1" ht="25" x14ac:dyDescent="0.25">
      <c r="A5353" s="125" t="s">
        <v>2221</v>
      </c>
      <c r="B5353" s="112">
        <v>4860</v>
      </c>
      <c r="C5353" s="122" t="s">
        <v>3509</v>
      </c>
      <c r="D5353" s="129" t="s">
        <v>2372</v>
      </c>
      <c r="E5353" s="112">
        <v>1</v>
      </c>
      <c r="F5353" s="186"/>
      <c r="G5353" s="189">
        <v>0.19</v>
      </c>
      <c r="H5353" s="191">
        <f t="shared" si="259"/>
        <v>0</v>
      </c>
      <c r="I5353" s="186">
        <f t="shared" si="260"/>
        <v>0</v>
      </c>
    </row>
    <row r="5354" spans="1:9" s="117" customFormat="1" ht="25" x14ac:dyDescent="0.25">
      <c r="A5354" s="125" t="s">
        <v>2221</v>
      </c>
      <c r="B5354" s="112">
        <v>4861</v>
      </c>
      <c r="C5354" s="113" t="s">
        <v>4023</v>
      </c>
      <c r="D5354" s="129" t="s">
        <v>2372</v>
      </c>
      <c r="E5354" s="112">
        <v>1</v>
      </c>
      <c r="F5354" s="186"/>
      <c r="G5354" s="189">
        <v>0.19</v>
      </c>
      <c r="H5354" s="191">
        <f t="shared" si="259"/>
        <v>0</v>
      </c>
      <c r="I5354" s="186">
        <f t="shared" si="260"/>
        <v>0</v>
      </c>
    </row>
    <row r="5355" spans="1:9" s="117" customFormat="1" x14ac:dyDescent="0.25">
      <c r="A5355" s="125" t="s">
        <v>2221</v>
      </c>
      <c r="B5355" s="112">
        <v>4862</v>
      </c>
      <c r="C5355" s="122" t="s">
        <v>3785</v>
      </c>
      <c r="D5355" s="129" t="s">
        <v>2372</v>
      </c>
      <c r="E5355" s="112">
        <v>1</v>
      </c>
      <c r="F5355" s="186"/>
      <c r="G5355" s="189">
        <v>0.19</v>
      </c>
      <c r="H5355" s="191">
        <f t="shared" si="259"/>
        <v>0</v>
      </c>
      <c r="I5355" s="186">
        <f t="shared" si="260"/>
        <v>0</v>
      </c>
    </row>
    <row r="5356" spans="1:9" s="117" customFormat="1" ht="25" x14ac:dyDescent="0.25">
      <c r="A5356" s="125" t="s">
        <v>2221</v>
      </c>
      <c r="B5356" s="112">
        <v>4863</v>
      </c>
      <c r="C5356" s="122" t="s">
        <v>3786</v>
      </c>
      <c r="D5356" s="129" t="s">
        <v>2372</v>
      </c>
      <c r="E5356" s="112">
        <v>1</v>
      </c>
      <c r="F5356" s="186"/>
      <c r="G5356" s="189">
        <v>0.19</v>
      </c>
      <c r="H5356" s="191">
        <f t="shared" si="259"/>
        <v>0</v>
      </c>
      <c r="I5356" s="186">
        <f t="shared" si="260"/>
        <v>0</v>
      </c>
    </row>
    <row r="5357" spans="1:9" s="117" customFormat="1" x14ac:dyDescent="0.25">
      <c r="A5357" s="125" t="s">
        <v>2221</v>
      </c>
      <c r="B5357" s="112">
        <v>4864</v>
      </c>
      <c r="C5357" s="122" t="s">
        <v>4012</v>
      </c>
      <c r="D5357" s="129" t="s">
        <v>2372</v>
      </c>
      <c r="E5357" s="112">
        <v>1</v>
      </c>
      <c r="F5357" s="186"/>
      <c r="G5357" s="189">
        <v>0.19</v>
      </c>
      <c r="H5357" s="191">
        <f t="shared" si="259"/>
        <v>0</v>
      </c>
      <c r="I5357" s="186">
        <f t="shared" si="260"/>
        <v>0</v>
      </c>
    </row>
    <row r="5358" spans="1:9" s="117" customFormat="1" x14ac:dyDescent="0.25">
      <c r="A5358" s="125" t="s">
        <v>2221</v>
      </c>
      <c r="B5358" s="112">
        <v>4865</v>
      </c>
      <c r="C5358" s="136" t="s">
        <v>2888</v>
      </c>
      <c r="D5358" s="129" t="s">
        <v>2372</v>
      </c>
      <c r="E5358" s="112">
        <v>1</v>
      </c>
      <c r="F5358" s="186"/>
      <c r="G5358" s="189">
        <v>0.19</v>
      </c>
      <c r="H5358" s="191">
        <f t="shared" si="259"/>
        <v>0</v>
      </c>
      <c r="I5358" s="186">
        <f t="shared" si="260"/>
        <v>0</v>
      </c>
    </row>
    <row r="5359" spans="1:9" s="117" customFormat="1" x14ac:dyDescent="0.25">
      <c r="A5359" s="125" t="s">
        <v>2221</v>
      </c>
      <c r="B5359" s="112">
        <v>4866</v>
      </c>
      <c r="C5359" s="178" t="s">
        <v>3484</v>
      </c>
      <c r="D5359" s="129" t="s">
        <v>2372</v>
      </c>
      <c r="E5359" s="112">
        <v>1</v>
      </c>
      <c r="F5359" s="186"/>
      <c r="G5359" s="189">
        <v>0.19</v>
      </c>
      <c r="H5359" s="191">
        <f t="shared" si="259"/>
        <v>0</v>
      </c>
      <c r="I5359" s="186">
        <f t="shared" si="260"/>
        <v>0</v>
      </c>
    </row>
    <row r="5360" spans="1:9" s="117" customFormat="1" x14ac:dyDescent="0.25">
      <c r="A5360" s="125" t="s">
        <v>2221</v>
      </c>
      <c r="B5360" s="112">
        <v>4867</v>
      </c>
      <c r="C5360" s="176" t="s">
        <v>4024</v>
      </c>
      <c r="D5360" s="129" t="s">
        <v>2372</v>
      </c>
      <c r="E5360" s="112">
        <v>1</v>
      </c>
      <c r="F5360" s="186"/>
      <c r="G5360" s="189">
        <v>0.19</v>
      </c>
      <c r="H5360" s="191">
        <f t="shared" si="259"/>
        <v>0</v>
      </c>
      <c r="I5360" s="186">
        <f t="shared" si="260"/>
        <v>0</v>
      </c>
    </row>
    <row r="5361" spans="1:9" s="117" customFormat="1" ht="26" x14ac:dyDescent="0.25">
      <c r="A5361" s="125" t="s">
        <v>2221</v>
      </c>
      <c r="B5361" s="112">
        <v>4868</v>
      </c>
      <c r="C5361" s="179" t="s">
        <v>3933</v>
      </c>
      <c r="D5361" s="129" t="s">
        <v>2436</v>
      </c>
      <c r="E5361" s="112">
        <v>1</v>
      </c>
      <c r="F5361" s="186"/>
      <c r="G5361" s="189">
        <v>0</v>
      </c>
      <c r="H5361" s="191">
        <f t="shared" si="259"/>
        <v>0</v>
      </c>
      <c r="I5361" s="186">
        <f t="shared" si="260"/>
        <v>0</v>
      </c>
    </row>
    <row r="5362" spans="1:9" s="117" customFormat="1" x14ac:dyDescent="0.25">
      <c r="A5362" s="125" t="s">
        <v>2221</v>
      </c>
      <c r="B5362" s="112">
        <v>4869</v>
      </c>
      <c r="C5362" s="122" t="s">
        <v>3413</v>
      </c>
      <c r="D5362" s="129" t="s">
        <v>85</v>
      </c>
      <c r="E5362" s="112">
        <v>1</v>
      </c>
      <c r="F5362" s="186"/>
      <c r="G5362" s="189">
        <v>0.19</v>
      </c>
      <c r="H5362" s="191">
        <f t="shared" si="259"/>
        <v>0</v>
      </c>
      <c r="I5362" s="186">
        <f t="shared" si="260"/>
        <v>0</v>
      </c>
    </row>
    <row r="5363" spans="1:9" s="184" customFormat="1" x14ac:dyDescent="0.25">
      <c r="A5363" s="169"/>
      <c r="B5363" s="170"/>
      <c r="C5363" s="171" t="s">
        <v>2498</v>
      </c>
      <c r="D5363" s="123"/>
      <c r="E5363" s="172"/>
      <c r="F5363" s="196"/>
      <c r="G5363" s="200"/>
      <c r="H5363" s="196"/>
      <c r="I5363" s="196"/>
    </row>
    <row r="5364" spans="1:9" s="117" customFormat="1" x14ac:dyDescent="0.25">
      <c r="A5364" s="125" t="s">
        <v>2221</v>
      </c>
      <c r="B5364" s="173" t="s">
        <v>3250</v>
      </c>
      <c r="C5364" s="120" t="s">
        <v>2434</v>
      </c>
      <c r="D5364" s="182"/>
      <c r="E5364" s="111"/>
      <c r="F5364" s="191"/>
      <c r="G5364" s="199"/>
      <c r="H5364" s="186"/>
      <c r="I5364" s="186"/>
    </row>
    <row r="5365" spans="1:9" s="117" customFormat="1" x14ac:dyDescent="0.25">
      <c r="A5365" s="125" t="s">
        <v>2221</v>
      </c>
      <c r="B5365" s="173" t="s">
        <v>3250</v>
      </c>
      <c r="C5365" s="120" t="s">
        <v>2435</v>
      </c>
      <c r="D5365" s="182"/>
      <c r="E5365" s="111"/>
      <c r="F5365" s="191"/>
      <c r="G5365" s="199"/>
      <c r="H5365" s="186"/>
      <c r="I5365" s="186"/>
    </row>
    <row r="5366" spans="1:9" s="117" customFormat="1" x14ac:dyDescent="0.25">
      <c r="A5366" s="125" t="s">
        <v>2221</v>
      </c>
      <c r="B5366" s="173" t="s">
        <v>3250</v>
      </c>
      <c r="C5366" s="156" t="s">
        <v>431</v>
      </c>
      <c r="D5366" s="182"/>
      <c r="E5366" s="111"/>
      <c r="F5366" s="191"/>
      <c r="G5366" s="199"/>
      <c r="H5366" s="186"/>
      <c r="I5366" s="186"/>
    </row>
    <row r="5367" spans="1:9" s="117" customFormat="1" x14ac:dyDescent="0.25">
      <c r="A5367" s="125" t="s">
        <v>2221</v>
      </c>
      <c r="B5367" s="112">
        <v>4870</v>
      </c>
      <c r="C5367" s="122" t="s">
        <v>61</v>
      </c>
      <c r="D5367" s="129" t="s">
        <v>2372</v>
      </c>
      <c r="E5367" s="112">
        <v>1</v>
      </c>
      <c r="F5367" s="186"/>
      <c r="G5367" s="189">
        <v>0.19</v>
      </c>
      <c r="H5367" s="191">
        <f t="shared" ref="H5367:H5418" si="261">F5367*G5367</f>
        <v>0</v>
      </c>
      <c r="I5367" s="186">
        <f t="shared" ref="I5367:I5418" si="262">(F5367+H5367)</f>
        <v>0</v>
      </c>
    </row>
    <row r="5368" spans="1:9" s="117" customFormat="1" x14ac:dyDescent="0.25">
      <c r="A5368" s="125" t="s">
        <v>2221</v>
      </c>
      <c r="B5368" s="112">
        <v>4871</v>
      </c>
      <c r="C5368" s="122" t="s">
        <v>3639</v>
      </c>
      <c r="D5368" s="129" t="s">
        <v>2372</v>
      </c>
      <c r="E5368" s="112">
        <v>1</v>
      </c>
      <c r="F5368" s="186"/>
      <c r="G5368" s="189">
        <v>0.19</v>
      </c>
      <c r="H5368" s="191">
        <f t="shared" si="261"/>
        <v>0</v>
      </c>
      <c r="I5368" s="186">
        <f t="shared" si="262"/>
        <v>0</v>
      </c>
    </row>
    <row r="5369" spans="1:9" s="117" customFormat="1" x14ac:dyDescent="0.25">
      <c r="A5369" s="125" t="s">
        <v>2221</v>
      </c>
      <c r="B5369" s="112">
        <v>4872</v>
      </c>
      <c r="C5369" s="122" t="s">
        <v>64</v>
      </c>
      <c r="D5369" s="129" t="s">
        <v>2372</v>
      </c>
      <c r="E5369" s="112">
        <v>1</v>
      </c>
      <c r="F5369" s="186"/>
      <c r="G5369" s="189">
        <v>0.19</v>
      </c>
      <c r="H5369" s="191">
        <f t="shared" si="261"/>
        <v>0</v>
      </c>
      <c r="I5369" s="186">
        <f t="shared" si="262"/>
        <v>0</v>
      </c>
    </row>
    <row r="5370" spans="1:9" s="117" customFormat="1" x14ac:dyDescent="0.25">
      <c r="A5370" s="125" t="s">
        <v>2221</v>
      </c>
      <c r="B5370" s="112">
        <v>4873</v>
      </c>
      <c r="C5370" s="122" t="s">
        <v>15</v>
      </c>
      <c r="D5370" s="129" t="s">
        <v>2372</v>
      </c>
      <c r="E5370" s="112">
        <v>1</v>
      </c>
      <c r="F5370" s="186"/>
      <c r="G5370" s="189">
        <v>0.19</v>
      </c>
      <c r="H5370" s="191">
        <f t="shared" si="261"/>
        <v>0</v>
      </c>
      <c r="I5370" s="186">
        <f t="shared" si="262"/>
        <v>0</v>
      </c>
    </row>
    <row r="5371" spans="1:9" s="117" customFormat="1" x14ac:dyDescent="0.25">
      <c r="A5371" s="125" t="s">
        <v>2221</v>
      </c>
      <c r="B5371" s="112">
        <v>4874</v>
      </c>
      <c r="C5371" s="122" t="s">
        <v>552</v>
      </c>
      <c r="D5371" s="129" t="s">
        <v>2372</v>
      </c>
      <c r="E5371" s="112">
        <v>1</v>
      </c>
      <c r="F5371" s="186"/>
      <c r="G5371" s="189">
        <v>0.19</v>
      </c>
      <c r="H5371" s="191">
        <f t="shared" si="261"/>
        <v>0</v>
      </c>
      <c r="I5371" s="186">
        <f t="shared" si="262"/>
        <v>0</v>
      </c>
    </row>
    <row r="5372" spans="1:9" s="117" customFormat="1" ht="25" x14ac:dyDescent="0.25">
      <c r="A5372" s="125" t="s">
        <v>2221</v>
      </c>
      <c r="B5372" s="112">
        <v>4875</v>
      </c>
      <c r="C5372" s="113" t="s">
        <v>3781</v>
      </c>
      <c r="D5372" s="129" t="s">
        <v>2372</v>
      </c>
      <c r="E5372" s="112">
        <v>1</v>
      </c>
      <c r="F5372" s="186"/>
      <c r="G5372" s="189">
        <v>0.19</v>
      </c>
      <c r="H5372" s="191">
        <f t="shared" si="261"/>
        <v>0</v>
      </c>
      <c r="I5372" s="186">
        <f t="shared" si="262"/>
        <v>0</v>
      </c>
    </row>
    <row r="5373" spans="1:9" s="117" customFormat="1" x14ac:dyDescent="0.25">
      <c r="A5373" s="125" t="s">
        <v>2221</v>
      </c>
      <c r="B5373" s="112">
        <v>4876</v>
      </c>
      <c r="C5373" s="122" t="s">
        <v>3787</v>
      </c>
      <c r="D5373" s="129" t="s">
        <v>2372</v>
      </c>
      <c r="E5373" s="112">
        <v>1</v>
      </c>
      <c r="F5373" s="186"/>
      <c r="G5373" s="189">
        <v>0.19</v>
      </c>
      <c r="H5373" s="191">
        <f t="shared" si="261"/>
        <v>0</v>
      </c>
      <c r="I5373" s="186">
        <f t="shared" si="262"/>
        <v>0</v>
      </c>
    </row>
    <row r="5374" spans="1:9" s="117" customFormat="1" x14ac:dyDescent="0.25">
      <c r="A5374" s="125" t="s">
        <v>2221</v>
      </c>
      <c r="B5374" s="112">
        <v>4877</v>
      </c>
      <c r="C5374" s="122" t="s">
        <v>3788</v>
      </c>
      <c r="D5374" s="129" t="s">
        <v>2372</v>
      </c>
      <c r="E5374" s="112">
        <v>1</v>
      </c>
      <c r="F5374" s="186"/>
      <c r="G5374" s="189">
        <v>0.19</v>
      </c>
      <c r="H5374" s="191">
        <f t="shared" si="261"/>
        <v>0</v>
      </c>
      <c r="I5374" s="186">
        <f t="shared" si="262"/>
        <v>0</v>
      </c>
    </row>
    <row r="5375" spans="1:9" s="117" customFormat="1" x14ac:dyDescent="0.25">
      <c r="A5375" s="125" t="s">
        <v>2221</v>
      </c>
      <c r="B5375" s="112">
        <v>4878</v>
      </c>
      <c r="C5375" s="122" t="s">
        <v>3789</v>
      </c>
      <c r="D5375" s="129" t="s">
        <v>2372</v>
      </c>
      <c r="E5375" s="112">
        <v>1</v>
      </c>
      <c r="F5375" s="186"/>
      <c r="G5375" s="189">
        <v>0.19</v>
      </c>
      <c r="H5375" s="191">
        <f t="shared" si="261"/>
        <v>0</v>
      </c>
      <c r="I5375" s="186">
        <f t="shared" si="262"/>
        <v>0</v>
      </c>
    </row>
    <row r="5376" spans="1:9" s="117" customFormat="1" ht="25" x14ac:dyDescent="0.25">
      <c r="A5376" s="125" t="s">
        <v>2221</v>
      </c>
      <c r="B5376" s="112">
        <v>4879</v>
      </c>
      <c r="C5376" s="122" t="s">
        <v>4013</v>
      </c>
      <c r="D5376" s="129" t="s">
        <v>2372</v>
      </c>
      <c r="E5376" s="112">
        <v>1</v>
      </c>
      <c r="F5376" s="186"/>
      <c r="G5376" s="189">
        <v>0.19</v>
      </c>
      <c r="H5376" s="191">
        <f t="shared" si="261"/>
        <v>0</v>
      </c>
      <c r="I5376" s="186">
        <f t="shared" si="262"/>
        <v>0</v>
      </c>
    </row>
    <row r="5377" spans="1:9" s="117" customFormat="1" x14ac:dyDescent="0.25">
      <c r="A5377" s="125" t="s">
        <v>2221</v>
      </c>
      <c r="B5377" s="112">
        <v>4880</v>
      </c>
      <c r="C5377" s="122" t="s">
        <v>3790</v>
      </c>
      <c r="D5377" s="129" t="s">
        <v>2372</v>
      </c>
      <c r="E5377" s="112">
        <v>1</v>
      </c>
      <c r="F5377" s="186"/>
      <c r="G5377" s="189">
        <v>0.19</v>
      </c>
      <c r="H5377" s="191">
        <f t="shared" si="261"/>
        <v>0</v>
      </c>
      <c r="I5377" s="186">
        <f t="shared" si="262"/>
        <v>0</v>
      </c>
    </row>
    <row r="5378" spans="1:9" s="117" customFormat="1" x14ac:dyDescent="0.25">
      <c r="A5378" s="125" t="s">
        <v>2221</v>
      </c>
      <c r="B5378" s="112">
        <v>4881</v>
      </c>
      <c r="C5378" s="122" t="s">
        <v>110</v>
      </c>
      <c r="D5378" s="129" t="s">
        <v>2372</v>
      </c>
      <c r="E5378" s="112">
        <v>1</v>
      </c>
      <c r="F5378" s="186"/>
      <c r="G5378" s="189">
        <v>0.19</v>
      </c>
      <c r="H5378" s="191">
        <f t="shared" si="261"/>
        <v>0</v>
      </c>
      <c r="I5378" s="186">
        <f t="shared" si="262"/>
        <v>0</v>
      </c>
    </row>
    <row r="5379" spans="1:9" s="117" customFormat="1" x14ac:dyDescent="0.25">
      <c r="A5379" s="125"/>
      <c r="B5379" s="112">
        <v>4882</v>
      </c>
      <c r="C5379" s="122" t="s">
        <v>63</v>
      </c>
      <c r="D5379" s="129" t="s">
        <v>2372</v>
      </c>
      <c r="E5379" s="112">
        <v>1</v>
      </c>
      <c r="F5379" s="186"/>
      <c r="G5379" s="189">
        <v>0.19</v>
      </c>
      <c r="H5379" s="191">
        <f t="shared" si="261"/>
        <v>0</v>
      </c>
      <c r="I5379" s="186">
        <f t="shared" si="262"/>
        <v>0</v>
      </c>
    </row>
    <row r="5380" spans="1:9" s="117" customFormat="1" x14ac:dyDescent="0.25">
      <c r="A5380" s="125" t="s">
        <v>2221</v>
      </c>
      <c r="B5380" s="112">
        <v>4883</v>
      </c>
      <c r="C5380" s="122" t="s">
        <v>4016</v>
      </c>
      <c r="D5380" s="129" t="s">
        <v>2371</v>
      </c>
      <c r="E5380" s="112">
        <v>1</v>
      </c>
      <c r="F5380" s="186"/>
      <c r="G5380" s="189">
        <v>0</v>
      </c>
      <c r="H5380" s="191">
        <f t="shared" si="261"/>
        <v>0</v>
      </c>
      <c r="I5380" s="186">
        <f t="shared" si="262"/>
        <v>0</v>
      </c>
    </row>
    <row r="5381" spans="1:9" s="117" customFormat="1" x14ac:dyDescent="0.25">
      <c r="A5381" s="125" t="s">
        <v>2221</v>
      </c>
      <c r="B5381" s="112">
        <v>4884</v>
      </c>
      <c r="C5381" s="122" t="s">
        <v>4014</v>
      </c>
      <c r="D5381" s="129" t="s">
        <v>85</v>
      </c>
      <c r="E5381" s="112">
        <v>1</v>
      </c>
      <c r="F5381" s="186"/>
      <c r="G5381" s="189">
        <v>0</v>
      </c>
      <c r="H5381" s="191">
        <f t="shared" si="261"/>
        <v>0</v>
      </c>
      <c r="I5381" s="186">
        <f t="shared" si="262"/>
        <v>0</v>
      </c>
    </row>
    <row r="5382" spans="1:9" s="117" customFormat="1" ht="26" x14ac:dyDescent="0.25">
      <c r="A5382" s="125" t="s">
        <v>2221</v>
      </c>
      <c r="B5382" s="112">
        <v>4885</v>
      </c>
      <c r="C5382" s="122" t="s">
        <v>4015</v>
      </c>
      <c r="D5382" s="129" t="s">
        <v>2395</v>
      </c>
      <c r="E5382" s="112">
        <v>1</v>
      </c>
      <c r="F5382" s="186"/>
      <c r="G5382" s="189">
        <v>0</v>
      </c>
      <c r="H5382" s="191">
        <f t="shared" si="261"/>
        <v>0</v>
      </c>
      <c r="I5382" s="186">
        <f t="shared" si="262"/>
        <v>0</v>
      </c>
    </row>
    <row r="5383" spans="1:9" s="117" customFormat="1" x14ac:dyDescent="0.25">
      <c r="A5383" s="125" t="s">
        <v>2221</v>
      </c>
      <c r="B5383" s="112">
        <v>4886</v>
      </c>
      <c r="C5383" s="122" t="s">
        <v>973</v>
      </c>
      <c r="D5383" s="129" t="s">
        <v>2371</v>
      </c>
      <c r="E5383" s="112">
        <v>1</v>
      </c>
      <c r="F5383" s="186"/>
      <c r="G5383" s="189">
        <v>0</v>
      </c>
      <c r="H5383" s="191">
        <f t="shared" si="261"/>
        <v>0</v>
      </c>
      <c r="I5383" s="186">
        <f t="shared" si="262"/>
        <v>0</v>
      </c>
    </row>
    <row r="5384" spans="1:9" s="117" customFormat="1" x14ac:dyDescent="0.25">
      <c r="A5384" s="125" t="s">
        <v>2221</v>
      </c>
      <c r="B5384" s="112">
        <v>4887</v>
      </c>
      <c r="C5384" s="122" t="s">
        <v>3507</v>
      </c>
      <c r="D5384" s="129" t="s">
        <v>85</v>
      </c>
      <c r="E5384" s="112">
        <v>1</v>
      </c>
      <c r="F5384" s="186"/>
      <c r="G5384" s="189">
        <v>0</v>
      </c>
      <c r="H5384" s="191">
        <f t="shared" si="261"/>
        <v>0</v>
      </c>
      <c r="I5384" s="186">
        <f t="shared" si="262"/>
        <v>0</v>
      </c>
    </row>
    <row r="5385" spans="1:9" s="117" customFormat="1" ht="26" x14ac:dyDescent="0.25">
      <c r="A5385" s="125" t="s">
        <v>2221</v>
      </c>
      <c r="B5385" s="112">
        <v>4888</v>
      </c>
      <c r="C5385" s="122" t="s">
        <v>3897</v>
      </c>
      <c r="D5385" s="129" t="s">
        <v>2395</v>
      </c>
      <c r="E5385" s="112">
        <v>1</v>
      </c>
      <c r="F5385" s="186"/>
      <c r="G5385" s="189">
        <v>0</v>
      </c>
      <c r="H5385" s="191">
        <f t="shared" si="261"/>
        <v>0</v>
      </c>
      <c r="I5385" s="186">
        <f t="shared" si="262"/>
        <v>0</v>
      </c>
    </row>
    <row r="5386" spans="1:9" s="117" customFormat="1" x14ac:dyDescent="0.25">
      <c r="A5386" s="125" t="s">
        <v>2221</v>
      </c>
      <c r="B5386" s="112">
        <v>4889</v>
      </c>
      <c r="C5386" s="122" t="s">
        <v>3353</v>
      </c>
      <c r="D5386" s="129" t="s">
        <v>2371</v>
      </c>
      <c r="E5386" s="112">
        <v>1</v>
      </c>
      <c r="F5386" s="186"/>
      <c r="G5386" s="189">
        <v>0</v>
      </c>
      <c r="H5386" s="191">
        <f t="shared" si="261"/>
        <v>0</v>
      </c>
      <c r="I5386" s="186">
        <f t="shared" si="262"/>
        <v>0</v>
      </c>
    </row>
    <row r="5387" spans="1:9" s="117" customFormat="1" x14ac:dyDescent="0.25">
      <c r="A5387" s="125" t="s">
        <v>2221</v>
      </c>
      <c r="B5387" s="112">
        <v>4890</v>
      </c>
      <c r="C5387" s="122" t="s">
        <v>3458</v>
      </c>
      <c r="D5387" s="129" t="s">
        <v>85</v>
      </c>
      <c r="E5387" s="112">
        <v>1</v>
      </c>
      <c r="F5387" s="186"/>
      <c r="G5387" s="189">
        <v>0</v>
      </c>
      <c r="H5387" s="191">
        <f t="shared" si="261"/>
        <v>0</v>
      </c>
      <c r="I5387" s="186">
        <f t="shared" si="262"/>
        <v>0</v>
      </c>
    </row>
    <row r="5388" spans="1:9" s="117" customFormat="1" ht="26" x14ac:dyDescent="0.25">
      <c r="A5388" s="125" t="s">
        <v>2221</v>
      </c>
      <c r="B5388" s="112">
        <v>4891</v>
      </c>
      <c r="C5388" s="122" t="s">
        <v>3898</v>
      </c>
      <c r="D5388" s="129" t="s">
        <v>2395</v>
      </c>
      <c r="E5388" s="112">
        <v>1</v>
      </c>
      <c r="F5388" s="186"/>
      <c r="G5388" s="189">
        <v>0</v>
      </c>
      <c r="H5388" s="191">
        <f t="shared" si="261"/>
        <v>0</v>
      </c>
      <c r="I5388" s="186">
        <f t="shared" si="262"/>
        <v>0</v>
      </c>
    </row>
    <row r="5389" spans="1:9" s="117" customFormat="1" x14ac:dyDescent="0.25">
      <c r="A5389" s="125" t="s">
        <v>2221</v>
      </c>
      <c r="B5389" s="112">
        <v>4892</v>
      </c>
      <c r="C5389" s="122" t="s">
        <v>3355</v>
      </c>
      <c r="D5389" s="129" t="s">
        <v>2371</v>
      </c>
      <c r="E5389" s="112">
        <v>1</v>
      </c>
      <c r="F5389" s="186"/>
      <c r="G5389" s="189">
        <v>0</v>
      </c>
      <c r="H5389" s="191">
        <f t="shared" si="261"/>
        <v>0</v>
      </c>
      <c r="I5389" s="186">
        <f t="shared" si="262"/>
        <v>0</v>
      </c>
    </row>
    <row r="5390" spans="1:9" s="117" customFormat="1" x14ac:dyDescent="0.25">
      <c r="A5390" s="125" t="s">
        <v>2221</v>
      </c>
      <c r="B5390" s="112">
        <v>4893</v>
      </c>
      <c r="C5390" s="122" t="s">
        <v>3901</v>
      </c>
      <c r="D5390" s="129" t="s">
        <v>85</v>
      </c>
      <c r="E5390" s="112">
        <v>1</v>
      </c>
      <c r="F5390" s="186"/>
      <c r="G5390" s="189">
        <v>0</v>
      </c>
      <c r="H5390" s="191">
        <f t="shared" si="261"/>
        <v>0</v>
      </c>
      <c r="I5390" s="186">
        <f t="shared" si="262"/>
        <v>0</v>
      </c>
    </row>
    <row r="5391" spans="1:9" s="117" customFormat="1" ht="26" x14ac:dyDescent="0.25">
      <c r="A5391" s="125" t="s">
        <v>2221</v>
      </c>
      <c r="B5391" s="112">
        <v>4894</v>
      </c>
      <c r="C5391" s="122" t="s">
        <v>3902</v>
      </c>
      <c r="D5391" s="129" t="s">
        <v>2395</v>
      </c>
      <c r="E5391" s="112">
        <v>1</v>
      </c>
      <c r="F5391" s="186"/>
      <c r="G5391" s="189">
        <v>0</v>
      </c>
      <c r="H5391" s="191">
        <f t="shared" si="261"/>
        <v>0</v>
      </c>
      <c r="I5391" s="186">
        <f t="shared" si="262"/>
        <v>0</v>
      </c>
    </row>
    <row r="5392" spans="1:9" s="117" customFormat="1" x14ac:dyDescent="0.25">
      <c r="A5392" s="125" t="s">
        <v>2221</v>
      </c>
      <c r="B5392" s="112">
        <v>4895</v>
      </c>
      <c r="C5392" s="122" t="s">
        <v>3791</v>
      </c>
      <c r="D5392" s="129" t="s">
        <v>3886</v>
      </c>
      <c r="E5392" s="112">
        <v>1</v>
      </c>
      <c r="F5392" s="186"/>
      <c r="G5392" s="189">
        <v>0.19</v>
      </c>
      <c r="H5392" s="191">
        <f t="shared" si="261"/>
        <v>0</v>
      </c>
      <c r="I5392" s="186">
        <f t="shared" si="262"/>
        <v>0</v>
      </c>
    </row>
    <row r="5393" spans="1:9" s="117" customFormat="1" x14ac:dyDescent="0.25">
      <c r="A5393" s="125" t="s">
        <v>2221</v>
      </c>
      <c r="B5393" s="112">
        <v>4896</v>
      </c>
      <c r="C5393" s="122" t="s">
        <v>570</v>
      </c>
      <c r="D5393" s="129" t="s">
        <v>3886</v>
      </c>
      <c r="E5393" s="112">
        <v>1</v>
      </c>
      <c r="F5393" s="186"/>
      <c r="G5393" s="189">
        <v>0.19</v>
      </c>
      <c r="H5393" s="191">
        <f t="shared" si="261"/>
        <v>0</v>
      </c>
      <c r="I5393" s="186">
        <f t="shared" si="262"/>
        <v>0</v>
      </c>
    </row>
    <row r="5394" spans="1:9" s="117" customFormat="1" x14ac:dyDescent="0.25">
      <c r="A5394" s="125" t="s">
        <v>2221</v>
      </c>
      <c r="B5394" s="112">
        <v>4897</v>
      </c>
      <c r="C5394" s="122" t="s">
        <v>3792</v>
      </c>
      <c r="D5394" s="129" t="s">
        <v>2372</v>
      </c>
      <c r="E5394" s="112">
        <v>1</v>
      </c>
      <c r="F5394" s="186"/>
      <c r="G5394" s="189">
        <v>0.19</v>
      </c>
      <c r="H5394" s="191">
        <f t="shared" si="261"/>
        <v>0</v>
      </c>
      <c r="I5394" s="186">
        <f t="shared" si="262"/>
        <v>0</v>
      </c>
    </row>
    <row r="5395" spans="1:9" s="117" customFormat="1" x14ac:dyDescent="0.25">
      <c r="A5395" s="125" t="s">
        <v>2221</v>
      </c>
      <c r="B5395" s="112">
        <v>4898</v>
      </c>
      <c r="C5395" s="122" t="s">
        <v>3521</v>
      </c>
      <c r="D5395" s="129" t="s">
        <v>2372</v>
      </c>
      <c r="E5395" s="112">
        <v>1</v>
      </c>
      <c r="F5395" s="186"/>
      <c r="G5395" s="189">
        <v>0.19</v>
      </c>
      <c r="H5395" s="191">
        <f t="shared" si="261"/>
        <v>0</v>
      </c>
      <c r="I5395" s="186">
        <f t="shared" si="262"/>
        <v>0</v>
      </c>
    </row>
    <row r="5396" spans="1:9" s="117" customFormat="1" ht="25" x14ac:dyDescent="0.25">
      <c r="A5396" s="125" t="s">
        <v>2221</v>
      </c>
      <c r="B5396" s="112">
        <v>4899</v>
      </c>
      <c r="C5396" s="122" t="s">
        <v>3793</v>
      </c>
      <c r="D5396" s="129" t="s">
        <v>2372</v>
      </c>
      <c r="E5396" s="112">
        <v>1</v>
      </c>
      <c r="F5396" s="186"/>
      <c r="G5396" s="189">
        <v>0.19</v>
      </c>
      <c r="H5396" s="191">
        <f t="shared" si="261"/>
        <v>0</v>
      </c>
      <c r="I5396" s="186">
        <f t="shared" si="262"/>
        <v>0</v>
      </c>
    </row>
    <row r="5397" spans="1:9" s="117" customFormat="1" x14ac:dyDescent="0.25">
      <c r="A5397" s="125" t="s">
        <v>2221</v>
      </c>
      <c r="B5397" s="112">
        <v>4900</v>
      </c>
      <c r="C5397" s="122" t="s">
        <v>4017</v>
      </c>
      <c r="D5397" s="129" t="s">
        <v>2372</v>
      </c>
      <c r="E5397" s="112">
        <v>1</v>
      </c>
      <c r="F5397" s="186"/>
      <c r="G5397" s="189">
        <v>0.19</v>
      </c>
      <c r="H5397" s="191">
        <f t="shared" si="261"/>
        <v>0</v>
      </c>
      <c r="I5397" s="186">
        <f t="shared" si="262"/>
        <v>0</v>
      </c>
    </row>
    <row r="5398" spans="1:9" s="117" customFormat="1" x14ac:dyDescent="0.25">
      <c r="A5398" s="125" t="s">
        <v>2221</v>
      </c>
      <c r="B5398" s="112">
        <v>4901</v>
      </c>
      <c r="C5398" s="122" t="s">
        <v>4018</v>
      </c>
      <c r="D5398" s="129" t="s">
        <v>2372</v>
      </c>
      <c r="E5398" s="112">
        <v>1</v>
      </c>
      <c r="F5398" s="186"/>
      <c r="G5398" s="189">
        <v>0.19</v>
      </c>
      <c r="H5398" s="191">
        <f t="shared" si="261"/>
        <v>0</v>
      </c>
      <c r="I5398" s="186">
        <f t="shared" si="262"/>
        <v>0</v>
      </c>
    </row>
    <row r="5399" spans="1:9" s="117" customFormat="1" x14ac:dyDescent="0.25">
      <c r="A5399" s="125" t="s">
        <v>2221</v>
      </c>
      <c r="B5399" s="112">
        <v>4902</v>
      </c>
      <c r="C5399" s="122" t="s">
        <v>3794</v>
      </c>
      <c r="D5399" s="129" t="s">
        <v>2372</v>
      </c>
      <c r="E5399" s="112">
        <v>1</v>
      </c>
      <c r="F5399" s="186"/>
      <c r="G5399" s="189">
        <v>0.19</v>
      </c>
      <c r="H5399" s="191">
        <f t="shared" si="261"/>
        <v>0</v>
      </c>
      <c r="I5399" s="186">
        <f t="shared" si="262"/>
        <v>0</v>
      </c>
    </row>
    <row r="5400" spans="1:9" s="117" customFormat="1" x14ac:dyDescent="0.25">
      <c r="A5400" s="125" t="s">
        <v>2221</v>
      </c>
      <c r="B5400" s="112">
        <v>4903</v>
      </c>
      <c r="C5400" s="122" t="s">
        <v>3795</v>
      </c>
      <c r="D5400" s="129" t="s">
        <v>2372</v>
      </c>
      <c r="E5400" s="112">
        <v>1</v>
      </c>
      <c r="F5400" s="186"/>
      <c r="G5400" s="189">
        <v>0.19</v>
      </c>
      <c r="H5400" s="191">
        <f t="shared" si="261"/>
        <v>0</v>
      </c>
      <c r="I5400" s="186">
        <f t="shared" si="262"/>
        <v>0</v>
      </c>
    </row>
    <row r="5401" spans="1:9" s="117" customFormat="1" x14ac:dyDescent="0.25">
      <c r="A5401" s="125" t="s">
        <v>2221</v>
      </c>
      <c r="B5401" s="112">
        <v>4904</v>
      </c>
      <c r="C5401" s="122" t="s">
        <v>739</v>
      </c>
      <c r="D5401" s="129" t="s">
        <v>2372</v>
      </c>
      <c r="E5401" s="112">
        <v>1</v>
      </c>
      <c r="F5401" s="186"/>
      <c r="G5401" s="189">
        <v>0.19</v>
      </c>
      <c r="H5401" s="191">
        <f t="shared" si="261"/>
        <v>0</v>
      </c>
      <c r="I5401" s="186">
        <f t="shared" si="262"/>
        <v>0</v>
      </c>
    </row>
    <row r="5402" spans="1:9" s="117" customFormat="1" x14ac:dyDescent="0.25">
      <c r="A5402" s="125" t="s">
        <v>2221</v>
      </c>
      <c r="B5402" s="112">
        <v>4905</v>
      </c>
      <c r="C5402" s="122" t="s">
        <v>3796</v>
      </c>
      <c r="D5402" s="129" t="s">
        <v>2372</v>
      </c>
      <c r="E5402" s="112">
        <v>1</v>
      </c>
      <c r="F5402" s="186"/>
      <c r="G5402" s="189">
        <v>0.19</v>
      </c>
      <c r="H5402" s="191">
        <f t="shared" si="261"/>
        <v>0</v>
      </c>
      <c r="I5402" s="186">
        <f t="shared" si="262"/>
        <v>0</v>
      </c>
    </row>
    <row r="5403" spans="1:9" s="117" customFormat="1" x14ac:dyDescent="0.25">
      <c r="A5403" s="125" t="s">
        <v>2221</v>
      </c>
      <c r="B5403" s="112">
        <v>4906</v>
      </c>
      <c r="C5403" s="122" t="s">
        <v>3797</v>
      </c>
      <c r="D5403" s="129" t="s">
        <v>2372</v>
      </c>
      <c r="E5403" s="112">
        <v>1</v>
      </c>
      <c r="F5403" s="186"/>
      <c r="G5403" s="189">
        <v>0.19</v>
      </c>
      <c r="H5403" s="191">
        <f t="shared" si="261"/>
        <v>0</v>
      </c>
      <c r="I5403" s="186">
        <f t="shared" si="262"/>
        <v>0</v>
      </c>
    </row>
    <row r="5404" spans="1:9" s="117" customFormat="1" ht="26" x14ac:dyDescent="0.25">
      <c r="A5404" s="125" t="s">
        <v>2221</v>
      </c>
      <c r="B5404" s="112">
        <v>4907</v>
      </c>
      <c r="C5404" s="179" t="s">
        <v>3933</v>
      </c>
      <c r="D5404" s="129" t="s">
        <v>2436</v>
      </c>
      <c r="E5404" s="112">
        <v>1</v>
      </c>
      <c r="F5404" s="186"/>
      <c r="G5404" s="189">
        <v>0</v>
      </c>
      <c r="H5404" s="191">
        <f t="shared" si="261"/>
        <v>0</v>
      </c>
      <c r="I5404" s="186">
        <f t="shared" si="262"/>
        <v>0</v>
      </c>
    </row>
    <row r="5405" spans="1:9" s="117" customFormat="1" ht="25" x14ac:dyDescent="0.25">
      <c r="A5405" s="125" t="s">
        <v>2221</v>
      </c>
      <c r="B5405" s="112">
        <v>4908</v>
      </c>
      <c r="C5405" s="122" t="s">
        <v>940</v>
      </c>
      <c r="D5405" s="129" t="s">
        <v>2372</v>
      </c>
      <c r="E5405" s="112">
        <v>1</v>
      </c>
      <c r="F5405" s="186"/>
      <c r="G5405" s="189">
        <v>0.19</v>
      </c>
      <c r="H5405" s="191">
        <f t="shared" si="261"/>
        <v>0</v>
      </c>
      <c r="I5405" s="186">
        <f t="shared" si="262"/>
        <v>0</v>
      </c>
    </row>
    <row r="5406" spans="1:9" s="117" customFormat="1" x14ac:dyDescent="0.25">
      <c r="A5406" s="125" t="s">
        <v>2221</v>
      </c>
      <c r="B5406" s="112">
        <v>4909</v>
      </c>
      <c r="C5406" s="122" t="s">
        <v>3798</v>
      </c>
      <c r="D5406" s="129" t="s">
        <v>2372</v>
      </c>
      <c r="E5406" s="112">
        <v>1</v>
      </c>
      <c r="F5406" s="186"/>
      <c r="G5406" s="189">
        <v>0.19</v>
      </c>
      <c r="H5406" s="191">
        <f t="shared" si="261"/>
        <v>0</v>
      </c>
      <c r="I5406" s="186">
        <f t="shared" si="262"/>
        <v>0</v>
      </c>
    </row>
    <row r="5407" spans="1:9" s="117" customFormat="1" x14ac:dyDescent="0.25">
      <c r="A5407" s="125" t="s">
        <v>2221</v>
      </c>
      <c r="B5407" s="112">
        <v>4910</v>
      </c>
      <c r="C5407" s="122" t="s">
        <v>3799</v>
      </c>
      <c r="D5407" s="129" t="s">
        <v>2372</v>
      </c>
      <c r="E5407" s="112">
        <v>1</v>
      </c>
      <c r="F5407" s="186"/>
      <c r="G5407" s="189">
        <v>0.19</v>
      </c>
      <c r="H5407" s="191">
        <f t="shared" si="261"/>
        <v>0</v>
      </c>
      <c r="I5407" s="186">
        <f t="shared" si="262"/>
        <v>0</v>
      </c>
    </row>
    <row r="5408" spans="1:9" s="117" customFormat="1" x14ac:dyDescent="0.25">
      <c r="A5408" s="125" t="s">
        <v>2221</v>
      </c>
      <c r="B5408" s="112">
        <v>4911</v>
      </c>
      <c r="C5408" s="137" t="s">
        <v>3800</v>
      </c>
      <c r="D5408" s="129" t="s">
        <v>2372</v>
      </c>
      <c r="E5408" s="112">
        <v>1</v>
      </c>
      <c r="F5408" s="186"/>
      <c r="G5408" s="189">
        <v>0.19</v>
      </c>
      <c r="H5408" s="191">
        <f t="shared" si="261"/>
        <v>0</v>
      </c>
      <c r="I5408" s="186">
        <f t="shared" si="262"/>
        <v>0</v>
      </c>
    </row>
    <row r="5409" spans="1:9" s="117" customFormat="1" x14ac:dyDescent="0.25">
      <c r="A5409" s="125" t="s">
        <v>2221</v>
      </c>
      <c r="B5409" s="112">
        <v>4912</v>
      </c>
      <c r="C5409" s="137" t="s">
        <v>1785</v>
      </c>
      <c r="D5409" s="129" t="s">
        <v>2372</v>
      </c>
      <c r="E5409" s="112">
        <v>1</v>
      </c>
      <c r="F5409" s="186"/>
      <c r="G5409" s="189">
        <v>0.19</v>
      </c>
      <c r="H5409" s="191">
        <f t="shared" si="261"/>
        <v>0</v>
      </c>
      <c r="I5409" s="186">
        <f t="shared" si="262"/>
        <v>0</v>
      </c>
    </row>
    <row r="5410" spans="1:9" s="117" customFormat="1" x14ac:dyDescent="0.25">
      <c r="A5410" s="125" t="s">
        <v>2221</v>
      </c>
      <c r="B5410" s="112">
        <v>4913</v>
      </c>
      <c r="C5410" s="178" t="s">
        <v>3484</v>
      </c>
      <c r="D5410" s="129" t="s">
        <v>2372</v>
      </c>
      <c r="E5410" s="112">
        <v>1</v>
      </c>
      <c r="F5410" s="186"/>
      <c r="G5410" s="189">
        <v>0.19</v>
      </c>
      <c r="H5410" s="191">
        <f t="shared" si="261"/>
        <v>0</v>
      </c>
      <c r="I5410" s="186">
        <f t="shared" si="262"/>
        <v>0</v>
      </c>
    </row>
    <row r="5411" spans="1:9" s="117" customFormat="1" x14ac:dyDescent="0.25">
      <c r="A5411" s="125" t="s">
        <v>2221</v>
      </c>
      <c r="B5411" s="112">
        <v>4914</v>
      </c>
      <c r="C5411" s="137" t="s">
        <v>1787</v>
      </c>
      <c r="D5411" s="129" t="s">
        <v>2372</v>
      </c>
      <c r="E5411" s="112">
        <v>1</v>
      </c>
      <c r="F5411" s="186"/>
      <c r="G5411" s="189">
        <v>0.19</v>
      </c>
      <c r="H5411" s="191">
        <f t="shared" si="261"/>
        <v>0</v>
      </c>
      <c r="I5411" s="186">
        <f t="shared" si="262"/>
        <v>0</v>
      </c>
    </row>
    <row r="5412" spans="1:9" s="117" customFormat="1" x14ac:dyDescent="0.25">
      <c r="A5412" s="125" t="s">
        <v>2221</v>
      </c>
      <c r="B5412" s="112">
        <v>4915</v>
      </c>
      <c r="C5412" s="137" t="s">
        <v>3801</v>
      </c>
      <c r="D5412" s="129" t="s">
        <v>2372</v>
      </c>
      <c r="E5412" s="112">
        <v>1</v>
      </c>
      <c r="F5412" s="186"/>
      <c r="G5412" s="189">
        <v>0.19</v>
      </c>
      <c r="H5412" s="191">
        <f t="shared" si="261"/>
        <v>0</v>
      </c>
      <c r="I5412" s="186">
        <f t="shared" si="262"/>
        <v>0</v>
      </c>
    </row>
    <row r="5413" spans="1:9" s="117" customFormat="1" x14ac:dyDescent="0.25">
      <c r="A5413" s="125" t="s">
        <v>2221</v>
      </c>
      <c r="B5413" s="112">
        <v>4916</v>
      </c>
      <c r="C5413" s="137" t="s">
        <v>3802</v>
      </c>
      <c r="D5413" s="129" t="s">
        <v>2372</v>
      </c>
      <c r="E5413" s="112">
        <v>1</v>
      </c>
      <c r="F5413" s="186"/>
      <c r="G5413" s="189">
        <v>0.19</v>
      </c>
      <c r="H5413" s="191">
        <f t="shared" si="261"/>
        <v>0</v>
      </c>
      <c r="I5413" s="186">
        <f t="shared" si="262"/>
        <v>0</v>
      </c>
    </row>
    <row r="5414" spans="1:9" s="117" customFormat="1" ht="25" x14ac:dyDescent="0.25">
      <c r="A5414" s="125" t="s">
        <v>2221</v>
      </c>
      <c r="B5414" s="112">
        <v>4917</v>
      </c>
      <c r="C5414" s="137" t="s">
        <v>3509</v>
      </c>
      <c r="D5414" s="129" t="s">
        <v>2372</v>
      </c>
      <c r="E5414" s="112">
        <v>1</v>
      </c>
      <c r="F5414" s="186"/>
      <c r="G5414" s="189">
        <v>0.19</v>
      </c>
      <c r="H5414" s="191">
        <f t="shared" si="261"/>
        <v>0</v>
      </c>
      <c r="I5414" s="186">
        <f t="shared" si="262"/>
        <v>0</v>
      </c>
    </row>
    <row r="5415" spans="1:9" s="117" customFormat="1" x14ac:dyDescent="0.25">
      <c r="A5415" s="125" t="s">
        <v>2221</v>
      </c>
      <c r="B5415" s="112">
        <v>4918</v>
      </c>
      <c r="C5415" s="137" t="s">
        <v>3803</v>
      </c>
      <c r="D5415" s="129" t="s">
        <v>2372</v>
      </c>
      <c r="E5415" s="112">
        <v>1</v>
      </c>
      <c r="F5415" s="186"/>
      <c r="G5415" s="189">
        <v>0.19</v>
      </c>
      <c r="H5415" s="191">
        <f t="shared" si="261"/>
        <v>0</v>
      </c>
      <c r="I5415" s="186">
        <f t="shared" si="262"/>
        <v>0</v>
      </c>
    </row>
    <row r="5416" spans="1:9" s="117" customFormat="1" ht="37.5" x14ac:dyDescent="0.25">
      <c r="A5416" s="125" t="s">
        <v>2221</v>
      </c>
      <c r="B5416" s="112">
        <v>4919</v>
      </c>
      <c r="C5416" s="137" t="s">
        <v>4019</v>
      </c>
      <c r="D5416" s="129" t="s">
        <v>2372</v>
      </c>
      <c r="E5416" s="112">
        <v>1</v>
      </c>
      <c r="F5416" s="186"/>
      <c r="G5416" s="189">
        <v>0.19</v>
      </c>
      <c r="H5416" s="191">
        <f t="shared" si="261"/>
        <v>0</v>
      </c>
      <c r="I5416" s="186">
        <f t="shared" si="262"/>
        <v>0</v>
      </c>
    </row>
    <row r="5417" spans="1:9" s="117" customFormat="1" x14ac:dyDescent="0.25">
      <c r="A5417" s="125" t="s">
        <v>2221</v>
      </c>
      <c r="B5417" s="112">
        <v>4920</v>
      </c>
      <c r="C5417" s="137" t="s">
        <v>4020</v>
      </c>
      <c r="D5417" s="129" t="s">
        <v>2372</v>
      </c>
      <c r="E5417" s="112">
        <v>1</v>
      </c>
      <c r="F5417" s="186"/>
      <c r="G5417" s="189">
        <v>0.19</v>
      </c>
      <c r="H5417" s="191">
        <f t="shared" si="261"/>
        <v>0</v>
      </c>
      <c r="I5417" s="186">
        <f t="shared" si="262"/>
        <v>0</v>
      </c>
    </row>
    <row r="5418" spans="1:9" s="117" customFormat="1" x14ac:dyDescent="0.25">
      <c r="A5418" s="125" t="s">
        <v>2221</v>
      </c>
      <c r="B5418" s="112">
        <v>4921</v>
      </c>
      <c r="C5418" s="137" t="s">
        <v>2888</v>
      </c>
      <c r="D5418" s="129" t="s">
        <v>2372</v>
      </c>
      <c r="E5418" s="112">
        <v>1</v>
      </c>
      <c r="F5418" s="186"/>
      <c r="G5418" s="189">
        <v>0.19</v>
      </c>
      <c r="H5418" s="191">
        <f t="shared" si="261"/>
        <v>0</v>
      </c>
      <c r="I5418" s="186">
        <f t="shared" si="262"/>
        <v>0</v>
      </c>
    </row>
    <row r="5419" spans="1:9" s="184" customFormat="1" x14ac:dyDescent="0.25">
      <c r="A5419" s="169"/>
      <c r="B5419" s="170"/>
      <c r="C5419" s="171" t="s">
        <v>2498</v>
      </c>
      <c r="D5419" s="123"/>
      <c r="E5419" s="172"/>
      <c r="F5419" s="196"/>
      <c r="G5419" s="200"/>
      <c r="H5419" s="196"/>
      <c r="I5419" s="196"/>
    </row>
    <row r="5420" spans="1:9" s="117" customFormat="1" x14ac:dyDescent="0.25">
      <c r="A5420" s="125" t="s">
        <v>2221</v>
      </c>
      <c r="B5420" s="173" t="s">
        <v>3250</v>
      </c>
      <c r="C5420" s="120" t="s">
        <v>1494</v>
      </c>
      <c r="D5420" s="182"/>
      <c r="E5420" s="111"/>
      <c r="F5420" s="191"/>
      <c r="G5420" s="199"/>
      <c r="H5420" s="186"/>
      <c r="I5420" s="186"/>
    </row>
    <row r="5421" spans="1:9" s="117" customFormat="1" x14ac:dyDescent="0.25">
      <c r="A5421" s="125" t="s">
        <v>2221</v>
      </c>
      <c r="B5421" s="173" t="s">
        <v>3250</v>
      </c>
      <c r="C5421" s="156" t="s">
        <v>431</v>
      </c>
      <c r="D5421" s="182"/>
      <c r="E5421" s="111"/>
      <c r="F5421" s="191"/>
      <c r="G5421" s="199"/>
      <c r="H5421" s="186"/>
      <c r="I5421" s="186"/>
    </row>
    <row r="5422" spans="1:9" s="117" customFormat="1" x14ac:dyDescent="0.25">
      <c r="A5422" s="125" t="s">
        <v>2221</v>
      </c>
      <c r="B5422" s="112">
        <v>4922</v>
      </c>
      <c r="C5422" s="122" t="s">
        <v>3888</v>
      </c>
      <c r="D5422" s="129" t="s">
        <v>2371</v>
      </c>
      <c r="E5422" s="112">
        <v>1</v>
      </c>
      <c r="F5422" s="186"/>
      <c r="G5422" s="189">
        <v>0</v>
      </c>
      <c r="H5422" s="191">
        <f t="shared" ref="H5422:H5459" si="263">F5422*G5422</f>
        <v>0</v>
      </c>
      <c r="I5422" s="186">
        <f t="shared" ref="I5422:I5459" si="264">(F5422+H5422)</f>
        <v>0</v>
      </c>
    </row>
    <row r="5423" spans="1:9" s="117" customFormat="1" x14ac:dyDescent="0.25">
      <c r="A5423" s="125" t="s">
        <v>2221</v>
      </c>
      <c r="B5423" s="112">
        <v>4923</v>
      </c>
      <c r="C5423" s="122" t="s">
        <v>3637</v>
      </c>
      <c r="D5423" s="129" t="s">
        <v>85</v>
      </c>
      <c r="E5423" s="112">
        <v>1</v>
      </c>
      <c r="F5423" s="186"/>
      <c r="G5423" s="189">
        <v>0</v>
      </c>
      <c r="H5423" s="191">
        <f t="shared" si="263"/>
        <v>0</v>
      </c>
      <c r="I5423" s="186">
        <f t="shared" si="264"/>
        <v>0</v>
      </c>
    </row>
    <row r="5424" spans="1:9" s="117" customFormat="1" ht="26" x14ac:dyDescent="0.25">
      <c r="A5424" s="125" t="s">
        <v>2221</v>
      </c>
      <c r="B5424" s="112">
        <v>4924</v>
      </c>
      <c r="C5424" s="122" t="s">
        <v>3896</v>
      </c>
      <c r="D5424" s="129" t="s">
        <v>2395</v>
      </c>
      <c r="E5424" s="112">
        <v>1</v>
      </c>
      <c r="F5424" s="186"/>
      <c r="G5424" s="189">
        <v>0</v>
      </c>
      <c r="H5424" s="191">
        <f t="shared" si="263"/>
        <v>0</v>
      </c>
      <c r="I5424" s="186">
        <f t="shared" si="264"/>
        <v>0</v>
      </c>
    </row>
    <row r="5425" spans="1:9" s="117" customFormat="1" x14ac:dyDescent="0.25">
      <c r="A5425" s="125" t="s">
        <v>2221</v>
      </c>
      <c r="B5425" s="112">
        <v>4925</v>
      </c>
      <c r="C5425" s="122" t="s">
        <v>973</v>
      </c>
      <c r="D5425" s="129" t="s">
        <v>2371</v>
      </c>
      <c r="E5425" s="112">
        <v>1</v>
      </c>
      <c r="F5425" s="186"/>
      <c r="G5425" s="189">
        <v>0</v>
      </c>
      <c r="H5425" s="191">
        <f t="shared" si="263"/>
        <v>0</v>
      </c>
      <c r="I5425" s="186">
        <f t="shared" si="264"/>
        <v>0</v>
      </c>
    </row>
    <row r="5426" spans="1:9" s="117" customFormat="1" x14ac:dyDescent="0.25">
      <c r="A5426" s="125" t="s">
        <v>2221</v>
      </c>
      <c r="B5426" s="112">
        <v>4926</v>
      </c>
      <c r="C5426" s="122" t="s">
        <v>3507</v>
      </c>
      <c r="D5426" s="129" t="s">
        <v>85</v>
      </c>
      <c r="E5426" s="112">
        <v>1</v>
      </c>
      <c r="F5426" s="186"/>
      <c r="G5426" s="189">
        <v>0</v>
      </c>
      <c r="H5426" s="191">
        <f t="shared" si="263"/>
        <v>0</v>
      </c>
      <c r="I5426" s="186">
        <f t="shared" si="264"/>
        <v>0</v>
      </c>
    </row>
    <row r="5427" spans="1:9" s="117" customFormat="1" ht="26" x14ac:dyDescent="0.25">
      <c r="A5427" s="125" t="s">
        <v>2221</v>
      </c>
      <c r="B5427" s="112">
        <v>4927</v>
      </c>
      <c r="C5427" s="122" t="s">
        <v>3897</v>
      </c>
      <c r="D5427" s="129" t="s">
        <v>2395</v>
      </c>
      <c r="E5427" s="112">
        <v>1</v>
      </c>
      <c r="F5427" s="186"/>
      <c r="G5427" s="189">
        <v>0</v>
      </c>
      <c r="H5427" s="191">
        <f t="shared" si="263"/>
        <v>0</v>
      </c>
      <c r="I5427" s="186">
        <f t="shared" si="264"/>
        <v>0</v>
      </c>
    </row>
    <row r="5428" spans="1:9" s="117" customFormat="1" x14ac:dyDescent="0.25">
      <c r="A5428" s="125" t="s">
        <v>2221</v>
      </c>
      <c r="B5428" s="112">
        <v>4928</v>
      </c>
      <c r="C5428" s="122" t="s">
        <v>3353</v>
      </c>
      <c r="D5428" s="129" t="s">
        <v>2371</v>
      </c>
      <c r="E5428" s="112">
        <v>1</v>
      </c>
      <c r="F5428" s="186"/>
      <c r="G5428" s="189">
        <v>0</v>
      </c>
      <c r="H5428" s="191">
        <f t="shared" si="263"/>
        <v>0</v>
      </c>
      <c r="I5428" s="186">
        <f t="shared" si="264"/>
        <v>0</v>
      </c>
    </row>
    <row r="5429" spans="1:9" s="117" customFormat="1" x14ac:dyDescent="0.25">
      <c r="A5429" s="125" t="s">
        <v>2221</v>
      </c>
      <c r="B5429" s="112">
        <v>4929</v>
      </c>
      <c r="C5429" s="122" t="s">
        <v>3458</v>
      </c>
      <c r="D5429" s="129" t="s">
        <v>85</v>
      </c>
      <c r="E5429" s="112">
        <v>1</v>
      </c>
      <c r="F5429" s="186"/>
      <c r="G5429" s="189">
        <v>0</v>
      </c>
      <c r="H5429" s="191">
        <f t="shared" si="263"/>
        <v>0</v>
      </c>
      <c r="I5429" s="186">
        <f t="shared" si="264"/>
        <v>0</v>
      </c>
    </row>
    <row r="5430" spans="1:9" s="117" customFormat="1" ht="26" x14ac:dyDescent="0.25">
      <c r="A5430" s="125" t="s">
        <v>2221</v>
      </c>
      <c r="B5430" s="112">
        <v>4930</v>
      </c>
      <c r="C5430" s="122" t="s">
        <v>3898</v>
      </c>
      <c r="D5430" s="129" t="s">
        <v>2395</v>
      </c>
      <c r="E5430" s="112">
        <v>1</v>
      </c>
      <c r="F5430" s="186"/>
      <c r="G5430" s="189">
        <v>0</v>
      </c>
      <c r="H5430" s="191">
        <f t="shared" si="263"/>
        <v>0</v>
      </c>
      <c r="I5430" s="186">
        <f t="shared" si="264"/>
        <v>0</v>
      </c>
    </row>
    <row r="5431" spans="1:9" s="117" customFormat="1" x14ac:dyDescent="0.25">
      <c r="A5431" s="125" t="s">
        <v>2221</v>
      </c>
      <c r="B5431" s="112">
        <v>4931</v>
      </c>
      <c r="C5431" s="122" t="s">
        <v>3355</v>
      </c>
      <c r="D5431" s="129" t="s">
        <v>2371</v>
      </c>
      <c r="E5431" s="112">
        <v>1</v>
      </c>
      <c r="F5431" s="186"/>
      <c r="G5431" s="189">
        <v>0</v>
      </c>
      <c r="H5431" s="191">
        <f t="shared" si="263"/>
        <v>0</v>
      </c>
      <c r="I5431" s="186">
        <f t="shared" si="264"/>
        <v>0</v>
      </c>
    </row>
    <row r="5432" spans="1:9" s="117" customFormat="1" x14ac:dyDescent="0.25">
      <c r="A5432" s="125" t="s">
        <v>2221</v>
      </c>
      <c r="B5432" s="112">
        <v>4932</v>
      </c>
      <c r="C5432" s="122" t="s">
        <v>3901</v>
      </c>
      <c r="D5432" s="129" t="s">
        <v>85</v>
      </c>
      <c r="E5432" s="112">
        <v>1</v>
      </c>
      <c r="F5432" s="186"/>
      <c r="G5432" s="189">
        <v>0</v>
      </c>
      <c r="H5432" s="191">
        <f t="shared" si="263"/>
        <v>0</v>
      </c>
      <c r="I5432" s="186">
        <f t="shared" si="264"/>
        <v>0</v>
      </c>
    </row>
    <row r="5433" spans="1:9" s="117" customFormat="1" ht="26" x14ac:dyDescent="0.25">
      <c r="A5433" s="125" t="s">
        <v>2221</v>
      </c>
      <c r="B5433" s="112">
        <v>4933</v>
      </c>
      <c r="C5433" s="122" t="s">
        <v>3902</v>
      </c>
      <c r="D5433" s="129" t="s">
        <v>2395</v>
      </c>
      <c r="E5433" s="112">
        <v>1</v>
      </c>
      <c r="F5433" s="186"/>
      <c r="G5433" s="189">
        <v>0</v>
      </c>
      <c r="H5433" s="191">
        <f t="shared" si="263"/>
        <v>0</v>
      </c>
      <c r="I5433" s="186">
        <f t="shared" si="264"/>
        <v>0</v>
      </c>
    </row>
    <row r="5434" spans="1:9" s="117" customFormat="1" x14ac:dyDescent="0.25">
      <c r="A5434" s="125" t="s">
        <v>2221</v>
      </c>
      <c r="B5434" s="112">
        <v>4934</v>
      </c>
      <c r="C5434" s="122" t="s">
        <v>61</v>
      </c>
      <c r="D5434" s="129" t="s">
        <v>2372</v>
      </c>
      <c r="E5434" s="112">
        <v>1</v>
      </c>
      <c r="F5434" s="186"/>
      <c r="G5434" s="189">
        <v>0.19</v>
      </c>
      <c r="H5434" s="191">
        <f t="shared" si="263"/>
        <v>0</v>
      </c>
      <c r="I5434" s="186">
        <f t="shared" si="264"/>
        <v>0</v>
      </c>
    </row>
    <row r="5435" spans="1:9" s="117" customFormat="1" x14ac:dyDescent="0.25">
      <c r="A5435" s="125" t="s">
        <v>2221</v>
      </c>
      <c r="B5435" s="112">
        <v>4935</v>
      </c>
      <c r="C5435" s="122" t="s">
        <v>3639</v>
      </c>
      <c r="D5435" s="129" t="s">
        <v>2372</v>
      </c>
      <c r="E5435" s="112">
        <v>1</v>
      </c>
      <c r="F5435" s="186"/>
      <c r="G5435" s="189">
        <v>0.19</v>
      </c>
      <c r="H5435" s="191">
        <f t="shared" si="263"/>
        <v>0</v>
      </c>
      <c r="I5435" s="186">
        <f t="shared" si="264"/>
        <v>0</v>
      </c>
    </row>
    <row r="5436" spans="1:9" s="117" customFormat="1" x14ac:dyDescent="0.25">
      <c r="A5436" s="125" t="s">
        <v>2221</v>
      </c>
      <c r="B5436" s="112">
        <v>4936</v>
      </c>
      <c r="C5436" s="122" t="s">
        <v>110</v>
      </c>
      <c r="D5436" s="129" t="s">
        <v>2372</v>
      </c>
      <c r="E5436" s="112">
        <v>1</v>
      </c>
      <c r="F5436" s="186"/>
      <c r="G5436" s="189">
        <v>0.19</v>
      </c>
      <c r="H5436" s="191">
        <f t="shared" si="263"/>
        <v>0</v>
      </c>
      <c r="I5436" s="186">
        <f t="shared" si="264"/>
        <v>0</v>
      </c>
    </row>
    <row r="5437" spans="1:9" s="117" customFormat="1" x14ac:dyDescent="0.25">
      <c r="A5437" s="125" t="s">
        <v>2221</v>
      </c>
      <c r="B5437" s="112">
        <v>4937</v>
      </c>
      <c r="C5437" s="122" t="s">
        <v>63</v>
      </c>
      <c r="D5437" s="129" t="s">
        <v>2372</v>
      </c>
      <c r="E5437" s="112">
        <v>1</v>
      </c>
      <c r="F5437" s="186"/>
      <c r="G5437" s="189">
        <v>0.19</v>
      </c>
      <c r="H5437" s="191">
        <f t="shared" si="263"/>
        <v>0</v>
      </c>
      <c r="I5437" s="186">
        <f t="shared" si="264"/>
        <v>0</v>
      </c>
    </row>
    <row r="5438" spans="1:9" s="117" customFormat="1" x14ac:dyDescent="0.25">
      <c r="A5438" s="125" t="s">
        <v>2221</v>
      </c>
      <c r="B5438" s="112">
        <v>4938</v>
      </c>
      <c r="C5438" s="122" t="s">
        <v>64</v>
      </c>
      <c r="D5438" s="129" t="s">
        <v>2372</v>
      </c>
      <c r="E5438" s="112">
        <v>1</v>
      </c>
      <c r="F5438" s="186"/>
      <c r="G5438" s="189">
        <v>0.19</v>
      </c>
      <c r="H5438" s="191">
        <f t="shared" si="263"/>
        <v>0</v>
      </c>
      <c r="I5438" s="186">
        <f t="shared" si="264"/>
        <v>0</v>
      </c>
    </row>
    <row r="5439" spans="1:9" s="117" customFormat="1" x14ac:dyDescent="0.25">
      <c r="A5439" s="125" t="s">
        <v>2221</v>
      </c>
      <c r="B5439" s="112">
        <v>4939</v>
      </c>
      <c r="C5439" s="137" t="s">
        <v>2786</v>
      </c>
      <c r="D5439" s="129" t="s">
        <v>2372</v>
      </c>
      <c r="E5439" s="112">
        <v>1</v>
      </c>
      <c r="F5439" s="186"/>
      <c r="G5439" s="189">
        <v>0.19</v>
      </c>
      <c r="H5439" s="191">
        <f t="shared" si="263"/>
        <v>0</v>
      </c>
      <c r="I5439" s="186">
        <f t="shared" si="264"/>
        <v>0</v>
      </c>
    </row>
    <row r="5440" spans="1:9" s="117" customFormat="1" x14ac:dyDescent="0.25">
      <c r="A5440" s="125" t="s">
        <v>2221</v>
      </c>
      <c r="B5440" s="112">
        <v>4940</v>
      </c>
      <c r="C5440" s="122" t="s">
        <v>15</v>
      </c>
      <c r="D5440" s="129" t="s">
        <v>2372</v>
      </c>
      <c r="E5440" s="112">
        <v>1</v>
      </c>
      <c r="F5440" s="186"/>
      <c r="G5440" s="189">
        <v>0.19</v>
      </c>
      <c r="H5440" s="191">
        <f t="shared" si="263"/>
        <v>0</v>
      </c>
      <c r="I5440" s="186">
        <f t="shared" si="264"/>
        <v>0</v>
      </c>
    </row>
    <row r="5441" spans="1:9" s="117" customFormat="1" x14ac:dyDescent="0.25">
      <c r="A5441" s="125" t="s">
        <v>2221</v>
      </c>
      <c r="B5441" s="112">
        <v>4941</v>
      </c>
      <c r="C5441" s="122" t="s">
        <v>552</v>
      </c>
      <c r="D5441" s="129" t="s">
        <v>2372</v>
      </c>
      <c r="E5441" s="112">
        <v>1</v>
      </c>
      <c r="F5441" s="186"/>
      <c r="G5441" s="189">
        <v>0.19</v>
      </c>
      <c r="H5441" s="191">
        <f t="shared" si="263"/>
        <v>0</v>
      </c>
      <c r="I5441" s="186">
        <f t="shared" si="264"/>
        <v>0</v>
      </c>
    </row>
    <row r="5442" spans="1:9" s="117" customFormat="1" ht="25" x14ac:dyDescent="0.25">
      <c r="A5442" s="125" t="s">
        <v>2221</v>
      </c>
      <c r="B5442" s="112">
        <v>4942</v>
      </c>
      <c r="C5442" s="113" t="s">
        <v>3781</v>
      </c>
      <c r="D5442" s="129" t="s">
        <v>2372</v>
      </c>
      <c r="E5442" s="112">
        <v>1</v>
      </c>
      <c r="F5442" s="186"/>
      <c r="G5442" s="189">
        <v>0.19</v>
      </c>
      <c r="H5442" s="191">
        <f t="shared" si="263"/>
        <v>0</v>
      </c>
      <c r="I5442" s="186">
        <f t="shared" si="264"/>
        <v>0</v>
      </c>
    </row>
    <row r="5443" spans="1:9" s="117" customFormat="1" x14ac:dyDescent="0.25">
      <c r="A5443" s="125" t="s">
        <v>2221</v>
      </c>
      <c r="B5443" s="112">
        <v>4943</v>
      </c>
      <c r="C5443" s="122" t="s">
        <v>3804</v>
      </c>
      <c r="D5443" s="129" t="s">
        <v>2372</v>
      </c>
      <c r="E5443" s="112">
        <v>1</v>
      </c>
      <c r="F5443" s="186"/>
      <c r="G5443" s="189">
        <v>0.19</v>
      </c>
      <c r="H5443" s="191">
        <f t="shared" si="263"/>
        <v>0</v>
      </c>
      <c r="I5443" s="186">
        <f t="shared" si="264"/>
        <v>0</v>
      </c>
    </row>
    <row r="5444" spans="1:9" s="117" customFormat="1" x14ac:dyDescent="0.25">
      <c r="A5444" s="125" t="s">
        <v>2221</v>
      </c>
      <c r="B5444" s="112">
        <v>4944</v>
      </c>
      <c r="C5444" s="122" t="s">
        <v>3805</v>
      </c>
      <c r="D5444" s="129" t="s">
        <v>2372</v>
      </c>
      <c r="E5444" s="112">
        <v>1</v>
      </c>
      <c r="F5444" s="186"/>
      <c r="G5444" s="189">
        <v>0.19</v>
      </c>
      <c r="H5444" s="191">
        <f t="shared" si="263"/>
        <v>0</v>
      </c>
      <c r="I5444" s="186">
        <f t="shared" si="264"/>
        <v>0</v>
      </c>
    </row>
    <row r="5445" spans="1:9" s="117" customFormat="1" x14ac:dyDescent="0.25">
      <c r="A5445" s="125" t="s">
        <v>2221</v>
      </c>
      <c r="B5445" s="112">
        <v>4945</v>
      </c>
      <c r="C5445" s="122" t="s">
        <v>4021</v>
      </c>
      <c r="D5445" s="129" t="s">
        <v>2372</v>
      </c>
      <c r="E5445" s="112">
        <v>1</v>
      </c>
      <c r="F5445" s="186"/>
      <c r="G5445" s="189">
        <v>0.19</v>
      </c>
      <c r="H5445" s="191">
        <f t="shared" si="263"/>
        <v>0</v>
      </c>
      <c r="I5445" s="186">
        <f t="shared" si="264"/>
        <v>0</v>
      </c>
    </row>
    <row r="5446" spans="1:9" s="117" customFormat="1" x14ac:dyDescent="0.25">
      <c r="A5446" s="125" t="s">
        <v>2221</v>
      </c>
      <c r="B5446" s="112">
        <v>4946</v>
      </c>
      <c r="C5446" s="122" t="s">
        <v>3806</v>
      </c>
      <c r="D5446" s="129" t="s">
        <v>2372</v>
      </c>
      <c r="E5446" s="112">
        <v>1</v>
      </c>
      <c r="F5446" s="186"/>
      <c r="G5446" s="189">
        <v>0.19</v>
      </c>
      <c r="H5446" s="191">
        <f t="shared" si="263"/>
        <v>0</v>
      </c>
      <c r="I5446" s="186">
        <f t="shared" si="264"/>
        <v>0</v>
      </c>
    </row>
    <row r="5447" spans="1:9" s="117" customFormat="1" x14ac:dyDescent="0.25">
      <c r="A5447" s="125" t="s">
        <v>2221</v>
      </c>
      <c r="B5447" s="112">
        <v>4947</v>
      </c>
      <c r="C5447" s="137" t="s">
        <v>4022</v>
      </c>
      <c r="D5447" s="129" t="s">
        <v>2372</v>
      </c>
      <c r="E5447" s="112">
        <v>1</v>
      </c>
      <c r="F5447" s="186"/>
      <c r="G5447" s="189">
        <v>0.19</v>
      </c>
      <c r="H5447" s="191">
        <f t="shared" si="263"/>
        <v>0</v>
      </c>
      <c r="I5447" s="186">
        <f t="shared" si="264"/>
        <v>0</v>
      </c>
    </row>
    <row r="5448" spans="1:9" s="117" customFormat="1" ht="25" x14ac:dyDescent="0.25">
      <c r="A5448" s="125" t="s">
        <v>2221</v>
      </c>
      <c r="B5448" s="112">
        <v>4948</v>
      </c>
      <c r="C5448" s="137" t="s">
        <v>3509</v>
      </c>
      <c r="D5448" s="129" t="s">
        <v>2372</v>
      </c>
      <c r="E5448" s="112">
        <v>1</v>
      </c>
      <c r="F5448" s="186"/>
      <c r="G5448" s="189">
        <v>0.19</v>
      </c>
      <c r="H5448" s="191">
        <f t="shared" si="263"/>
        <v>0</v>
      </c>
      <c r="I5448" s="186">
        <f t="shared" si="264"/>
        <v>0</v>
      </c>
    </row>
    <row r="5449" spans="1:9" s="117" customFormat="1" x14ac:dyDescent="0.25">
      <c r="A5449" s="125" t="s">
        <v>2221</v>
      </c>
      <c r="B5449" s="112">
        <v>4949</v>
      </c>
      <c r="C5449" s="137" t="s">
        <v>3807</v>
      </c>
      <c r="D5449" s="129" t="s">
        <v>2372</v>
      </c>
      <c r="E5449" s="112">
        <v>1</v>
      </c>
      <c r="F5449" s="186"/>
      <c r="G5449" s="189">
        <v>0.19</v>
      </c>
      <c r="H5449" s="191">
        <f t="shared" si="263"/>
        <v>0</v>
      </c>
      <c r="I5449" s="186">
        <f t="shared" si="264"/>
        <v>0</v>
      </c>
    </row>
    <row r="5450" spans="1:9" s="117" customFormat="1" x14ac:dyDescent="0.25">
      <c r="A5450" s="125" t="s">
        <v>2221</v>
      </c>
      <c r="B5450" s="112">
        <v>4950</v>
      </c>
      <c r="C5450" s="137" t="s">
        <v>3808</v>
      </c>
      <c r="D5450" s="129" t="s">
        <v>2372</v>
      </c>
      <c r="E5450" s="112">
        <v>1</v>
      </c>
      <c r="F5450" s="186"/>
      <c r="G5450" s="189">
        <v>0.19</v>
      </c>
      <c r="H5450" s="191">
        <f t="shared" si="263"/>
        <v>0</v>
      </c>
      <c r="I5450" s="186">
        <f t="shared" si="264"/>
        <v>0</v>
      </c>
    </row>
    <row r="5451" spans="1:9" s="117" customFormat="1" x14ac:dyDescent="0.25">
      <c r="A5451" s="125" t="s">
        <v>2221</v>
      </c>
      <c r="B5451" s="112">
        <v>4951</v>
      </c>
      <c r="C5451" s="122" t="s">
        <v>3413</v>
      </c>
      <c r="D5451" s="129" t="s">
        <v>85</v>
      </c>
      <c r="E5451" s="112">
        <v>1</v>
      </c>
      <c r="F5451" s="186"/>
      <c r="G5451" s="189">
        <v>0.19</v>
      </c>
      <c r="H5451" s="191">
        <f t="shared" si="263"/>
        <v>0</v>
      </c>
      <c r="I5451" s="186">
        <f t="shared" si="264"/>
        <v>0</v>
      </c>
    </row>
    <row r="5452" spans="1:9" s="117" customFormat="1" x14ac:dyDescent="0.25">
      <c r="A5452" s="125" t="s">
        <v>2221</v>
      </c>
      <c r="B5452" s="112">
        <v>4952</v>
      </c>
      <c r="C5452" s="137" t="s">
        <v>3809</v>
      </c>
      <c r="D5452" s="129" t="s">
        <v>2372</v>
      </c>
      <c r="E5452" s="112">
        <v>1</v>
      </c>
      <c r="F5452" s="186"/>
      <c r="G5452" s="189">
        <v>0.19</v>
      </c>
      <c r="H5452" s="191">
        <f t="shared" si="263"/>
        <v>0</v>
      </c>
      <c r="I5452" s="186">
        <f t="shared" si="264"/>
        <v>0</v>
      </c>
    </row>
    <row r="5453" spans="1:9" s="117" customFormat="1" x14ac:dyDescent="0.25">
      <c r="A5453" s="125" t="s">
        <v>2221</v>
      </c>
      <c r="B5453" s="112">
        <v>4953</v>
      </c>
      <c r="C5453" s="137" t="s">
        <v>4025</v>
      </c>
      <c r="D5453" s="129" t="s">
        <v>2372</v>
      </c>
      <c r="E5453" s="112">
        <v>1</v>
      </c>
      <c r="F5453" s="186"/>
      <c r="G5453" s="189">
        <v>0.19</v>
      </c>
      <c r="H5453" s="191">
        <f t="shared" si="263"/>
        <v>0</v>
      </c>
      <c r="I5453" s="186">
        <f t="shared" si="264"/>
        <v>0</v>
      </c>
    </row>
    <row r="5454" spans="1:9" s="117" customFormat="1" x14ac:dyDescent="0.25">
      <c r="A5454" s="125" t="s">
        <v>2221</v>
      </c>
      <c r="B5454" s="112">
        <v>4954</v>
      </c>
      <c r="C5454" s="137" t="s">
        <v>2788</v>
      </c>
      <c r="D5454" s="129" t="s">
        <v>2372</v>
      </c>
      <c r="E5454" s="112">
        <v>1</v>
      </c>
      <c r="F5454" s="186"/>
      <c r="G5454" s="189">
        <v>0.19</v>
      </c>
      <c r="H5454" s="191">
        <f t="shared" si="263"/>
        <v>0</v>
      </c>
      <c r="I5454" s="186">
        <f t="shared" si="264"/>
        <v>0</v>
      </c>
    </row>
    <row r="5455" spans="1:9" s="117" customFormat="1" x14ac:dyDescent="0.25">
      <c r="A5455" s="125" t="s">
        <v>2221</v>
      </c>
      <c r="B5455" s="112">
        <v>4955</v>
      </c>
      <c r="C5455" s="139" t="s">
        <v>3321</v>
      </c>
      <c r="D5455" s="129" t="s">
        <v>2372</v>
      </c>
      <c r="E5455" s="112">
        <v>1</v>
      </c>
      <c r="F5455" s="186"/>
      <c r="G5455" s="189">
        <v>0.19</v>
      </c>
      <c r="H5455" s="191">
        <f t="shared" si="263"/>
        <v>0</v>
      </c>
      <c r="I5455" s="186">
        <f t="shared" si="264"/>
        <v>0</v>
      </c>
    </row>
    <row r="5456" spans="1:9" s="117" customFormat="1" x14ac:dyDescent="0.25">
      <c r="A5456" s="125" t="s">
        <v>2221</v>
      </c>
      <c r="B5456" s="112">
        <v>4956</v>
      </c>
      <c r="C5456" s="139" t="s">
        <v>3322</v>
      </c>
      <c r="D5456" s="129" t="s">
        <v>2372</v>
      </c>
      <c r="E5456" s="112">
        <v>1</v>
      </c>
      <c r="F5456" s="186"/>
      <c r="G5456" s="189">
        <v>0.19</v>
      </c>
      <c r="H5456" s="191">
        <f t="shared" si="263"/>
        <v>0</v>
      </c>
      <c r="I5456" s="186">
        <f t="shared" si="264"/>
        <v>0</v>
      </c>
    </row>
    <row r="5457" spans="1:9" s="117" customFormat="1" x14ac:dyDescent="0.25">
      <c r="A5457" s="125" t="s">
        <v>2221</v>
      </c>
      <c r="B5457" s="112">
        <v>4957</v>
      </c>
      <c r="C5457" s="139" t="s">
        <v>3323</v>
      </c>
      <c r="D5457" s="129" t="s">
        <v>2372</v>
      </c>
      <c r="E5457" s="112">
        <v>1</v>
      </c>
      <c r="F5457" s="186"/>
      <c r="G5457" s="189">
        <v>0.19</v>
      </c>
      <c r="H5457" s="191">
        <f t="shared" si="263"/>
        <v>0</v>
      </c>
      <c r="I5457" s="186">
        <f t="shared" si="264"/>
        <v>0</v>
      </c>
    </row>
    <row r="5458" spans="1:9" s="117" customFormat="1" x14ac:dyDescent="0.25">
      <c r="A5458" s="125" t="s">
        <v>2221</v>
      </c>
      <c r="B5458" s="112">
        <v>4958</v>
      </c>
      <c r="C5458" s="139" t="s">
        <v>3324</v>
      </c>
      <c r="D5458" s="129" t="s">
        <v>2372</v>
      </c>
      <c r="E5458" s="112">
        <v>1</v>
      </c>
      <c r="F5458" s="186"/>
      <c r="G5458" s="189">
        <v>0.19</v>
      </c>
      <c r="H5458" s="191">
        <f t="shared" si="263"/>
        <v>0</v>
      </c>
      <c r="I5458" s="186">
        <f t="shared" si="264"/>
        <v>0</v>
      </c>
    </row>
    <row r="5459" spans="1:9" s="117" customFormat="1" x14ac:dyDescent="0.25">
      <c r="A5459" s="125" t="s">
        <v>2221</v>
      </c>
      <c r="B5459" s="112">
        <v>4959</v>
      </c>
      <c r="C5459" s="139" t="s">
        <v>3325</v>
      </c>
      <c r="D5459" s="129" t="s">
        <v>2372</v>
      </c>
      <c r="E5459" s="112">
        <v>1</v>
      </c>
      <c r="F5459" s="186"/>
      <c r="G5459" s="189">
        <v>0.19</v>
      </c>
      <c r="H5459" s="191">
        <f t="shared" si="263"/>
        <v>0</v>
      </c>
      <c r="I5459" s="186">
        <f t="shared" si="264"/>
        <v>0</v>
      </c>
    </row>
    <row r="5460" spans="1:9" s="184" customFormat="1" x14ac:dyDescent="0.25">
      <c r="A5460" s="169"/>
      <c r="B5460" s="170"/>
      <c r="C5460" s="171" t="s">
        <v>2498</v>
      </c>
      <c r="D5460" s="123"/>
      <c r="E5460" s="172"/>
      <c r="F5460" s="196"/>
      <c r="G5460" s="200"/>
      <c r="H5460" s="196"/>
      <c r="I5460" s="196"/>
    </row>
    <row r="5461" spans="1:9" s="117" customFormat="1" ht="26" x14ac:dyDescent="0.25">
      <c r="A5461" s="125" t="s">
        <v>2221</v>
      </c>
      <c r="B5461" s="173" t="s">
        <v>3250</v>
      </c>
      <c r="C5461" s="128" t="s">
        <v>2437</v>
      </c>
      <c r="D5461" s="182"/>
      <c r="E5461" s="111"/>
      <c r="F5461" s="191"/>
      <c r="G5461" s="199"/>
      <c r="H5461" s="186"/>
      <c r="I5461" s="186"/>
    </row>
    <row r="5462" spans="1:9" s="117" customFormat="1" x14ac:dyDescent="0.25">
      <c r="A5462" s="125" t="s">
        <v>2221</v>
      </c>
      <c r="B5462" s="173" t="s">
        <v>3250</v>
      </c>
      <c r="C5462" s="156" t="s">
        <v>2438</v>
      </c>
      <c r="D5462" s="182"/>
      <c r="E5462" s="111"/>
      <c r="F5462" s="191"/>
      <c r="G5462" s="199"/>
      <c r="H5462" s="186"/>
      <c r="I5462" s="186"/>
    </row>
    <row r="5463" spans="1:9" s="117" customFormat="1" x14ac:dyDescent="0.25">
      <c r="A5463" s="125" t="s">
        <v>2221</v>
      </c>
      <c r="B5463" s="112">
        <v>4960</v>
      </c>
      <c r="C5463" s="122" t="s">
        <v>3888</v>
      </c>
      <c r="D5463" s="129" t="s">
        <v>2371</v>
      </c>
      <c r="E5463" s="112">
        <v>1</v>
      </c>
      <c r="F5463" s="186"/>
      <c r="G5463" s="189">
        <v>0</v>
      </c>
      <c r="H5463" s="191">
        <f t="shared" ref="H5463:H5500" si="265">F5463*G5463</f>
        <v>0</v>
      </c>
      <c r="I5463" s="186">
        <f t="shared" ref="I5463:I5500" si="266">(F5463+H5463)</f>
        <v>0</v>
      </c>
    </row>
    <row r="5464" spans="1:9" s="117" customFormat="1" x14ac:dyDescent="0.25">
      <c r="A5464" s="125" t="s">
        <v>2221</v>
      </c>
      <c r="B5464" s="112">
        <v>4961</v>
      </c>
      <c r="C5464" s="122" t="s">
        <v>3637</v>
      </c>
      <c r="D5464" s="129" t="s">
        <v>85</v>
      </c>
      <c r="E5464" s="112">
        <v>1</v>
      </c>
      <c r="F5464" s="186"/>
      <c r="G5464" s="189">
        <v>0</v>
      </c>
      <c r="H5464" s="191">
        <f t="shared" si="265"/>
        <v>0</v>
      </c>
      <c r="I5464" s="186">
        <f t="shared" si="266"/>
        <v>0</v>
      </c>
    </row>
    <row r="5465" spans="1:9" s="117" customFormat="1" ht="26" x14ac:dyDescent="0.25">
      <c r="A5465" s="125" t="s">
        <v>2221</v>
      </c>
      <c r="B5465" s="112">
        <v>4962</v>
      </c>
      <c r="C5465" s="122" t="s">
        <v>3896</v>
      </c>
      <c r="D5465" s="129" t="s">
        <v>2395</v>
      </c>
      <c r="E5465" s="112">
        <v>1</v>
      </c>
      <c r="F5465" s="186"/>
      <c r="G5465" s="189">
        <v>0</v>
      </c>
      <c r="H5465" s="191">
        <f t="shared" si="265"/>
        <v>0</v>
      </c>
      <c r="I5465" s="186">
        <f t="shared" si="266"/>
        <v>0</v>
      </c>
    </row>
    <row r="5466" spans="1:9" s="117" customFormat="1" x14ac:dyDescent="0.25">
      <c r="A5466" s="125" t="s">
        <v>2221</v>
      </c>
      <c r="B5466" s="112">
        <v>4963</v>
      </c>
      <c r="C5466" s="122" t="s">
        <v>973</v>
      </c>
      <c r="D5466" s="129" t="s">
        <v>2371</v>
      </c>
      <c r="E5466" s="112">
        <v>1</v>
      </c>
      <c r="F5466" s="186"/>
      <c r="G5466" s="189">
        <v>0</v>
      </c>
      <c r="H5466" s="191">
        <f t="shared" si="265"/>
        <v>0</v>
      </c>
      <c r="I5466" s="186">
        <f t="shared" si="266"/>
        <v>0</v>
      </c>
    </row>
    <row r="5467" spans="1:9" s="117" customFormat="1" x14ac:dyDescent="0.25">
      <c r="A5467" s="125" t="s">
        <v>2221</v>
      </c>
      <c r="B5467" s="112">
        <v>4964</v>
      </c>
      <c r="C5467" s="122" t="s">
        <v>3507</v>
      </c>
      <c r="D5467" s="129" t="s">
        <v>85</v>
      </c>
      <c r="E5467" s="112">
        <v>1</v>
      </c>
      <c r="F5467" s="186"/>
      <c r="G5467" s="189">
        <v>0</v>
      </c>
      <c r="H5467" s="191">
        <f t="shared" si="265"/>
        <v>0</v>
      </c>
      <c r="I5467" s="186">
        <f t="shared" si="266"/>
        <v>0</v>
      </c>
    </row>
    <row r="5468" spans="1:9" s="117" customFormat="1" ht="26" x14ac:dyDescent="0.25">
      <c r="A5468" s="125" t="s">
        <v>2221</v>
      </c>
      <c r="B5468" s="112">
        <v>4965</v>
      </c>
      <c r="C5468" s="122" t="s">
        <v>3897</v>
      </c>
      <c r="D5468" s="129" t="s">
        <v>2395</v>
      </c>
      <c r="E5468" s="112">
        <v>1</v>
      </c>
      <c r="F5468" s="186"/>
      <c r="G5468" s="189">
        <v>0</v>
      </c>
      <c r="H5468" s="191">
        <f t="shared" si="265"/>
        <v>0</v>
      </c>
      <c r="I5468" s="186">
        <f t="shared" si="266"/>
        <v>0</v>
      </c>
    </row>
    <row r="5469" spans="1:9" s="117" customFormat="1" x14ac:dyDescent="0.25">
      <c r="A5469" s="125" t="s">
        <v>2221</v>
      </c>
      <c r="B5469" s="112">
        <v>4966</v>
      </c>
      <c r="C5469" s="122" t="s">
        <v>3353</v>
      </c>
      <c r="D5469" s="129" t="s">
        <v>2371</v>
      </c>
      <c r="E5469" s="112">
        <v>1</v>
      </c>
      <c r="F5469" s="186"/>
      <c r="G5469" s="189">
        <v>0</v>
      </c>
      <c r="H5469" s="191">
        <f t="shared" si="265"/>
        <v>0</v>
      </c>
      <c r="I5469" s="186">
        <f t="shared" si="266"/>
        <v>0</v>
      </c>
    </row>
    <row r="5470" spans="1:9" s="117" customFormat="1" x14ac:dyDescent="0.25">
      <c r="A5470" s="125" t="s">
        <v>2221</v>
      </c>
      <c r="B5470" s="112">
        <v>4967</v>
      </c>
      <c r="C5470" s="122" t="s">
        <v>3458</v>
      </c>
      <c r="D5470" s="129" t="s">
        <v>85</v>
      </c>
      <c r="E5470" s="112">
        <v>1</v>
      </c>
      <c r="F5470" s="186"/>
      <c r="G5470" s="189">
        <v>0</v>
      </c>
      <c r="H5470" s="191">
        <f t="shared" si="265"/>
        <v>0</v>
      </c>
      <c r="I5470" s="186">
        <f t="shared" si="266"/>
        <v>0</v>
      </c>
    </row>
    <row r="5471" spans="1:9" s="117" customFormat="1" ht="26" x14ac:dyDescent="0.25">
      <c r="A5471" s="125" t="s">
        <v>2221</v>
      </c>
      <c r="B5471" s="112">
        <v>4968</v>
      </c>
      <c r="C5471" s="122" t="s">
        <v>3898</v>
      </c>
      <c r="D5471" s="129" t="s">
        <v>2395</v>
      </c>
      <c r="E5471" s="112">
        <v>1</v>
      </c>
      <c r="F5471" s="186"/>
      <c r="G5471" s="189">
        <v>0</v>
      </c>
      <c r="H5471" s="191">
        <f t="shared" si="265"/>
        <v>0</v>
      </c>
      <c r="I5471" s="186">
        <f t="shared" si="266"/>
        <v>0</v>
      </c>
    </row>
    <row r="5472" spans="1:9" s="117" customFormat="1" x14ac:dyDescent="0.25">
      <c r="A5472" s="125" t="s">
        <v>2221</v>
      </c>
      <c r="B5472" s="112">
        <v>4969</v>
      </c>
      <c r="C5472" s="122" t="s">
        <v>3355</v>
      </c>
      <c r="D5472" s="129" t="s">
        <v>2371</v>
      </c>
      <c r="E5472" s="112">
        <v>1</v>
      </c>
      <c r="F5472" s="186"/>
      <c r="G5472" s="189">
        <v>0</v>
      </c>
      <c r="H5472" s="191">
        <f t="shared" si="265"/>
        <v>0</v>
      </c>
      <c r="I5472" s="186">
        <f t="shared" si="266"/>
        <v>0</v>
      </c>
    </row>
    <row r="5473" spans="1:9" s="117" customFormat="1" x14ac:dyDescent="0.25">
      <c r="A5473" s="125" t="s">
        <v>2221</v>
      </c>
      <c r="B5473" s="112">
        <v>4970</v>
      </c>
      <c r="C5473" s="122" t="s">
        <v>3901</v>
      </c>
      <c r="D5473" s="129" t="s">
        <v>85</v>
      </c>
      <c r="E5473" s="112">
        <v>1</v>
      </c>
      <c r="F5473" s="186"/>
      <c r="G5473" s="189">
        <v>0</v>
      </c>
      <c r="H5473" s="191">
        <f t="shared" si="265"/>
        <v>0</v>
      </c>
      <c r="I5473" s="186">
        <f t="shared" si="266"/>
        <v>0</v>
      </c>
    </row>
    <row r="5474" spans="1:9" s="117" customFormat="1" ht="26" x14ac:dyDescent="0.25">
      <c r="A5474" s="125" t="s">
        <v>2221</v>
      </c>
      <c r="B5474" s="112">
        <v>4971</v>
      </c>
      <c r="C5474" s="122" t="s">
        <v>3902</v>
      </c>
      <c r="D5474" s="129" t="s">
        <v>2395</v>
      </c>
      <c r="E5474" s="112">
        <v>1</v>
      </c>
      <c r="F5474" s="186"/>
      <c r="G5474" s="189">
        <v>0</v>
      </c>
      <c r="H5474" s="191">
        <f t="shared" si="265"/>
        <v>0</v>
      </c>
      <c r="I5474" s="186">
        <f t="shared" si="266"/>
        <v>0</v>
      </c>
    </row>
    <row r="5475" spans="1:9" s="117" customFormat="1" x14ac:dyDescent="0.25">
      <c r="A5475" s="125" t="s">
        <v>2221</v>
      </c>
      <c r="B5475" s="112">
        <v>4972</v>
      </c>
      <c r="C5475" s="122" t="s">
        <v>61</v>
      </c>
      <c r="D5475" s="129" t="s">
        <v>2372</v>
      </c>
      <c r="E5475" s="112">
        <v>1</v>
      </c>
      <c r="F5475" s="186"/>
      <c r="G5475" s="189">
        <v>0.19</v>
      </c>
      <c r="H5475" s="191">
        <f t="shared" si="265"/>
        <v>0</v>
      </c>
      <c r="I5475" s="186">
        <f t="shared" si="266"/>
        <v>0</v>
      </c>
    </row>
    <row r="5476" spans="1:9" s="117" customFormat="1" x14ac:dyDescent="0.25">
      <c r="A5476" s="125" t="s">
        <v>2221</v>
      </c>
      <c r="B5476" s="112">
        <v>4973</v>
      </c>
      <c r="C5476" s="122" t="s">
        <v>3639</v>
      </c>
      <c r="D5476" s="129" t="s">
        <v>2372</v>
      </c>
      <c r="E5476" s="112">
        <v>1</v>
      </c>
      <c r="F5476" s="186"/>
      <c r="G5476" s="189">
        <v>0.19</v>
      </c>
      <c r="H5476" s="191">
        <f t="shared" si="265"/>
        <v>0</v>
      </c>
      <c r="I5476" s="186">
        <f t="shared" si="266"/>
        <v>0</v>
      </c>
    </row>
    <row r="5477" spans="1:9" s="117" customFormat="1" x14ac:dyDescent="0.25">
      <c r="A5477" s="125" t="s">
        <v>2221</v>
      </c>
      <c r="B5477" s="112">
        <v>4974</v>
      </c>
      <c r="C5477" s="122" t="s">
        <v>110</v>
      </c>
      <c r="D5477" s="129" t="s">
        <v>2372</v>
      </c>
      <c r="E5477" s="112">
        <v>1</v>
      </c>
      <c r="F5477" s="186"/>
      <c r="G5477" s="189">
        <v>0.19</v>
      </c>
      <c r="H5477" s="191">
        <f t="shared" si="265"/>
        <v>0</v>
      </c>
      <c r="I5477" s="186">
        <f t="shared" si="266"/>
        <v>0</v>
      </c>
    </row>
    <row r="5478" spans="1:9" s="117" customFormat="1" x14ac:dyDescent="0.25">
      <c r="A5478" s="125" t="s">
        <v>2221</v>
      </c>
      <c r="B5478" s="112">
        <v>4975</v>
      </c>
      <c r="C5478" s="122" t="s">
        <v>63</v>
      </c>
      <c r="D5478" s="129" t="s">
        <v>2372</v>
      </c>
      <c r="E5478" s="112">
        <v>1</v>
      </c>
      <c r="F5478" s="186"/>
      <c r="G5478" s="189">
        <v>0.19</v>
      </c>
      <c r="H5478" s="191">
        <f t="shared" si="265"/>
        <v>0</v>
      </c>
      <c r="I5478" s="186">
        <f t="shared" si="266"/>
        <v>0</v>
      </c>
    </row>
    <row r="5479" spans="1:9" s="117" customFormat="1" x14ac:dyDescent="0.25">
      <c r="A5479" s="125" t="s">
        <v>2221</v>
      </c>
      <c r="B5479" s="112">
        <v>4976</v>
      </c>
      <c r="C5479" s="122" t="s">
        <v>64</v>
      </c>
      <c r="D5479" s="129" t="s">
        <v>2372</v>
      </c>
      <c r="E5479" s="112">
        <v>1</v>
      </c>
      <c r="F5479" s="186"/>
      <c r="G5479" s="189">
        <v>0.19</v>
      </c>
      <c r="H5479" s="191">
        <f t="shared" si="265"/>
        <v>0</v>
      </c>
      <c r="I5479" s="186">
        <f t="shared" si="266"/>
        <v>0</v>
      </c>
    </row>
    <row r="5480" spans="1:9" s="117" customFormat="1" x14ac:dyDescent="0.25">
      <c r="A5480" s="125" t="s">
        <v>2221</v>
      </c>
      <c r="B5480" s="112">
        <v>4977</v>
      </c>
      <c r="C5480" s="137" t="s">
        <v>2786</v>
      </c>
      <c r="D5480" s="129" t="s">
        <v>2372</v>
      </c>
      <c r="E5480" s="112">
        <v>1</v>
      </c>
      <c r="F5480" s="186"/>
      <c r="G5480" s="189">
        <v>0.19</v>
      </c>
      <c r="H5480" s="191">
        <f t="shared" si="265"/>
        <v>0</v>
      </c>
      <c r="I5480" s="186">
        <f t="shared" si="266"/>
        <v>0</v>
      </c>
    </row>
    <row r="5481" spans="1:9" s="117" customFormat="1" x14ac:dyDescent="0.25">
      <c r="A5481" s="125" t="s">
        <v>2221</v>
      </c>
      <c r="B5481" s="112">
        <v>4978</v>
      </c>
      <c r="C5481" s="122" t="s">
        <v>15</v>
      </c>
      <c r="D5481" s="129" t="s">
        <v>2372</v>
      </c>
      <c r="E5481" s="112">
        <v>1</v>
      </c>
      <c r="F5481" s="186"/>
      <c r="G5481" s="189">
        <v>0.19</v>
      </c>
      <c r="H5481" s="191">
        <f t="shared" si="265"/>
        <v>0</v>
      </c>
      <c r="I5481" s="186">
        <f t="shared" si="266"/>
        <v>0</v>
      </c>
    </row>
    <row r="5482" spans="1:9" s="117" customFormat="1" x14ac:dyDescent="0.25">
      <c r="A5482" s="125" t="s">
        <v>2221</v>
      </c>
      <c r="B5482" s="112">
        <v>4979</v>
      </c>
      <c r="C5482" s="122" t="s">
        <v>552</v>
      </c>
      <c r="D5482" s="129" t="s">
        <v>2372</v>
      </c>
      <c r="E5482" s="112">
        <v>1</v>
      </c>
      <c r="F5482" s="186"/>
      <c r="G5482" s="189">
        <v>0.19</v>
      </c>
      <c r="H5482" s="191">
        <f t="shared" si="265"/>
        <v>0</v>
      </c>
      <c r="I5482" s="186">
        <f t="shared" si="266"/>
        <v>0</v>
      </c>
    </row>
    <row r="5483" spans="1:9" s="117" customFormat="1" ht="25" x14ac:dyDescent="0.25">
      <c r="A5483" s="125" t="s">
        <v>2221</v>
      </c>
      <c r="B5483" s="112">
        <v>4980</v>
      </c>
      <c r="C5483" s="113" t="s">
        <v>3781</v>
      </c>
      <c r="D5483" s="129" t="s">
        <v>2372</v>
      </c>
      <c r="E5483" s="112">
        <v>1</v>
      </c>
      <c r="F5483" s="186"/>
      <c r="G5483" s="189">
        <v>0.19</v>
      </c>
      <c r="H5483" s="191">
        <f t="shared" si="265"/>
        <v>0</v>
      </c>
      <c r="I5483" s="186">
        <f t="shared" si="266"/>
        <v>0</v>
      </c>
    </row>
    <row r="5484" spans="1:9" s="117" customFormat="1" x14ac:dyDescent="0.25">
      <c r="A5484" s="125" t="s">
        <v>2221</v>
      </c>
      <c r="B5484" s="112">
        <v>4981</v>
      </c>
      <c r="C5484" s="122" t="s">
        <v>3804</v>
      </c>
      <c r="D5484" s="129" t="s">
        <v>2372</v>
      </c>
      <c r="E5484" s="112">
        <v>1</v>
      </c>
      <c r="F5484" s="186"/>
      <c r="G5484" s="189">
        <v>0.19</v>
      </c>
      <c r="H5484" s="191">
        <f t="shared" si="265"/>
        <v>0</v>
      </c>
      <c r="I5484" s="186">
        <f t="shared" si="266"/>
        <v>0</v>
      </c>
    </row>
    <row r="5485" spans="1:9" s="117" customFormat="1" x14ac:dyDescent="0.25">
      <c r="A5485" s="125" t="s">
        <v>2221</v>
      </c>
      <c r="B5485" s="112">
        <v>4982</v>
      </c>
      <c r="C5485" s="122" t="s">
        <v>3805</v>
      </c>
      <c r="D5485" s="129" t="s">
        <v>2372</v>
      </c>
      <c r="E5485" s="112">
        <v>1</v>
      </c>
      <c r="F5485" s="186"/>
      <c r="G5485" s="189">
        <v>0.19</v>
      </c>
      <c r="H5485" s="191">
        <f t="shared" si="265"/>
        <v>0</v>
      </c>
      <c r="I5485" s="186">
        <f t="shared" si="266"/>
        <v>0</v>
      </c>
    </row>
    <row r="5486" spans="1:9" s="117" customFormat="1" x14ac:dyDescent="0.25">
      <c r="A5486" s="125" t="s">
        <v>2221</v>
      </c>
      <c r="B5486" s="112">
        <v>4983</v>
      </c>
      <c r="C5486" s="122" t="s">
        <v>4021</v>
      </c>
      <c r="D5486" s="129" t="s">
        <v>2372</v>
      </c>
      <c r="E5486" s="112">
        <v>1</v>
      </c>
      <c r="F5486" s="186"/>
      <c r="G5486" s="189">
        <v>0.19</v>
      </c>
      <c r="H5486" s="191">
        <f t="shared" si="265"/>
        <v>0</v>
      </c>
      <c r="I5486" s="186">
        <f t="shared" si="266"/>
        <v>0</v>
      </c>
    </row>
    <row r="5487" spans="1:9" s="117" customFormat="1" x14ac:dyDescent="0.25">
      <c r="A5487" s="125" t="s">
        <v>2221</v>
      </c>
      <c r="B5487" s="112">
        <v>4984</v>
      </c>
      <c r="C5487" s="122" t="s">
        <v>3806</v>
      </c>
      <c r="D5487" s="129" t="s">
        <v>2372</v>
      </c>
      <c r="E5487" s="112">
        <v>1</v>
      </c>
      <c r="F5487" s="186"/>
      <c r="G5487" s="189">
        <v>0.19</v>
      </c>
      <c r="H5487" s="191">
        <f t="shared" si="265"/>
        <v>0</v>
      </c>
      <c r="I5487" s="186">
        <f t="shared" si="266"/>
        <v>0</v>
      </c>
    </row>
    <row r="5488" spans="1:9" s="117" customFormat="1" x14ac:dyDescent="0.25">
      <c r="A5488" s="125" t="s">
        <v>2221</v>
      </c>
      <c r="B5488" s="112">
        <v>4985</v>
      </c>
      <c r="C5488" s="137" t="s">
        <v>4022</v>
      </c>
      <c r="D5488" s="129" t="s">
        <v>2372</v>
      </c>
      <c r="E5488" s="112">
        <v>1</v>
      </c>
      <c r="F5488" s="186"/>
      <c r="G5488" s="189">
        <v>0.19</v>
      </c>
      <c r="H5488" s="191">
        <f t="shared" si="265"/>
        <v>0</v>
      </c>
      <c r="I5488" s="186">
        <f t="shared" si="266"/>
        <v>0</v>
      </c>
    </row>
    <row r="5489" spans="1:9" s="117" customFormat="1" ht="25" x14ac:dyDescent="0.25">
      <c r="A5489" s="125" t="s">
        <v>2221</v>
      </c>
      <c r="B5489" s="112">
        <v>4986</v>
      </c>
      <c r="C5489" s="137" t="s">
        <v>3509</v>
      </c>
      <c r="D5489" s="129" t="s">
        <v>2372</v>
      </c>
      <c r="E5489" s="112">
        <v>1</v>
      </c>
      <c r="F5489" s="186"/>
      <c r="G5489" s="189">
        <v>0.19</v>
      </c>
      <c r="H5489" s="191">
        <f t="shared" si="265"/>
        <v>0</v>
      </c>
      <c r="I5489" s="186">
        <f t="shared" si="266"/>
        <v>0</v>
      </c>
    </row>
    <row r="5490" spans="1:9" s="117" customFormat="1" x14ac:dyDescent="0.25">
      <c r="A5490" s="125" t="s">
        <v>2221</v>
      </c>
      <c r="B5490" s="112">
        <v>4987</v>
      </c>
      <c r="C5490" s="137" t="s">
        <v>3807</v>
      </c>
      <c r="D5490" s="129" t="s">
        <v>2372</v>
      </c>
      <c r="E5490" s="112">
        <v>1</v>
      </c>
      <c r="F5490" s="186"/>
      <c r="G5490" s="189">
        <v>0.19</v>
      </c>
      <c r="H5490" s="191">
        <f t="shared" si="265"/>
        <v>0</v>
      </c>
      <c r="I5490" s="186">
        <f t="shared" si="266"/>
        <v>0</v>
      </c>
    </row>
    <row r="5491" spans="1:9" s="117" customFormat="1" x14ac:dyDescent="0.25">
      <c r="A5491" s="125" t="s">
        <v>2221</v>
      </c>
      <c r="B5491" s="112">
        <v>4988</v>
      </c>
      <c r="C5491" s="137" t="s">
        <v>3808</v>
      </c>
      <c r="D5491" s="129" t="s">
        <v>2372</v>
      </c>
      <c r="E5491" s="112">
        <v>1</v>
      </c>
      <c r="F5491" s="186"/>
      <c r="G5491" s="189">
        <v>0.19</v>
      </c>
      <c r="H5491" s="191">
        <f t="shared" si="265"/>
        <v>0</v>
      </c>
      <c r="I5491" s="186">
        <f t="shared" si="266"/>
        <v>0</v>
      </c>
    </row>
    <row r="5492" spans="1:9" s="117" customFormat="1" x14ac:dyDescent="0.25">
      <c r="A5492" s="125" t="s">
        <v>2221</v>
      </c>
      <c r="B5492" s="112">
        <v>4989</v>
      </c>
      <c r="C5492" s="122" t="s">
        <v>3413</v>
      </c>
      <c r="D5492" s="129" t="s">
        <v>85</v>
      </c>
      <c r="E5492" s="112">
        <v>1</v>
      </c>
      <c r="F5492" s="186"/>
      <c r="G5492" s="189">
        <v>0.19</v>
      </c>
      <c r="H5492" s="191">
        <f t="shared" si="265"/>
        <v>0</v>
      </c>
      <c r="I5492" s="186">
        <f t="shared" si="266"/>
        <v>0</v>
      </c>
    </row>
    <row r="5493" spans="1:9" s="117" customFormat="1" x14ac:dyDescent="0.25">
      <c r="A5493" s="125" t="s">
        <v>2221</v>
      </c>
      <c r="B5493" s="112">
        <v>4990</v>
      </c>
      <c r="C5493" s="137" t="s">
        <v>3809</v>
      </c>
      <c r="D5493" s="129" t="s">
        <v>2372</v>
      </c>
      <c r="E5493" s="112">
        <v>1</v>
      </c>
      <c r="F5493" s="186"/>
      <c r="G5493" s="189">
        <v>0.19</v>
      </c>
      <c r="H5493" s="191">
        <f t="shared" si="265"/>
        <v>0</v>
      </c>
      <c r="I5493" s="186">
        <f t="shared" si="266"/>
        <v>0</v>
      </c>
    </row>
    <row r="5494" spans="1:9" s="117" customFormat="1" x14ac:dyDescent="0.25">
      <c r="A5494" s="125" t="s">
        <v>2221</v>
      </c>
      <c r="B5494" s="112">
        <v>4991</v>
      </c>
      <c r="C5494" s="137" t="s">
        <v>4025</v>
      </c>
      <c r="D5494" s="129" t="s">
        <v>2372</v>
      </c>
      <c r="E5494" s="112">
        <v>1</v>
      </c>
      <c r="F5494" s="186"/>
      <c r="G5494" s="189">
        <v>0.19</v>
      </c>
      <c r="H5494" s="191">
        <f t="shared" si="265"/>
        <v>0</v>
      </c>
      <c r="I5494" s="186">
        <f t="shared" si="266"/>
        <v>0</v>
      </c>
    </row>
    <row r="5495" spans="1:9" s="117" customFormat="1" x14ac:dyDescent="0.25">
      <c r="A5495" s="125" t="s">
        <v>2221</v>
      </c>
      <c r="B5495" s="112">
        <v>4992</v>
      </c>
      <c r="C5495" s="137" t="s">
        <v>2788</v>
      </c>
      <c r="D5495" s="129" t="s">
        <v>2372</v>
      </c>
      <c r="E5495" s="112">
        <v>1</v>
      </c>
      <c r="F5495" s="186"/>
      <c r="G5495" s="189">
        <v>0.19</v>
      </c>
      <c r="H5495" s="191">
        <f t="shared" si="265"/>
        <v>0</v>
      </c>
      <c r="I5495" s="186">
        <f t="shared" si="266"/>
        <v>0</v>
      </c>
    </row>
    <row r="5496" spans="1:9" s="117" customFormat="1" x14ac:dyDescent="0.25">
      <c r="A5496" s="125" t="s">
        <v>2221</v>
      </c>
      <c r="B5496" s="112">
        <v>4993</v>
      </c>
      <c r="C5496" s="139" t="s">
        <v>3321</v>
      </c>
      <c r="D5496" s="129" t="s">
        <v>2372</v>
      </c>
      <c r="E5496" s="112">
        <v>1</v>
      </c>
      <c r="F5496" s="186"/>
      <c r="G5496" s="189">
        <v>0.19</v>
      </c>
      <c r="H5496" s="191">
        <f t="shared" si="265"/>
        <v>0</v>
      </c>
      <c r="I5496" s="186">
        <f t="shared" si="266"/>
        <v>0</v>
      </c>
    </row>
    <row r="5497" spans="1:9" s="117" customFormat="1" x14ac:dyDescent="0.25">
      <c r="A5497" s="125" t="s">
        <v>2221</v>
      </c>
      <c r="B5497" s="112">
        <v>4994</v>
      </c>
      <c r="C5497" s="139" t="s">
        <v>3322</v>
      </c>
      <c r="D5497" s="129" t="s">
        <v>2372</v>
      </c>
      <c r="E5497" s="112">
        <v>1</v>
      </c>
      <c r="F5497" s="186"/>
      <c r="G5497" s="189">
        <v>0.19</v>
      </c>
      <c r="H5497" s="191">
        <f t="shared" si="265"/>
        <v>0</v>
      </c>
      <c r="I5497" s="186">
        <f t="shared" si="266"/>
        <v>0</v>
      </c>
    </row>
    <row r="5498" spans="1:9" s="117" customFormat="1" x14ac:dyDescent="0.25">
      <c r="A5498" s="125" t="s">
        <v>2221</v>
      </c>
      <c r="B5498" s="112">
        <v>4995</v>
      </c>
      <c r="C5498" s="139" t="s">
        <v>3323</v>
      </c>
      <c r="D5498" s="129" t="s">
        <v>2372</v>
      </c>
      <c r="E5498" s="112">
        <v>1</v>
      </c>
      <c r="F5498" s="186"/>
      <c r="G5498" s="189">
        <v>0.19</v>
      </c>
      <c r="H5498" s="191">
        <f t="shared" si="265"/>
        <v>0</v>
      </c>
      <c r="I5498" s="186">
        <f t="shared" si="266"/>
        <v>0</v>
      </c>
    </row>
    <row r="5499" spans="1:9" s="117" customFormat="1" x14ac:dyDescent="0.25">
      <c r="A5499" s="125" t="s">
        <v>2221</v>
      </c>
      <c r="B5499" s="112">
        <v>4996</v>
      </c>
      <c r="C5499" s="139" t="s">
        <v>3324</v>
      </c>
      <c r="D5499" s="129" t="s">
        <v>2372</v>
      </c>
      <c r="E5499" s="112">
        <v>1</v>
      </c>
      <c r="F5499" s="186"/>
      <c r="G5499" s="189">
        <v>0.19</v>
      </c>
      <c r="H5499" s="191">
        <f t="shared" si="265"/>
        <v>0</v>
      </c>
      <c r="I5499" s="186">
        <f t="shared" si="266"/>
        <v>0</v>
      </c>
    </row>
    <row r="5500" spans="1:9" s="117" customFormat="1" x14ac:dyDescent="0.25">
      <c r="A5500" s="125" t="s">
        <v>2221</v>
      </c>
      <c r="B5500" s="112">
        <v>4997</v>
      </c>
      <c r="C5500" s="139" t="s">
        <v>3325</v>
      </c>
      <c r="D5500" s="129" t="s">
        <v>2372</v>
      </c>
      <c r="E5500" s="112">
        <v>1</v>
      </c>
      <c r="F5500" s="186"/>
      <c r="G5500" s="189">
        <v>0.19</v>
      </c>
      <c r="H5500" s="191">
        <f t="shared" si="265"/>
        <v>0</v>
      </c>
      <c r="I5500" s="186">
        <f t="shared" si="266"/>
        <v>0</v>
      </c>
    </row>
    <row r="5501" spans="1:9" s="184" customFormat="1" x14ac:dyDescent="0.25">
      <c r="A5501" s="169"/>
      <c r="B5501" s="170"/>
      <c r="C5501" s="171" t="s">
        <v>2498</v>
      </c>
      <c r="D5501" s="123"/>
      <c r="E5501" s="172"/>
      <c r="F5501" s="196"/>
      <c r="G5501" s="200"/>
      <c r="H5501" s="196"/>
      <c r="I5501" s="196"/>
    </row>
    <row r="5502" spans="1:9" s="117" customFormat="1" x14ac:dyDescent="0.25">
      <c r="A5502" s="125" t="s">
        <v>2221</v>
      </c>
      <c r="B5502" s="173" t="s">
        <v>3250</v>
      </c>
      <c r="C5502" s="119" t="s">
        <v>1598</v>
      </c>
      <c r="D5502" s="182"/>
      <c r="E5502" s="111"/>
      <c r="F5502" s="191"/>
      <c r="G5502" s="199"/>
      <c r="H5502" s="195"/>
      <c r="I5502" s="195"/>
    </row>
    <row r="5503" spans="1:9" s="117" customFormat="1" x14ac:dyDescent="0.25">
      <c r="A5503" s="125" t="s">
        <v>2221</v>
      </c>
      <c r="B5503" s="173" t="s">
        <v>3250</v>
      </c>
      <c r="C5503" s="121" t="s">
        <v>431</v>
      </c>
      <c r="D5503" s="182"/>
      <c r="E5503" s="111"/>
      <c r="F5503" s="191"/>
      <c r="G5503" s="199"/>
      <c r="H5503" s="195"/>
      <c r="I5503" s="195"/>
    </row>
    <row r="5504" spans="1:9" s="117" customFormat="1" x14ac:dyDescent="0.25">
      <c r="A5504" s="125" t="s">
        <v>2221</v>
      </c>
      <c r="B5504" s="112">
        <v>4998</v>
      </c>
      <c r="C5504" s="122" t="s">
        <v>3507</v>
      </c>
      <c r="D5504" s="129" t="s">
        <v>85</v>
      </c>
      <c r="E5504" s="112">
        <v>1</v>
      </c>
      <c r="F5504" s="186"/>
      <c r="G5504" s="189">
        <v>0</v>
      </c>
      <c r="H5504" s="191">
        <f>F5504*G5504</f>
        <v>0</v>
      </c>
      <c r="I5504" s="186">
        <f>(F5504+H5504)</f>
        <v>0</v>
      </c>
    </row>
    <row r="5505" spans="1:9" s="117" customFormat="1" x14ac:dyDescent="0.25">
      <c r="A5505" s="125" t="s">
        <v>2221</v>
      </c>
      <c r="B5505" s="112">
        <v>4999</v>
      </c>
      <c r="C5505" s="122" t="s">
        <v>3524</v>
      </c>
      <c r="D5505" s="129" t="s">
        <v>2372</v>
      </c>
      <c r="E5505" s="112">
        <v>1</v>
      </c>
      <c r="F5505" s="186"/>
      <c r="G5505" s="189">
        <v>0.19</v>
      </c>
      <c r="H5505" s="191">
        <f t="shared" ref="H5505:H5513" si="267">F5505*G5505</f>
        <v>0</v>
      </c>
      <c r="I5505" s="186">
        <f t="shared" ref="I5505:I5513" si="268">(F5505+H5505)</f>
        <v>0</v>
      </c>
    </row>
    <row r="5506" spans="1:9" s="117" customFormat="1" x14ac:dyDescent="0.25">
      <c r="A5506" s="125" t="s">
        <v>2221</v>
      </c>
      <c r="B5506" s="112">
        <v>5000</v>
      </c>
      <c r="C5506" s="122" t="s">
        <v>15</v>
      </c>
      <c r="D5506" s="129" t="s">
        <v>2372</v>
      </c>
      <c r="E5506" s="112">
        <v>1</v>
      </c>
      <c r="F5506" s="186"/>
      <c r="G5506" s="189">
        <v>0.19</v>
      </c>
      <c r="H5506" s="191">
        <f t="shared" si="267"/>
        <v>0</v>
      </c>
      <c r="I5506" s="186">
        <f t="shared" si="268"/>
        <v>0</v>
      </c>
    </row>
    <row r="5507" spans="1:9" s="117" customFormat="1" x14ac:dyDescent="0.25">
      <c r="A5507" s="125" t="s">
        <v>2221</v>
      </c>
      <c r="B5507" s="112">
        <v>5001</v>
      </c>
      <c r="C5507" s="122" t="s">
        <v>14</v>
      </c>
      <c r="D5507" s="129" t="s">
        <v>2372</v>
      </c>
      <c r="E5507" s="112">
        <v>1</v>
      </c>
      <c r="F5507" s="186"/>
      <c r="G5507" s="189">
        <v>0.19</v>
      </c>
      <c r="H5507" s="191">
        <f t="shared" si="267"/>
        <v>0</v>
      </c>
      <c r="I5507" s="186">
        <f t="shared" si="268"/>
        <v>0</v>
      </c>
    </row>
    <row r="5508" spans="1:9" s="117" customFormat="1" x14ac:dyDescent="0.25">
      <c r="A5508" s="125" t="s">
        <v>2221</v>
      </c>
      <c r="B5508" s="112">
        <v>5002</v>
      </c>
      <c r="C5508" s="122" t="s">
        <v>3810</v>
      </c>
      <c r="D5508" s="129" t="s">
        <v>2372</v>
      </c>
      <c r="E5508" s="112">
        <v>1</v>
      </c>
      <c r="F5508" s="186"/>
      <c r="G5508" s="189">
        <v>0.19</v>
      </c>
      <c r="H5508" s="191">
        <f t="shared" si="267"/>
        <v>0</v>
      </c>
      <c r="I5508" s="186">
        <f t="shared" si="268"/>
        <v>0</v>
      </c>
    </row>
    <row r="5509" spans="1:9" s="117" customFormat="1" ht="25" x14ac:dyDescent="0.25">
      <c r="A5509" s="125" t="s">
        <v>2221</v>
      </c>
      <c r="B5509" s="112">
        <v>5003</v>
      </c>
      <c r="C5509" s="136" t="s">
        <v>3251</v>
      </c>
      <c r="D5509" s="129" t="s">
        <v>2372</v>
      </c>
      <c r="E5509" s="112">
        <v>1</v>
      </c>
      <c r="F5509" s="186"/>
      <c r="G5509" s="189">
        <v>0.19</v>
      </c>
      <c r="H5509" s="191">
        <f t="shared" si="267"/>
        <v>0</v>
      </c>
      <c r="I5509" s="186">
        <f t="shared" si="268"/>
        <v>0</v>
      </c>
    </row>
    <row r="5510" spans="1:9" s="117" customFormat="1" x14ac:dyDescent="0.25">
      <c r="A5510" s="125" t="s">
        <v>2221</v>
      </c>
      <c r="B5510" s="112">
        <v>5004</v>
      </c>
      <c r="C5510" s="136" t="s">
        <v>2983</v>
      </c>
      <c r="D5510" s="129" t="s">
        <v>2372</v>
      </c>
      <c r="E5510" s="112">
        <v>1</v>
      </c>
      <c r="F5510" s="186"/>
      <c r="G5510" s="189">
        <v>0.19</v>
      </c>
      <c r="H5510" s="191">
        <f t="shared" si="267"/>
        <v>0</v>
      </c>
      <c r="I5510" s="186">
        <f t="shared" si="268"/>
        <v>0</v>
      </c>
    </row>
    <row r="5511" spans="1:9" s="117" customFormat="1" ht="25" x14ac:dyDescent="0.25">
      <c r="A5511" s="125" t="s">
        <v>2221</v>
      </c>
      <c r="B5511" s="112">
        <v>5005</v>
      </c>
      <c r="C5511" s="176" t="s">
        <v>3363</v>
      </c>
      <c r="D5511" s="129" t="s">
        <v>2372</v>
      </c>
      <c r="E5511" s="112">
        <v>1</v>
      </c>
      <c r="F5511" s="186"/>
      <c r="G5511" s="189">
        <v>0.19</v>
      </c>
      <c r="H5511" s="191">
        <f t="shared" si="267"/>
        <v>0</v>
      </c>
      <c r="I5511" s="186">
        <f t="shared" si="268"/>
        <v>0</v>
      </c>
    </row>
    <row r="5512" spans="1:9" s="117" customFormat="1" x14ac:dyDescent="0.25">
      <c r="A5512" s="125" t="s">
        <v>2221</v>
      </c>
      <c r="B5512" s="112">
        <v>5006</v>
      </c>
      <c r="C5512" s="176" t="s">
        <v>3364</v>
      </c>
      <c r="D5512" s="129" t="s">
        <v>2372</v>
      </c>
      <c r="E5512" s="112">
        <v>1</v>
      </c>
      <c r="F5512" s="186"/>
      <c r="G5512" s="189">
        <v>0.19</v>
      </c>
      <c r="H5512" s="191">
        <f t="shared" si="267"/>
        <v>0</v>
      </c>
      <c r="I5512" s="186">
        <f t="shared" si="268"/>
        <v>0</v>
      </c>
    </row>
    <row r="5513" spans="1:9" s="117" customFormat="1" x14ac:dyDescent="0.25">
      <c r="A5513" s="125" t="s">
        <v>2221</v>
      </c>
      <c r="B5513" s="112">
        <v>5007</v>
      </c>
      <c r="C5513" s="176" t="s">
        <v>3365</v>
      </c>
      <c r="D5513" s="129" t="s">
        <v>2372</v>
      </c>
      <c r="E5513" s="112">
        <v>1</v>
      </c>
      <c r="F5513" s="186"/>
      <c r="G5513" s="189">
        <v>0.19</v>
      </c>
      <c r="H5513" s="191">
        <f t="shared" si="267"/>
        <v>0</v>
      </c>
      <c r="I5513" s="186">
        <f t="shared" si="268"/>
        <v>0</v>
      </c>
    </row>
    <row r="5514" spans="1:9" s="165" customFormat="1" x14ac:dyDescent="0.25">
      <c r="A5514" s="169"/>
      <c r="B5514" s="170"/>
      <c r="C5514" s="171" t="s">
        <v>2498</v>
      </c>
      <c r="D5514" s="123"/>
      <c r="E5514" s="172"/>
      <c r="F5514" s="196"/>
      <c r="G5514" s="200"/>
      <c r="H5514" s="196"/>
      <c r="I5514" s="196"/>
    </row>
    <row r="5515" spans="1:9" s="117" customFormat="1" x14ac:dyDescent="0.25">
      <c r="A5515" s="125" t="s">
        <v>2221</v>
      </c>
      <c r="B5515" s="173" t="s">
        <v>3250</v>
      </c>
      <c r="C5515" s="120" t="s">
        <v>1299</v>
      </c>
      <c r="D5515" s="182"/>
      <c r="E5515" s="111"/>
      <c r="F5515" s="191"/>
      <c r="G5515" s="199"/>
      <c r="H5515" s="186"/>
      <c r="I5515" s="186"/>
    </row>
    <row r="5516" spans="1:9" s="117" customFormat="1" x14ac:dyDescent="0.25">
      <c r="A5516" s="125" t="s">
        <v>2221</v>
      </c>
      <c r="B5516" s="173" t="s">
        <v>3250</v>
      </c>
      <c r="C5516" s="156" t="s">
        <v>431</v>
      </c>
      <c r="D5516" s="182"/>
      <c r="E5516" s="111"/>
      <c r="F5516" s="191"/>
      <c r="G5516" s="199"/>
      <c r="H5516" s="186"/>
      <c r="I5516" s="186"/>
    </row>
    <row r="5517" spans="1:9" s="117" customFormat="1" x14ac:dyDescent="0.25">
      <c r="A5517" s="125" t="s">
        <v>2221</v>
      </c>
      <c r="B5517" s="112">
        <v>5008</v>
      </c>
      <c r="C5517" s="122" t="s">
        <v>3507</v>
      </c>
      <c r="D5517" s="129" t="s">
        <v>85</v>
      </c>
      <c r="E5517" s="112">
        <v>1</v>
      </c>
      <c r="F5517" s="186"/>
      <c r="G5517" s="189">
        <v>0</v>
      </c>
      <c r="H5517" s="191">
        <f>F5517*G5517</f>
        <v>0</v>
      </c>
      <c r="I5517" s="186">
        <f>(F5517+H5517)</f>
        <v>0</v>
      </c>
    </row>
    <row r="5518" spans="1:9" s="117" customFormat="1" x14ac:dyDescent="0.25">
      <c r="A5518" s="125" t="s">
        <v>2221</v>
      </c>
      <c r="B5518" s="112">
        <v>5009</v>
      </c>
      <c r="C5518" s="122" t="s">
        <v>3524</v>
      </c>
      <c r="D5518" s="129" t="s">
        <v>2372</v>
      </c>
      <c r="E5518" s="112">
        <v>1</v>
      </c>
      <c r="F5518" s="186"/>
      <c r="G5518" s="189">
        <v>0.19</v>
      </c>
      <c r="H5518" s="191">
        <f t="shared" ref="H5518:H5522" si="269">F5518*G5518</f>
        <v>0</v>
      </c>
      <c r="I5518" s="186">
        <f t="shared" ref="I5518:I5522" si="270">(F5518+H5518)</f>
        <v>0</v>
      </c>
    </row>
    <row r="5519" spans="1:9" s="117" customFormat="1" x14ac:dyDescent="0.25">
      <c r="A5519" s="125" t="s">
        <v>2221</v>
      </c>
      <c r="B5519" s="112">
        <v>5010</v>
      </c>
      <c r="C5519" s="122" t="s">
        <v>15</v>
      </c>
      <c r="D5519" s="129" t="s">
        <v>2372</v>
      </c>
      <c r="E5519" s="112">
        <v>1</v>
      </c>
      <c r="F5519" s="186"/>
      <c r="G5519" s="189">
        <v>0.19</v>
      </c>
      <c r="H5519" s="191">
        <f t="shared" si="269"/>
        <v>0</v>
      </c>
      <c r="I5519" s="186">
        <f t="shared" si="270"/>
        <v>0</v>
      </c>
    </row>
    <row r="5520" spans="1:9" s="117" customFormat="1" x14ac:dyDescent="0.25">
      <c r="A5520" s="125" t="s">
        <v>2221</v>
      </c>
      <c r="B5520" s="112">
        <v>5011</v>
      </c>
      <c r="C5520" s="122" t="s">
        <v>14</v>
      </c>
      <c r="D5520" s="129" t="s">
        <v>2372</v>
      </c>
      <c r="E5520" s="112">
        <v>1</v>
      </c>
      <c r="F5520" s="186"/>
      <c r="G5520" s="189">
        <v>0.19</v>
      </c>
      <c r="H5520" s="191">
        <f t="shared" si="269"/>
        <v>0</v>
      </c>
      <c r="I5520" s="186">
        <f t="shared" si="270"/>
        <v>0</v>
      </c>
    </row>
    <row r="5521" spans="1:9" s="117" customFormat="1" x14ac:dyDescent="0.25">
      <c r="A5521" s="125" t="s">
        <v>2221</v>
      </c>
      <c r="B5521" s="112">
        <v>5012</v>
      </c>
      <c r="C5521" s="122" t="s">
        <v>3811</v>
      </c>
      <c r="D5521" s="129" t="s">
        <v>2372</v>
      </c>
      <c r="E5521" s="112">
        <v>1</v>
      </c>
      <c r="F5521" s="186"/>
      <c r="G5521" s="189">
        <v>0.19</v>
      </c>
      <c r="H5521" s="191">
        <f t="shared" si="269"/>
        <v>0</v>
      </c>
      <c r="I5521" s="186">
        <f t="shared" si="270"/>
        <v>0</v>
      </c>
    </row>
    <row r="5522" spans="1:9" s="117" customFormat="1" x14ac:dyDescent="0.25">
      <c r="A5522" s="125" t="s">
        <v>2221</v>
      </c>
      <c r="B5522" s="112">
        <v>5013</v>
      </c>
      <c r="C5522" s="137" t="s">
        <v>1298</v>
      </c>
      <c r="D5522" s="129" t="s">
        <v>2372</v>
      </c>
      <c r="E5522" s="112">
        <v>1</v>
      </c>
      <c r="F5522" s="186"/>
      <c r="G5522" s="189">
        <v>0.19</v>
      </c>
      <c r="H5522" s="191">
        <f t="shared" si="269"/>
        <v>0</v>
      </c>
      <c r="I5522" s="186">
        <f t="shared" si="270"/>
        <v>0</v>
      </c>
    </row>
    <row r="5523" spans="1:9" s="165" customFormat="1" x14ac:dyDescent="0.25">
      <c r="A5523" s="169"/>
      <c r="B5523" s="170"/>
      <c r="C5523" s="171" t="s">
        <v>2498</v>
      </c>
      <c r="D5523" s="123"/>
      <c r="E5523" s="172"/>
      <c r="F5523" s="196"/>
      <c r="G5523" s="200"/>
      <c r="H5523" s="196"/>
      <c r="I5523" s="196"/>
    </row>
    <row r="5524" spans="1:9" s="117" customFormat="1" ht="26" x14ac:dyDescent="0.25">
      <c r="A5524" s="125" t="s">
        <v>2221</v>
      </c>
      <c r="B5524" s="173" t="s">
        <v>3485</v>
      </c>
      <c r="C5524" s="128" t="s">
        <v>2441</v>
      </c>
      <c r="D5524" s="182"/>
      <c r="E5524" s="111"/>
      <c r="F5524" s="191"/>
      <c r="G5524" s="199"/>
      <c r="H5524" s="195"/>
      <c r="I5524" s="195"/>
    </row>
    <row r="5525" spans="1:9" s="117" customFormat="1" x14ac:dyDescent="0.25">
      <c r="A5525" s="125" t="s">
        <v>2221</v>
      </c>
      <c r="B5525" s="173" t="s">
        <v>3485</v>
      </c>
      <c r="C5525" s="121" t="s">
        <v>431</v>
      </c>
      <c r="D5525" s="182"/>
      <c r="E5525" s="111"/>
      <c r="F5525" s="191"/>
      <c r="G5525" s="199"/>
      <c r="H5525" s="191"/>
      <c r="I5525" s="186"/>
    </row>
    <row r="5526" spans="1:9" s="117" customFormat="1" x14ac:dyDescent="0.25">
      <c r="A5526" s="125" t="s">
        <v>2221</v>
      </c>
      <c r="B5526" s="112">
        <v>5014</v>
      </c>
      <c r="C5526" s="122" t="s">
        <v>3524</v>
      </c>
      <c r="D5526" s="129" t="s">
        <v>2372</v>
      </c>
      <c r="E5526" s="112">
        <v>1</v>
      </c>
      <c r="F5526" s="186"/>
      <c r="G5526" s="189">
        <v>0.19</v>
      </c>
      <c r="H5526" s="191">
        <f t="shared" ref="H5526:H5534" si="271">F5526*G5526</f>
        <v>0</v>
      </c>
      <c r="I5526" s="186">
        <f t="shared" ref="I5526:I5534" si="272">(F5526+H5526)</f>
        <v>0</v>
      </c>
    </row>
    <row r="5527" spans="1:9" s="117" customFormat="1" x14ac:dyDescent="0.25">
      <c r="A5527" s="125" t="s">
        <v>2221</v>
      </c>
      <c r="B5527" s="112">
        <v>5015</v>
      </c>
      <c r="C5527" s="122" t="s">
        <v>15</v>
      </c>
      <c r="D5527" s="129" t="s">
        <v>2372</v>
      </c>
      <c r="E5527" s="112">
        <v>1</v>
      </c>
      <c r="F5527" s="186"/>
      <c r="G5527" s="189">
        <v>0.19</v>
      </c>
      <c r="H5527" s="191">
        <f t="shared" si="271"/>
        <v>0</v>
      </c>
      <c r="I5527" s="186">
        <f t="shared" si="272"/>
        <v>0</v>
      </c>
    </row>
    <row r="5528" spans="1:9" s="117" customFormat="1" x14ac:dyDescent="0.25">
      <c r="A5528" s="125" t="s">
        <v>2221</v>
      </c>
      <c r="B5528" s="112">
        <v>5016</v>
      </c>
      <c r="C5528" s="122" t="s">
        <v>14</v>
      </c>
      <c r="D5528" s="129" t="s">
        <v>2372</v>
      </c>
      <c r="E5528" s="112">
        <v>1</v>
      </c>
      <c r="F5528" s="186"/>
      <c r="G5528" s="189">
        <v>0.19</v>
      </c>
      <c r="H5528" s="191">
        <f t="shared" si="271"/>
        <v>0</v>
      </c>
      <c r="I5528" s="186">
        <f t="shared" si="272"/>
        <v>0</v>
      </c>
    </row>
    <row r="5529" spans="1:9" s="117" customFormat="1" x14ac:dyDescent="0.25">
      <c r="A5529" s="125" t="s">
        <v>2221</v>
      </c>
      <c r="B5529" s="112">
        <v>5017</v>
      </c>
      <c r="C5529" s="122" t="s">
        <v>3811</v>
      </c>
      <c r="D5529" s="129" t="s">
        <v>2372</v>
      </c>
      <c r="E5529" s="112">
        <v>1</v>
      </c>
      <c r="F5529" s="186"/>
      <c r="G5529" s="189">
        <v>0.19</v>
      </c>
      <c r="H5529" s="191">
        <f t="shared" si="271"/>
        <v>0</v>
      </c>
      <c r="I5529" s="186">
        <f t="shared" si="272"/>
        <v>0</v>
      </c>
    </row>
    <row r="5530" spans="1:9" s="117" customFormat="1" x14ac:dyDescent="0.25">
      <c r="A5530" s="125" t="s">
        <v>2221</v>
      </c>
      <c r="B5530" s="112">
        <v>5018</v>
      </c>
      <c r="C5530" s="176" t="s">
        <v>3440</v>
      </c>
      <c r="D5530" s="129" t="s">
        <v>2372</v>
      </c>
      <c r="E5530" s="112">
        <v>1</v>
      </c>
      <c r="F5530" s="186"/>
      <c r="G5530" s="189">
        <v>0.19</v>
      </c>
      <c r="H5530" s="191">
        <f t="shared" si="271"/>
        <v>0</v>
      </c>
      <c r="I5530" s="186">
        <f t="shared" si="272"/>
        <v>0</v>
      </c>
    </row>
    <row r="5531" spans="1:9" s="117" customFormat="1" x14ac:dyDescent="0.25">
      <c r="A5531" s="125" t="s">
        <v>2221</v>
      </c>
      <c r="B5531" s="112">
        <v>5019</v>
      </c>
      <c r="C5531" s="176" t="s">
        <v>3441</v>
      </c>
      <c r="D5531" s="129" t="s">
        <v>2372</v>
      </c>
      <c r="E5531" s="112">
        <v>1</v>
      </c>
      <c r="F5531" s="186"/>
      <c r="G5531" s="189">
        <v>0.19</v>
      </c>
      <c r="H5531" s="191">
        <f t="shared" si="271"/>
        <v>0</v>
      </c>
      <c r="I5531" s="186">
        <f t="shared" si="272"/>
        <v>0</v>
      </c>
    </row>
    <row r="5532" spans="1:9" s="117" customFormat="1" x14ac:dyDescent="0.25">
      <c r="A5532" s="125" t="s">
        <v>2221</v>
      </c>
      <c r="B5532" s="112">
        <v>5020</v>
      </c>
      <c r="C5532" s="176" t="s">
        <v>3442</v>
      </c>
      <c r="D5532" s="129" t="s">
        <v>2372</v>
      </c>
      <c r="E5532" s="112">
        <v>1</v>
      </c>
      <c r="F5532" s="186"/>
      <c r="G5532" s="189">
        <v>0.19</v>
      </c>
      <c r="H5532" s="191">
        <f t="shared" si="271"/>
        <v>0</v>
      </c>
      <c r="I5532" s="186">
        <f t="shared" si="272"/>
        <v>0</v>
      </c>
    </row>
    <row r="5533" spans="1:9" s="117" customFormat="1" x14ac:dyDescent="0.25">
      <c r="A5533" s="125" t="s">
        <v>2221</v>
      </c>
      <c r="B5533" s="112">
        <v>5021</v>
      </c>
      <c r="C5533" s="176" t="s">
        <v>3443</v>
      </c>
      <c r="D5533" s="129" t="s">
        <v>2372</v>
      </c>
      <c r="E5533" s="112">
        <v>1</v>
      </c>
      <c r="F5533" s="186"/>
      <c r="G5533" s="189">
        <v>0.19</v>
      </c>
      <c r="H5533" s="191">
        <f t="shared" si="271"/>
        <v>0</v>
      </c>
      <c r="I5533" s="186">
        <f t="shared" si="272"/>
        <v>0</v>
      </c>
    </row>
    <row r="5534" spans="1:9" s="117" customFormat="1" x14ac:dyDescent="0.25">
      <c r="A5534" s="125" t="s">
        <v>2221</v>
      </c>
      <c r="B5534" s="112">
        <v>5022</v>
      </c>
      <c r="C5534" s="176" t="s">
        <v>3444</v>
      </c>
      <c r="D5534" s="129" t="s">
        <v>2372</v>
      </c>
      <c r="E5534" s="112">
        <v>1</v>
      </c>
      <c r="F5534" s="186"/>
      <c r="G5534" s="189">
        <v>0.19</v>
      </c>
      <c r="H5534" s="191">
        <f t="shared" si="271"/>
        <v>0</v>
      </c>
      <c r="I5534" s="186">
        <f t="shared" si="272"/>
        <v>0</v>
      </c>
    </row>
    <row r="5535" spans="1:9" s="165" customFormat="1" x14ac:dyDescent="0.25">
      <c r="A5535" s="169"/>
      <c r="B5535" s="170"/>
      <c r="C5535" s="171" t="s">
        <v>2498</v>
      </c>
      <c r="D5535" s="123"/>
      <c r="E5535" s="172"/>
      <c r="F5535" s="196"/>
      <c r="G5535" s="200"/>
      <c r="H5535" s="196"/>
      <c r="I5535" s="196"/>
    </row>
    <row r="5536" spans="1:9" s="117" customFormat="1" ht="26" x14ac:dyDescent="0.25">
      <c r="A5536" s="125" t="s">
        <v>2221</v>
      </c>
      <c r="B5536" s="173" t="s">
        <v>3485</v>
      </c>
      <c r="C5536" s="128" t="s">
        <v>2442</v>
      </c>
      <c r="D5536" s="182"/>
      <c r="E5536" s="111"/>
      <c r="F5536" s="191"/>
      <c r="G5536" s="199"/>
      <c r="H5536" s="195"/>
      <c r="I5536" s="195"/>
    </row>
    <row r="5537" spans="1:9" s="117" customFormat="1" x14ac:dyDescent="0.25">
      <c r="A5537" s="125" t="s">
        <v>2221</v>
      </c>
      <c r="B5537" s="173" t="s">
        <v>3485</v>
      </c>
      <c r="C5537" s="121" t="s">
        <v>431</v>
      </c>
      <c r="D5537" s="182"/>
      <c r="E5537" s="111"/>
      <c r="F5537" s="191"/>
      <c r="G5537" s="199"/>
      <c r="H5537" s="195"/>
      <c r="I5537" s="195"/>
    </row>
    <row r="5538" spans="1:9" s="117" customFormat="1" x14ac:dyDescent="0.25">
      <c r="A5538" s="125" t="s">
        <v>2221</v>
      </c>
      <c r="B5538" s="112">
        <v>5023</v>
      </c>
      <c r="C5538" s="122" t="s">
        <v>3524</v>
      </c>
      <c r="D5538" s="129" t="s">
        <v>2372</v>
      </c>
      <c r="E5538" s="112">
        <v>1</v>
      </c>
      <c r="F5538" s="186"/>
      <c r="G5538" s="189">
        <v>0.19</v>
      </c>
      <c r="H5538" s="191">
        <f t="shared" ref="H5538:H5542" si="273">F5538*G5538</f>
        <v>0</v>
      </c>
      <c r="I5538" s="186">
        <f t="shared" ref="I5538:I5542" si="274">(F5538+H5538)</f>
        <v>0</v>
      </c>
    </row>
    <row r="5539" spans="1:9" s="117" customFormat="1" x14ac:dyDescent="0.25">
      <c r="A5539" s="125" t="s">
        <v>2221</v>
      </c>
      <c r="B5539" s="112">
        <v>5024</v>
      </c>
      <c r="C5539" s="122" t="s">
        <v>15</v>
      </c>
      <c r="D5539" s="129" t="s">
        <v>2372</v>
      </c>
      <c r="E5539" s="112">
        <v>1</v>
      </c>
      <c r="F5539" s="186"/>
      <c r="G5539" s="189">
        <v>0.19</v>
      </c>
      <c r="H5539" s="191">
        <f t="shared" si="273"/>
        <v>0</v>
      </c>
      <c r="I5539" s="186">
        <f t="shared" si="274"/>
        <v>0</v>
      </c>
    </row>
    <row r="5540" spans="1:9" s="117" customFormat="1" x14ac:dyDescent="0.25">
      <c r="A5540" s="125" t="s">
        <v>2221</v>
      </c>
      <c r="B5540" s="112">
        <v>5025</v>
      </c>
      <c r="C5540" s="122" t="s">
        <v>14</v>
      </c>
      <c r="D5540" s="129" t="s">
        <v>2372</v>
      </c>
      <c r="E5540" s="112">
        <v>1</v>
      </c>
      <c r="F5540" s="186"/>
      <c r="G5540" s="189">
        <v>0.19</v>
      </c>
      <c r="H5540" s="191">
        <f t="shared" si="273"/>
        <v>0</v>
      </c>
      <c r="I5540" s="186">
        <f t="shared" si="274"/>
        <v>0</v>
      </c>
    </row>
    <row r="5541" spans="1:9" s="117" customFormat="1" x14ac:dyDescent="0.25">
      <c r="A5541" s="125" t="s">
        <v>2221</v>
      </c>
      <c r="B5541" s="112">
        <v>5026</v>
      </c>
      <c r="C5541" s="122" t="s">
        <v>3811</v>
      </c>
      <c r="D5541" s="129" t="s">
        <v>2372</v>
      </c>
      <c r="E5541" s="112">
        <v>1</v>
      </c>
      <c r="F5541" s="186"/>
      <c r="G5541" s="189">
        <v>0.19</v>
      </c>
      <c r="H5541" s="191">
        <f t="shared" si="273"/>
        <v>0</v>
      </c>
      <c r="I5541" s="186">
        <f t="shared" si="274"/>
        <v>0</v>
      </c>
    </row>
    <row r="5542" spans="1:9" s="117" customFormat="1" x14ac:dyDescent="0.25">
      <c r="A5542" s="125" t="s">
        <v>2221</v>
      </c>
      <c r="B5542" s="112">
        <v>5027</v>
      </c>
      <c r="C5542" s="122" t="s">
        <v>4027</v>
      </c>
      <c r="D5542" s="129" t="s">
        <v>2372</v>
      </c>
      <c r="E5542" s="112">
        <v>1</v>
      </c>
      <c r="F5542" s="186"/>
      <c r="G5542" s="189">
        <v>0.19</v>
      </c>
      <c r="H5542" s="191">
        <f t="shared" si="273"/>
        <v>0</v>
      </c>
      <c r="I5542" s="186">
        <f t="shared" si="274"/>
        <v>0</v>
      </c>
    </row>
    <row r="5543" spans="1:9" s="184" customFormat="1" x14ac:dyDescent="0.25">
      <c r="A5543" s="169"/>
      <c r="B5543" s="170"/>
      <c r="C5543" s="171" t="s">
        <v>2498</v>
      </c>
      <c r="D5543" s="123"/>
      <c r="E5543" s="172"/>
      <c r="F5543" s="196"/>
      <c r="G5543" s="200"/>
      <c r="H5543" s="196"/>
      <c r="I5543" s="196"/>
    </row>
    <row r="5544" spans="1:9" s="117" customFormat="1" ht="26" x14ac:dyDescent="0.25">
      <c r="A5544" s="125" t="s">
        <v>2221</v>
      </c>
      <c r="B5544" s="173" t="s">
        <v>3250</v>
      </c>
      <c r="C5544" s="128" t="s">
        <v>2443</v>
      </c>
      <c r="D5544" s="182"/>
      <c r="E5544" s="111"/>
      <c r="F5544" s="191"/>
      <c r="G5544" s="199"/>
      <c r="H5544" s="186"/>
      <c r="I5544" s="186"/>
    </row>
    <row r="5545" spans="1:9" s="117" customFormat="1" x14ac:dyDescent="0.25">
      <c r="A5545" s="125" t="s">
        <v>2221</v>
      </c>
      <c r="B5545" s="173" t="s">
        <v>3250</v>
      </c>
      <c r="C5545" s="156" t="s">
        <v>431</v>
      </c>
      <c r="D5545" s="182"/>
      <c r="E5545" s="111"/>
      <c r="F5545" s="191"/>
      <c r="G5545" s="199"/>
      <c r="H5545" s="186"/>
      <c r="I5545" s="186"/>
    </row>
    <row r="5546" spans="1:9" s="117" customFormat="1" x14ac:dyDescent="0.25">
      <c r="A5546" s="125" t="s">
        <v>2221</v>
      </c>
      <c r="B5546" s="112">
        <v>5028</v>
      </c>
      <c r="C5546" s="122" t="s">
        <v>3524</v>
      </c>
      <c r="D5546" s="129" t="s">
        <v>2372</v>
      </c>
      <c r="E5546" s="112">
        <v>1</v>
      </c>
      <c r="F5546" s="186"/>
      <c r="G5546" s="189">
        <v>0.19</v>
      </c>
      <c r="H5546" s="191">
        <f t="shared" ref="H5546:H5558" si="275">F5546*G5546</f>
        <v>0</v>
      </c>
      <c r="I5546" s="186">
        <f t="shared" ref="I5546:I5558" si="276">(F5546+H5546)</f>
        <v>0</v>
      </c>
    </row>
    <row r="5547" spans="1:9" s="117" customFormat="1" x14ac:dyDescent="0.25">
      <c r="A5547" s="125" t="s">
        <v>2221</v>
      </c>
      <c r="B5547" s="112">
        <v>5029</v>
      </c>
      <c r="C5547" s="122" t="s">
        <v>15</v>
      </c>
      <c r="D5547" s="129" t="s">
        <v>2372</v>
      </c>
      <c r="E5547" s="112">
        <v>1</v>
      </c>
      <c r="F5547" s="186"/>
      <c r="G5547" s="189">
        <v>0.19</v>
      </c>
      <c r="H5547" s="191">
        <f t="shared" si="275"/>
        <v>0</v>
      </c>
      <c r="I5547" s="186">
        <f t="shared" si="276"/>
        <v>0</v>
      </c>
    </row>
    <row r="5548" spans="1:9" s="117" customFormat="1" x14ac:dyDescent="0.25">
      <c r="A5548" s="125" t="s">
        <v>2221</v>
      </c>
      <c r="B5548" s="112">
        <v>5030</v>
      </c>
      <c r="C5548" s="122" t="s">
        <v>14</v>
      </c>
      <c r="D5548" s="129" t="s">
        <v>2372</v>
      </c>
      <c r="E5548" s="112">
        <v>1</v>
      </c>
      <c r="F5548" s="186"/>
      <c r="G5548" s="189">
        <v>0.19</v>
      </c>
      <c r="H5548" s="191">
        <f t="shared" si="275"/>
        <v>0</v>
      </c>
      <c r="I5548" s="186">
        <f t="shared" si="276"/>
        <v>0</v>
      </c>
    </row>
    <row r="5549" spans="1:9" s="117" customFormat="1" x14ac:dyDescent="0.25">
      <c r="A5549" s="125" t="s">
        <v>2221</v>
      </c>
      <c r="B5549" s="112">
        <v>5031</v>
      </c>
      <c r="C5549" s="122" t="s">
        <v>3810</v>
      </c>
      <c r="D5549" s="129" t="s">
        <v>2372</v>
      </c>
      <c r="E5549" s="112">
        <v>1</v>
      </c>
      <c r="F5549" s="186"/>
      <c r="G5549" s="189">
        <v>0.19</v>
      </c>
      <c r="H5549" s="191">
        <f t="shared" si="275"/>
        <v>0</v>
      </c>
      <c r="I5549" s="186">
        <f t="shared" si="276"/>
        <v>0</v>
      </c>
    </row>
    <row r="5550" spans="1:9" s="117" customFormat="1" x14ac:dyDescent="0.25">
      <c r="A5550" s="125" t="s">
        <v>2221</v>
      </c>
      <c r="B5550" s="112">
        <v>5032</v>
      </c>
      <c r="C5550" s="122" t="s">
        <v>3812</v>
      </c>
      <c r="D5550" s="129" t="s">
        <v>2372</v>
      </c>
      <c r="E5550" s="112">
        <v>1</v>
      </c>
      <c r="F5550" s="186"/>
      <c r="G5550" s="189">
        <v>0.19</v>
      </c>
      <c r="H5550" s="191">
        <f t="shared" si="275"/>
        <v>0</v>
      </c>
      <c r="I5550" s="186">
        <f t="shared" si="276"/>
        <v>0</v>
      </c>
    </row>
    <row r="5551" spans="1:9" s="117" customFormat="1" x14ac:dyDescent="0.25">
      <c r="A5551" s="125" t="s">
        <v>2221</v>
      </c>
      <c r="B5551" s="112">
        <v>5033</v>
      </c>
      <c r="C5551" s="137" t="s">
        <v>2176</v>
      </c>
      <c r="D5551" s="129" t="s">
        <v>2372</v>
      </c>
      <c r="E5551" s="112">
        <v>1</v>
      </c>
      <c r="F5551" s="186"/>
      <c r="G5551" s="189">
        <v>0.19</v>
      </c>
      <c r="H5551" s="191">
        <f t="shared" si="275"/>
        <v>0</v>
      </c>
      <c r="I5551" s="186">
        <f t="shared" si="276"/>
        <v>0</v>
      </c>
    </row>
    <row r="5552" spans="1:9" s="117" customFormat="1" x14ac:dyDescent="0.25">
      <c r="A5552" s="125" t="s">
        <v>2221</v>
      </c>
      <c r="B5552" s="112">
        <v>5034</v>
      </c>
      <c r="C5552" s="137" t="s">
        <v>1766</v>
      </c>
      <c r="D5552" s="129" t="s">
        <v>2372</v>
      </c>
      <c r="E5552" s="112">
        <v>1</v>
      </c>
      <c r="F5552" s="186"/>
      <c r="G5552" s="189">
        <v>0.19</v>
      </c>
      <c r="H5552" s="191">
        <f t="shared" si="275"/>
        <v>0</v>
      </c>
      <c r="I5552" s="186">
        <f t="shared" si="276"/>
        <v>0</v>
      </c>
    </row>
    <row r="5553" spans="1:9" s="117" customFormat="1" x14ac:dyDescent="0.25">
      <c r="A5553" s="125" t="s">
        <v>2221</v>
      </c>
      <c r="B5553" s="112">
        <v>5035</v>
      </c>
      <c r="C5553" s="137" t="s">
        <v>2177</v>
      </c>
      <c r="D5553" s="129" t="s">
        <v>2372</v>
      </c>
      <c r="E5553" s="112">
        <v>1</v>
      </c>
      <c r="F5553" s="186"/>
      <c r="G5553" s="189">
        <v>0.19</v>
      </c>
      <c r="H5553" s="191">
        <f t="shared" si="275"/>
        <v>0</v>
      </c>
      <c r="I5553" s="186">
        <f t="shared" si="276"/>
        <v>0</v>
      </c>
    </row>
    <row r="5554" spans="1:9" s="117" customFormat="1" x14ac:dyDescent="0.25">
      <c r="A5554" s="125" t="s">
        <v>2221</v>
      </c>
      <c r="B5554" s="112">
        <v>5036</v>
      </c>
      <c r="C5554" s="137" t="s">
        <v>3442</v>
      </c>
      <c r="D5554" s="129" t="s">
        <v>2372</v>
      </c>
      <c r="E5554" s="112">
        <v>1</v>
      </c>
      <c r="F5554" s="186"/>
      <c r="G5554" s="189">
        <v>0.19</v>
      </c>
      <c r="H5554" s="191">
        <f t="shared" si="275"/>
        <v>0</v>
      </c>
      <c r="I5554" s="186">
        <f t="shared" si="276"/>
        <v>0</v>
      </c>
    </row>
    <row r="5555" spans="1:9" s="117" customFormat="1" x14ac:dyDescent="0.25">
      <c r="A5555" s="125" t="s">
        <v>2221</v>
      </c>
      <c r="B5555" s="112">
        <v>5037</v>
      </c>
      <c r="C5555" s="137" t="s">
        <v>3440</v>
      </c>
      <c r="D5555" s="129" t="s">
        <v>2372</v>
      </c>
      <c r="E5555" s="112">
        <v>1</v>
      </c>
      <c r="F5555" s="186"/>
      <c r="G5555" s="189">
        <v>0.19</v>
      </c>
      <c r="H5555" s="191">
        <f t="shared" si="275"/>
        <v>0</v>
      </c>
      <c r="I5555" s="186">
        <f t="shared" si="276"/>
        <v>0</v>
      </c>
    </row>
    <row r="5556" spans="1:9" s="117" customFormat="1" x14ac:dyDescent="0.25">
      <c r="A5556" s="125" t="s">
        <v>2221</v>
      </c>
      <c r="B5556" s="112">
        <v>5038</v>
      </c>
      <c r="C5556" s="137" t="s">
        <v>3441</v>
      </c>
      <c r="D5556" s="129" t="s">
        <v>2372</v>
      </c>
      <c r="E5556" s="112">
        <v>1</v>
      </c>
      <c r="F5556" s="186"/>
      <c r="G5556" s="189">
        <v>0.19</v>
      </c>
      <c r="H5556" s="191">
        <f t="shared" si="275"/>
        <v>0</v>
      </c>
      <c r="I5556" s="186">
        <f t="shared" si="276"/>
        <v>0</v>
      </c>
    </row>
    <row r="5557" spans="1:9" s="117" customFormat="1" x14ac:dyDescent="0.25">
      <c r="A5557" s="125" t="s">
        <v>2221</v>
      </c>
      <c r="B5557" s="112">
        <v>5039</v>
      </c>
      <c r="C5557" s="137" t="s">
        <v>3443</v>
      </c>
      <c r="D5557" s="129" t="s">
        <v>2372</v>
      </c>
      <c r="E5557" s="112">
        <v>1</v>
      </c>
      <c r="F5557" s="186"/>
      <c r="G5557" s="189">
        <v>0.19</v>
      </c>
      <c r="H5557" s="191">
        <f t="shared" si="275"/>
        <v>0</v>
      </c>
      <c r="I5557" s="186">
        <f t="shared" si="276"/>
        <v>0</v>
      </c>
    </row>
    <row r="5558" spans="1:9" s="117" customFormat="1" x14ac:dyDescent="0.25">
      <c r="A5558" s="125" t="s">
        <v>2221</v>
      </c>
      <c r="B5558" s="112">
        <v>5040</v>
      </c>
      <c r="C5558" s="137" t="s">
        <v>3444</v>
      </c>
      <c r="D5558" s="129" t="s">
        <v>2372</v>
      </c>
      <c r="E5558" s="112">
        <v>1</v>
      </c>
      <c r="F5558" s="186"/>
      <c r="G5558" s="189">
        <v>0.19</v>
      </c>
      <c r="H5558" s="191">
        <f t="shared" si="275"/>
        <v>0</v>
      </c>
      <c r="I5558" s="186">
        <f t="shared" si="276"/>
        <v>0</v>
      </c>
    </row>
    <row r="5559" spans="1:9" s="184" customFormat="1" x14ac:dyDescent="0.25">
      <c r="A5559" s="169"/>
      <c r="B5559" s="170"/>
      <c r="C5559" s="171" t="s">
        <v>2498</v>
      </c>
      <c r="D5559" s="123"/>
      <c r="E5559" s="172"/>
      <c r="F5559" s="196"/>
      <c r="G5559" s="200"/>
      <c r="H5559" s="196"/>
      <c r="I5559" s="196"/>
    </row>
    <row r="5560" spans="1:9" s="117" customFormat="1" x14ac:dyDescent="0.25">
      <c r="A5560" s="125" t="s">
        <v>2221</v>
      </c>
      <c r="B5560" s="173" t="s">
        <v>3485</v>
      </c>
      <c r="C5560" s="119" t="s">
        <v>2444</v>
      </c>
      <c r="D5560" s="182"/>
      <c r="E5560" s="111"/>
      <c r="F5560" s="191"/>
      <c r="G5560" s="199"/>
      <c r="H5560" s="195"/>
      <c r="I5560" s="195"/>
    </row>
    <row r="5561" spans="1:9" s="117" customFormat="1" x14ac:dyDescent="0.25">
      <c r="A5561" s="125" t="s">
        <v>2221</v>
      </c>
      <c r="B5561" s="173" t="s">
        <v>3485</v>
      </c>
      <c r="C5561" s="121" t="s">
        <v>431</v>
      </c>
      <c r="D5561" s="182"/>
      <c r="E5561" s="111"/>
      <c r="F5561" s="191"/>
      <c r="G5561" s="199"/>
      <c r="H5561" s="195"/>
      <c r="I5561" s="195"/>
    </row>
    <row r="5562" spans="1:9" s="117" customFormat="1" x14ac:dyDescent="0.25">
      <c r="A5562" s="125" t="s">
        <v>2221</v>
      </c>
      <c r="B5562" s="112">
        <v>5041</v>
      </c>
      <c r="C5562" s="122" t="s">
        <v>3813</v>
      </c>
      <c r="D5562" s="129" t="s">
        <v>2372</v>
      </c>
      <c r="E5562" s="112">
        <v>1</v>
      </c>
      <c r="F5562" s="186"/>
      <c r="G5562" s="189">
        <v>0.19</v>
      </c>
      <c r="H5562" s="191">
        <f t="shared" ref="H5562:H5565" si="277">F5562*G5562</f>
        <v>0</v>
      </c>
      <c r="I5562" s="186">
        <f t="shared" ref="I5562:I5565" si="278">(F5562+H5562)</f>
        <v>0</v>
      </c>
    </row>
    <row r="5563" spans="1:9" s="117" customFormat="1" x14ac:dyDescent="0.25">
      <c r="A5563" s="125" t="s">
        <v>2221</v>
      </c>
      <c r="B5563" s="112">
        <v>5042</v>
      </c>
      <c r="C5563" s="122" t="s">
        <v>943</v>
      </c>
      <c r="D5563" s="129" t="s">
        <v>2372</v>
      </c>
      <c r="E5563" s="112">
        <v>1</v>
      </c>
      <c r="F5563" s="186"/>
      <c r="G5563" s="189">
        <v>0.19</v>
      </c>
      <c r="H5563" s="191">
        <f t="shared" si="277"/>
        <v>0</v>
      </c>
      <c r="I5563" s="186">
        <f t="shared" si="278"/>
        <v>0</v>
      </c>
    </row>
    <row r="5564" spans="1:9" s="117" customFormat="1" x14ac:dyDescent="0.25">
      <c r="A5564" s="125" t="s">
        <v>2221</v>
      </c>
      <c r="B5564" s="112">
        <v>5043</v>
      </c>
      <c r="C5564" s="122" t="s">
        <v>15</v>
      </c>
      <c r="D5564" s="129" t="s">
        <v>2372</v>
      </c>
      <c r="E5564" s="112">
        <v>1</v>
      </c>
      <c r="F5564" s="186"/>
      <c r="G5564" s="189">
        <v>0.19</v>
      </c>
      <c r="H5564" s="191">
        <f t="shared" si="277"/>
        <v>0</v>
      </c>
      <c r="I5564" s="186">
        <f t="shared" si="278"/>
        <v>0</v>
      </c>
    </row>
    <row r="5565" spans="1:9" s="117" customFormat="1" x14ac:dyDescent="0.25">
      <c r="A5565" s="125" t="s">
        <v>2221</v>
      </c>
      <c r="B5565" s="112">
        <v>5044</v>
      </c>
      <c r="C5565" s="122" t="s">
        <v>14</v>
      </c>
      <c r="D5565" s="129" t="s">
        <v>2372</v>
      </c>
      <c r="E5565" s="112">
        <v>1</v>
      </c>
      <c r="F5565" s="186"/>
      <c r="G5565" s="189">
        <v>0.19</v>
      </c>
      <c r="H5565" s="191">
        <f t="shared" si="277"/>
        <v>0</v>
      </c>
      <c r="I5565" s="186">
        <f t="shared" si="278"/>
        <v>0</v>
      </c>
    </row>
    <row r="5566" spans="1:9" s="165" customFormat="1" x14ac:dyDescent="0.25">
      <c r="A5566" s="169"/>
      <c r="B5566" s="170"/>
      <c r="C5566" s="171" t="s">
        <v>2498</v>
      </c>
      <c r="D5566" s="123"/>
      <c r="E5566" s="172"/>
      <c r="F5566" s="196"/>
      <c r="G5566" s="200"/>
      <c r="H5566" s="196"/>
      <c r="I5566" s="196"/>
    </row>
    <row r="5567" spans="1:9" s="117" customFormat="1" ht="26" x14ac:dyDescent="0.25">
      <c r="A5567" s="125" t="s">
        <v>2221</v>
      </c>
      <c r="B5567" s="173" t="s">
        <v>3485</v>
      </c>
      <c r="C5567" s="128" t="s">
        <v>2445</v>
      </c>
      <c r="D5567" s="182"/>
      <c r="E5567" s="111"/>
      <c r="F5567" s="191"/>
      <c r="G5567" s="199"/>
      <c r="H5567" s="195"/>
      <c r="I5567" s="195"/>
    </row>
    <row r="5568" spans="1:9" s="117" customFormat="1" x14ac:dyDescent="0.25">
      <c r="A5568" s="125" t="s">
        <v>2221</v>
      </c>
      <c r="B5568" s="173" t="s">
        <v>3485</v>
      </c>
      <c r="C5568" s="121" t="s">
        <v>431</v>
      </c>
      <c r="D5568" s="182"/>
      <c r="E5568" s="111"/>
      <c r="F5568" s="191"/>
      <c r="G5568" s="199"/>
      <c r="H5568" s="195"/>
      <c r="I5568" s="195"/>
    </row>
    <row r="5569" spans="1:9" s="117" customFormat="1" x14ac:dyDescent="0.25">
      <c r="A5569" s="125" t="s">
        <v>2221</v>
      </c>
      <c r="B5569" s="112">
        <v>5045</v>
      </c>
      <c r="C5569" s="122" t="s">
        <v>3524</v>
      </c>
      <c r="D5569" s="129" t="s">
        <v>2372</v>
      </c>
      <c r="E5569" s="112">
        <v>1</v>
      </c>
      <c r="F5569" s="186"/>
      <c r="G5569" s="189">
        <v>0.19</v>
      </c>
      <c r="H5569" s="191">
        <f t="shared" ref="H5569:H5572" si="279">F5569*G5569</f>
        <v>0</v>
      </c>
      <c r="I5569" s="186">
        <f t="shared" ref="I5569:I5572" si="280">(F5569+H5569)</f>
        <v>0</v>
      </c>
    </row>
    <row r="5570" spans="1:9" s="117" customFormat="1" x14ac:dyDescent="0.25">
      <c r="A5570" s="125" t="s">
        <v>2221</v>
      </c>
      <c r="B5570" s="112">
        <v>5046</v>
      </c>
      <c r="C5570" s="122" t="s">
        <v>15</v>
      </c>
      <c r="D5570" s="129" t="s">
        <v>2372</v>
      </c>
      <c r="E5570" s="112">
        <v>1</v>
      </c>
      <c r="F5570" s="186"/>
      <c r="G5570" s="189">
        <v>0.19</v>
      </c>
      <c r="H5570" s="191">
        <f t="shared" si="279"/>
        <v>0</v>
      </c>
      <c r="I5570" s="186">
        <f t="shared" si="280"/>
        <v>0</v>
      </c>
    </row>
    <row r="5571" spans="1:9" s="117" customFormat="1" x14ac:dyDescent="0.25">
      <c r="A5571" s="125" t="s">
        <v>2221</v>
      </c>
      <c r="B5571" s="112">
        <v>5047</v>
      </c>
      <c r="C5571" s="122" t="s">
        <v>14</v>
      </c>
      <c r="D5571" s="129" t="s">
        <v>2372</v>
      </c>
      <c r="E5571" s="112">
        <v>1</v>
      </c>
      <c r="F5571" s="186"/>
      <c r="G5571" s="189">
        <v>0.19</v>
      </c>
      <c r="H5571" s="191">
        <f t="shared" si="279"/>
        <v>0</v>
      </c>
      <c r="I5571" s="186">
        <f t="shared" si="280"/>
        <v>0</v>
      </c>
    </row>
    <row r="5572" spans="1:9" s="117" customFormat="1" x14ac:dyDescent="0.25">
      <c r="A5572" s="125" t="s">
        <v>2221</v>
      </c>
      <c r="B5572" s="112">
        <v>5048</v>
      </c>
      <c r="C5572" s="122" t="s">
        <v>3814</v>
      </c>
      <c r="D5572" s="129" t="s">
        <v>2372</v>
      </c>
      <c r="E5572" s="112">
        <v>1</v>
      </c>
      <c r="F5572" s="186"/>
      <c r="G5572" s="189">
        <v>0.19</v>
      </c>
      <c r="H5572" s="191">
        <f t="shared" si="279"/>
        <v>0</v>
      </c>
      <c r="I5572" s="186">
        <f t="shared" si="280"/>
        <v>0</v>
      </c>
    </row>
    <row r="5573" spans="1:9" s="165" customFormat="1" x14ac:dyDescent="0.25">
      <c r="A5573" s="169"/>
      <c r="B5573" s="170"/>
      <c r="C5573" s="171" t="s">
        <v>2498</v>
      </c>
      <c r="D5573" s="123"/>
      <c r="E5573" s="172"/>
      <c r="F5573" s="196"/>
      <c r="G5573" s="200"/>
      <c r="H5573" s="196"/>
      <c r="I5573" s="196"/>
    </row>
    <row r="5574" spans="1:9" s="117" customFormat="1" ht="26" x14ac:dyDescent="0.25">
      <c r="A5574" s="125" t="s">
        <v>2221</v>
      </c>
      <c r="B5574" s="173" t="s">
        <v>3485</v>
      </c>
      <c r="C5574" s="128" t="s">
        <v>2446</v>
      </c>
      <c r="D5574" s="182"/>
      <c r="E5574" s="111"/>
      <c r="F5574" s="191"/>
      <c r="G5574" s="199"/>
      <c r="H5574" s="195"/>
      <c r="I5574" s="195"/>
    </row>
    <row r="5575" spans="1:9" s="117" customFormat="1" x14ac:dyDescent="0.25">
      <c r="A5575" s="125" t="s">
        <v>2221</v>
      </c>
      <c r="B5575" s="173" t="s">
        <v>3485</v>
      </c>
      <c r="C5575" s="121" t="s">
        <v>431</v>
      </c>
      <c r="D5575" s="182"/>
      <c r="E5575" s="111"/>
      <c r="F5575" s="191"/>
      <c r="G5575" s="199"/>
      <c r="H5575" s="195"/>
      <c r="I5575" s="195"/>
    </row>
    <row r="5576" spans="1:9" s="117" customFormat="1" x14ac:dyDescent="0.25">
      <c r="A5576" s="125" t="s">
        <v>2221</v>
      </c>
      <c r="B5576" s="112">
        <v>5049</v>
      </c>
      <c r="C5576" s="122" t="s">
        <v>3524</v>
      </c>
      <c r="D5576" s="129" t="s">
        <v>2372</v>
      </c>
      <c r="E5576" s="112">
        <v>1</v>
      </c>
      <c r="F5576" s="186"/>
      <c r="G5576" s="189">
        <v>0.19</v>
      </c>
      <c r="H5576" s="191">
        <f t="shared" ref="H5576:H5581" si="281">F5576*G5576</f>
        <v>0</v>
      </c>
      <c r="I5576" s="186">
        <f t="shared" ref="I5576:I5581" si="282">(F5576+H5576)</f>
        <v>0</v>
      </c>
    </row>
    <row r="5577" spans="1:9" s="117" customFormat="1" x14ac:dyDescent="0.25">
      <c r="A5577" s="125" t="s">
        <v>2221</v>
      </c>
      <c r="B5577" s="112">
        <v>5050</v>
      </c>
      <c r="C5577" s="122" t="s">
        <v>15</v>
      </c>
      <c r="D5577" s="129" t="s">
        <v>2372</v>
      </c>
      <c r="E5577" s="112">
        <v>1</v>
      </c>
      <c r="F5577" s="186"/>
      <c r="G5577" s="189">
        <v>0.19</v>
      </c>
      <c r="H5577" s="191">
        <f t="shared" si="281"/>
        <v>0</v>
      </c>
      <c r="I5577" s="186">
        <f t="shared" si="282"/>
        <v>0</v>
      </c>
    </row>
    <row r="5578" spans="1:9" s="117" customFormat="1" x14ac:dyDescent="0.25">
      <c r="A5578" s="125" t="s">
        <v>2221</v>
      </c>
      <c r="B5578" s="112">
        <v>5051</v>
      </c>
      <c r="C5578" s="122" t="s">
        <v>14</v>
      </c>
      <c r="D5578" s="129" t="s">
        <v>2372</v>
      </c>
      <c r="E5578" s="112">
        <v>1</v>
      </c>
      <c r="F5578" s="186"/>
      <c r="G5578" s="189">
        <v>0.19</v>
      </c>
      <c r="H5578" s="191">
        <f t="shared" si="281"/>
        <v>0</v>
      </c>
      <c r="I5578" s="186">
        <f t="shared" si="282"/>
        <v>0</v>
      </c>
    </row>
    <row r="5579" spans="1:9" s="117" customFormat="1" x14ac:dyDescent="0.25">
      <c r="A5579" s="125" t="s">
        <v>2221</v>
      </c>
      <c r="B5579" s="112">
        <v>5052</v>
      </c>
      <c r="C5579" s="122" t="s">
        <v>3815</v>
      </c>
      <c r="D5579" s="129" t="s">
        <v>2372</v>
      </c>
      <c r="E5579" s="112">
        <v>1</v>
      </c>
      <c r="F5579" s="186"/>
      <c r="G5579" s="189">
        <v>0.19</v>
      </c>
      <c r="H5579" s="191">
        <f t="shared" si="281"/>
        <v>0</v>
      </c>
      <c r="I5579" s="186">
        <f t="shared" si="282"/>
        <v>0</v>
      </c>
    </row>
    <row r="5580" spans="1:9" s="117" customFormat="1" ht="25" x14ac:dyDescent="0.25">
      <c r="A5580" s="125" t="s">
        <v>2221</v>
      </c>
      <c r="B5580" s="112">
        <v>5053</v>
      </c>
      <c r="C5580" s="176" t="s">
        <v>3366</v>
      </c>
      <c r="D5580" s="129" t="s">
        <v>2372</v>
      </c>
      <c r="E5580" s="112">
        <v>1</v>
      </c>
      <c r="F5580" s="186"/>
      <c r="G5580" s="189">
        <v>0.19</v>
      </c>
      <c r="H5580" s="191">
        <f t="shared" si="281"/>
        <v>0</v>
      </c>
      <c r="I5580" s="186">
        <f t="shared" si="282"/>
        <v>0</v>
      </c>
    </row>
    <row r="5581" spans="1:9" s="117" customFormat="1" ht="25" x14ac:dyDescent="0.25">
      <c r="A5581" s="125" t="s">
        <v>2221</v>
      </c>
      <c r="B5581" s="112">
        <v>5054</v>
      </c>
      <c r="C5581" s="176" t="s">
        <v>3367</v>
      </c>
      <c r="D5581" s="129" t="s">
        <v>2372</v>
      </c>
      <c r="E5581" s="112">
        <v>1</v>
      </c>
      <c r="F5581" s="186"/>
      <c r="G5581" s="189">
        <v>0.19</v>
      </c>
      <c r="H5581" s="191">
        <f t="shared" si="281"/>
        <v>0</v>
      </c>
      <c r="I5581" s="186">
        <f t="shared" si="282"/>
        <v>0</v>
      </c>
    </row>
    <row r="5582" spans="1:9" s="184" customFormat="1" x14ac:dyDescent="0.25">
      <c r="A5582" s="169"/>
      <c r="B5582" s="170"/>
      <c r="C5582" s="171" t="s">
        <v>2498</v>
      </c>
      <c r="D5582" s="123"/>
      <c r="E5582" s="172"/>
      <c r="F5582" s="196"/>
      <c r="G5582" s="200"/>
      <c r="H5582" s="196"/>
      <c r="I5582" s="196"/>
    </row>
    <row r="5583" spans="1:9" s="117" customFormat="1" x14ac:dyDescent="0.25">
      <c r="A5583" s="125" t="s">
        <v>2221</v>
      </c>
      <c r="B5583" s="173" t="s">
        <v>3485</v>
      </c>
      <c r="C5583" s="119" t="s">
        <v>2447</v>
      </c>
      <c r="D5583" s="182"/>
      <c r="E5583" s="111"/>
      <c r="F5583" s="191"/>
      <c r="G5583" s="199"/>
      <c r="H5583" s="195"/>
      <c r="I5583" s="195"/>
    </row>
    <row r="5584" spans="1:9" s="117" customFormat="1" x14ac:dyDescent="0.25">
      <c r="A5584" s="125" t="s">
        <v>2221</v>
      </c>
      <c r="B5584" s="173" t="s">
        <v>3485</v>
      </c>
      <c r="C5584" s="121" t="s">
        <v>431</v>
      </c>
      <c r="D5584" s="182"/>
      <c r="E5584" s="111"/>
      <c r="F5584" s="191"/>
      <c r="G5584" s="199"/>
      <c r="H5584" s="195"/>
      <c r="I5584" s="195"/>
    </row>
    <row r="5585" spans="1:9" s="117" customFormat="1" x14ac:dyDescent="0.25">
      <c r="A5585" s="125" t="s">
        <v>2221</v>
      </c>
      <c r="B5585" s="112">
        <v>5055</v>
      </c>
      <c r="C5585" s="122" t="s">
        <v>3524</v>
      </c>
      <c r="D5585" s="129" t="s">
        <v>2372</v>
      </c>
      <c r="E5585" s="112">
        <v>1</v>
      </c>
      <c r="F5585" s="186"/>
      <c r="G5585" s="189">
        <v>0.19</v>
      </c>
      <c r="H5585" s="191">
        <f t="shared" ref="H5585:H5588" si="283">F5585*G5585</f>
        <v>0</v>
      </c>
      <c r="I5585" s="186">
        <f t="shared" ref="I5585:I5588" si="284">(F5585+H5585)</f>
        <v>0</v>
      </c>
    </row>
    <row r="5586" spans="1:9" s="117" customFormat="1" x14ac:dyDescent="0.25">
      <c r="A5586" s="125" t="s">
        <v>2221</v>
      </c>
      <c r="B5586" s="112">
        <v>5056</v>
      </c>
      <c r="C5586" s="122" t="s">
        <v>15</v>
      </c>
      <c r="D5586" s="129" t="s">
        <v>2372</v>
      </c>
      <c r="E5586" s="112">
        <v>1</v>
      </c>
      <c r="F5586" s="186"/>
      <c r="G5586" s="189">
        <v>0.19</v>
      </c>
      <c r="H5586" s="191">
        <f t="shared" si="283"/>
        <v>0</v>
      </c>
      <c r="I5586" s="186">
        <f t="shared" si="284"/>
        <v>0</v>
      </c>
    </row>
    <row r="5587" spans="1:9" s="117" customFormat="1" x14ac:dyDescent="0.25">
      <c r="A5587" s="125" t="s">
        <v>2221</v>
      </c>
      <c r="B5587" s="112">
        <v>5057</v>
      </c>
      <c r="C5587" s="122" t="s">
        <v>4028</v>
      </c>
      <c r="D5587" s="129" t="s">
        <v>2372</v>
      </c>
      <c r="E5587" s="112">
        <v>1</v>
      </c>
      <c r="F5587" s="186"/>
      <c r="G5587" s="189">
        <v>0.19</v>
      </c>
      <c r="H5587" s="191">
        <f t="shared" si="283"/>
        <v>0</v>
      </c>
      <c r="I5587" s="186">
        <f t="shared" si="284"/>
        <v>0</v>
      </c>
    </row>
    <row r="5588" spans="1:9" s="117" customFormat="1" x14ac:dyDescent="0.25">
      <c r="A5588" s="125" t="s">
        <v>2221</v>
      </c>
      <c r="B5588" s="112">
        <v>5058</v>
      </c>
      <c r="C5588" s="122" t="s">
        <v>3524</v>
      </c>
      <c r="D5588" s="129" t="s">
        <v>2372</v>
      </c>
      <c r="E5588" s="112">
        <v>1</v>
      </c>
      <c r="F5588" s="186"/>
      <c r="G5588" s="189">
        <v>0.19</v>
      </c>
      <c r="H5588" s="191">
        <f t="shared" si="283"/>
        <v>0</v>
      </c>
      <c r="I5588" s="186">
        <f t="shared" si="284"/>
        <v>0</v>
      </c>
    </row>
    <row r="5589" spans="1:9" s="165" customFormat="1" x14ac:dyDescent="0.25">
      <c r="A5589" s="169"/>
      <c r="B5589" s="170"/>
      <c r="C5589" s="171" t="s">
        <v>2498</v>
      </c>
      <c r="D5589" s="123"/>
      <c r="E5589" s="172"/>
      <c r="F5589" s="196"/>
      <c r="G5589" s="200"/>
      <c r="H5589" s="196"/>
      <c r="I5589" s="196"/>
    </row>
    <row r="5590" spans="1:9" s="117" customFormat="1" x14ac:dyDescent="0.25">
      <c r="A5590" s="125" t="s">
        <v>2221</v>
      </c>
      <c r="B5590" s="173" t="s">
        <v>3485</v>
      </c>
      <c r="C5590" s="120" t="s">
        <v>3255</v>
      </c>
      <c r="D5590" s="182"/>
      <c r="E5590" s="111"/>
      <c r="F5590" s="191"/>
      <c r="G5590" s="199"/>
      <c r="H5590" s="195"/>
      <c r="I5590" s="195"/>
    </row>
    <row r="5591" spans="1:9" s="117" customFormat="1" x14ac:dyDescent="0.25">
      <c r="A5591" s="125" t="s">
        <v>2221</v>
      </c>
      <c r="B5591" s="173" t="s">
        <v>3485</v>
      </c>
      <c r="C5591" s="121" t="s">
        <v>431</v>
      </c>
      <c r="D5591" s="182"/>
      <c r="E5591" s="111"/>
      <c r="F5591" s="191"/>
      <c r="G5591" s="199"/>
      <c r="H5591" s="195"/>
      <c r="I5591" s="195"/>
    </row>
    <row r="5592" spans="1:9" s="117" customFormat="1" x14ac:dyDescent="0.25">
      <c r="A5592" s="125" t="s">
        <v>2221</v>
      </c>
      <c r="B5592" s="112">
        <v>5059</v>
      </c>
      <c r="C5592" s="122" t="s">
        <v>3524</v>
      </c>
      <c r="D5592" s="129" t="s">
        <v>2372</v>
      </c>
      <c r="E5592" s="112">
        <v>1</v>
      </c>
      <c r="F5592" s="186"/>
      <c r="G5592" s="189">
        <v>0.19</v>
      </c>
      <c r="H5592" s="191">
        <f t="shared" ref="H5592:H5596" si="285">F5592*G5592</f>
        <v>0</v>
      </c>
      <c r="I5592" s="186">
        <f t="shared" ref="I5592:I5596" si="286">(F5592+H5592)</f>
        <v>0</v>
      </c>
    </row>
    <row r="5593" spans="1:9" s="117" customFormat="1" x14ac:dyDescent="0.25">
      <c r="A5593" s="125" t="s">
        <v>2221</v>
      </c>
      <c r="B5593" s="112">
        <v>5060</v>
      </c>
      <c r="C5593" s="122" t="s">
        <v>15</v>
      </c>
      <c r="D5593" s="129" t="s">
        <v>2372</v>
      </c>
      <c r="E5593" s="112">
        <v>1</v>
      </c>
      <c r="F5593" s="186"/>
      <c r="G5593" s="189">
        <v>0.19</v>
      </c>
      <c r="H5593" s="191">
        <f t="shared" si="285"/>
        <v>0</v>
      </c>
      <c r="I5593" s="186">
        <f t="shared" si="286"/>
        <v>0</v>
      </c>
    </row>
    <row r="5594" spans="1:9" s="117" customFormat="1" x14ac:dyDescent="0.25">
      <c r="A5594" s="125" t="s">
        <v>2221</v>
      </c>
      <c r="B5594" s="112">
        <v>5061</v>
      </c>
      <c r="C5594" s="122" t="s">
        <v>14</v>
      </c>
      <c r="D5594" s="129" t="s">
        <v>2372</v>
      </c>
      <c r="E5594" s="112">
        <v>1</v>
      </c>
      <c r="F5594" s="186"/>
      <c r="G5594" s="189">
        <v>0.19</v>
      </c>
      <c r="H5594" s="191">
        <f t="shared" si="285"/>
        <v>0</v>
      </c>
      <c r="I5594" s="186">
        <f t="shared" si="286"/>
        <v>0</v>
      </c>
    </row>
    <row r="5595" spans="1:9" s="117" customFormat="1" x14ac:dyDescent="0.25">
      <c r="A5595" s="125" t="s">
        <v>2221</v>
      </c>
      <c r="B5595" s="112">
        <v>5062</v>
      </c>
      <c r="C5595" s="122" t="s">
        <v>3816</v>
      </c>
      <c r="D5595" s="129" t="s">
        <v>2372</v>
      </c>
      <c r="E5595" s="112">
        <v>1</v>
      </c>
      <c r="F5595" s="186"/>
      <c r="G5595" s="189">
        <v>0.19</v>
      </c>
      <c r="H5595" s="191">
        <f t="shared" si="285"/>
        <v>0</v>
      </c>
      <c r="I5595" s="186">
        <f t="shared" si="286"/>
        <v>0</v>
      </c>
    </row>
    <row r="5596" spans="1:9" s="117" customFormat="1" x14ac:dyDescent="0.25">
      <c r="A5596" s="125" t="s">
        <v>2221</v>
      </c>
      <c r="B5596" s="112">
        <v>5063</v>
      </c>
      <c r="C5596" s="122" t="s">
        <v>3817</v>
      </c>
      <c r="D5596" s="129" t="s">
        <v>2372</v>
      </c>
      <c r="E5596" s="112">
        <v>1</v>
      </c>
      <c r="F5596" s="186"/>
      <c r="G5596" s="189">
        <v>0.19</v>
      </c>
      <c r="H5596" s="191">
        <f t="shared" si="285"/>
        <v>0</v>
      </c>
      <c r="I5596" s="186">
        <f t="shared" si="286"/>
        <v>0</v>
      </c>
    </row>
    <row r="5597" spans="1:9" s="184" customFormat="1" x14ac:dyDescent="0.25">
      <c r="A5597" s="169"/>
      <c r="B5597" s="170"/>
      <c r="C5597" s="171" t="s">
        <v>2498</v>
      </c>
      <c r="D5597" s="123"/>
      <c r="E5597" s="172"/>
      <c r="F5597" s="196"/>
      <c r="G5597" s="200"/>
      <c r="H5597" s="196"/>
      <c r="I5597" s="196"/>
    </row>
    <row r="5598" spans="1:9" s="117" customFormat="1" ht="26" x14ac:dyDescent="0.25">
      <c r="A5598" s="125" t="s">
        <v>2221</v>
      </c>
      <c r="B5598" s="173" t="s">
        <v>3485</v>
      </c>
      <c r="C5598" s="128" t="s">
        <v>2448</v>
      </c>
      <c r="D5598" s="182"/>
      <c r="E5598" s="111"/>
      <c r="F5598" s="191"/>
      <c r="G5598" s="199"/>
      <c r="H5598" s="195"/>
      <c r="I5598" s="195"/>
    </row>
    <row r="5599" spans="1:9" s="117" customFormat="1" x14ac:dyDescent="0.25">
      <c r="A5599" s="125" t="s">
        <v>2221</v>
      </c>
      <c r="B5599" s="173" t="s">
        <v>3485</v>
      </c>
      <c r="C5599" s="121" t="s">
        <v>431</v>
      </c>
      <c r="D5599" s="182"/>
      <c r="E5599" s="111"/>
      <c r="F5599" s="191"/>
      <c r="G5599" s="199"/>
      <c r="H5599" s="195"/>
      <c r="I5599" s="195"/>
    </row>
    <row r="5600" spans="1:9" s="117" customFormat="1" x14ac:dyDescent="0.25">
      <c r="A5600" s="125" t="s">
        <v>2221</v>
      </c>
      <c r="B5600" s="112">
        <v>5064</v>
      </c>
      <c r="C5600" s="122" t="s">
        <v>3524</v>
      </c>
      <c r="D5600" s="129" t="s">
        <v>2372</v>
      </c>
      <c r="E5600" s="112">
        <v>1</v>
      </c>
      <c r="F5600" s="186"/>
      <c r="G5600" s="189">
        <v>0.19</v>
      </c>
      <c r="H5600" s="191">
        <f t="shared" ref="H5600:H5603" si="287">F5600*G5600</f>
        <v>0</v>
      </c>
      <c r="I5600" s="186">
        <f t="shared" ref="I5600:I5603" si="288">(F5600+H5600)</f>
        <v>0</v>
      </c>
    </row>
    <row r="5601" spans="1:9" s="117" customFormat="1" x14ac:dyDescent="0.25">
      <c r="A5601" s="125" t="s">
        <v>2221</v>
      </c>
      <c r="B5601" s="112">
        <v>5065</v>
      </c>
      <c r="C5601" s="122" t="s">
        <v>15</v>
      </c>
      <c r="D5601" s="129" t="s">
        <v>2372</v>
      </c>
      <c r="E5601" s="112">
        <v>1</v>
      </c>
      <c r="F5601" s="186"/>
      <c r="G5601" s="189">
        <v>0.19</v>
      </c>
      <c r="H5601" s="191">
        <f t="shared" si="287"/>
        <v>0</v>
      </c>
      <c r="I5601" s="186">
        <f t="shared" si="288"/>
        <v>0</v>
      </c>
    </row>
    <row r="5602" spans="1:9" s="117" customFormat="1" x14ac:dyDescent="0.25">
      <c r="A5602" s="125" t="s">
        <v>2221</v>
      </c>
      <c r="B5602" s="112">
        <v>5066</v>
      </c>
      <c r="C5602" s="122" t="s">
        <v>14</v>
      </c>
      <c r="D5602" s="129" t="s">
        <v>2372</v>
      </c>
      <c r="E5602" s="112">
        <v>1</v>
      </c>
      <c r="F5602" s="186"/>
      <c r="G5602" s="189">
        <v>0.19</v>
      </c>
      <c r="H5602" s="191">
        <f t="shared" si="287"/>
        <v>0</v>
      </c>
      <c r="I5602" s="186">
        <f t="shared" si="288"/>
        <v>0</v>
      </c>
    </row>
    <row r="5603" spans="1:9" s="117" customFormat="1" x14ac:dyDescent="0.25">
      <c r="A5603" s="125" t="s">
        <v>2221</v>
      </c>
      <c r="B5603" s="112">
        <v>5067</v>
      </c>
      <c r="C5603" s="122" t="s">
        <v>3810</v>
      </c>
      <c r="D5603" s="129" t="s">
        <v>2372</v>
      </c>
      <c r="E5603" s="112">
        <v>1</v>
      </c>
      <c r="F5603" s="186"/>
      <c r="G5603" s="189">
        <v>0.19</v>
      </c>
      <c r="H5603" s="191">
        <f t="shared" si="287"/>
        <v>0</v>
      </c>
      <c r="I5603" s="186">
        <f t="shared" si="288"/>
        <v>0</v>
      </c>
    </row>
    <row r="5604" spans="1:9" s="184" customFormat="1" x14ac:dyDescent="0.25">
      <c r="A5604" s="169"/>
      <c r="B5604" s="170"/>
      <c r="C5604" s="171" t="s">
        <v>2498</v>
      </c>
      <c r="D5604" s="123"/>
      <c r="E5604" s="172"/>
      <c r="F5604" s="196"/>
      <c r="G5604" s="200"/>
      <c r="H5604" s="196"/>
      <c r="I5604" s="196"/>
    </row>
    <row r="5605" spans="1:9" s="165" customFormat="1" x14ac:dyDescent="0.25">
      <c r="A5605" s="125" t="s">
        <v>3305</v>
      </c>
      <c r="B5605" s="138" t="s">
        <v>3250</v>
      </c>
      <c r="C5605" s="168" t="s">
        <v>3306</v>
      </c>
      <c r="D5605" s="129"/>
      <c r="E5605" s="115"/>
      <c r="F5605" s="186"/>
      <c r="G5605" s="189"/>
      <c r="H5605" s="186"/>
      <c r="I5605" s="186"/>
    </row>
    <row r="5606" spans="1:9" s="165" customFormat="1" x14ac:dyDescent="0.25">
      <c r="A5606" s="125" t="s">
        <v>3305</v>
      </c>
      <c r="B5606" s="163">
        <v>5068</v>
      </c>
      <c r="C5606" s="167" t="s">
        <v>14</v>
      </c>
      <c r="D5606" s="129" t="s">
        <v>2372</v>
      </c>
      <c r="E5606" s="115">
        <v>1</v>
      </c>
      <c r="F5606" s="186"/>
      <c r="G5606" s="189">
        <v>0.19</v>
      </c>
      <c r="H5606" s="191">
        <f t="shared" ref="H5606:H5620" si="289">F5606*G5606</f>
        <v>0</v>
      </c>
      <c r="I5606" s="186">
        <f t="shared" ref="I5606:I5620" si="290">(F5606+H5606)</f>
        <v>0</v>
      </c>
    </row>
    <row r="5607" spans="1:9" s="165" customFormat="1" x14ac:dyDescent="0.25">
      <c r="A5607" s="125" t="s">
        <v>3305</v>
      </c>
      <c r="B5607" s="163">
        <v>5069</v>
      </c>
      <c r="C5607" s="167" t="s">
        <v>3307</v>
      </c>
      <c r="D5607" s="129" t="s">
        <v>2372</v>
      </c>
      <c r="E5607" s="115">
        <v>1</v>
      </c>
      <c r="F5607" s="186"/>
      <c r="G5607" s="189">
        <v>0.19</v>
      </c>
      <c r="H5607" s="191">
        <f t="shared" si="289"/>
        <v>0</v>
      </c>
      <c r="I5607" s="186">
        <f t="shared" si="290"/>
        <v>0</v>
      </c>
    </row>
    <row r="5608" spans="1:9" s="165" customFormat="1" x14ac:dyDescent="0.25">
      <c r="A5608" s="125" t="s">
        <v>3305</v>
      </c>
      <c r="B5608" s="163">
        <v>5070</v>
      </c>
      <c r="C5608" s="167" t="s">
        <v>15</v>
      </c>
      <c r="D5608" s="129" t="s">
        <v>2372</v>
      </c>
      <c r="E5608" s="115">
        <v>1</v>
      </c>
      <c r="F5608" s="186"/>
      <c r="G5608" s="189">
        <v>0.19</v>
      </c>
      <c r="H5608" s="191">
        <f t="shared" si="289"/>
        <v>0</v>
      </c>
      <c r="I5608" s="186">
        <f t="shared" si="290"/>
        <v>0</v>
      </c>
    </row>
    <row r="5609" spans="1:9" s="165" customFormat="1" ht="50" x14ac:dyDescent="0.25">
      <c r="A5609" s="125" t="s">
        <v>3305</v>
      </c>
      <c r="B5609" s="163">
        <v>5071</v>
      </c>
      <c r="C5609" s="167" t="s">
        <v>3308</v>
      </c>
      <c r="D5609" s="129" t="s">
        <v>2372</v>
      </c>
      <c r="E5609" s="115">
        <v>1</v>
      </c>
      <c r="F5609" s="186"/>
      <c r="G5609" s="189">
        <v>0.19</v>
      </c>
      <c r="H5609" s="191">
        <f t="shared" si="289"/>
        <v>0</v>
      </c>
      <c r="I5609" s="186">
        <f t="shared" si="290"/>
        <v>0</v>
      </c>
    </row>
    <row r="5610" spans="1:9" s="165" customFormat="1" x14ac:dyDescent="0.25">
      <c r="A5610" s="125" t="s">
        <v>3305</v>
      </c>
      <c r="B5610" s="163">
        <v>5072</v>
      </c>
      <c r="C5610" s="167" t="s">
        <v>1783</v>
      </c>
      <c r="D5610" s="129" t="s">
        <v>2372</v>
      </c>
      <c r="E5610" s="115">
        <v>1</v>
      </c>
      <c r="F5610" s="186"/>
      <c r="G5610" s="189">
        <v>0.19</v>
      </c>
      <c r="H5610" s="191">
        <f t="shared" si="289"/>
        <v>0</v>
      </c>
      <c r="I5610" s="186">
        <f t="shared" si="290"/>
        <v>0</v>
      </c>
    </row>
    <row r="5611" spans="1:9" s="165" customFormat="1" ht="25" x14ac:dyDescent="0.25">
      <c r="A5611" s="125" t="s">
        <v>3305</v>
      </c>
      <c r="B5611" s="163">
        <v>5073</v>
      </c>
      <c r="C5611" s="167" t="s">
        <v>1965</v>
      </c>
      <c r="D5611" s="129" t="s">
        <v>2372</v>
      </c>
      <c r="E5611" s="115">
        <v>1</v>
      </c>
      <c r="F5611" s="186"/>
      <c r="G5611" s="189">
        <v>0.19</v>
      </c>
      <c r="H5611" s="191">
        <f t="shared" si="289"/>
        <v>0</v>
      </c>
      <c r="I5611" s="186">
        <f t="shared" si="290"/>
        <v>0</v>
      </c>
    </row>
    <row r="5612" spans="1:9" s="165" customFormat="1" x14ac:dyDescent="0.25">
      <c r="A5612" s="125" t="s">
        <v>3305</v>
      </c>
      <c r="B5612" s="163">
        <v>5074</v>
      </c>
      <c r="C5612" s="167" t="s">
        <v>1966</v>
      </c>
      <c r="D5612" s="129" t="s">
        <v>2372</v>
      </c>
      <c r="E5612" s="115">
        <v>1</v>
      </c>
      <c r="F5612" s="186"/>
      <c r="G5612" s="189">
        <v>0.19</v>
      </c>
      <c r="H5612" s="191">
        <f t="shared" si="289"/>
        <v>0</v>
      </c>
      <c r="I5612" s="186">
        <f t="shared" si="290"/>
        <v>0</v>
      </c>
    </row>
    <row r="5613" spans="1:9" s="165" customFormat="1" x14ac:dyDescent="0.25">
      <c r="A5613" s="125" t="s">
        <v>3305</v>
      </c>
      <c r="B5613" s="163">
        <v>5075</v>
      </c>
      <c r="C5613" s="167" t="s">
        <v>1967</v>
      </c>
      <c r="D5613" s="129" t="s">
        <v>2372</v>
      </c>
      <c r="E5613" s="115">
        <v>1</v>
      </c>
      <c r="F5613" s="186"/>
      <c r="G5613" s="189">
        <v>0.19</v>
      </c>
      <c r="H5613" s="191">
        <f t="shared" si="289"/>
        <v>0</v>
      </c>
      <c r="I5613" s="186">
        <f t="shared" si="290"/>
        <v>0</v>
      </c>
    </row>
    <row r="5614" spans="1:9" s="165" customFormat="1" x14ac:dyDescent="0.25">
      <c r="A5614" s="125" t="s">
        <v>3305</v>
      </c>
      <c r="B5614" s="163">
        <v>5076</v>
      </c>
      <c r="C5614" s="167" t="s">
        <v>3327</v>
      </c>
      <c r="D5614" s="129" t="s">
        <v>2372</v>
      </c>
      <c r="E5614" s="115">
        <v>1</v>
      </c>
      <c r="F5614" s="186"/>
      <c r="G5614" s="189">
        <v>0.19</v>
      </c>
      <c r="H5614" s="191">
        <f t="shared" si="289"/>
        <v>0</v>
      </c>
      <c r="I5614" s="186">
        <f t="shared" si="290"/>
        <v>0</v>
      </c>
    </row>
    <row r="5615" spans="1:9" s="165" customFormat="1" x14ac:dyDescent="0.25">
      <c r="A5615" s="125" t="s">
        <v>3305</v>
      </c>
      <c r="B5615" s="163">
        <v>5077</v>
      </c>
      <c r="C5615" s="167" t="s">
        <v>3328</v>
      </c>
      <c r="D5615" s="129" t="s">
        <v>2372</v>
      </c>
      <c r="E5615" s="115">
        <v>1</v>
      </c>
      <c r="F5615" s="186"/>
      <c r="G5615" s="189">
        <v>0.19</v>
      </c>
      <c r="H5615" s="191">
        <f t="shared" si="289"/>
        <v>0</v>
      </c>
      <c r="I5615" s="186">
        <f t="shared" si="290"/>
        <v>0</v>
      </c>
    </row>
    <row r="5616" spans="1:9" s="165" customFormat="1" x14ac:dyDescent="0.25">
      <c r="A5616" s="125" t="s">
        <v>3305</v>
      </c>
      <c r="B5616" s="163">
        <v>5078</v>
      </c>
      <c r="C5616" s="167" t="s">
        <v>3329</v>
      </c>
      <c r="D5616" s="129" t="s">
        <v>2372</v>
      </c>
      <c r="E5616" s="115">
        <v>1</v>
      </c>
      <c r="F5616" s="186"/>
      <c r="G5616" s="189">
        <v>0.19</v>
      </c>
      <c r="H5616" s="191">
        <f t="shared" si="289"/>
        <v>0</v>
      </c>
      <c r="I5616" s="186">
        <f t="shared" si="290"/>
        <v>0</v>
      </c>
    </row>
    <row r="5617" spans="1:9" s="165" customFormat="1" x14ac:dyDescent="0.25">
      <c r="A5617" s="125" t="s">
        <v>3305</v>
      </c>
      <c r="B5617" s="163">
        <v>5079</v>
      </c>
      <c r="C5617" s="167" t="s">
        <v>3488</v>
      </c>
      <c r="D5617" s="129" t="s">
        <v>2372</v>
      </c>
      <c r="E5617" s="115">
        <v>1</v>
      </c>
      <c r="F5617" s="186"/>
      <c r="G5617" s="189">
        <v>0.19</v>
      </c>
      <c r="H5617" s="191">
        <f t="shared" si="289"/>
        <v>0</v>
      </c>
      <c r="I5617" s="186">
        <f t="shared" si="290"/>
        <v>0</v>
      </c>
    </row>
    <row r="5618" spans="1:9" s="165" customFormat="1" x14ac:dyDescent="0.25">
      <c r="A5618" s="125" t="s">
        <v>3305</v>
      </c>
      <c r="B5618" s="163">
        <v>5080</v>
      </c>
      <c r="C5618" s="167" t="s">
        <v>3489</v>
      </c>
      <c r="D5618" s="129" t="s">
        <v>2372</v>
      </c>
      <c r="E5618" s="115">
        <v>1</v>
      </c>
      <c r="F5618" s="186"/>
      <c r="G5618" s="189">
        <v>0.19</v>
      </c>
      <c r="H5618" s="191">
        <f t="shared" si="289"/>
        <v>0</v>
      </c>
      <c r="I5618" s="186">
        <f t="shared" si="290"/>
        <v>0</v>
      </c>
    </row>
    <row r="5619" spans="1:9" s="165" customFormat="1" x14ac:dyDescent="0.25">
      <c r="A5619" s="125" t="s">
        <v>3305</v>
      </c>
      <c r="B5619" s="163">
        <v>5081</v>
      </c>
      <c r="C5619" s="167" t="s">
        <v>3490</v>
      </c>
      <c r="D5619" s="129" t="s">
        <v>2372</v>
      </c>
      <c r="E5619" s="115">
        <v>1</v>
      </c>
      <c r="F5619" s="186"/>
      <c r="G5619" s="189">
        <v>0.19</v>
      </c>
      <c r="H5619" s="191">
        <f t="shared" si="289"/>
        <v>0</v>
      </c>
      <c r="I5619" s="186">
        <f t="shared" si="290"/>
        <v>0</v>
      </c>
    </row>
    <row r="5620" spans="1:9" s="165" customFormat="1" x14ac:dyDescent="0.25">
      <c r="A5620" s="125" t="s">
        <v>3305</v>
      </c>
      <c r="B5620" s="163">
        <v>5082</v>
      </c>
      <c r="C5620" s="167" t="s">
        <v>3491</v>
      </c>
      <c r="D5620" s="129" t="s">
        <v>2372</v>
      </c>
      <c r="E5620" s="115">
        <v>1</v>
      </c>
      <c r="F5620" s="186"/>
      <c r="G5620" s="189">
        <v>0.19</v>
      </c>
      <c r="H5620" s="191">
        <f t="shared" si="289"/>
        <v>0</v>
      </c>
      <c r="I5620" s="186">
        <f t="shared" si="290"/>
        <v>0</v>
      </c>
    </row>
    <row r="5621" spans="1:9" s="184" customFormat="1" x14ac:dyDescent="0.25">
      <c r="A5621" s="169"/>
      <c r="B5621" s="170"/>
      <c r="C5621" s="171" t="s">
        <v>2498</v>
      </c>
      <c r="D5621" s="123"/>
      <c r="E5621" s="172"/>
      <c r="F5621" s="196"/>
      <c r="G5621" s="200"/>
      <c r="H5621" s="196"/>
      <c r="I5621" s="196"/>
    </row>
    <row r="5622" spans="1:9" s="217" customFormat="1" x14ac:dyDescent="0.25">
      <c r="A5622" s="209" t="s">
        <v>4198</v>
      </c>
      <c r="B5622" s="210" t="s">
        <v>4198</v>
      </c>
      <c r="C5622" s="211"/>
      <c r="D5622" s="212"/>
      <c r="E5622" s="213"/>
      <c r="F5622" s="214"/>
      <c r="G5622" s="215"/>
      <c r="H5622" s="216"/>
      <c r="I5622" s="216"/>
    </row>
    <row r="5623" spans="1:9" s="165" customFormat="1" x14ac:dyDescent="0.25">
      <c r="A5623" s="125" t="s">
        <v>4198</v>
      </c>
      <c r="B5623" s="138" t="s">
        <v>3250</v>
      </c>
      <c r="C5623" s="168" t="s">
        <v>3312</v>
      </c>
      <c r="D5623" s="129"/>
      <c r="E5623" s="115"/>
      <c r="F5623" s="186"/>
      <c r="G5623" s="189"/>
      <c r="H5623" s="186"/>
      <c r="I5623" s="186"/>
    </row>
    <row r="5624" spans="1:9" s="165" customFormat="1" x14ac:dyDescent="0.25">
      <c r="A5624" s="125" t="s">
        <v>4198</v>
      </c>
      <c r="B5624" s="138" t="s">
        <v>3250</v>
      </c>
      <c r="C5624" s="168" t="s">
        <v>3293</v>
      </c>
      <c r="D5624" s="129"/>
      <c r="E5624" s="115"/>
      <c r="F5624" s="186"/>
      <c r="G5624" s="189"/>
      <c r="H5624" s="186"/>
      <c r="I5624" s="186"/>
    </row>
    <row r="5625" spans="1:9" s="165" customFormat="1" x14ac:dyDescent="0.25">
      <c r="A5625" s="125" t="s">
        <v>4198</v>
      </c>
      <c r="B5625" s="138" t="s">
        <v>3250</v>
      </c>
      <c r="C5625" s="168" t="s">
        <v>3287</v>
      </c>
      <c r="D5625" s="129"/>
      <c r="E5625" s="115"/>
      <c r="F5625" s="186"/>
      <c r="G5625" s="189"/>
      <c r="H5625" s="186"/>
      <c r="I5625" s="186"/>
    </row>
    <row r="5626" spans="1:9" s="165" customFormat="1" x14ac:dyDescent="0.25">
      <c r="A5626" s="125" t="s">
        <v>4198</v>
      </c>
      <c r="B5626" s="163">
        <v>5083</v>
      </c>
      <c r="C5626" s="167" t="s">
        <v>20</v>
      </c>
      <c r="D5626" s="129" t="s">
        <v>2372</v>
      </c>
      <c r="E5626" s="115">
        <v>1</v>
      </c>
      <c r="F5626" s="186"/>
      <c r="G5626" s="189">
        <v>0.19</v>
      </c>
      <c r="H5626" s="191">
        <f t="shared" ref="H5626:H5648" si="291">F5626*G5626</f>
        <v>0</v>
      </c>
      <c r="I5626" s="186">
        <f t="shared" ref="I5626:I5648" si="292">(F5626+H5626)</f>
        <v>0</v>
      </c>
    </row>
    <row r="5627" spans="1:9" s="165" customFormat="1" x14ac:dyDescent="0.25">
      <c r="A5627" s="125" t="s">
        <v>4198</v>
      </c>
      <c r="B5627" s="163">
        <v>5084</v>
      </c>
      <c r="C5627" s="167" t="s">
        <v>49</v>
      </c>
      <c r="D5627" s="129" t="s">
        <v>2372</v>
      </c>
      <c r="E5627" s="115">
        <v>1</v>
      </c>
      <c r="F5627" s="186"/>
      <c r="G5627" s="189">
        <v>0.19</v>
      </c>
      <c r="H5627" s="191">
        <f t="shared" si="291"/>
        <v>0</v>
      </c>
      <c r="I5627" s="186">
        <f t="shared" si="292"/>
        <v>0</v>
      </c>
    </row>
    <row r="5628" spans="1:9" s="165" customFormat="1" x14ac:dyDescent="0.25">
      <c r="A5628" s="125" t="s">
        <v>4198</v>
      </c>
      <c r="B5628" s="163">
        <v>5085</v>
      </c>
      <c r="C5628" s="167" t="s">
        <v>69</v>
      </c>
      <c r="D5628" s="129" t="s">
        <v>2372</v>
      </c>
      <c r="E5628" s="115">
        <v>1</v>
      </c>
      <c r="F5628" s="186"/>
      <c r="G5628" s="189">
        <v>0.19</v>
      </c>
      <c r="H5628" s="191">
        <f t="shared" si="291"/>
        <v>0</v>
      </c>
      <c r="I5628" s="186">
        <f t="shared" si="292"/>
        <v>0</v>
      </c>
    </row>
    <row r="5629" spans="1:9" s="165" customFormat="1" x14ac:dyDescent="0.25">
      <c r="A5629" s="125" t="s">
        <v>4198</v>
      </c>
      <c r="B5629" s="163">
        <v>5086</v>
      </c>
      <c r="C5629" s="167" t="s">
        <v>3525</v>
      </c>
      <c r="D5629" s="129" t="s">
        <v>2372</v>
      </c>
      <c r="E5629" s="115">
        <v>1</v>
      </c>
      <c r="F5629" s="186"/>
      <c r="G5629" s="189">
        <v>0.19</v>
      </c>
      <c r="H5629" s="191">
        <f t="shared" si="291"/>
        <v>0</v>
      </c>
      <c r="I5629" s="186">
        <f t="shared" si="292"/>
        <v>0</v>
      </c>
    </row>
    <row r="5630" spans="1:9" s="165" customFormat="1" x14ac:dyDescent="0.25">
      <c r="A5630" s="125" t="s">
        <v>4198</v>
      </c>
      <c r="B5630" s="163">
        <v>5087</v>
      </c>
      <c r="C5630" s="167" t="s">
        <v>3018</v>
      </c>
      <c r="D5630" s="129" t="s">
        <v>2372</v>
      </c>
      <c r="E5630" s="115">
        <v>1</v>
      </c>
      <c r="F5630" s="186"/>
      <c r="G5630" s="189">
        <v>0.19</v>
      </c>
      <c r="H5630" s="191">
        <f t="shared" si="291"/>
        <v>0</v>
      </c>
      <c r="I5630" s="186">
        <f t="shared" si="292"/>
        <v>0</v>
      </c>
    </row>
    <row r="5631" spans="1:9" s="165" customFormat="1" x14ac:dyDescent="0.25">
      <c r="A5631" s="125" t="s">
        <v>4198</v>
      </c>
      <c r="B5631" s="163">
        <v>5088</v>
      </c>
      <c r="C5631" s="167" t="s">
        <v>3526</v>
      </c>
      <c r="D5631" s="129" t="s">
        <v>2372</v>
      </c>
      <c r="E5631" s="115">
        <v>1</v>
      </c>
      <c r="F5631" s="186"/>
      <c r="G5631" s="189">
        <v>0.19</v>
      </c>
      <c r="H5631" s="191">
        <f t="shared" si="291"/>
        <v>0</v>
      </c>
      <c r="I5631" s="186">
        <f t="shared" si="292"/>
        <v>0</v>
      </c>
    </row>
    <row r="5632" spans="1:9" s="165" customFormat="1" x14ac:dyDescent="0.25">
      <c r="A5632" s="125" t="s">
        <v>4198</v>
      </c>
      <c r="B5632" s="163">
        <v>5089</v>
      </c>
      <c r="C5632" s="167" t="s">
        <v>3412</v>
      </c>
      <c r="D5632" s="129" t="s">
        <v>2372</v>
      </c>
      <c r="E5632" s="115">
        <v>1</v>
      </c>
      <c r="F5632" s="186"/>
      <c r="G5632" s="189">
        <v>0.19</v>
      </c>
      <c r="H5632" s="191">
        <f t="shared" si="291"/>
        <v>0</v>
      </c>
      <c r="I5632" s="186">
        <f t="shared" si="292"/>
        <v>0</v>
      </c>
    </row>
    <row r="5633" spans="1:9" s="165" customFormat="1" x14ac:dyDescent="0.25">
      <c r="A5633" s="125" t="s">
        <v>4198</v>
      </c>
      <c r="B5633" s="163">
        <v>5090</v>
      </c>
      <c r="C5633" s="167" t="s">
        <v>3498</v>
      </c>
      <c r="D5633" s="129" t="s">
        <v>2372</v>
      </c>
      <c r="E5633" s="115">
        <v>1</v>
      </c>
      <c r="F5633" s="186"/>
      <c r="G5633" s="189">
        <v>0.19</v>
      </c>
      <c r="H5633" s="191">
        <f t="shared" si="291"/>
        <v>0</v>
      </c>
      <c r="I5633" s="186">
        <f t="shared" si="292"/>
        <v>0</v>
      </c>
    </row>
    <row r="5634" spans="1:9" s="165" customFormat="1" x14ac:dyDescent="0.25">
      <c r="A5634" s="125" t="s">
        <v>4198</v>
      </c>
      <c r="B5634" s="163">
        <v>5091</v>
      </c>
      <c r="C5634" s="122" t="s">
        <v>3888</v>
      </c>
      <c r="D5634" s="129" t="s">
        <v>2371</v>
      </c>
      <c r="E5634" s="112">
        <v>1</v>
      </c>
      <c r="F5634" s="186"/>
      <c r="G5634" s="189">
        <v>0</v>
      </c>
      <c r="H5634" s="191">
        <f t="shared" si="291"/>
        <v>0</v>
      </c>
      <c r="I5634" s="186">
        <f t="shared" si="292"/>
        <v>0</v>
      </c>
    </row>
    <row r="5635" spans="1:9" s="165" customFormat="1" x14ac:dyDescent="0.25">
      <c r="A5635" s="125" t="s">
        <v>4198</v>
      </c>
      <c r="B5635" s="163">
        <v>5092</v>
      </c>
      <c r="C5635" s="122" t="s">
        <v>3637</v>
      </c>
      <c r="D5635" s="129" t="s">
        <v>85</v>
      </c>
      <c r="E5635" s="112">
        <v>1</v>
      </c>
      <c r="F5635" s="186"/>
      <c r="G5635" s="189">
        <v>0</v>
      </c>
      <c r="H5635" s="191">
        <f t="shared" si="291"/>
        <v>0</v>
      </c>
      <c r="I5635" s="186">
        <f t="shared" si="292"/>
        <v>0</v>
      </c>
    </row>
    <row r="5636" spans="1:9" s="165" customFormat="1" x14ac:dyDescent="0.25">
      <c r="A5636" s="125" t="s">
        <v>4198</v>
      </c>
      <c r="B5636" s="163">
        <v>5093</v>
      </c>
      <c r="C5636" s="122" t="s">
        <v>3914</v>
      </c>
      <c r="D5636" s="129" t="s">
        <v>2371</v>
      </c>
      <c r="E5636" s="112">
        <v>1</v>
      </c>
      <c r="F5636" s="186"/>
      <c r="G5636" s="189">
        <v>0</v>
      </c>
      <c r="H5636" s="191">
        <f t="shared" si="291"/>
        <v>0</v>
      </c>
      <c r="I5636" s="186">
        <f t="shared" si="292"/>
        <v>0</v>
      </c>
    </row>
    <row r="5637" spans="1:9" s="165" customFormat="1" x14ac:dyDescent="0.25">
      <c r="A5637" s="125" t="s">
        <v>4198</v>
      </c>
      <c r="B5637" s="163">
        <v>5094</v>
      </c>
      <c r="C5637" s="122" t="s">
        <v>3915</v>
      </c>
      <c r="D5637" s="129" t="s">
        <v>85</v>
      </c>
      <c r="E5637" s="112">
        <v>1</v>
      </c>
      <c r="F5637" s="186"/>
      <c r="G5637" s="189">
        <v>0</v>
      </c>
      <c r="H5637" s="191">
        <f t="shared" si="291"/>
        <v>0</v>
      </c>
      <c r="I5637" s="186">
        <f t="shared" si="292"/>
        <v>0</v>
      </c>
    </row>
    <row r="5638" spans="1:9" s="165" customFormat="1" x14ac:dyDescent="0.25">
      <c r="A5638" s="125" t="s">
        <v>4198</v>
      </c>
      <c r="B5638" s="163">
        <v>5095</v>
      </c>
      <c r="C5638" s="122" t="s">
        <v>3353</v>
      </c>
      <c r="D5638" s="129" t="s">
        <v>2371</v>
      </c>
      <c r="E5638" s="112">
        <v>1</v>
      </c>
      <c r="F5638" s="186"/>
      <c r="G5638" s="189">
        <v>0</v>
      </c>
      <c r="H5638" s="191">
        <f t="shared" si="291"/>
        <v>0</v>
      </c>
      <c r="I5638" s="186">
        <f t="shared" si="292"/>
        <v>0</v>
      </c>
    </row>
    <row r="5639" spans="1:9" s="165" customFormat="1" x14ac:dyDescent="0.25">
      <c r="A5639" s="125" t="s">
        <v>4198</v>
      </c>
      <c r="B5639" s="163">
        <v>5096</v>
      </c>
      <c r="C5639" s="122" t="s">
        <v>3458</v>
      </c>
      <c r="D5639" s="129" t="s">
        <v>85</v>
      </c>
      <c r="E5639" s="112">
        <v>1</v>
      </c>
      <c r="F5639" s="186"/>
      <c r="G5639" s="189">
        <v>0</v>
      </c>
      <c r="H5639" s="191">
        <f t="shared" si="291"/>
        <v>0</v>
      </c>
      <c r="I5639" s="186">
        <f t="shared" si="292"/>
        <v>0</v>
      </c>
    </row>
    <row r="5640" spans="1:9" s="165" customFormat="1" x14ac:dyDescent="0.25">
      <c r="A5640" s="125" t="s">
        <v>4198</v>
      </c>
      <c r="B5640" s="163">
        <v>5097</v>
      </c>
      <c r="C5640" s="167" t="s">
        <v>4062</v>
      </c>
      <c r="D5640" s="129" t="s">
        <v>2372</v>
      </c>
      <c r="E5640" s="115">
        <v>1</v>
      </c>
      <c r="F5640" s="186"/>
      <c r="G5640" s="189">
        <v>0.19</v>
      </c>
      <c r="H5640" s="191">
        <f t="shared" si="291"/>
        <v>0</v>
      </c>
      <c r="I5640" s="186">
        <f t="shared" si="292"/>
        <v>0</v>
      </c>
    </row>
    <row r="5641" spans="1:9" s="165" customFormat="1" x14ac:dyDescent="0.25">
      <c r="A5641" s="125" t="s">
        <v>4198</v>
      </c>
      <c r="B5641" s="163">
        <v>5098</v>
      </c>
      <c r="C5641" s="167" t="s">
        <v>360</v>
      </c>
      <c r="D5641" s="129" t="s">
        <v>2372</v>
      </c>
      <c r="E5641" s="115">
        <v>1</v>
      </c>
      <c r="F5641" s="186"/>
      <c r="G5641" s="189">
        <v>0.19</v>
      </c>
      <c r="H5641" s="191">
        <f t="shared" si="291"/>
        <v>0</v>
      </c>
      <c r="I5641" s="186">
        <f t="shared" si="292"/>
        <v>0</v>
      </c>
    </row>
    <row r="5642" spans="1:9" s="165" customFormat="1" ht="25" x14ac:dyDescent="0.25">
      <c r="A5642" s="125" t="s">
        <v>4198</v>
      </c>
      <c r="B5642" s="163">
        <v>5099</v>
      </c>
      <c r="C5642" s="167" t="s">
        <v>4082</v>
      </c>
      <c r="D5642" s="129" t="s">
        <v>2372</v>
      </c>
      <c r="E5642" s="115">
        <v>1</v>
      </c>
      <c r="F5642" s="186"/>
      <c r="G5642" s="189">
        <v>0.19</v>
      </c>
      <c r="H5642" s="191">
        <f t="shared" si="291"/>
        <v>0</v>
      </c>
      <c r="I5642" s="186">
        <f t="shared" si="292"/>
        <v>0</v>
      </c>
    </row>
    <row r="5643" spans="1:9" s="165" customFormat="1" ht="25" x14ac:dyDescent="0.25">
      <c r="A5643" s="125" t="s">
        <v>4198</v>
      </c>
      <c r="B5643" s="163">
        <v>5100</v>
      </c>
      <c r="C5643" s="137" t="s">
        <v>3509</v>
      </c>
      <c r="D5643" s="129" t="s">
        <v>2372</v>
      </c>
      <c r="E5643" s="115">
        <v>1</v>
      </c>
      <c r="F5643" s="186"/>
      <c r="G5643" s="189">
        <v>0.19</v>
      </c>
      <c r="H5643" s="186">
        <f t="shared" si="291"/>
        <v>0</v>
      </c>
      <c r="I5643" s="186">
        <f t="shared" si="292"/>
        <v>0</v>
      </c>
    </row>
    <row r="5644" spans="1:9" s="165" customFormat="1" x14ac:dyDescent="0.25">
      <c r="A5644" s="125" t="s">
        <v>4198</v>
      </c>
      <c r="B5644" s="163">
        <v>5101</v>
      </c>
      <c r="C5644" s="167" t="s">
        <v>3290</v>
      </c>
      <c r="D5644" s="129" t="s">
        <v>2372</v>
      </c>
      <c r="E5644" s="115">
        <v>1</v>
      </c>
      <c r="F5644" s="186"/>
      <c r="G5644" s="189">
        <v>0.19</v>
      </c>
      <c r="H5644" s="186">
        <f t="shared" si="291"/>
        <v>0</v>
      </c>
      <c r="I5644" s="186">
        <f t="shared" si="292"/>
        <v>0</v>
      </c>
    </row>
    <row r="5645" spans="1:9" s="165" customFormat="1" x14ac:dyDescent="0.25">
      <c r="A5645" s="125" t="s">
        <v>4198</v>
      </c>
      <c r="B5645" s="163">
        <v>5102</v>
      </c>
      <c r="C5645" s="167" t="s">
        <v>815</v>
      </c>
      <c r="D5645" s="129" t="s">
        <v>2372</v>
      </c>
      <c r="E5645" s="115">
        <v>1</v>
      </c>
      <c r="F5645" s="186"/>
      <c r="G5645" s="189">
        <v>0.19</v>
      </c>
      <c r="H5645" s="186">
        <f t="shared" si="291"/>
        <v>0</v>
      </c>
      <c r="I5645" s="186">
        <f t="shared" si="292"/>
        <v>0</v>
      </c>
    </row>
    <row r="5646" spans="1:9" s="165" customFormat="1" x14ac:dyDescent="0.25">
      <c r="A5646" s="125" t="s">
        <v>4198</v>
      </c>
      <c r="B5646" s="163">
        <v>5103</v>
      </c>
      <c r="C5646" s="167" t="s">
        <v>3291</v>
      </c>
      <c r="D5646" s="129" t="s">
        <v>2372</v>
      </c>
      <c r="E5646" s="115">
        <v>1</v>
      </c>
      <c r="F5646" s="186"/>
      <c r="G5646" s="189">
        <v>0.19</v>
      </c>
      <c r="H5646" s="186">
        <f t="shared" si="291"/>
        <v>0</v>
      </c>
      <c r="I5646" s="186">
        <f t="shared" si="292"/>
        <v>0</v>
      </c>
    </row>
    <row r="5647" spans="1:9" s="165" customFormat="1" ht="75" x14ac:dyDescent="0.25">
      <c r="A5647" s="125" t="s">
        <v>4198</v>
      </c>
      <c r="B5647" s="163">
        <v>5104</v>
      </c>
      <c r="C5647" s="167" t="s">
        <v>4118</v>
      </c>
      <c r="D5647" s="129" t="s">
        <v>2372</v>
      </c>
      <c r="E5647" s="115">
        <v>1</v>
      </c>
      <c r="F5647" s="186"/>
      <c r="G5647" s="189">
        <v>0.19</v>
      </c>
      <c r="H5647" s="186">
        <f t="shared" si="291"/>
        <v>0</v>
      </c>
      <c r="I5647" s="186">
        <f t="shared" si="292"/>
        <v>0</v>
      </c>
    </row>
    <row r="5648" spans="1:9" s="165" customFormat="1" ht="75" x14ac:dyDescent="0.25">
      <c r="A5648" s="125" t="s">
        <v>4198</v>
      </c>
      <c r="B5648" s="163">
        <v>5105</v>
      </c>
      <c r="C5648" s="167" t="s">
        <v>4119</v>
      </c>
      <c r="D5648" s="129" t="s">
        <v>2372</v>
      </c>
      <c r="E5648" s="115">
        <v>1</v>
      </c>
      <c r="F5648" s="186"/>
      <c r="G5648" s="189">
        <v>0.19</v>
      </c>
      <c r="H5648" s="186">
        <f t="shared" si="291"/>
        <v>0</v>
      </c>
      <c r="I5648" s="186">
        <f t="shared" si="292"/>
        <v>0</v>
      </c>
    </row>
    <row r="5649" spans="1:9" s="184" customFormat="1" x14ac:dyDescent="0.25">
      <c r="A5649" s="169"/>
      <c r="B5649" s="170"/>
      <c r="C5649" s="171" t="s">
        <v>2498</v>
      </c>
      <c r="D5649" s="123"/>
      <c r="E5649" s="172"/>
      <c r="F5649" s="196"/>
      <c r="G5649" s="200"/>
      <c r="H5649" s="196"/>
      <c r="I5649" s="196"/>
    </row>
    <row r="5650" spans="1:9" s="217" customFormat="1" x14ac:dyDescent="0.25">
      <c r="A5650" s="209" t="s">
        <v>4198</v>
      </c>
      <c r="B5650" s="210" t="s">
        <v>2193</v>
      </c>
      <c r="C5650" s="211"/>
      <c r="D5650" s="212"/>
      <c r="E5650" s="213"/>
      <c r="F5650" s="214"/>
      <c r="G5650" s="215"/>
      <c r="H5650" s="216"/>
      <c r="I5650" s="216"/>
    </row>
    <row r="5651" spans="1:9" s="117" customFormat="1" x14ac:dyDescent="0.25">
      <c r="A5651" s="125" t="s">
        <v>2193</v>
      </c>
      <c r="B5651" s="173" t="s">
        <v>3250</v>
      </c>
      <c r="C5651" s="120" t="s">
        <v>2396</v>
      </c>
      <c r="D5651" s="182"/>
      <c r="E5651" s="111"/>
      <c r="F5651" s="191"/>
      <c r="G5651" s="199"/>
      <c r="H5651" s="186"/>
      <c r="I5651" s="186"/>
    </row>
    <row r="5652" spans="1:9" s="117" customFormat="1" x14ac:dyDescent="0.25">
      <c r="A5652" s="125" t="s">
        <v>2193</v>
      </c>
      <c r="B5652" s="173" t="s">
        <v>3250</v>
      </c>
      <c r="C5652" s="120" t="s">
        <v>2397</v>
      </c>
      <c r="D5652" s="182"/>
      <c r="E5652" s="111"/>
      <c r="F5652" s="191"/>
      <c r="G5652" s="199"/>
      <c r="H5652" s="186"/>
      <c r="I5652" s="186"/>
    </row>
    <row r="5653" spans="1:9" s="117" customFormat="1" x14ac:dyDescent="0.25">
      <c r="A5653" s="125" t="s">
        <v>2193</v>
      </c>
      <c r="B5653" s="173" t="s">
        <v>3250</v>
      </c>
      <c r="C5653" s="120" t="s">
        <v>2398</v>
      </c>
      <c r="D5653" s="182"/>
      <c r="E5653" s="111"/>
      <c r="F5653" s="191"/>
      <c r="G5653" s="199"/>
      <c r="H5653" s="186"/>
      <c r="I5653" s="186"/>
    </row>
    <row r="5654" spans="1:9" s="117" customFormat="1" x14ac:dyDescent="0.25">
      <c r="A5654" s="125" t="s">
        <v>2193</v>
      </c>
      <c r="B5654" s="173" t="s">
        <v>3250</v>
      </c>
      <c r="C5654" s="156" t="s">
        <v>431</v>
      </c>
      <c r="D5654" s="182"/>
      <c r="E5654" s="111"/>
      <c r="F5654" s="191"/>
      <c r="G5654" s="199"/>
      <c r="H5654" s="186"/>
      <c r="I5654" s="186"/>
    </row>
    <row r="5655" spans="1:9" s="117" customFormat="1" x14ac:dyDescent="0.25">
      <c r="A5655" s="125" t="s">
        <v>2193</v>
      </c>
      <c r="B5655" s="112">
        <v>5106</v>
      </c>
      <c r="C5655" s="122" t="s">
        <v>3888</v>
      </c>
      <c r="D5655" s="129" t="s">
        <v>2371</v>
      </c>
      <c r="E5655" s="112">
        <v>1</v>
      </c>
      <c r="F5655" s="186"/>
      <c r="G5655" s="189">
        <v>0</v>
      </c>
      <c r="H5655" s="191">
        <f t="shared" ref="H5655:H5718" si="293">F5655*G5655</f>
        <v>0</v>
      </c>
      <c r="I5655" s="186">
        <f t="shared" ref="I5655:I5718" si="294">(F5655+H5655)</f>
        <v>0</v>
      </c>
    </row>
    <row r="5656" spans="1:9" s="117" customFormat="1" x14ac:dyDescent="0.25">
      <c r="A5656" s="125" t="s">
        <v>2193</v>
      </c>
      <c r="B5656" s="112">
        <v>5107</v>
      </c>
      <c r="C5656" s="122" t="s">
        <v>3637</v>
      </c>
      <c r="D5656" s="129" t="s">
        <v>85</v>
      </c>
      <c r="E5656" s="112">
        <v>1</v>
      </c>
      <c r="F5656" s="186"/>
      <c r="G5656" s="189">
        <v>0</v>
      </c>
      <c r="H5656" s="191">
        <f t="shared" si="293"/>
        <v>0</v>
      </c>
      <c r="I5656" s="186">
        <f t="shared" si="294"/>
        <v>0</v>
      </c>
    </row>
    <row r="5657" spans="1:9" s="117" customFormat="1" ht="26" x14ac:dyDescent="0.25">
      <c r="A5657" s="125" t="s">
        <v>2193</v>
      </c>
      <c r="B5657" s="112">
        <v>5108</v>
      </c>
      <c r="C5657" s="122" t="s">
        <v>3896</v>
      </c>
      <c r="D5657" s="129" t="s">
        <v>2395</v>
      </c>
      <c r="E5657" s="112">
        <v>1</v>
      </c>
      <c r="F5657" s="186"/>
      <c r="G5657" s="189">
        <v>0</v>
      </c>
      <c r="H5657" s="191">
        <f t="shared" si="293"/>
        <v>0</v>
      </c>
      <c r="I5657" s="186">
        <f t="shared" si="294"/>
        <v>0</v>
      </c>
    </row>
    <row r="5658" spans="1:9" s="117" customFormat="1" x14ac:dyDescent="0.25">
      <c r="A5658" s="125" t="s">
        <v>2193</v>
      </c>
      <c r="B5658" s="112">
        <v>5109</v>
      </c>
      <c r="C5658" s="122" t="s">
        <v>973</v>
      </c>
      <c r="D5658" s="129" t="s">
        <v>2371</v>
      </c>
      <c r="E5658" s="112">
        <v>1</v>
      </c>
      <c r="F5658" s="186"/>
      <c r="G5658" s="189">
        <v>0</v>
      </c>
      <c r="H5658" s="191">
        <f t="shared" si="293"/>
        <v>0</v>
      </c>
      <c r="I5658" s="186">
        <f t="shared" si="294"/>
        <v>0</v>
      </c>
    </row>
    <row r="5659" spans="1:9" s="117" customFormat="1" x14ac:dyDescent="0.25">
      <c r="A5659" s="125" t="s">
        <v>2193</v>
      </c>
      <c r="B5659" s="112">
        <v>5110</v>
      </c>
      <c r="C5659" s="122" t="s">
        <v>3507</v>
      </c>
      <c r="D5659" s="129" t="s">
        <v>85</v>
      </c>
      <c r="E5659" s="112">
        <v>1</v>
      </c>
      <c r="F5659" s="186"/>
      <c r="G5659" s="189">
        <v>0</v>
      </c>
      <c r="H5659" s="191">
        <f t="shared" si="293"/>
        <v>0</v>
      </c>
      <c r="I5659" s="186">
        <f t="shared" si="294"/>
        <v>0</v>
      </c>
    </row>
    <row r="5660" spans="1:9" s="117" customFormat="1" ht="26" x14ac:dyDescent="0.25">
      <c r="A5660" s="125" t="s">
        <v>2193</v>
      </c>
      <c r="B5660" s="112">
        <v>5111</v>
      </c>
      <c r="C5660" s="122" t="s">
        <v>3897</v>
      </c>
      <c r="D5660" s="129" t="s">
        <v>2395</v>
      </c>
      <c r="E5660" s="112">
        <v>1</v>
      </c>
      <c r="F5660" s="186"/>
      <c r="G5660" s="189">
        <v>0</v>
      </c>
      <c r="H5660" s="191">
        <f t="shared" si="293"/>
        <v>0</v>
      </c>
      <c r="I5660" s="186">
        <f t="shared" si="294"/>
        <v>0</v>
      </c>
    </row>
    <row r="5661" spans="1:9" s="117" customFormat="1" x14ac:dyDescent="0.25">
      <c r="A5661" s="125" t="s">
        <v>2193</v>
      </c>
      <c r="B5661" s="112">
        <v>5112</v>
      </c>
      <c r="C5661" s="122" t="s">
        <v>3353</v>
      </c>
      <c r="D5661" s="129" t="s">
        <v>2371</v>
      </c>
      <c r="E5661" s="112">
        <v>1</v>
      </c>
      <c r="F5661" s="186"/>
      <c r="G5661" s="189">
        <v>0</v>
      </c>
      <c r="H5661" s="191">
        <f t="shared" si="293"/>
        <v>0</v>
      </c>
      <c r="I5661" s="186">
        <f t="shared" si="294"/>
        <v>0</v>
      </c>
    </row>
    <row r="5662" spans="1:9" s="117" customFormat="1" x14ac:dyDescent="0.25">
      <c r="A5662" s="125" t="s">
        <v>2193</v>
      </c>
      <c r="B5662" s="112">
        <v>5113</v>
      </c>
      <c r="C5662" s="122" t="s">
        <v>3458</v>
      </c>
      <c r="D5662" s="129" t="s">
        <v>85</v>
      </c>
      <c r="E5662" s="112">
        <v>1</v>
      </c>
      <c r="F5662" s="186"/>
      <c r="G5662" s="189">
        <v>0</v>
      </c>
      <c r="H5662" s="191">
        <f t="shared" si="293"/>
        <v>0</v>
      </c>
      <c r="I5662" s="186">
        <f t="shared" si="294"/>
        <v>0</v>
      </c>
    </row>
    <row r="5663" spans="1:9" s="117" customFormat="1" ht="26" x14ac:dyDescent="0.25">
      <c r="A5663" s="125" t="s">
        <v>2193</v>
      </c>
      <c r="B5663" s="112">
        <v>5114</v>
      </c>
      <c r="C5663" s="122" t="s">
        <v>3898</v>
      </c>
      <c r="D5663" s="129" t="s">
        <v>2395</v>
      </c>
      <c r="E5663" s="112">
        <v>1</v>
      </c>
      <c r="F5663" s="186"/>
      <c r="G5663" s="189">
        <v>0</v>
      </c>
      <c r="H5663" s="191">
        <f t="shared" si="293"/>
        <v>0</v>
      </c>
      <c r="I5663" s="186">
        <f t="shared" si="294"/>
        <v>0</v>
      </c>
    </row>
    <row r="5664" spans="1:9" s="117" customFormat="1" x14ac:dyDescent="0.25">
      <c r="A5664" s="125" t="s">
        <v>2193</v>
      </c>
      <c r="B5664" s="112">
        <v>5115</v>
      </c>
      <c r="C5664" s="122" t="s">
        <v>3355</v>
      </c>
      <c r="D5664" s="129" t="s">
        <v>2371</v>
      </c>
      <c r="E5664" s="112">
        <v>1</v>
      </c>
      <c r="F5664" s="186"/>
      <c r="G5664" s="189">
        <v>0</v>
      </c>
      <c r="H5664" s="191">
        <f t="shared" si="293"/>
        <v>0</v>
      </c>
      <c r="I5664" s="186">
        <f t="shared" si="294"/>
        <v>0</v>
      </c>
    </row>
    <row r="5665" spans="1:9" s="117" customFormat="1" x14ac:dyDescent="0.25">
      <c r="A5665" s="125" t="s">
        <v>2193</v>
      </c>
      <c r="B5665" s="112">
        <v>5116</v>
      </c>
      <c r="C5665" s="122" t="s">
        <v>3901</v>
      </c>
      <c r="D5665" s="129" t="s">
        <v>85</v>
      </c>
      <c r="E5665" s="112">
        <v>1</v>
      </c>
      <c r="F5665" s="186"/>
      <c r="G5665" s="189">
        <v>0</v>
      </c>
      <c r="H5665" s="191">
        <f t="shared" si="293"/>
        <v>0</v>
      </c>
      <c r="I5665" s="186">
        <f t="shared" si="294"/>
        <v>0</v>
      </c>
    </row>
    <row r="5666" spans="1:9" s="117" customFormat="1" ht="26" x14ac:dyDescent="0.25">
      <c r="A5666" s="125" t="s">
        <v>2193</v>
      </c>
      <c r="B5666" s="112">
        <v>5117</v>
      </c>
      <c r="C5666" s="122" t="s">
        <v>3902</v>
      </c>
      <c r="D5666" s="129" t="s">
        <v>2395</v>
      </c>
      <c r="E5666" s="112">
        <v>1</v>
      </c>
      <c r="F5666" s="186"/>
      <c r="G5666" s="189">
        <v>0</v>
      </c>
      <c r="H5666" s="191">
        <f t="shared" si="293"/>
        <v>0</v>
      </c>
      <c r="I5666" s="186">
        <f t="shared" si="294"/>
        <v>0</v>
      </c>
    </row>
    <row r="5667" spans="1:9" s="117" customFormat="1" x14ac:dyDescent="0.25">
      <c r="A5667" s="125" t="s">
        <v>2193</v>
      </c>
      <c r="B5667" s="112">
        <v>5118</v>
      </c>
      <c r="C5667" s="122" t="s">
        <v>110</v>
      </c>
      <c r="D5667" s="129" t="s">
        <v>2372</v>
      </c>
      <c r="E5667" s="115">
        <v>1</v>
      </c>
      <c r="F5667" s="186"/>
      <c r="G5667" s="189">
        <v>0.19</v>
      </c>
      <c r="H5667" s="191">
        <f t="shared" si="293"/>
        <v>0</v>
      </c>
      <c r="I5667" s="186">
        <f t="shared" si="294"/>
        <v>0</v>
      </c>
    </row>
    <row r="5668" spans="1:9" s="126" customFormat="1" x14ac:dyDescent="0.25">
      <c r="A5668" s="125" t="s">
        <v>2193</v>
      </c>
      <c r="B5668" s="112">
        <v>5119</v>
      </c>
      <c r="C5668" s="127" t="s">
        <v>3907</v>
      </c>
      <c r="D5668" s="129" t="s">
        <v>2372</v>
      </c>
      <c r="E5668" s="115">
        <v>1</v>
      </c>
      <c r="F5668" s="186"/>
      <c r="G5668" s="189">
        <v>0.19</v>
      </c>
      <c r="H5668" s="191">
        <f t="shared" si="293"/>
        <v>0</v>
      </c>
      <c r="I5668" s="186">
        <f t="shared" si="294"/>
        <v>0</v>
      </c>
    </row>
    <row r="5669" spans="1:9" s="126" customFormat="1" x14ac:dyDescent="0.25">
      <c r="A5669" s="125" t="s">
        <v>2193</v>
      </c>
      <c r="B5669" s="112">
        <v>5120</v>
      </c>
      <c r="C5669" s="127" t="s">
        <v>61</v>
      </c>
      <c r="D5669" s="129" t="s">
        <v>2372</v>
      </c>
      <c r="E5669" s="115">
        <v>1</v>
      </c>
      <c r="F5669" s="186"/>
      <c r="G5669" s="189">
        <v>0.19</v>
      </c>
      <c r="H5669" s="191">
        <f t="shared" si="293"/>
        <v>0</v>
      </c>
      <c r="I5669" s="186">
        <f t="shared" si="294"/>
        <v>0</v>
      </c>
    </row>
    <row r="5670" spans="1:9" s="126" customFormat="1" x14ac:dyDescent="0.25">
      <c r="A5670" s="125" t="s">
        <v>2193</v>
      </c>
      <c r="B5670" s="112">
        <v>5121</v>
      </c>
      <c r="C5670" s="127" t="s">
        <v>3638</v>
      </c>
      <c r="D5670" s="129" t="s">
        <v>2372</v>
      </c>
      <c r="E5670" s="115">
        <v>1</v>
      </c>
      <c r="F5670" s="186"/>
      <c r="G5670" s="189">
        <v>0.19</v>
      </c>
      <c r="H5670" s="191">
        <f t="shared" si="293"/>
        <v>0</v>
      </c>
      <c r="I5670" s="186">
        <f t="shared" si="294"/>
        <v>0</v>
      </c>
    </row>
    <row r="5671" spans="1:9" s="126" customFormat="1" x14ac:dyDescent="0.25">
      <c r="A5671" s="125" t="s">
        <v>2193</v>
      </c>
      <c r="B5671" s="112">
        <v>5122</v>
      </c>
      <c r="C5671" s="127" t="s">
        <v>3639</v>
      </c>
      <c r="D5671" s="129" t="s">
        <v>2372</v>
      </c>
      <c r="E5671" s="115">
        <v>1</v>
      </c>
      <c r="F5671" s="186"/>
      <c r="G5671" s="189">
        <v>0.19</v>
      </c>
      <c r="H5671" s="191">
        <f t="shared" si="293"/>
        <v>0</v>
      </c>
      <c r="I5671" s="186">
        <f t="shared" si="294"/>
        <v>0</v>
      </c>
    </row>
    <row r="5672" spans="1:9" s="117" customFormat="1" x14ac:dyDescent="0.25">
      <c r="A5672" s="125" t="s">
        <v>2193</v>
      </c>
      <c r="B5672" s="112">
        <v>5123</v>
      </c>
      <c r="C5672" s="122" t="s">
        <v>3640</v>
      </c>
      <c r="D5672" s="129" t="s">
        <v>2372</v>
      </c>
      <c r="E5672" s="112">
        <v>1</v>
      </c>
      <c r="F5672" s="186"/>
      <c r="G5672" s="189">
        <v>0.19</v>
      </c>
      <c r="H5672" s="191">
        <f t="shared" si="293"/>
        <v>0</v>
      </c>
      <c r="I5672" s="186">
        <f t="shared" si="294"/>
        <v>0</v>
      </c>
    </row>
    <row r="5673" spans="1:9" s="117" customFormat="1" x14ac:dyDescent="0.25">
      <c r="A5673" s="125" t="s">
        <v>2193</v>
      </c>
      <c r="B5673" s="112">
        <v>5124</v>
      </c>
      <c r="C5673" s="122" t="s">
        <v>15</v>
      </c>
      <c r="D5673" s="129" t="s">
        <v>2372</v>
      </c>
      <c r="E5673" s="112">
        <v>1</v>
      </c>
      <c r="F5673" s="186"/>
      <c r="G5673" s="189">
        <v>0.19</v>
      </c>
      <c r="H5673" s="191">
        <f t="shared" si="293"/>
        <v>0</v>
      </c>
      <c r="I5673" s="186">
        <f t="shared" si="294"/>
        <v>0</v>
      </c>
    </row>
    <row r="5674" spans="1:9" s="117" customFormat="1" x14ac:dyDescent="0.25">
      <c r="A5674" s="125" t="s">
        <v>2193</v>
      </c>
      <c r="B5674" s="112">
        <v>5125</v>
      </c>
      <c r="C5674" s="122" t="s">
        <v>552</v>
      </c>
      <c r="D5674" s="129" t="s">
        <v>2372</v>
      </c>
      <c r="E5674" s="112">
        <v>1</v>
      </c>
      <c r="F5674" s="186"/>
      <c r="G5674" s="189">
        <v>0.19</v>
      </c>
      <c r="H5674" s="191">
        <f t="shared" si="293"/>
        <v>0</v>
      </c>
      <c r="I5674" s="186">
        <f t="shared" si="294"/>
        <v>0</v>
      </c>
    </row>
    <row r="5675" spans="1:9" s="117" customFormat="1" ht="25" x14ac:dyDescent="0.25">
      <c r="A5675" s="125" t="s">
        <v>2193</v>
      </c>
      <c r="B5675" s="112">
        <v>5126</v>
      </c>
      <c r="C5675" s="113" t="s">
        <v>3533</v>
      </c>
      <c r="D5675" s="129" t="s">
        <v>2372</v>
      </c>
      <c r="E5675" s="112">
        <v>1</v>
      </c>
      <c r="F5675" s="186"/>
      <c r="G5675" s="189">
        <v>0.19</v>
      </c>
      <c r="H5675" s="191">
        <f t="shared" si="293"/>
        <v>0</v>
      </c>
      <c r="I5675" s="186">
        <f t="shared" si="294"/>
        <v>0</v>
      </c>
    </row>
    <row r="5676" spans="1:9" s="117" customFormat="1" x14ac:dyDescent="0.25">
      <c r="A5676" s="125" t="s">
        <v>2193</v>
      </c>
      <c r="B5676" s="112">
        <v>5127</v>
      </c>
      <c r="C5676" s="122" t="s">
        <v>3413</v>
      </c>
      <c r="D5676" s="129" t="s">
        <v>85</v>
      </c>
      <c r="E5676" s="112">
        <v>1</v>
      </c>
      <c r="F5676" s="186"/>
      <c r="G5676" s="189">
        <v>0.19</v>
      </c>
      <c r="H5676" s="191">
        <f t="shared" si="293"/>
        <v>0</v>
      </c>
      <c r="I5676" s="186">
        <f t="shared" si="294"/>
        <v>0</v>
      </c>
    </row>
    <row r="5677" spans="1:9" s="117" customFormat="1" x14ac:dyDescent="0.25">
      <c r="A5677" s="125" t="s">
        <v>2193</v>
      </c>
      <c r="B5677" s="112">
        <v>5128</v>
      </c>
      <c r="C5677" s="122" t="s">
        <v>3928</v>
      </c>
      <c r="D5677" s="129" t="s">
        <v>2384</v>
      </c>
      <c r="E5677" s="112">
        <v>1</v>
      </c>
      <c r="F5677" s="186"/>
      <c r="G5677" s="189">
        <v>0.19</v>
      </c>
      <c r="H5677" s="191">
        <f t="shared" si="293"/>
        <v>0</v>
      </c>
      <c r="I5677" s="186">
        <f t="shared" si="294"/>
        <v>0</v>
      </c>
    </row>
    <row r="5678" spans="1:9" s="117" customFormat="1" x14ac:dyDescent="0.25">
      <c r="A5678" s="125" t="s">
        <v>2193</v>
      </c>
      <c r="B5678" s="112">
        <v>5129</v>
      </c>
      <c r="C5678" s="122" t="s">
        <v>3544</v>
      </c>
      <c r="D5678" s="129" t="s">
        <v>2372</v>
      </c>
      <c r="E5678" s="112">
        <v>1</v>
      </c>
      <c r="F5678" s="186"/>
      <c r="G5678" s="189">
        <v>0.19</v>
      </c>
      <c r="H5678" s="191">
        <f t="shared" si="293"/>
        <v>0</v>
      </c>
      <c r="I5678" s="186">
        <f t="shared" si="294"/>
        <v>0</v>
      </c>
    </row>
    <row r="5679" spans="1:9" s="117" customFormat="1" x14ac:dyDescent="0.25">
      <c r="A5679" s="125" t="s">
        <v>2193</v>
      </c>
      <c r="B5679" s="112">
        <v>5130</v>
      </c>
      <c r="C5679" s="122" t="s">
        <v>3641</v>
      </c>
      <c r="D5679" s="129" t="s">
        <v>2372</v>
      </c>
      <c r="E5679" s="112">
        <v>1</v>
      </c>
      <c r="F5679" s="186"/>
      <c r="G5679" s="189">
        <v>0.19</v>
      </c>
      <c r="H5679" s="191">
        <f t="shared" si="293"/>
        <v>0</v>
      </c>
      <c r="I5679" s="186">
        <f t="shared" si="294"/>
        <v>0</v>
      </c>
    </row>
    <row r="5680" spans="1:9" s="117" customFormat="1" x14ac:dyDescent="0.25">
      <c r="A5680" s="125" t="s">
        <v>2193</v>
      </c>
      <c r="B5680" s="112">
        <v>5131</v>
      </c>
      <c r="C5680" s="122" t="s">
        <v>1691</v>
      </c>
      <c r="D5680" s="129" t="s">
        <v>2372</v>
      </c>
      <c r="E5680" s="112">
        <v>1</v>
      </c>
      <c r="F5680" s="186"/>
      <c r="G5680" s="189">
        <v>0.19</v>
      </c>
      <c r="H5680" s="191">
        <f t="shared" si="293"/>
        <v>0</v>
      </c>
      <c r="I5680" s="186">
        <f t="shared" si="294"/>
        <v>0</v>
      </c>
    </row>
    <row r="5681" spans="1:9" s="117" customFormat="1" x14ac:dyDescent="0.25">
      <c r="A5681" s="125" t="s">
        <v>2193</v>
      </c>
      <c r="B5681" s="112">
        <v>5132</v>
      </c>
      <c r="C5681" s="122" t="s">
        <v>1220</v>
      </c>
      <c r="D5681" s="129" t="s">
        <v>2372</v>
      </c>
      <c r="E5681" s="112">
        <v>1</v>
      </c>
      <c r="F5681" s="186"/>
      <c r="G5681" s="189">
        <v>0.19</v>
      </c>
      <c r="H5681" s="191">
        <f t="shared" si="293"/>
        <v>0</v>
      </c>
      <c r="I5681" s="186">
        <f t="shared" si="294"/>
        <v>0</v>
      </c>
    </row>
    <row r="5682" spans="1:9" s="117" customFormat="1" x14ac:dyDescent="0.25">
      <c r="A5682" s="125" t="s">
        <v>2193</v>
      </c>
      <c r="B5682" s="112">
        <v>5133</v>
      </c>
      <c r="C5682" s="122" t="s">
        <v>3642</v>
      </c>
      <c r="D5682" s="129" t="s">
        <v>2372</v>
      </c>
      <c r="E5682" s="112">
        <v>1</v>
      </c>
      <c r="F5682" s="186"/>
      <c r="G5682" s="189">
        <v>0.19</v>
      </c>
      <c r="H5682" s="191">
        <f t="shared" si="293"/>
        <v>0</v>
      </c>
      <c r="I5682" s="186">
        <f t="shared" si="294"/>
        <v>0</v>
      </c>
    </row>
    <row r="5683" spans="1:9" s="117" customFormat="1" x14ac:dyDescent="0.25">
      <c r="A5683" s="125" t="s">
        <v>2193</v>
      </c>
      <c r="B5683" s="112">
        <v>5134</v>
      </c>
      <c r="C5683" s="122" t="s">
        <v>3643</v>
      </c>
      <c r="D5683" s="129" t="s">
        <v>2372</v>
      </c>
      <c r="E5683" s="112">
        <v>1</v>
      </c>
      <c r="F5683" s="186"/>
      <c r="G5683" s="189">
        <v>0.19</v>
      </c>
      <c r="H5683" s="191">
        <f t="shared" si="293"/>
        <v>0</v>
      </c>
      <c r="I5683" s="186">
        <f t="shared" si="294"/>
        <v>0</v>
      </c>
    </row>
    <row r="5684" spans="1:9" s="117" customFormat="1" x14ac:dyDescent="0.25">
      <c r="A5684" s="125" t="s">
        <v>2193</v>
      </c>
      <c r="B5684" s="112">
        <v>5135</v>
      </c>
      <c r="C5684" s="122" t="s">
        <v>3644</v>
      </c>
      <c r="D5684" s="129" t="s">
        <v>2372</v>
      </c>
      <c r="E5684" s="112">
        <v>1</v>
      </c>
      <c r="F5684" s="186"/>
      <c r="G5684" s="189">
        <v>0.19</v>
      </c>
      <c r="H5684" s="191">
        <f t="shared" si="293"/>
        <v>0</v>
      </c>
      <c r="I5684" s="186">
        <f t="shared" si="294"/>
        <v>0</v>
      </c>
    </row>
    <row r="5685" spans="1:9" s="117" customFormat="1" x14ac:dyDescent="0.25">
      <c r="A5685" s="125" t="s">
        <v>2193</v>
      </c>
      <c r="B5685" s="112">
        <v>5136</v>
      </c>
      <c r="C5685" s="122" t="s">
        <v>62</v>
      </c>
      <c r="D5685" s="129" t="s">
        <v>2372</v>
      </c>
      <c r="E5685" s="112">
        <v>1</v>
      </c>
      <c r="F5685" s="186"/>
      <c r="G5685" s="189">
        <v>0.19</v>
      </c>
      <c r="H5685" s="191">
        <f t="shared" si="293"/>
        <v>0</v>
      </c>
      <c r="I5685" s="186">
        <f t="shared" si="294"/>
        <v>0</v>
      </c>
    </row>
    <row r="5686" spans="1:9" s="117" customFormat="1" x14ac:dyDescent="0.25">
      <c r="A5686" s="125" t="s">
        <v>2193</v>
      </c>
      <c r="B5686" s="112">
        <v>5137</v>
      </c>
      <c r="C5686" s="122" t="s">
        <v>3903</v>
      </c>
      <c r="D5686" s="129" t="s">
        <v>2372</v>
      </c>
      <c r="E5686" s="112">
        <v>1</v>
      </c>
      <c r="F5686" s="186"/>
      <c r="G5686" s="189">
        <v>0.19</v>
      </c>
      <c r="H5686" s="191">
        <f t="shared" si="293"/>
        <v>0</v>
      </c>
      <c r="I5686" s="186">
        <f t="shared" si="294"/>
        <v>0</v>
      </c>
    </row>
    <row r="5687" spans="1:9" s="117" customFormat="1" x14ac:dyDescent="0.25">
      <c r="A5687" s="125" t="s">
        <v>2193</v>
      </c>
      <c r="B5687" s="112">
        <v>5138</v>
      </c>
      <c r="C5687" s="122" t="s">
        <v>3645</v>
      </c>
      <c r="D5687" s="129" t="s">
        <v>2372</v>
      </c>
      <c r="E5687" s="112">
        <v>1</v>
      </c>
      <c r="F5687" s="186"/>
      <c r="G5687" s="189">
        <v>0.19</v>
      </c>
      <c r="H5687" s="191">
        <f t="shared" si="293"/>
        <v>0</v>
      </c>
      <c r="I5687" s="186">
        <f t="shared" si="294"/>
        <v>0</v>
      </c>
    </row>
    <row r="5688" spans="1:9" s="117" customFormat="1" x14ac:dyDescent="0.25">
      <c r="A5688" s="125" t="s">
        <v>2193</v>
      </c>
      <c r="B5688" s="112">
        <v>5139</v>
      </c>
      <c r="C5688" s="122" t="s">
        <v>3646</v>
      </c>
      <c r="D5688" s="129" t="s">
        <v>2372</v>
      </c>
      <c r="E5688" s="112">
        <v>1</v>
      </c>
      <c r="F5688" s="186"/>
      <c r="G5688" s="189">
        <v>0.19</v>
      </c>
      <c r="H5688" s="191">
        <f t="shared" si="293"/>
        <v>0</v>
      </c>
      <c r="I5688" s="186">
        <f t="shared" si="294"/>
        <v>0</v>
      </c>
    </row>
    <row r="5689" spans="1:9" s="117" customFormat="1" x14ac:dyDescent="0.25">
      <c r="A5689" s="125" t="s">
        <v>2193</v>
      </c>
      <c r="B5689" s="112">
        <v>5140</v>
      </c>
      <c r="C5689" s="122" t="s">
        <v>3647</v>
      </c>
      <c r="D5689" s="129" t="s">
        <v>2372</v>
      </c>
      <c r="E5689" s="112">
        <v>1</v>
      </c>
      <c r="F5689" s="186"/>
      <c r="G5689" s="189">
        <v>0.19</v>
      </c>
      <c r="H5689" s="191">
        <f t="shared" si="293"/>
        <v>0</v>
      </c>
      <c r="I5689" s="186">
        <f t="shared" si="294"/>
        <v>0</v>
      </c>
    </row>
    <row r="5690" spans="1:9" s="117" customFormat="1" x14ac:dyDescent="0.25">
      <c r="A5690" s="125" t="s">
        <v>2193</v>
      </c>
      <c r="B5690" s="112">
        <v>5141</v>
      </c>
      <c r="C5690" s="122" t="s">
        <v>3648</v>
      </c>
      <c r="D5690" s="129" t="s">
        <v>2372</v>
      </c>
      <c r="E5690" s="112">
        <v>1</v>
      </c>
      <c r="F5690" s="186"/>
      <c r="G5690" s="189">
        <v>0.19</v>
      </c>
      <c r="H5690" s="191">
        <f t="shared" si="293"/>
        <v>0</v>
      </c>
      <c r="I5690" s="186">
        <f t="shared" si="294"/>
        <v>0</v>
      </c>
    </row>
    <row r="5691" spans="1:9" s="117" customFormat="1" x14ac:dyDescent="0.25">
      <c r="A5691" s="125" t="s">
        <v>2193</v>
      </c>
      <c r="B5691" s="112">
        <v>5142</v>
      </c>
      <c r="C5691" s="122" t="s">
        <v>3649</v>
      </c>
      <c r="D5691" s="129" t="s">
        <v>2372</v>
      </c>
      <c r="E5691" s="112">
        <v>1</v>
      </c>
      <c r="F5691" s="186"/>
      <c r="G5691" s="189">
        <v>0.19</v>
      </c>
      <c r="H5691" s="191">
        <f t="shared" si="293"/>
        <v>0</v>
      </c>
      <c r="I5691" s="186">
        <f t="shared" si="294"/>
        <v>0</v>
      </c>
    </row>
    <row r="5692" spans="1:9" s="117" customFormat="1" x14ac:dyDescent="0.25">
      <c r="A5692" s="125" t="s">
        <v>2193</v>
      </c>
      <c r="B5692" s="112">
        <v>5143</v>
      </c>
      <c r="C5692" s="122" t="s">
        <v>3650</v>
      </c>
      <c r="D5692" s="129" t="s">
        <v>2372</v>
      </c>
      <c r="E5692" s="112">
        <v>1</v>
      </c>
      <c r="F5692" s="186"/>
      <c r="G5692" s="189">
        <v>0.19</v>
      </c>
      <c r="H5692" s="191">
        <f t="shared" si="293"/>
        <v>0</v>
      </c>
      <c r="I5692" s="186">
        <f t="shared" si="294"/>
        <v>0</v>
      </c>
    </row>
    <row r="5693" spans="1:9" s="117" customFormat="1" x14ac:dyDescent="0.25">
      <c r="A5693" s="125" t="s">
        <v>2193</v>
      </c>
      <c r="B5693" s="112">
        <v>5144</v>
      </c>
      <c r="C5693" s="122" t="s">
        <v>3720</v>
      </c>
      <c r="D5693" s="129" t="s">
        <v>2372</v>
      </c>
      <c r="E5693" s="112">
        <v>1</v>
      </c>
      <c r="F5693" s="186"/>
      <c r="G5693" s="189">
        <v>0.19</v>
      </c>
      <c r="H5693" s="191">
        <f t="shared" si="293"/>
        <v>0</v>
      </c>
      <c r="I5693" s="186">
        <f t="shared" si="294"/>
        <v>0</v>
      </c>
    </row>
    <row r="5694" spans="1:9" s="117" customFormat="1" x14ac:dyDescent="0.25">
      <c r="A5694" s="125" t="s">
        <v>2193</v>
      </c>
      <c r="B5694" s="112">
        <v>5145</v>
      </c>
      <c r="C5694" s="122" t="s">
        <v>3931</v>
      </c>
      <c r="D5694" s="129" t="s">
        <v>2372</v>
      </c>
      <c r="E5694" s="112">
        <v>1</v>
      </c>
      <c r="F5694" s="186"/>
      <c r="G5694" s="189">
        <v>0.19</v>
      </c>
      <c r="H5694" s="191">
        <f t="shared" si="293"/>
        <v>0</v>
      </c>
      <c r="I5694" s="186">
        <f t="shared" si="294"/>
        <v>0</v>
      </c>
    </row>
    <row r="5695" spans="1:9" s="117" customFormat="1" ht="25" x14ac:dyDescent="0.25">
      <c r="A5695" s="125" t="s">
        <v>2193</v>
      </c>
      <c r="B5695" s="112">
        <v>5146</v>
      </c>
      <c r="C5695" s="113" t="s">
        <v>3651</v>
      </c>
      <c r="D5695" s="129" t="s">
        <v>2372</v>
      </c>
      <c r="E5695" s="112">
        <v>1</v>
      </c>
      <c r="F5695" s="186"/>
      <c r="G5695" s="189">
        <v>0.19</v>
      </c>
      <c r="H5695" s="191">
        <f t="shared" si="293"/>
        <v>0</v>
      </c>
      <c r="I5695" s="186">
        <f t="shared" si="294"/>
        <v>0</v>
      </c>
    </row>
    <row r="5696" spans="1:9" s="117" customFormat="1" x14ac:dyDescent="0.25">
      <c r="A5696" s="125" t="s">
        <v>2193</v>
      </c>
      <c r="B5696" s="112">
        <v>5147</v>
      </c>
      <c r="C5696" s="137" t="s">
        <v>38</v>
      </c>
      <c r="D5696" s="129" t="s">
        <v>2372</v>
      </c>
      <c r="E5696" s="112">
        <v>1</v>
      </c>
      <c r="F5696" s="186"/>
      <c r="G5696" s="189">
        <v>0.19</v>
      </c>
      <c r="H5696" s="191">
        <f t="shared" si="293"/>
        <v>0</v>
      </c>
      <c r="I5696" s="186">
        <f t="shared" si="294"/>
        <v>0</v>
      </c>
    </row>
    <row r="5697" spans="1:9" s="117" customFormat="1" x14ac:dyDescent="0.25">
      <c r="A5697" s="125" t="s">
        <v>2193</v>
      </c>
      <c r="B5697" s="112">
        <v>5148</v>
      </c>
      <c r="C5697" s="137" t="s">
        <v>37</v>
      </c>
      <c r="D5697" s="129" t="s">
        <v>2372</v>
      </c>
      <c r="E5697" s="112">
        <v>1</v>
      </c>
      <c r="F5697" s="186"/>
      <c r="G5697" s="189">
        <v>0.19</v>
      </c>
      <c r="H5697" s="191">
        <f t="shared" si="293"/>
        <v>0</v>
      </c>
      <c r="I5697" s="186">
        <f t="shared" si="294"/>
        <v>0</v>
      </c>
    </row>
    <row r="5698" spans="1:9" s="117" customFormat="1" x14ac:dyDescent="0.25">
      <c r="A5698" s="125" t="s">
        <v>2193</v>
      </c>
      <c r="B5698" s="112">
        <v>5149</v>
      </c>
      <c r="C5698" s="137" t="s">
        <v>1737</v>
      </c>
      <c r="D5698" s="129" t="s">
        <v>2372</v>
      </c>
      <c r="E5698" s="112">
        <v>1</v>
      </c>
      <c r="F5698" s="186"/>
      <c r="G5698" s="189">
        <v>0.19</v>
      </c>
      <c r="H5698" s="191">
        <f t="shared" si="293"/>
        <v>0</v>
      </c>
      <c r="I5698" s="186">
        <f t="shared" si="294"/>
        <v>0</v>
      </c>
    </row>
    <row r="5699" spans="1:9" s="117" customFormat="1" x14ac:dyDescent="0.25">
      <c r="A5699" s="125" t="s">
        <v>2193</v>
      </c>
      <c r="B5699" s="112">
        <v>5150</v>
      </c>
      <c r="C5699" s="137" t="s">
        <v>1781</v>
      </c>
      <c r="D5699" s="129" t="s">
        <v>2372</v>
      </c>
      <c r="E5699" s="112">
        <v>1</v>
      </c>
      <c r="F5699" s="186"/>
      <c r="G5699" s="189">
        <v>0.19</v>
      </c>
      <c r="H5699" s="191">
        <f t="shared" si="293"/>
        <v>0</v>
      </c>
      <c r="I5699" s="186">
        <f t="shared" si="294"/>
        <v>0</v>
      </c>
    </row>
    <row r="5700" spans="1:9" s="117" customFormat="1" ht="25" x14ac:dyDescent="0.25">
      <c r="A5700" s="125" t="s">
        <v>2193</v>
      </c>
      <c r="B5700" s="112">
        <v>5151</v>
      </c>
      <c r="C5700" s="137" t="s">
        <v>3652</v>
      </c>
      <c r="D5700" s="129" t="s">
        <v>2372</v>
      </c>
      <c r="E5700" s="112">
        <v>1</v>
      </c>
      <c r="F5700" s="186"/>
      <c r="G5700" s="189">
        <v>0.19</v>
      </c>
      <c r="H5700" s="191">
        <f t="shared" si="293"/>
        <v>0</v>
      </c>
      <c r="I5700" s="186">
        <f t="shared" si="294"/>
        <v>0</v>
      </c>
    </row>
    <row r="5701" spans="1:9" s="117" customFormat="1" ht="25" x14ac:dyDescent="0.25">
      <c r="A5701" s="125" t="s">
        <v>2193</v>
      </c>
      <c r="B5701" s="112">
        <v>5152</v>
      </c>
      <c r="C5701" s="137" t="s">
        <v>2010</v>
      </c>
      <c r="D5701" s="129" t="s">
        <v>2372</v>
      </c>
      <c r="E5701" s="112">
        <v>1</v>
      </c>
      <c r="F5701" s="186"/>
      <c r="G5701" s="189">
        <v>0.19</v>
      </c>
      <c r="H5701" s="191">
        <f t="shared" si="293"/>
        <v>0</v>
      </c>
      <c r="I5701" s="186">
        <f t="shared" si="294"/>
        <v>0</v>
      </c>
    </row>
    <row r="5702" spans="1:9" s="117" customFormat="1" ht="25" x14ac:dyDescent="0.25">
      <c r="A5702" s="125" t="s">
        <v>2193</v>
      </c>
      <c r="B5702" s="112">
        <v>5153</v>
      </c>
      <c r="C5702" s="137" t="s">
        <v>2047</v>
      </c>
      <c r="D5702" s="129" t="s">
        <v>2372</v>
      </c>
      <c r="E5702" s="112">
        <v>1</v>
      </c>
      <c r="F5702" s="186"/>
      <c r="G5702" s="189">
        <v>0.19</v>
      </c>
      <c r="H5702" s="191">
        <f t="shared" si="293"/>
        <v>0</v>
      </c>
      <c r="I5702" s="186">
        <f t="shared" si="294"/>
        <v>0</v>
      </c>
    </row>
    <row r="5703" spans="1:9" s="117" customFormat="1" x14ac:dyDescent="0.25">
      <c r="A5703" s="125" t="s">
        <v>2193</v>
      </c>
      <c r="B5703" s="112">
        <v>5154</v>
      </c>
      <c r="C5703" s="137" t="s">
        <v>3966</v>
      </c>
      <c r="D5703" s="129" t="s">
        <v>2372</v>
      </c>
      <c r="E5703" s="112">
        <v>1</v>
      </c>
      <c r="F5703" s="186"/>
      <c r="G5703" s="189">
        <v>0.19</v>
      </c>
      <c r="H5703" s="191">
        <f t="shared" si="293"/>
        <v>0</v>
      </c>
      <c r="I5703" s="186">
        <f t="shared" si="294"/>
        <v>0</v>
      </c>
    </row>
    <row r="5704" spans="1:9" s="117" customFormat="1" ht="25" x14ac:dyDescent="0.25">
      <c r="A5704" s="125" t="s">
        <v>2193</v>
      </c>
      <c r="B5704" s="112">
        <v>5155</v>
      </c>
      <c r="C5704" s="137" t="s">
        <v>3653</v>
      </c>
      <c r="D5704" s="129" t="s">
        <v>2372</v>
      </c>
      <c r="E5704" s="112">
        <v>1</v>
      </c>
      <c r="F5704" s="186"/>
      <c r="G5704" s="189">
        <v>0.19</v>
      </c>
      <c r="H5704" s="191">
        <f t="shared" si="293"/>
        <v>0</v>
      </c>
      <c r="I5704" s="186">
        <f t="shared" si="294"/>
        <v>0</v>
      </c>
    </row>
    <row r="5705" spans="1:9" s="117" customFormat="1" x14ac:dyDescent="0.25">
      <c r="A5705" s="125" t="s">
        <v>2193</v>
      </c>
      <c r="B5705" s="112">
        <v>5156</v>
      </c>
      <c r="C5705" s="137" t="s">
        <v>1741</v>
      </c>
      <c r="D5705" s="129" t="s">
        <v>2372</v>
      </c>
      <c r="E5705" s="112">
        <v>1</v>
      </c>
      <c r="F5705" s="186"/>
      <c r="G5705" s="189">
        <v>0.19</v>
      </c>
      <c r="H5705" s="191">
        <f t="shared" si="293"/>
        <v>0</v>
      </c>
      <c r="I5705" s="186">
        <f t="shared" si="294"/>
        <v>0</v>
      </c>
    </row>
    <row r="5706" spans="1:9" s="117" customFormat="1" x14ac:dyDescent="0.25">
      <c r="A5706" s="125" t="s">
        <v>2193</v>
      </c>
      <c r="B5706" s="112">
        <v>5157</v>
      </c>
      <c r="C5706" s="137" t="s">
        <v>1753</v>
      </c>
      <c r="D5706" s="129" t="s">
        <v>2372</v>
      </c>
      <c r="E5706" s="112">
        <v>1</v>
      </c>
      <c r="F5706" s="186"/>
      <c r="G5706" s="189">
        <v>0.19</v>
      </c>
      <c r="H5706" s="191">
        <f t="shared" si="293"/>
        <v>0</v>
      </c>
      <c r="I5706" s="186">
        <f t="shared" si="294"/>
        <v>0</v>
      </c>
    </row>
    <row r="5707" spans="1:9" s="117" customFormat="1" x14ac:dyDescent="0.25">
      <c r="A5707" s="125" t="s">
        <v>2193</v>
      </c>
      <c r="B5707" s="112">
        <v>5158</v>
      </c>
      <c r="C5707" s="137" t="s">
        <v>1594</v>
      </c>
      <c r="D5707" s="129" t="s">
        <v>2372</v>
      </c>
      <c r="E5707" s="112">
        <v>1</v>
      </c>
      <c r="F5707" s="186"/>
      <c r="G5707" s="189">
        <v>0.19</v>
      </c>
      <c r="H5707" s="191">
        <f t="shared" si="293"/>
        <v>0</v>
      </c>
      <c r="I5707" s="186">
        <f t="shared" si="294"/>
        <v>0</v>
      </c>
    </row>
    <row r="5708" spans="1:9" s="117" customFormat="1" x14ac:dyDescent="0.25">
      <c r="A5708" s="125" t="s">
        <v>2193</v>
      </c>
      <c r="B5708" s="112">
        <v>5159</v>
      </c>
      <c r="C5708" s="137" t="s">
        <v>3654</v>
      </c>
      <c r="D5708" s="129" t="s">
        <v>2372</v>
      </c>
      <c r="E5708" s="112">
        <v>1</v>
      </c>
      <c r="F5708" s="186"/>
      <c r="G5708" s="189">
        <v>0.19</v>
      </c>
      <c r="H5708" s="191">
        <f t="shared" si="293"/>
        <v>0</v>
      </c>
      <c r="I5708" s="186">
        <f t="shared" si="294"/>
        <v>0</v>
      </c>
    </row>
    <row r="5709" spans="1:9" s="117" customFormat="1" x14ac:dyDescent="0.25">
      <c r="A5709" s="125" t="s">
        <v>2193</v>
      </c>
      <c r="B5709" s="112">
        <v>5160</v>
      </c>
      <c r="C5709" s="137" t="s">
        <v>3655</v>
      </c>
      <c r="D5709" s="129" t="s">
        <v>2372</v>
      </c>
      <c r="E5709" s="112">
        <v>1</v>
      </c>
      <c r="F5709" s="186"/>
      <c r="G5709" s="189">
        <v>0.19</v>
      </c>
      <c r="H5709" s="191">
        <f t="shared" si="293"/>
        <v>0</v>
      </c>
      <c r="I5709" s="186">
        <f t="shared" si="294"/>
        <v>0</v>
      </c>
    </row>
    <row r="5710" spans="1:9" s="117" customFormat="1" x14ac:dyDescent="0.25">
      <c r="A5710" s="125" t="s">
        <v>2193</v>
      </c>
      <c r="B5710" s="112">
        <v>5161</v>
      </c>
      <c r="C5710" s="137" t="s">
        <v>3656</v>
      </c>
      <c r="D5710" s="129" t="s">
        <v>2372</v>
      </c>
      <c r="E5710" s="112">
        <v>1</v>
      </c>
      <c r="F5710" s="186"/>
      <c r="G5710" s="189">
        <v>0.19</v>
      </c>
      <c r="H5710" s="191">
        <f t="shared" si="293"/>
        <v>0</v>
      </c>
      <c r="I5710" s="186">
        <f t="shared" si="294"/>
        <v>0</v>
      </c>
    </row>
    <row r="5711" spans="1:9" s="117" customFormat="1" x14ac:dyDescent="0.25">
      <c r="A5711" s="125" t="s">
        <v>2193</v>
      </c>
      <c r="B5711" s="112">
        <v>5162</v>
      </c>
      <c r="C5711" s="137" t="s">
        <v>353</v>
      </c>
      <c r="D5711" s="129" t="s">
        <v>2372</v>
      </c>
      <c r="E5711" s="112">
        <v>1</v>
      </c>
      <c r="F5711" s="186"/>
      <c r="G5711" s="189">
        <v>0.19</v>
      </c>
      <c r="H5711" s="191">
        <f t="shared" si="293"/>
        <v>0</v>
      </c>
      <c r="I5711" s="186">
        <f t="shared" si="294"/>
        <v>0</v>
      </c>
    </row>
    <row r="5712" spans="1:9" s="117" customFormat="1" x14ac:dyDescent="0.25">
      <c r="A5712" s="125" t="s">
        <v>2193</v>
      </c>
      <c r="B5712" s="112">
        <v>5163</v>
      </c>
      <c r="C5712" s="137" t="s">
        <v>3657</v>
      </c>
      <c r="D5712" s="129" t="s">
        <v>2372</v>
      </c>
      <c r="E5712" s="112">
        <v>1</v>
      </c>
      <c r="F5712" s="186"/>
      <c r="G5712" s="189">
        <v>0.19</v>
      </c>
      <c r="H5712" s="191">
        <f t="shared" si="293"/>
        <v>0</v>
      </c>
      <c r="I5712" s="186">
        <f t="shared" si="294"/>
        <v>0</v>
      </c>
    </row>
    <row r="5713" spans="1:9" s="117" customFormat="1" x14ac:dyDescent="0.25">
      <c r="A5713" s="125" t="s">
        <v>2193</v>
      </c>
      <c r="B5713" s="112">
        <v>5164</v>
      </c>
      <c r="C5713" s="137" t="s">
        <v>3658</v>
      </c>
      <c r="D5713" s="129" t="s">
        <v>2372</v>
      </c>
      <c r="E5713" s="112">
        <v>1</v>
      </c>
      <c r="F5713" s="186"/>
      <c r="G5713" s="189">
        <v>0.19</v>
      </c>
      <c r="H5713" s="191">
        <f t="shared" si="293"/>
        <v>0</v>
      </c>
      <c r="I5713" s="186">
        <f t="shared" si="294"/>
        <v>0</v>
      </c>
    </row>
    <row r="5714" spans="1:9" s="117" customFormat="1" x14ac:dyDescent="0.25">
      <c r="A5714" s="125" t="s">
        <v>2193</v>
      </c>
      <c r="B5714" s="112">
        <v>5165</v>
      </c>
      <c r="C5714" s="137" t="s">
        <v>3659</v>
      </c>
      <c r="D5714" s="129" t="s">
        <v>2372</v>
      </c>
      <c r="E5714" s="112">
        <v>1</v>
      </c>
      <c r="F5714" s="186"/>
      <c r="G5714" s="189">
        <v>0.19</v>
      </c>
      <c r="H5714" s="191">
        <f t="shared" si="293"/>
        <v>0</v>
      </c>
      <c r="I5714" s="186">
        <f t="shared" si="294"/>
        <v>0</v>
      </c>
    </row>
    <row r="5715" spans="1:9" s="117" customFormat="1" x14ac:dyDescent="0.25">
      <c r="A5715" s="125" t="s">
        <v>2193</v>
      </c>
      <c r="B5715" s="112">
        <v>5166</v>
      </c>
      <c r="C5715" s="137" t="s">
        <v>3660</v>
      </c>
      <c r="D5715" s="129" t="s">
        <v>2372</v>
      </c>
      <c r="E5715" s="112">
        <v>1</v>
      </c>
      <c r="F5715" s="186"/>
      <c r="G5715" s="189">
        <v>0.19</v>
      </c>
      <c r="H5715" s="191">
        <f t="shared" si="293"/>
        <v>0</v>
      </c>
      <c r="I5715" s="186">
        <f t="shared" si="294"/>
        <v>0</v>
      </c>
    </row>
    <row r="5716" spans="1:9" s="117" customFormat="1" x14ac:dyDescent="0.25">
      <c r="A5716" s="125" t="s">
        <v>2193</v>
      </c>
      <c r="B5716" s="112">
        <v>5167</v>
      </c>
      <c r="C5716" s="137" t="s">
        <v>3661</v>
      </c>
      <c r="D5716" s="129" t="s">
        <v>2372</v>
      </c>
      <c r="E5716" s="112">
        <v>1</v>
      </c>
      <c r="F5716" s="186"/>
      <c r="G5716" s="189">
        <v>0.19</v>
      </c>
      <c r="H5716" s="191">
        <f t="shared" si="293"/>
        <v>0</v>
      </c>
      <c r="I5716" s="186">
        <f t="shared" si="294"/>
        <v>0</v>
      </c>
    </row>
    <row r="5717" spans="1:9" s="117" customFormat="1" x14ac:dyDescent="0.25">
      <c r="A5717" s="125" t="s">
        <v>2193</v>
      </c>
      <c r="B5717" s="112">
        <v>5168</v>
      </c>
      <c r="C5717" s="137" t="s">
        <v>3662</v>
      </c>
      <c r="D5717" s="129" t="s">
        <v>2372</v>
      </c>
      <c r="E5717" s="112">
        <v>1</v>
      </c>
      <c r="F5717" s="186"/>
      <c r="G5717" s="189">
        <v>0.19</v>
      </c>
      <c r="H5717" s="191">
        <f t="shared" si="293"/>
        <v>0</v>
      </c>
      <c r="I5717" s="186">
        <f t="shared" si="294"/>
        <v>0</v>
      </c>
    </row>
    <row r="5718" spans="1:9" s="117" customFormat="1" x14ac:dyDescent="0.25">
      <c r="A5718" s="125" t="s">
        <v>2193</v>
      </c>
      <c r="B5718" s="112">
        <v>5169</v>
      </c>
      <c r="C5718" s="137" t="s">
        <v>3663</v>
      </c>
      <c r="D5718" s="129" t="s">
        <v>2372</v>
      </c>
      <c r="E5718" s="112">
        <v>1</v>
      </c>
      <c r="F5718" s="186"/>
      <c r="G5718" s="189">
        <v>0.19</v>
      </c>
      <c r="H5718" s="191">
        <f t="shared" si="293"/>
        <v>0</v>
      </c>
      <c r="I5718" s="186">
        <f t="shared" si="294"/>
        <v>0</v>
      </c>
    </row>
    <row r="5719" spans="1:9" s="117" customFormat="1" x14ac:dyDescent="0.25">
      <c r="A5719" s="125" t="s">
        <v>2193</v>
      </c>
      <c r="B5719" s="112">
        <v>5170</v>
      </c>
      <c r="C5719" s="137" t="s">
        <v>1738</v>
      </c>
      <c r="D5719" s="129" t="s">
        <v>2372</v>
      </c>
      <c r="E5719" s="112">
        <v>1</v>
      </c>
      <c r="F5719" s="186"/>
      <c r="G5719" s="189">
        <v>0.19</v>
      </c>
      <c r="H5719" s="191">
        <f t="shared" ref="H5719:H5783" si="295">F5719*G5719</f>
        <v>0</v>
      </c>
      <c r="I5719" s="186">
        <f t="shared" ref="I5719:I5783" si="296">(F5719+H5719)</f>
        <v>0</v>
      </c>
    </row>
    <row r="5720" spans="1:9" s="117" customFormat="1" x14ac:dyDescent="0.25">
      <c r="A5720" s="125" t="s">
        <v>2193</v>
      </c>
      <c r="B5720" s="112">
        <v>5171</v>
      </c>
      <c r="C5720" s="137" t="s">
        <v>3967</v>
      </c>
      <c r="D5720" s="129" t="s">
        <v>3886</v>
      </c>
      <c r="E5720" s="112">
        <v>1</v>
      </c>
      <c r="F5720" s="186"/>
      <c r="G5720" s="189">
        <v>0.19</v>
      </c>
      <c r="H5720" s="191">
        <f t="shared" si="295"/>
        <v>0</v>
      </c>
      <c r="I5720" s="186">
        <f t="shared" si="296"/>
        <v>0</v>
      </c>
    </row>
    <row r="5721" spans="1:9" s="117" customFormat="1" x14ac:dyDescent="0.25">
      <c r="A5721" s="125" t="s">
        <v>2193</v>
      </c>
      <c r="B5721" s="112">
        <v>5172</v>
      </c>
      <c r="C5721" s="137" t="s">
        <v>1846</v>
      </c>
      <c r="D5721" s="129" t="s">
        <v>3885</v>
      </c>
      <c r="E5721" s="112">
        <v>1</v>
      </c>
      <c r="F5721" s="186"/>
      <c r="G5721" s="189">
        <v>0.19</v>
      </c>
      <c r="H5721" s="191">
        <f t="shared" si="295"/>
        <v>0</v>
      </c>
      <c r="I5721" s="186">
        <f t="shared" si="296"/>
        <v>0</v>
      </c>
    </row>
    <row r="5722" spans="1:9" s="117" customFormat="1" x14ac:dyDescent="0.25">
      <c r="A5722" s="125" t="s">
        <v>2193</v>
      </c>
      <c r="B5722" s="112">
        <v>5173</v>
      </c>
      <c r="C5722" s="137" t="s">
        <v>1735</v>
      </c>
      <c r="D5722" s="129" t="s">
        <v>2372</v>
      </c>
      <c r="E5722" s="112">
        <v>1</v>
      </c>
      <c r="F5722" s="186"/>
      <c r="G5722" s="189">
        <v>0.19</v>
      </c>
      <c r="H5722" s="191">
        <f t="shared" si="295"/>
        <v>0</v>
      </c>
      <c r="I5722" s="186">
        <f t="shared" si="296"/>
        <v>0</v>
      </c>
    </row>
    <row r="5723" spans="1:9" s="117" customFormat="1" x14ac:dyDescent="0.25">
      <c r="A5723" s="125" t="s">
        <v>2193</v>
      </c>
      <c r="B5723" s="112">
        <v>5174</v>
      </c>
      <c r="C5723" s="137" t="s">
        <v>1019</v>
      </c>
      <c r="D5723" s="129" t="s">
        <v>2372</v>
      </c>
      <c r="E5723" s="112">
        <v>1</v>
      </c>
      <c r="F5723" s="186"/>
      <c r="G5723" s="189">
        <v>0.19</v>
      </c>
      <c r="H5723" s="191">
        <f t="shared" si="295"/>
        <v>0</v>
      </c>
      <c r="I5723" s="186">
        <f t="shared" si="296"/>
        <v>0</v>
      </c>
    </row>
    <row r="5724" spans="1:9" s="117" customFormat="1" ht="25" x14ac:dyDescent="0.25">
      <c r="A5724" s="125" t="s">
        <v>2193</v>
      </c>
      <c r="B5724" s="112">
        <v>5175</v>
      </c>
      <c r="C5724" s="137" t="s">
        <v>1778</v>
      </c>
      <c r="D5724" s="129" t="s">
        <v>2372</v>
      </c>
      <c r="E5724" s="112">
        <v>1</v>
      </c>
      <c r="F5724" s="186"/>
      <c r="G5724" s="189">
        <v>0.19</v>
      </c>
      <c r="H5724" s="191">
        <f t="shared" si="295"/>
        <v>0</v>
      </c>
      <c r="I5724" s="186">
        <f t="shared" si="296"/>
        <v>0</v>
      </c>
    </row>
    <row r="5725" spans="1:9" s="117" customFormat="1" x14ac:dyDescent="0.25">
      <c r="A5725" s="125" t="s">
        <v>2193</v>
      </c>
      <c r="B5725" s="112">
        <v>5176</v>
      </c>
      <c r="C5725" s="137" t="s">
        <v>1761</v>
      </c>
      <c r="D5725" s="129" t="s">
        <v>2372</v>
      </c>
      <c r="E5725" s="112">
        <v>1</v>
      </c>
      <c r="F5725" s="186"/>
      <c r="G5725" s="189">
        <v>0.19</v>
      </c>
      <c r="H5725" s="191">
        <f t="shared" si="295"/>
        <v>0</v>
      </c>
      <c r="I5725" s="186">
        <f t="shared" si="296"/>
        <v>0</v>
      </c>
    </row>
    <row r="5726" spans="1:9" s="117" customFormat="1" x14ac:dyDescent="0.25">
      <c r="A5726" s="125" t="s">
        <v>2193</v>
      </c>
      <c r="B5726" s="112">
        <v>5177</v>
      </c>
      <c r="C5726" s="137" t="s">
        <v>1759</v>
      </c>
      <c r="D5726" s="129" t="s">
        <v>2372</v>
      </c>
      <c r="E5726" s="112">
        <v>1</v>
      </c>
      <c r="F5726" s="186"/>
      <c r="G5726" s="189">
        <v>0.19</v>
      </c>
      <c r="H5726" s="191">
        <f t="shared" si="295"/>
        <v>0</v>
      </c>
      <c r="I5726" s="186">
        <f t="shared" si="296"/>
        <v>0</v>
      </c>
    </row>
    <row r="5727" spans="1:9" s="117" customFormat="1" x14ac:dyDescent="0.25">
      <c r="A5727" s="125" t="s">
        <v>2193</v>
      </c>
      <c r="B5727" s="112">
        <v>5178</v>
      </c>
      <c r="C5727" s="137" t="s">
        <v>3664</v>
      </c>
      <c r="D5727" s="129" t="s">
        <v>2372</v>
      </c>
      <c r="E5727" s="112">
        <v>1</v>
      </c>
      <c r="F5727" s="186"/>
      <c r="G5727" s="189">
        <v>0.19</v>
      </c>
      <c r="H5727" s="191">
        <f t="shared" si="295"/>
        <v>0</v>
      </c>
      <c r="I5727" s="186">
        <f t="shared" si="296"/>
        <v>0</v>
      </c>
    </row>
    <row r="5728" spans="1:9" s="117" customFormat="1" x14ac:dyDescent="0.25">
      <c r="A5728" s="125" t="s">
        <v>2193</v>
      </c>
      <c r="B5728" s="112">
        <v>5179</v>
      </c>
      <c r="C5728" s="137" t="s">
        <v>1742</v>
      </c>
      <c r="D5728" s="129" t="s">
        <v>2372</v>
      </c>
      <c r="E5728" s="112">
        <v>1</v>
      </c>
      <c r="F5728" s="186"/>
      <c r="G5728" s="189">
        <v>0.19</v>
      </c>
      <c r="H5728" s="191">
        <f t="shared" si="295"/>
        <v>0</v>
      </c>
      <c r="I5728" s="186">
        <f t="shared" si="296"/>
        <v>0</v>
      </c>
    </row>
    <row r="5729" spans="1:9" s="117" customFormat="1" x14ac:dyDescent="0.25">
      <c r="A5729" s="125" t="s">
        <v>2193</v>
      </c>
      <c r="B5729" s="112">
        <v>5180</v>
      </c>
      <c r="C5729" s="137" t="s">
        <v>1752</v>
      </c>
      <c r="D5729" s="129" t="s">
        <v>2372</v>
      </c>
      <c r="E5729" s="112">
        <v>1</v>
      </c>
      <c r="F5729" s="186"/>
      <c r="G5729" s="189">
        <v>0.19</v>
      </c>
      <c r="H5729" s="191">
        <f t="shared" si="295"/>
        <v>0</v>
      </c>
      <c r="I5729" s="186">
        <f t="shared" si="296"/>
        <v>0</v>
      </c>
    </row>
    <row r="5730" spans="1:9" s="117" customFormat="1" ht="25" x14ac:dyDescent="0.25">
      <c r="A5730" s="125" t="s">
        <v>2193</v>
      </c>
      <c r="B5730" s="112">
        <v>5181</v>
      </c>
      <c r="C5730" s="137" t="s">
        <v>3665</v>
      </c>
      <c r="D5730" s="129" t="s">
        <v>2372</v>
      </c>
      <c r="E5730" s="112">
        <v>1</v>
      </c>
      <c r="F5730" s="186"/>
      <c r="G5730" s="189">
        <v>0.19</v>
      </c>
      <c r="H5730" s="191">
        <f t="shared" si="295"/>
        <v>0</v>
      </c>
      <c r="I5730" s="186">
        <f t="shared" si="296"/>
        <v>0</v>
      </c>
    </row>
    <row r="5731" spans="1:9" s="117" customFormat="1" x14ac:dyDescent="0.25">
      <c r="A5731" s="125" t="s">
        <v>2193</v>
      </c>
      <c r="B5731" s="112">
        <v>5182</v>
      </c>
      <c r="C5731" s="137" t="s">
        <v>3666</v>
      </c>
      <c r="D5731" s="129" t="s">
        <v>2372</v>
      </c>
      <c r="E5731" s="112">
        <v>1</v>
      </c>
      <c r="F5731" s="186"/>
      <c r="G5731" s="189">
        <v>0.19</v>
      </c>
      <c r="H5731" s="191">
        <f t="shared" si="295"/>
        <v>0</v>
      </c>
      <c r="I5731" s="186">
        <f t="shared" si="296"/>
        <v>0</v>
      </c>
    </row>
    <row r="5732" spans="1:9" s="117" customFormat="1" ht="63.5" customHeight="1" x14ac:dyDescent="0.25">
      <c r="A5732" s="125" t="s">
        <v>2193</v>
      </c>
      <c r="B5732" s="112">
        <v>5183</v>
      </c>
      <c r="C5732" s="137" t="s">
        <v>3968</v>
      </c>
      <c r="D5732" s="110" t="s">
        <v>2372</v>
      </c>
      <c r="E5732" s="112">
        <v>1</v>
      </c>
      <c r="F5732" s="186"/>
      <c r="G5732" s="189">
        <v>0.19</v>
      </c>
      <c r="H5732" s="191">
        <f t="shared" si="295"/>
        <v>0</v>
      </c>
      <c r="I5732" s="186">
        <f t="shared" si="296"/>
        <v>0</v>
      </c>
    </row>
    <row r="5733" spans="1:9" s="117" customFormat="1" x14ac:dyDescent="0.25">
      <c r="A5733" s="125" t="s">
        <v>2193</v>
      </c>
      <c r="B5733" s="112">
        <v>5184</v>
      </c>
      <c r="C5733" s="137" t="s">
        <v>2500</v>
      </c>
      <c r="D5733" s="129" t="s">
        <v>2372</v>
      </c>
      <c r="E5733" s="112">
        <v>1</v>
      </c>
      <c r="F5733" s="186"/>
      <c r="G5733" s="189">
        <v>0.19</v>
      </c>
      <c r="H5733" s="191">
        <f t="shared" si="295"/>
        <v>0</v>
      </c>
      <c r="I5733" s="186">
        <f t="shared" si="296"/>
        <v>0</v>
      </c>
    </row>
    <row r="5734" spans="1:9" s="117" customFormat="1" ht="25" x14ac:dyDescent="0.25">
      <c r="A5734" s="125" t="s">
        <v>2193</v>
      </c>
      <c r="B5734" s="112">
        <v>5185</v>
      </c>
      <c r="C5734" s="137" t="s">
        <v>3667</v>
      </c>
      <c r="D5734" s="129" t="s">
        <v>2372</v>
      </c>
      <c r="E5734" s="112">
        <v>1</v>
      </c>
      <c r="F5734" s="186"/>
      <c r="G5734" s="189">
        <v>0.19</v>
      </c>
      <c r="H5734" s="191">
        <f t="shared" si="295"/>
        <v>0</v>
      </c>
      <c r="I5734" s="186">
        <f t="shared" si="296"/>
        <v>0</v>
      </c>
    </row>
    <row r="5735" spans="1:9" s="117" customFormat="1" x14ac:dyDescent="0.25">
      <c r="A5735" s="125" t="s">
        <v>2193</v>
      </c>
      <c r="B5735" s="112">
        <v>5186</v>
      </c>
      <c r="C5735" s="137" t="s">
        <v>3668</v>
      </c>
      <c r="D5735" s="129" t="s">
        <v>2372</v>
      </c>
      <c r="E5735" s="112">
        <v>1</v>
      </c>
      <c r="F5735" s="186"/>
      <c r="G5735" s="189">
        <v>0.19</v>
      </c>
      <c r="H5735" s="191">
        <f t="shared" si="295"/>
        <v>0</v>
      </c>
      <c r="I5735" s="186">
        <f t="shared" si="296"/>
        <v>0</v>
      </c>
    </row>
    <row r="5736" spans="1:9" s="117" customFormat="1" x14ac:dyDescent="0.25">
      <c r="A5736" s="125" t="s">
        <v>2193</v>
      </c>
      <c r="B5736" s="112">
        <v>5187</v>
      </c>
      <c r="C5736" s="137" t="s">
        <v>3669</v>
      </c>
      <c r="D5736" s="129" t="s">
        <v>2372</v>
      </c>
      <c r="E5736" s="112">
        <v>1</v>
      </c>
      <c r="F5736" s="186"/>
      <c r="G5736" s="189">
        <v>0.19</v>
      </c>
      <c r="H5736" s="191">
        <f t="shared" si="295"/>
        <v>0</v>
      </c>
      <c r="I5736" s="186">
        <f t="shared" si="296"/>
        <v>0</v>
      </c>
    </row>
    <row r="5737" spans="1:9" s="117" customFormat="1" x14ac:dyDescent="0.25">
      <c r="A5737" s="125" t="s">
        <v>2193</v>
      </c>
      <c r="B5737" s="112">
        <v>5188</v>
      </c>
      <c r="C5737" s="137" t="s">
        <v>3670</v>
      </c>
      <c r="D5737" s="129" t="s">
        <v>2372</v>
      </c>
      <c r="E5737" s="112">
        <v>1</v>
      </c>
      <c r="F5737" s="186"/>
      <c r="G5737" s="189">
        <v>0.19</v>
      </c>
      <c r="H5737" s="191">
        <f t="shared" si="295"/>
        <v>0</v>
      </c>
      <c r="I5737" s="186">
        <f t="shared" si="296"/>
        <v>0</v>
      </c>
    </row>
    <row r="5738" spans="1:9" s="117" customFormat="1" x14ac:dyDescent="0.25">
      <c r="A5738" s="125" t="s">
        <v>2193</v>
      </c>
      <c r="B5738" s="112">
        <v>5189</v>
      </c>
      <c r="C5738" s="137" t="s">
        <v>3671</v>
      </c>
      <c r="D5738" s="129" t="s">
        <v>2372</v>
      </c>
      <c r="E5738" s="112">
        <v>1</v>
      </c>
      <c r="F5738" s="186"/>
      <c r="G5738" s="189">
        <v>0.19</v>
      </c>
      <c r="H5738" s="191">
        <f t="shared" si="295"/>
        <v>0</v>
      </c>
      <c r="I5738" s="186">
        <f t="shared" si="296"/>
        <v>0</v>
      </c>
    </row>
    <row r="5739" spans="1:9" s="117" customFormat="1" x14ac:dyDescent="0.25">
      <c r="A5739" s="125" t="s">
        <v>2193</v>
      </c>
      <c r="B5739" s="112">
        <v>5190</v>
      </c>
      <c r="C5739" s="137" t="s">
        <v>3672</v>
      </c>
      <c r="D5739" s="129" t="s">
        <v>2372</v>
      </c>
      <c r="E5739" s="112">
        <v>1</v>
      </c>
      <c r="F5739" s="186"/>
      <c r="G5739" s="189">
        <v>0.19</v>
      </c>
      <c r="H5739" s="191">
        <f t="shared" si="295"/>
        <v>0</v>
      </c>
      <c r="I5739" s="186">
        <f t="shared" si="296"/>
        <v>0</v>
      </c>
    </row>
    <row r="5740" spans="1:9" s="117" customFormat="1" x14ac:dyDescent="0.25">
      <c r="A5740" s="125" t="s">
        <v>2193</v>
      </c>
      <c r="B5740" s="112">
        <v>5191</v>
      </c>
      <c r="C5740" s="137" t="s">
        <v>3673</v>
      </c>
      <c r="D5740" s="129" t="s">
        <v>2372</v>
      </c>
      <c r="E5740" s="112">
        <v>1</v>
      </c>
      <c r="F5740" s="186"/>
      <c r="G5740" s="189">
        <v>0.19</v>
      </c>
      <c r="H5740" s="191">
        <f t="shared" si="295"/>
        <v>0</v>
      </c>
      <c r="I5740" s="186">
        <f t="shared" si="296"/>
        <v>0</v>
      </c>
    </row>
    <row r="5741" spans="1:9" s="117" customFormat="1" x14ac:dyDescent="0.25">
      <c r="A5741" s="125" t="s">
        <v>2193</v>
      </c>
      <c r="B5741" s="112">
        <v>5192</v>
      </c>
      <c r="C5741" s="137" t="s">
        <v>3674</v>
      </c>
      <c r="D5741" s="129" t="s">
        <v>2372</v>
      </c>
      <c r="E5741" s="112">
        <v>1</v>
      </c>
      <c r="F5741" s="186"/>
      <c r="G5741" s="189">
        <v>0.19</v>
      </c>
      <c r="H5741" s="191">
        <f t="shared" si="295"/>
        <v>0</v>
      </c>
      <c r="I5741" s="186">
        <f t="shared" si="296"/>
        <v>0</v>
      </c>
    </row>
    <row r="5742" spans="1:9" s="117" customFormat="1" x14ac:dyDescent="0.25">
      <c r="A5742" s="125" t="s">
        <v>2193</v>
      </c>
      <c r="B5742" s="112">
        <v>5193</v>
      </c>
      <c r="C5742" s="137" t="s">
        <v>2172</v>
      </c>
      <c r="D5742" s="129" t="s">
        <v>2372</v>
      </c>
      <c r="E5742" s="112">
        <v>1</v>
      </c>
      <c r="F5742" s="186"/>
      <c r="G5742" s="189">
        <v>0.19</v>
      </c>
      <c r="H5742" s="191">
        <f t="shared" si="295"/>
        <v>0</v>
      </c>
      <c r="I5742" s="186">
        <f t="shared" si="296"/>
        <v>0</v>
      </c>
    </row>
    <row r="5743" spans="1:9" s="117" customFormat="1" x14ac:dyDescent="0.25">
      <c r="A5743" s="125" t="s">
        <v>2193</v>
      </c>
      <c r="B5743" s="112">
        <v>5194</v>
      </c>
      <c r="C5743" s="137" t="s">
        <v>21</v>
      </c>
      <c r="D5743" s="129" t="s">
        <v>2372</v>
      </c>
      <c r="E5743" s="112">
        <v>1</v>
      </c>
      <c r="F5743" s="186"/>
      <c r="G5743" s="189">
        <v>0.19</v>
      </c>
      <c r="H5743" s="191">
        <f t="shared" si="295"/>
        <v>0</v>
      </c>
      <c r="I5743" s="186">
        <f t="shared" si="296"/>
        <v>0</v>
      </c>
    </row>
    <row r="5744" spans="1:9" s="117" customFormat="1" x14ac:dyDescent="0.25">
      <c r="A5744" s="125" t="s">
        <v>2193</v>
      </c>
      <c r="B5744" s="112">
        <v>5195</v>
      </c>
      <c r="C5744" s="137" t="s">
        <v>3969</v>
      </c>
      <c r="D5744" s="129" t="s">
        <v>2372</v>
      </c>
      <c r="E5744" s="112">
        <v>1</v>
      </c>
      <c r="F5744" s="186"/>
      <c r="G5744" s="189">
        <v>0.19</v>
      </c>
      <c r="H5744" s="191">
        <f t="shared" si="295"/>
        <v>0</v>
      </c>
      <c r="I5744" s="186">
        <f t="shared" si="296"/>
        <v>0</v>
      </c>
    </row>
    <row r="5745" spans="1:9" s="117" customFormat="1" x14ac:dyDescent="0.25">
      <c r="A5745" s="125" t="s">
        <v>2193</v>
      </c>
      <c r="B5745" s="112">
        <v>5196</v>
      </c>
      <c r="C5745" s="137" t="s">
        <v>3675</v>
      </c>
      <c r="D5745" s="129" t="s">
        <v>2372</v>
      </c>
      <c r="E5745" s="112">
        <v>1</v>
      </c>
      <c r="F5745" s="186"/>
      <c r="G5745" s="189">
        <v>0.19</v>
      </c>
      <c r="H5745" s="191">
        <f t="shared" si="295"/>
        <v>0</v>
      </c>
      <c r="I5745" s="186">
        <f t="shared" si="296"/>
        <v>0</v>
      </c>
    </row>
    <row r="5746" spans="1:9" s="117" customFormat="1" x14ac:dyDescent="0.25">
      <c r="A5746" s="125" t="s">
        <v>2193</v>
      </c>
      <c r="B5746" s="112">
        <v>5197</v>
      </c>
      <c r="C5746" s="137" t="s">
        <v>3676</v>
      </c>
      <c r="D5746" s="129" t="s">
        <v>2372</v>
      </c>
      <c r="E5746" s="112">
        <v>1</v>
      </c>
      <c r="F5746" s="186"/>
      <c r="G5746" s="189">
        <v>0.19</v>
      </c>
      <c r="H5746" s="191">
        <f t="shared" si="295"/>
        <v>0</v>
      </c>
      <c r="I5746" s="186">
        <f t="shared" si="296"/>
        <v>0</v>
      </c>
    </row>
    <row r="5747" spans="1:9" s="117" customFormat="1" x14ac:dyDescent="0.25">
      <c r="A5747" s="125" t="s">
        <v>2193</v>
      </c>
      <c r="B5747" s="112">
        <v>5198</v>
      </c>
      <c r="C5747" s="137" t="s">
        <v>3677</v>
      </c>
      <c r="D5747" s="129" t="s">
        <v>2372</v>
      </c>
      <c r="E5747" s="112">
        <v>1</v>
      </c>
      <c r="F5747" s="186"/>
      <c r="G5747" s="189">
        <v>0.19</v>
      </c>
      <c r="H5747" s="191">
        <f t="shared" si="295"/>
        <v>0</v>
      </c>
      <c r="I5747" s="186">
        <f t="shared" si="296"/>
        <v>0</v>
      </c>
    </row>
    <row r="5748" spans="1:9" s="117" customFormat="1" x14ac:dyDescent="0.25">
      <c r="A5748" s="125" t="s">
        <v>2193</v>
      </c>
      <c r="B5748" s="112">
        <v>5199</v>
      </c>
      <c r="C5748" s="137" t="s">
        <v>3678</v>
      </c>
      <c r="D5748" s="129" t="s">
        <v>2372</v>
      </c>
      <c r="E5748" s="112">
        <v>1</v>
      </c>
      <c r="F5748" s="186"/>
      <c r="G5748" s="189">
        <v>0.19</v>
      </c>
      <c r="H5748" s="191">
        <f t="shared" si="295"/>
        <v>0</v>
      </c>
      <c r="I5748" s="186">
        <f t="shared" si="296"/>
        <v>0</v>
      </c>
    </row>
    <row r="5749" spans="1:9" s="117" customFormat="1" ht="25" x14ac:dyDescent="0.25">
      <c r="A5749" s="125" t="s">
        <v>2193</v>
      </c>
      <c r="B5749" s="112">
        <v>5200</v>
      </c>
      <c r="C5749" s="137" t="s">
        <v>3679</v>
      </c>
      <c r="D5749" s="129" t="s">
        <v>2372</v>
      </c>
      <c r="E5749" s="112">
        <v>1</v>
      </c>
      <c r="F5749" s="186"/>
      <c r="G5749" s="189">
        <v>0.19</v>
      </c>
      <c r="H5749" s="191">
        <f t="shared" si="295"/>
        <v>0</v>
      </c>
      <c r="I5749" s="186">
        <f t="shared" si="296"/>
        <v>0</v>
      </c>
    </row>
    <row r="5750" spans="1:9" s="117" customFormat="1" ht="25" x14ac:dyDescent="0.25">
      <c r="A5750" s="125" t="s">
        <v>2193</v>
      </c>
      <c r="B5750" s="112">
        <v>5201</v>
      </c>
      <c r="C5750" s="137" t="s">
        <v>3680</v>
      </c>
      <c r="D5750" s="129" t="s">
        <v>2372</v>
      </c>
      <c r="E5750" s="112">
        <v>1</v>
      </c>
      <c r="F5750" s="186"/>
      <c r="G5750" s="189">
        <v>0.19</v>
      </c>
      <c r="H5750" s="191">
        <f t="shared" si="295"/>
        <v>0</v>
      </c>
      <c r="I5750" s="186">
        <f t="shared" si="296"/>
        <v>0</v>
      </c>
    </row>
    <row r="5751" spans="1:9" s="117" customFormat="1" x14ac:dyDescent="0.25">
      <c r="A5751" s="125" t="s">
        <v>2193</v>
      </c>
      <c r="B5751" s="112">
        <v>5202</v>
      </c>
      <c r="C5751" s="137" t="s">
        <v>3681</v>
      </c>
      <c r="D5751" s="129" t="s">
        <v>2372</v>
      </c>
      <c r="E5751" s="112">
        <v>1</v>
      </c>
      <c r="F5751" s="186"/>
      <c r="G5751" s="189">
        <v>0.19</v>
      </c>
      <c r="H5751" s="191">
        <f t="shared" si="295"/>
        <v>0</v>
      </c>
      <c r="I5751" s="186">
        <f t="shared" si="296"/>
        <v>0</v>
      </c>
    </row>
    <row r="5752" spans="1:9" s="117" customFormat="1" ht="25" x14ac:dyDescent="0.25">
      <c r="A5752" s="125" t="s">
        <v>2193</v>
      </c>
      <c r="B5752" s="112">
        <v>5203</v>
      </c>
      <c r="C5752" s="137" t="s">
        <v>3682</v>
      </c>
      <c r="D5752" s="129" t="s">
        <v>2372</v>
      </c>
      <c r="E5752" s="112">
        <v>1</v>
      </c>
      <c r="F5752" s="186"/>
      <c r="G5752" s="189">
        <v>0.19</v>
      </c>
      <c r="H5752" s="191">
        <f t="shared" si="295"/>
        <v>0</v>
      </c>
      <c r="I5752" s="186">
        <f t="shared" si="296"/>
        <v>0</v>
      </c>
    </row>
    <row r="5753" spans="1:9" s="117" customFormat="1" x14ac:dyDescent="0.25">
      <c r="A5753" s="125" t="s">
        <v>2193</v>
      </c>
      <c r="B5753" s="112">
        <v>5204</v>
      </c>
      <c r="C5753" s="137" t="s">
        <v>2571</v>
      </c>
      <c r="D5753" s="129" t="s">
        <v>2372</v>
      </c>
      <c r="E5753" s="112">
        <v>1</v>
      </c>
      <c r="F5753" s="186"/>
      <c r="G5753" s="189">
        <v>0.19</v>
      </c>
      <c r="H5753" s="191">
        <f t="shared" si="295"/>
        <v>0</v>
      </c>
      <c r="I5753" s="186">
        <f t="shared" si="296"/>
        <v>0</v>
      </c>
    </row>
    <row r="5754" spans="1:9" s="117" customFormat="1" x14ac:dyDescent="0.25">
      <c r="A5754" s="125" t="s">
        <v>2193</v>
      </c>
      <c r="B5754" s="112">
        <v>5205</v>
      </c>
      <c r="C5754" s="137" t="s">
        <v>2888</v>
      </c>
      <c r="D5754" s="129" t="s">
        <v>2372</v>
      </c>
      <c r="E5754" s="112">
        <v>1</v>
      </c>
      <c r="F5754" s="186"/>
      <c r="G5754" s="189">
        <v>0.19</v>
      </c>
      <c r="H5754" s="191">
        <f t="shared" si="295"/>
        <v>0</v>
      </c>
      <c r="I5754" s="186">
        <f t="shared" si="296"/>
        <v>0</v>
      </c>
    </row>
    <row r="5755" spans="1:9" s="117" customFormat="1" x14ac:dyDescent="0.25">
      <c r="A5755" s="125" t="s">
        <v>2193</v>
      </c>
      <c r="B5755" s="112">
        <v>5206</v>
      </c>
      <c r="C5755" s="137" t="s">
        <v>3222</v>
      </c>
      <c r="D5755" s="129" t="s">
        <v>2372</v>
      </c>
      <c r="E5755" s="112">
        <v>1</v>
      </c>
      <c r="F5755" s="186"/>
      <c r="G5755" s="189">
        <v>0.19</v>
      </c>
      <c r="H5755" s="191">
        <f t="shared" si="295"/>
        <v>0</v>
      </c>
      <c r="I5755" s="186">
        <f t="shared" si="296"/>
        <v>0</v>
      </c>
    </row>
    <row r="5756" spans="1:9" s="117" customFormat="1" x14ac:dyDescent="0.25">
      <c r="A5756" s="125" t="s">
        <v>2193</v>
      </c>
      <c r="B5756" s="112">
        <v>5207</v>
      </c>
      <c r="C5756" s="137" t="s">
        <v>3226</v>
      </c>
      <c r="D5756" s="129" t="s">
        <v>2372</v>
      </c>
      <c r="E5756" s="112">
        <v>1</v>
      </c>
      <c r="F5756" s="186"/>
      <c r="G5756" s="189">
        <v>0.19</v>
      </c>
      <c r="H5756" s="191">
        <f t="shared" si="295"/>
        <v>0</v>
      </c>
      <c r="I5756" s="186">
        <f t="shared" si="296"/>
        <v>0</v>
      </c>
    </row>
    <row r="5757" spans="1:9" s="117" customFormat="1" x14ac:dyDescent="0.25">
      <c r="A5757" s="125" t="s">
        <v>2193</v>
      </c>
      <c r="B5757" s="112">
        <v>5208</v>
      </c>
      <c r="C5757" s="137" t="s">
        <v>3217</v>
      </c>
      <c r="D5757" s="129" t="s">
        <v>2372</v>
      </c>
      <c r="E5757" s="112">
        <v>1</v>
      </c>
      <c r="F5757" s="186"/>
      <c r="G5757" s="189">
        <v>0.19</v>
      </c>
      <c r="H5757" s="191">
        <f t="shared" si="295"/>
        <v>0</v>
      </c>
      <c r="I5757" s="186">
        <f t="shared" si="296"/>
        <v>0</v>
      </c>
    </row>
    <row r="5758" spans="1:9" s="117" customFormat="1" x14ac:dyDescent="0.25">
      <c r="A5758" s="125" t="s">
        <v>2193</v>
      </c>
      <c r="B5758" s="112">
        <v>5209</v>
      </c>
      <c r="C5758" s="137" t="s">
        <v>2574</v>
      </c>
      <c r="D5758" s="129" t="s">
        <v>2372</v>
      </c>
      <c r="E5758" s="112">
        <v>1</v>
      </c>
      <c r="F5758" s="186"/>
      <c r="G5758" s="189">
        <v>0.19</v>
      </c>
      <c r="H5758" s="191">
        <f t="shared" si="295"/>
        <v>0</v>
      </c>
      <c r="I5758" s="186">
        <f t="shared" si="296"/>
        <v>0</v>
      </c>
    </row>
    <row r="5759" spans="1:9" s="117" customFormat="1" x14ac:dyDescent="0.25">
      <c r="A5759" s="125" t="s">
        <v>2193</v>
      </c>
      <c r="B5759" s="112">
        <v>5210</v>
      </c>
      <c r="C5759" s="137" t="s">
        <v>2573</v>
      </c>
      <c r="D5759" s="129" t="s">
        <v>2372</v>
      </c>
      <c r="E5759" s="112">
        <v>1</v>
      </c>
      <c r="F5759" s="186"/>
      <c r="G5759" s="189">
        <v>0.19</v>
      </c>
      <c r="H5759" s="191">
        <f t="shared" si="295"/>
        <v>0</v>
      </c>
      <c r="I5759" s="186">
        <f t="shared" si="296"/>
        <v>0</v>
      </c>
    </row>
    <row r="5760" spans="1:9" s="117" customFormat="1" ht="25" x14ac:dyDescent="0.25">
      <c r="A5760" s="125" t="s">
        <v>2193</v>
      </c>
      <c r="B5760" s="112">
        <v>5211</v>
      </c>
      <c r="C5760" s="137" t="s">
        <v>2663</v>
      </c>
      <c r="D5760" s="129" t="s">
        <v>2372</v>
      </c>
      <c r="E5760" s="112">
        <v>1</v>
      </c>
      <c r="F5760" s="186"/>
      <c r="G5760" s="189">
        <v>0.19</v>
      </c>
      <c r="H5760" s="191">
        <f t="shared" si="295"/>
        <v>0</v>
      </c>
      <c r="I5760" s="186">
        <f t="shared" si="296"/>
        <v>0</v>
      </c>
    </row>
    <row r="5761" spans="1:9" s="117" customFormat="1" ht="25" x14ac:dyDescent="0.25">
      <c r="A5761" s="125" t="s">
        <v>2193</v>
      </c>
      <c r="B5761" s="112">
        <v>5212</v>
      </c>
      <c r="C5761" s="137" t="s">
        <v>1613</v>
      </c>
      <c r="D5761" s="129" t="s">
        <v>2372</v>
      </c>
      <c r="E5761" s="112">
        <v>1</v>
      </c>
      <c r="F5761" s="186"/>
      <c r="G5761" s="189">
        <v>0.19</v>
      </c>
      <c r="H5761" s="191">
        <f t="shared" si="295"/>
        <v>0</v>
      </c>
      <c r="I5761" s="186">
        <f t="shared" si="296"/>
        <v>0</v>
      </c>
    </row>
    <row r="5762" spans="1:9" s="117" customFormat="1" x14ac:dyDescent="0.25">
      <c r="A5762" s="125" t="s">
        <v>2193</v>
      </c>
      <c r="B5762" s="112">
        <v>5213</v>
      </c>
      <c r="C5762" s="137" t="s">
        <v>2577</v>
      </c>
      <c r="D5762" s="129" t="s">
        <v>2372</v>
      </c>
      <c r="E5762" s="112">
        <v>1</v>
      </c>
      <c r="F5762" s="186"/>
      <c r="G5762" s="189">
        <v>0.19</v>
      </c>
      <c r="H5762" s="191">
        <f t="shared" si="295"/>
        <v>0</v>
      </c>
      <c r="I5762" s="186">
        <f t="shared" si="296"/>
        <v>0</v>
      </c>
    </row>
    <row r="5763" spans="1:9" s="117" customFormat="1" x14ac:dyDescent="0.25">
      <c r="A5763" s="125" t="s">
        <v>2193</v>
      </c>
      <c r="B5763" s="112">
        <v>5214</v>
      </c>
      <c r="C5763" s="137" t="s">
        <v>2749</v>
      </c>
      <c r="D5763" s="129" t="s">
        <v>2372</v>
      </c>
      <c r="E5763" s="112">
        <v>1</v>
      </c>
      <c r="F5763" s="186"/>
      <c r="G5763" s="189">
        <v>0.19</v>
      </c>
      <c r="H5763" s="191">
        <f t="shared" si="295"/>
        <v>0</v>
      </c>
      <c r="I5763" s="186">
        <f t="shared" si="296"/>
        <v>0</v>
      </c>
    </row>
    <row r="5764" spans="1:9" s="117" customFormat="1" ht="25" x14ac:dyDescent="0.25">
      <c r="A5764" s="125" t="s">
        <v>2193</v>
      </c>
      <c r="B5764" s="112">
        <v>5215</v>
      </c>
      <c r="C5764" s="137" t="s">
        <v>2664</v>
      </c>
      <c r="D5764" s="129" t="s">
        <v>2372</v>
      </c>
      <c r="E5764" s="112">
        <v>1</v>
      </c>
      <c r="F5764" s="186"/>
      <c r="G5764" s="189">
        <v>0.19</v>
      </c>
      <c r="H5764" s="191">
        <f t="shared" si="295"/>
        <v>0</v>
      </c>
      <c r="I5764" s="186">
        <f t="shared" si="296"/>
        <v>0</v>
      </c>
    </row>
    <row r="5765" spans="1:9" s="117" customFormat="1" ht="25" x14ac:dyDescent="0.25">
      <c r="A5765" s="125" t="s">
        <v>2193</v>
      </c>
      <c r="B5765" s="112">
        <v>5216</v>
      </c>
      <c r="C5765" s="137" t="s">
        <v>2572</v>
      </c>
      <c r="D5765" s="129" t="s">
        <v>2372</v>
      </c>
      <c r="E5765" s="112">
        <v>1</v>
      </c>
      <c r="F5765" s="186"/>
      <c r="G5765" s="189">
        <v>0.19</v>
      </c>
      <c r="H5765" s="191">
        <f t="shared" si="295"/>
        <v>0</v>
      </c>
      <c r="I5765" s="186">
        <f t="shared" si="296"/>
        <v>0</v>
      </c>
    </row>
    <row r="5766" spans="1:9" s="117" customFormat="1" x14ac:dyDescent="0.25">
      <c r="A5766" s="125" t="s">
        <v>2193</v>
      </c>
      <c r="B5766" s="112">
        <v>5217</v>
      </c>
      <c r="C5766" s="139" t="s">
        <v>3315</v>
      </c>
      <c r="D5766" s="129" t="s">
        <v>2372</v>
      </c>
      <c r="E5766" s="112">
        <v>1</v>
      </c>
      <c r="F5766" s="186"/>
      <c r="G5766" s="189"/>
      <c r="H5766" s="191">
        <f t="shared" si="295"/>
        <v>0</v>
      </c>
      <c r="I5766" s="186">
        <f t="shared" si="296"/>
        <v>0</v>
      </c>
    </row>
    <row r="5767" spans="1:9" s="117" customFormat="1" x14ac:dyDescent="0.25">
      <c r="A5767" s="125" t="s">
        <v>2193</v>
      </c>
      <c r="B5767" s="112">
        <v>5218</v>
      </c>
      <c r="C5767" s="139" t="s">
        <v>3316</v>
      </c>
      <c r="D5767" s="129" t="s">
        <v>2372</v>
      </c>
      <c r="E5767" s="115">
        <v>1</v>
      </c>
      <c r="F5767" s="186"/>
      <c r="G5767" s="189"/>
      <c r="H5767" s="191">
        <f t="shared" si="295"/>
        <v>0</v>
      </c>
      <c r="I5767" s="186">
        <f t="shared" si="296"/>
        <v>0</v>
      </c>
    </row>
    <row r="5768" spans="1:9" s="117" customFormat="1" x14ac:dyDescent="0.25">
      <c r="A5768" s="125" t="s">
        <v>2193</v>
      </c>
      <c r="B5768" s="112">
        <v>5219</v>
      </c>
      <c r="C5768" s="139" t="s">
        <v>3317</v>
      </c>
      <c r="D5768" s="129" t="s">
        <v>2372</v>
      </c>
      <c r="E5768" s="115">
        <v>1</v>
      </c>
      <c r="F5768" s="186"/>
      <c r="G5768" s="189">
        <v>0.19</v>
      </c>
      <c r="H5768" s="191">
        <f t="shared" si="295"/>
        <v>0</v>
      </c>
      <c r="I5768" s="186">
        <f t="shared" si="296"/>
        <v>0</v>
      </c>
    </row>
    <row r="5769" spans="1:9" s="117" customFormat="1" ht="25" x14ac:dyDescent="0.25">
      <c r="A5769" s="125" t="s">
        <v>2193</v>
      </c>
      <c r="B5769" s="112">
        <v>5220</v>
      </c>
      <c r="C5769" s="139" t="s">
        <v>3318</v>
      </c>
      <c r="D5769" s="129" t="s">
        <v>2372</v>
      </c>
      <c r="E5769" s="115">
        <v>1</v>
      </c>
      <c r="F5769" s="186"/>
      <c r="G5769" s="189"/>
      <c r="H5769" s="191">
        <f t="shared" si="295"/>
        <v>0</v>
      </c>
      <c r="I5769" s="186">
        <f t="shared" si="296"/>
        <v>0</v>
      </c>
    </row>
    <row r="5770" spans="1:9" s="117" customFormat="1" x14ac:dyDescent="0.25">
      <c r="A5770" s="125" t="s">
        <v>2193</v>
      </c>
      <c r="B5770" s="112">
        <v>5221</v>
      </c>
      <c r="C5770" s="139" t="s">
        <v>3510</v>
      </c>
      <c r="D5770" s="129" t="s">
        <v>2372</v>
      </c>
      <c r="E5770" s="115">
        <v>1</v>
      </c>
      <c r="F5770" s="186"/>
      <c r="G5770" s="189">
        <v>0.19</v>
      </c>
      <c r="H5770" s="191">
        <f t="shared" si="295"/>
        <v>0</v>
      </c>
      <c r="I5770" s="186">
        <f t="shared" si="296"/>
        <v>0</v>
      </c>
    </row>
    <row r="5771" spans="1:9" s="117" customFormat="1" x14ac:dyDescent="0.25">
      <c r="A5771" s="125" t="s">
        <v>2193</v>
      </c>
      <c r="B5771" s="112">
        <v>5222</v>
      </c>
      <c r="C5771" s="139" t="s">
        <v>3319</v>
      </c>
      <c r="D5771" s="129" t="s">
        <v>2372</v>
      </c>
      <c r="E5771" s="115">
        <v>1</v>
      </c>
      <c r="F5771" s="186"/>
      <c r="G5771" s="189">
        <v>0.19</v>
      </c>
      <c r="H5771" s="191">
        <f t="shared" si="295"/>
        <v>0</v>
      </c>
      <c r="I5771" s="186">
        <f t="shared" si="296"/>
        <v>0</v>
      </c>
    </row>
    <row r="5772" spans="1:9" s="117" customFormat="1" ht="25" x14ac:dyDescent="0.25">
      <c r="A5772" s="125" t="s">
        <v>2193</v>
      </c>
      <c r="B5772" s="112">
        <v>5223</v>
      </c>
      <c r="C5772" s="139" t="s">
        <v>3320</v>
      </c>
      <c r="D5772" s="129" t="s">
        <v>2372</v>
      </c>
      <c r="E5772" s="115">
        <v>1</v>
      </c>
      <c r="F5772" s="186"/>
      <c r="G5772" s="189">
        <v>0.19</v>
      </c>
      <c r="H5772" s="191">
        <f t="shared" si="295"/>
        <v>0</v>
      </c>
      <c r="I5772" s="186">
        <f t="shared" si="296"/>
        <v>0</v>
      </c>
    </row>
    <row r="5773" spans="1:9" s="117" customFormat="1" x14ac:dyDescent="0.25">
      <c r="A5773" s="125" t="s">
        <v>2193</v>
      </c>
      <c r="B5773" s="112">
        <v>5224</v>
      </c>
      <c r="C5773" s="139" t="s">
        <v>3370</v>
      </c>
      <c r="D5773" s="129" t="s">
        <v>2372</v>
      </c>
      <c r="E5773" s="115">
        <v>1</v>
      </c>
      <c r="F5773" s="186"/>
      <c r="G5773" s="189">
        <v>0.19</v>
      </c>
      <c r="H5773" s="191">
        <f t="shared" si="295"/>
        <v>0</v>
      </c>
      <c r="I5773" s="186">
        <f t="shared" si="296"/>
        <v>0</v>
      </c>
    </row>
    <row r="5774" spans="1:9" s="117" customFormat="1" x14ac:dyDescent="0.25">
      <c r="A5774" s="125" t="s">
        <v>2193</v>
      </c>
      <c r="B5774" s="112">
        <v>5225</v>
      </c>
      <c r="C5774" s="139" t="s">
        <v>3371</v>
      </c>
      <c r="D5774" s="129" t="s">
        <v>2372</v>
      </c>
      <c r="E5774" s="115">
        <v>1</v>
      </c>
      <c r="F5774" s="186"/>
      <c r="G5774" s="189">
        <v>0.19</v>
      </c>
      <c r="H5774" s="191">
        <f t="shared" si="295"/>
        <v>0</v>
      </c>
      <c r="I5774" s="186">
        <f t="shared" si="296"/>
        <v>0</v>
      </c>
    </row>
    <row r="5775" spans="1:9" s="117" customFormat="1" ht="25" x14ac:dyDescent="0.25">
      <c r="A5775" s="125" t="s">
        <v>2193</v>
      </c>
      <c r="B5775" s="112">
        <v>5226</v>
      </c>
      <c r="C5775" s="139" t="s">
        <v>3459</v>
      </c>
      <c r="D5775" s="129" t="s">
        <v>2372</v>
      </c>
      <c r="E5775" s="115">
        <v>1</v>
      </c>
      <c r="F5775" s="186"/>
      <c r="G5775" s="189">
        <v>0.19</v>
      </c>
      <c r="H5775" s="191">
        <f t="shared" si="295"/>
        <v>0</v>
      </c>
      <c r="I5775" s="186">
        <f t="shared" si="296"/>
        <v>0</v>
      </c>
    </row>
    <row r="5776" spans="1:9" s="117" customFormat="1" x14ac:dyDescent="0.25">
      <c r="A5776" s="125" t="s">
        <v>2193</v>
      </c>
      <c r="B5776" s="112">
        <v>5227</v>
      </c>
      <c r="C5776" s="139" t="s">
        <v>3904</v>
      </c>
      <c r="D5776" s="129" t="s">
        <v>2372</v>
      </c>
      <c r="E5776" s="115">
        <v>1</v>
      </c>
      <c r="F5776" s="186"/>
      <c r="G5776" s="189">
        <v>0.19</v>
      </c>
      <c r="H5776" s="191">
        <f t="shared" si="295"/>
        <v>0</v>
      </c>
      <c r="I5776" s="186">
        <f t="shared" si="296"/>
        <v>0</v>
      </c>
    </row>
    <row r="5777" spans="1:9" s="117" customFormat="1" x14ac:dyDescent="0.25">
      <c r="A5777" s="125" t="s">
        <v>2193</v>
      </c>
      <c r="B5777" s="112">
        <v>5228</v>
      </c>
      <c r="C5777" s="139" t="s">
        <v>3974</v>
      </c>
      <c r="D5777" s="129" t="s">
        <v>2372</v>
      </c>
      <c r="E5777" s="115">
        <v>1</v>
      </c>
      <c r="F5777" s="186"/>
      <c r="G5777" s="189">
        <v>0.19</v>
      </c>
      <c r="H5777" s="191">
        <f t="shared" si="295"/>
        <v>0</v>
      </c>
      <c r="I5777" s="186">
        <f t="shared" si="296"/>
        <v>0</v>
      </c>
    </row>
    <row r="5778" spans="1:9" s="117" customFormat="1" x14ac:dyDescent="0.25">
      <c r="A5778" s="125" t="s">
        <v>2193</v>
      </c>
      <c r="B5778" s="112">
        <v>5229</v>
      </c>
      <c r="C5778" s="139" t="s">
        <v>3975</v>
      </c>
      <c r="D5778" s="129" t="s">
        <v>2372</v>
      </c>
      <c r="E5778" s="115">
        <v>1</v>
      </c>
      <c r="F5778" s="186"/>
      <c r="G5778" s="189">
        <v>0.19</v>
      </c>
      <c r="H5778" s="191">
        <f t="shared" si="295"/>
        <v>0</v>
      </c>
      <c r="I5778" s="186">
        <f t="shared" si="296"/>
        <v>0</v>
      </c>
    </row>
    <row r="5779" spans="1:9" s="117" customFormat="1" x14ac:dyDescent="0.25">
      <c r="A5779" s="125" t="s">
        <v>2193</v>
      </c>
      <c r="B5779" s="112">
        <v>5230</v>
      </c>
      <c r="C5779" s="139" t="s">
        <v>3976</v>
      </c>
      <c r="D5779" s="129" t="s">
        <v>2372</v>
      </c>
      <c r="E5779" s="115">
        <v>1</v>
      </c>
      <c r="F5779" s="186"/>
      <c r="G5779" s="189">
        <v>0.19</v>
      </c>
      <c r="H5779" s="191">
        <f t="shared" si="295"/>
        <v>0</v>
      </c>
      <c r="I5779" s="186">
        <f t="shared" si="296"/>
        <v>0</v>
      </c>
    </row>
    <row r="5780" spans="1:9" s="117" customFormat="1" x14ac:dyDescent="0.25">
      <c r="A5780" s="125" t="s">
        <v>2193</v>
      </c>
      <c r="B5780" s="112">
        <v>5231</v>
      </c>
      <c r="C5780" s="139" t="s">
        <v>3977</v>
      </c>
      <c r="D5780" s="129" t="s">
        <v>2372</v>
      </c>
      <c r="E5780" s="115">
        <v>1</v>
      </c>
      <c r="F5780" s="186"/>
      <c r="G5780" s="189">
        <v>0.19</v>
      </c>
      <c r="H5780" s="191">
        <f t="shared" si="295"/>
        <v>0</v>
      </c>
      <c r="I5780" s="186">
        <f t="shared" si="296"/>
        <v>0</v>
      </c>
    </row>
    <row r="5781" spans="1:9" s="117" customFormat="1" x14ac:dyDescent="0.25">
      <c r="A5781" s="125" t="s">
        <v>2193</v>
      </c>
      <c r="B5781" s="112">
        <v>5232</v>
      </c>
      <c r="C5781" s="139" t="s">
        <v>4135</v>
      </c>
      <c r="D5781" s="129" t="s">
        <v>2372</v>
      </c>
      <c r="E5781" s="115">
        <v>1</v>
      </c>
      <c r="F5781" s="186"/>
      <c r="G5781" s="189">
        <v>0.19</v>
      </c>
      <c r="H5781" s="191">
        <f t="shared" si="295"/>
        <v>0</v>
      </c>
      <c r="I5781" s="186">
        <f t="shared" si="296"/>
        <v>0</v>
      </c>
    </row>
    <row r="5782" spans="1:9" s="117" customFormat="1" ht="25" x14ac:dyDescent="0.25">
      <c r="A5782" s="125" t="s">
        <v>2193</v>
      </c>
      <c r="B5782" s="112">
        <v>5233</v>
      </c>
      <c r="C5782" s="139" t="s">
        <v>4136</v>
      </c>
      <c r="D5782" s="129" t="s">
        <v>2372</v>
      </c>
      <c r="E5782" s="115">
        <v>1</v>
      </c>
      <c r="F5782" s="186"/>
      <c r="G5782" s="189">
        <v>0.19</v>
      </c>
      <c r="H5782" s="191">
        <f t="shared" si="295"/>
        <v>0</v>
      </c>
      <c r="I5782" s="186">
        <f t="shared" si="296"/>
        <v>0</v>
      </c>
    </row>
    <row r="5783" spans="1:9" s="117" customFormat="1" x14ac:dyDescent="0.25">
      <c r="A5783" s="125" t="s">
        <v>2193</v>
      </c>
      <c r="B5783" s="112">
        <v>5234</v>
      </c>
      <c r="C5783" s="139" t="s">
        <v>4137</v>
      </c>
      <c r="D5783" s="129" t="s">
        <v>2372</v>
      </c>
      <c r="E5783" s="115">
        <v>1</v>
      </c>
      <c r="F5783" s="186"/>
      <c r="G5783" s="189">
        <v>0.19</v>
      </c>
      <c r="H5783" s="191">
        <f t="shared" si="295"/>
        <v>0</v>
      </c>
      <c r="I5783" s="186">
        <f t="shared" si="296"/>
        <v>0</v>
      </c>
    </row>
    <row r="5784" spans="1:9" s="184" customFormat="1" x14ac:dyDescent="0.25">
      <c r="A5784" s="169"/>
      <c r="B5784" s="170"/>
      <c r="C5784" s="171" t="s">
        <v>2498</v>
      </c>
      <c r="D5784" s="123"/>
      <c r="E5784" s="172"/>
      <c r="F5784" s="196"/>
      <c r="G5784" s="200"/>
      <c r="H5784" s="206"/>
      <c r="I5784" s="206"/>
    </row>
    <row r="5785" spans="1:9" s="117" customFormat="1" x14ac:dyDescent="0.25">
      <c r="A5785" s="125" t="s">
        <v>2193</v>
      </c>
      <c r="B5785" s="173" t="s">
        <v>3250</v>
      </c>
      <c r="C5785" s="120" t="s">
        <v>2400</v>
      </c>
      <c r="D5785" s="182"/>
      <c r="E5785" s="111"/>
      <c r="F5785" s="191"/>
      <c r="G5785" s="199"/>
      <c r="H5785" s="186"/>
      <c r="I5785" s="186"/>
    </row>
    <row r="5786" spans="1:9" s="117" customFormat="1" x14ac:dyDescent="0.25">
      <c r="A5786" s="125" t="s">
        <v>2193</v>
      </c>
      <c r="B5786" s="173" t="s">
        <v>3250</v>
      </c>
      <c r="C5786" s="120" t="s">
        <v>2401</v>
      </c>
      <c r="D5786" s="182"/>
      <c r="E5786" s="111"/>
      <c r="F5786" s="191"/>
      <c r="G5786" s="199"/>
      <c r="H5786" s="186"/>
      <c r="I5786" s="186"/>
    </row>
    <row r="5787" spans="1:9" s="117" customFormat="1" x14ac:dyDescent="0.25">
      <c r="A5787" s="125" t="s">
        <v>2193</v>
      </c>
      <c r="B5787" s="173" t="s">
        <v>3250</v>
      </c>
      <c r="C5787" s="120" t="s">
        <v>2402</v>
      </c>
      <c r="D5787" s="182"/>
      <c r="E5787" s="111"/>
      <c r="F5787" s="191"/>
      <c r="G5787" s="199"/>
      <c r="H5787" s="186"/>
      <c r="I5787" s="186"/>
    </row>
    <row r="5788" spans="1:9" s="117" customFormat="1" x14ac:dyDescent="0.25">
      <c r="A5788" s="125" t="s">
        <v>2193</v>
      </c>
      <c r="B5788" s="173" t="s">
        <v>3250</v>
      </c>
      <c r="C5788" s="156" t="s">
        <v>431</v>
      </c>
      <c r="D5788" s="182"/>
      <c r="E5788" s="111"/>
      <c r="F5788" s="191"/>
      <c r="G5788" s="199"/>
      <c r="H5788" s="186"/>
      <c r="I5788" s="186"/>
    </row>
    <row r="5789" spans="1:9" s="117" customFormat="1" x14ac:dyDescent="0.25">
      <c r="A5789" s="125" t="s">
        <v>2193</v>
      </c>
      <c r="B5789" s="112">
        <v>5235</v>
      </c>
      <c r="C5789" s="122" t="s">
        <v>3888</v>
      </c>
      <c r="D5789" s="129" t="s">
        <v>2371</v>
      </c>
      <c r="E5789" s="112">
        <v>1</v>
      </c>
      <c r="F5789" s="186"/>
      <c r="G5789" s="189">
        <v>0</v>
      </c>
      <c r="H5789" s="191">
        <f t="shared" ref="H5789:H5847" si="297">F5789*G5789</f>
        <v>0</v>
      </c>
      <c r="I5789" s="186">
        <f t="shared" ref="I5789:I5847" si="298">(F5789+H5789)</f>
        <v>0</v>
      </c>
    </row>
    <row r="5790" spans="1:9" s="117" customFormat="1" x14ac:dyDescent="0.25">
      <c r="A5790" s="125" t="s">
        <v>2193</v>
      </c>
      <c r="B5790" s="112">
        <v>5236</v>
      </c>
      <c r="C5790" s="122" t="s">
        <v>3637</v>
      </c>
      <c r="D5790" s="129" t="s">
        <v>85</v>
      </c>
      <c r="E5790" s="112">
        <v>1</v>
      </c>
      <c r="F5790" s="186"/>
      <c r="G5790" s="189">
        <v>0</v>
      </c>
      <c r="H5790" s="191">
        <f t="shared" si="297"/>
        <v>0</v>
      </c>
      <c r="I5790" s="186">
        <f t="shared" si="298"/>
        <v>0</v>
      </c>
    </row>
    <row r="5791" spans="1:9" s="117" customFormat="1" ht="26" x14ac:dyDescent="0.25">
      <c r="A5791" s="125" t="s">
        <v>2193</v>
      </c>
      <c r="B5791" s="112">
        <v>5237</v>
      </c>
      <c r="C5791" s="122" t="s">
        <v>3896</v>
      </c>
      <c r="D5791" s="129" t="s">
        <v>2395</v>
      </c>
      <c r="E5791" s="112">
        <v>1</v>
      </c>
      <c r="F5791" s="186"/>
      <c r="G5791" s="189">
        <v>0</v>
      </c>
      <c r="H5791" s="191">
        <f t="shared" si="297"/>
        <v>0</v>
      </c>
      <c r="I5791" s="186">
        <f t="shared" si="298"/>
        <v>0</v>
      </c>
    </row>
    <row r="5792" spans="1:9" s="117" customFormat="1" x14ac:dyDescent="0.25">
      <c r="A5792" s="125" t="s">
        <v>2193</v>
      </c>
      <c r="B5792" s="112">
        <v>5238</v>
      </c>
      <c r="C5792" s="122" t="s">
        <v>973</v>
      </c>
      <c r="D5792" s="129" t="s">
        <v>2371</v>
      </c>
      <c r="E5792" s="112">
        <v>1</v>
      </c>
      <c r="F5792" s="186"/>
      <c r="G5792" s="189">
        <v>0</v>
      </c>
      <c r="H5792" s="191">
        <f t="shared" si="297"/>
        <v>0</v>
      </c>
      <c r="I5792" s="186">
        <f t="shared" si="298"/>
        <v>0</v>
      </c>
    </row>
    <row r="5793" spans="1:9" s="117" customFormat="1" x14ac:dyDescent="0.25">
      <c r="A5793" s="125" t="s">
        <v>2193</v>
      </c>
      <c r="B5793" s="112">
        <v>5239</v>
      </c>
      <c r="C5793" s="122" t="s">
        <v>3507</v>
      </c>
      <c r="D5793" s="129" t="s">
        <v>85</v>
      </c>
      <c r="E5793" s="112">
        <v>1</v>
      </c>
      <c r="F5793" s="186"/>
      <c r="G5793" s="189">
        <v>0</v>
      </c>
      <c r="H5793" s="191">
        <f t="shared" si="297"/>
        <v>0</v>
      </c>
      <c r="I5793" s="186">
        <f t="shared" si="298"/>
        <v>0</v>
      </c>
    </row>
    <row r="5794" spans="1:9" s="117" customFormat="1" ht="26" x14ac:dyDescent="0.25">
      <c r="A5794" s="125" t="s">
        <v>2193</v>
      </c>
      <c r="B5794" s="112">
        <v>5240</v>
      </c>
      <c r="C5794" s="122" t="s">
        <v>3897</v>
      </c>
      <c r="D5794" s="129" t="s">
        <v>2395</v>
      </c>
      <c r="E5794" s="112">
        <v>1</v>
      </c>
      <c r="F5794" s="186"/>
      <c r="G5794" s="189">
        <v>0</v>
      </c>
      <c r="H5794" s="191">
        <f t="shared" si="297"/>
        <v>0</v>
      </c>
      <c r="I5794" s="186">
        <f t="shared" si="298"/>
        <v>0</v>
      </c>
    </row>
    <row r="5795" spans="1:9" s="117" customFormat="1" x14ac:dyDescent="0.25">
      <c r="A5795" s="125" t="s">
        <v>2193</v>
      </c>
      <c r="B5795" s="112">
        <v>5241</v>
      </c>
      <c r="C5795" s="122" t="s">
        <v>3353</v>
      </c>
      <c r="D5795" s="129" t="s">
        <v>2371</v>
      </c>
      <c r="E5795" s="112">
        <v>1</v>
      </c>
      <c r="F5795" s="186"/>
      <c r="G5795" s="189">
        <v>0</v>
      </c>
      <c r="H5795" s="191">
        <f t="shared" si="297"/>
        <v>0</v>
      </c>
      <c r="I5795" s="186">
        <f t="shared" si="298"/>
        <v>0</v>
      </c>
    </row>
    <row r="5796" spans="1:9" s="117" customFormat="1" x14ac:dyDescent="0.25">
      <c r="A5796" s="125" t="s">
        <v>2193</v>
      </c>
      <c r="B5796" s="112">
        <v>5242</v>
      </c>
      <c r="C5796" s="122" t="s">
        <v>3458</v>
      </c>
      <c r="D5796" s="129" t="s">
        <v>85</v>
      </c>
      <c r="E5796" s="112">
        <v>1</v>
      </c>
      <c r="F5796" s="186"/>
      <c r="G5796" s="189">
        <v>0</v>
      </c>
      <c r="H5796" s="191">
        <f t="shared" si="297"/>
        <v>0</v>
      </c>
      <c r="I5796" s="186">
        <f t="shared" si="298"/>
        <v>0</v>
      </c>
    </row>
    <row r="5797" spans="1:9" s="117" customFormat="1" ht="26" x14ac:dyDescent="0.25">
      <c r="A5797" s="125" t="s">
        <v>2193</v>
      </c>
      <c r="B5797" s="112">
        <v>5243</v>
      </c>
      <c r="C5797" s="122" t="s">
        <v>3898</v>
      </c>
      <c r="D5797" s="129" t="s">
        <v>2395</v>
      </c>
      <c r="E5797" s="112">
        <v>1</v>
      </c>
      <c r="F5797" s="186"/>
      <c r="G5797" s="189">
        <v>0</v>
      </c>
      <c r="H5797" s="191">
        <f t="shared" si="297"/>
        <v>0</v>
      </c>
      <c r="I5797" s="186">
        <f t="shared" si="298"/>
        <v>0</v>
      </c>
    </row>
    <row r="5798" spans="1:9" s="117" customFormat="1" x14ac:dyDescent="0.25">
      <c r="A5798" s="125" t="s">
        <v>2193</v>
      </c>
      <c r="B5798" s="112">
        <v>5244</v>
      </c>
      <c r="C5798" s="122" t="s">
        <v>3355</v>
      </c>
      <c r="D5798" s="129" t="s">
        <v>2371</v>
      </c>
      <c r="E5798" s="112">
        <v>1</v>
      </c>
      <c r="F5798" s="186"/>
      <c r="G5798" s="189">
        <v>0</v>
      </c>
      <c r="H5798" s="191">
        <f t="shared" si="297"/>
        <v>0</v>
      </c>
      <c r="I5798" s="186">
        <f t="shared" si="298"/>
        <v>0</v>
      </c>
    </row>
    <row r="5799" spans="1:9" s="117" customFormat="1" x14ac:dyDescent="0.25">
      <c r="A5799" s="125" t="s">
        <v>2193</v>
      </c>
      <c r="B5799" s="112">
        <v>5245</v>
      </c>
      <c r="C5799" s="122" t="s">
        <v>3901</v>
      </c>
      <c r="D5799" s="129" t="s">
        <v>85</v>
      </c>
      <c r="E5799" s="112">
        <v>1</v>
      </c>
      <c r="F5799" s="186"/>
      <c r="G5799" s="189">
        <v>0</v>
      </c>
      <c r="H5799" s="191">
        <f t="shared" si="297"/>
        <v>0</v>
      </c>
      <c r="I5799" s="186">
        <f t="shared" si="298"/>
        <v>0</v>
      </c>
    </row>
    <row r="5800" spans="1:9" s="117" customFormat="1" ht="26" x14ac:dyDescent="0.25">
      <c r="A5800" s="125" t="s">
        <v>2193</v>
      </c>
      <c r="B5800" s="112">
        <v>5246</v>
      </c>
      <c r="C5800" s="122" t="s">
        <v>3902</v>
      </c>
      <c r="D5800" s="129" t="s">
        <v>2395</v>
      </c>
      <c r="E5800" s="112">
        <v>1</v>
      </c>
      <c r="F5800" s="186"/>
      <c r="G5800" s="189">
        <v>0</v>
      </c>
      <c r="H5800" s="191">
        <f t="shared" si="297"/>
        <v>0</v>
      </c>
      <c r="I5800" s="186">
        <f t="shared" si="298"/>
        <v>0</v>
      </c>
    </row>
    <row r="5801" spans="1:9" s="117" customFormat="1" x14ac:dyDescent="0.25">
      <c r="A5801" s="125" t="s">
        <v>2193</v>
      </c>
      <c r="B5801" s="112">
        <v>5247</v>
      </c>
      <c r="C5801" s="122" t="s">
        <v>61</v>
      </c>
      <c r="D5801" s="129" t="s">
        <v>2372</v>
      </c>
      <c r="E5801" s="112">
        <v>1</v>
      </c>
      <c r="F5801" s="186"/>
      <c r="G5801" s="189">
        <v>0.19</v>
      </c>
      <c r="H5801" s="191">
        <f t="shared" si="297"/>
        <v>0</v>
      </c>
      <c r="I5801" s="186">
        <f t="shared" si="298"/>
        <v>0</v>
      </c>
    </row>
    <row r="5802" spans="1:9" s="117" customFormat="1" x14ac:dyDescent="0.25">
      <c r="A5802" s="125" t="s">
        <v>2193</v>
      </c>
      <c r="B5802" s="112">
        <v>5248</v>
      </c>
      <c r="C5802" s="122" t="s">
        <v>3908</v>
      </c>
      <c r="D5802" s="129" t="s">
        <v>2372</v>
      </c>
      <c r="E5802" s="112">
        <v>1</v>
      </c>
      <c r="F5802" s="186"/>
      <c r="G5802" s="189">
        <v>0.19</v>
      </c>
      <c r="H5802" s="191">
        <f t="shared" si="297"/>
        <v>0</v>
      </c>
      <c r="I5802" s="186">
        <f t="shared" si="298"/>
        <v>0</v>
      </c>
    </row>
    <row r="5803" spans="1:9" s="117" customFormat="1" x14ac:dyDescent="0.25">
      <c r="A5803" s="125" t="s">
        <v>2193</v>
      </c>
      <c r="B5803" s="112">
        <v>5249</v>
      </c>
      <c r="C5803" s="122" t="s">
        <v>63</v>
      </c>
      <c r="D5803" s="129" t="s">
        <v>2372</v>
      </c>
      <c r="E5803" s="112">
        <v>1</v>
      </c>
      <c r="F5803" s="186"/>
      <c r="G5803" s="189">
        <v>0.19</v>
      </c>
      <c r="H5803" s="191">
        <f t="shared" si="297"/>
        <v>0</v>
      </c>
      <c r="I5803" s="186">
        <f t="shared" si="298"/>
        <v>0</v>
      </c>
    </row>
    <row r="5804" spans="1:9" s="117" customFormat="1" x14ac:dyDescent="0.25">
      <c r="A5804" s="125" t="s">
        <v>2193</v>
      </c>
      <c r="B5804" s="112">
        <v>5250</v>
      </c>
      <c r="C5804" s="122" t="s">
        <v>186</v>
      </c>
      <c r="D5804" s="129" t="s">
        <v>2372</v>
      </c>
      <c r="E5804" s="112">
        <v>1</v>
      </c>
      <c r="F5804" s="186"/>
      <c r="G5804" s="189">
        <v>0.19</v>
      </c>
      <c r="H5804" s="191">
        <f t="shared" si="297"/>
        <v>0</v>
      </c>
      <c r="I5804" s="186">
        <f t="shared" si="298"/>
        <v>0</v>
      </c>
    </row>
    <row r="5805" spans="1:9" s="117" customFormat="1" x14ac:dyDescent="0.25">
      <c r="A5805" s="125" t="s">
        <v>2193</v>
      </c>
      <c r="B5805" s="112">
        <v>5251</v>
      </c>
      <c r="C5805" s="122" t="s">
        <v>75</v>
      </c>
      <c r="D5805" s="129" t="s">
        <v>2372</v>
      </c>
      <c r="E5805" s="112">
        <v>1</v>
      </c>
      <c r="F5805" s="186"/>
      <c r="G5805" s="189">
        <v>0.19</v>
      </c>
      <c r="H5805" s="191">
        <f t="shared" si="297"/>
        <v>0</v>
      </c>
      <c r="I5805" s="186">
        <f t="shared" si="298"/>
        <v>0</v>
      </c>
    </row>
    <row r="5806" spans="1:9" s="117" customFormat="1" x14ac:dyDescent="0.25">
      <c r="A5806" s="125" t="s">
        <v>2193</v>
      </c>
      <c r="B5806" s="112">
        <v>5252</v>
      </c>
      <c r="C5806" s="122" t="s">
        <v>3639</v>
      </c>
      <c r="D5806" s="129" t="s">
        <v>2372</v>
      </c>
      <c r="E5806" s="112">
        <v>1</v>
      </c>
      <c r="F5806" s="186"/>
      <c r="G5806" s="189">
        <v>0.19</v>
      </c>
      <c r="H5806" s="191">
        <f t="shared" si="297"/>
        <v>0</v>
      </c>
      <c r="I5806" s="186">
        <f t="shared" si="298"/>
        <v>0</v>
      </c>
    </row>
    <row r="5807" spans="1:9" s="117" customFormat="1" x14ac:dyDescent="0.25">
      <c r="A5807" s="125" t="s">
        <v>2193</v>
      </c>
      <c r="B5807" s="112">
        <v>5253</v>
      </c>
      <c r="C5807" s="122" t="s">
        <v>3640</v>
      </c>
      <c r="D5807" s="129" t="s">
        <v>2372</v>
      </c>
      <c r="E5807" s="112">
        <v>1</v>
      </c>
      <c r="F5807" s="186"/>
      <c r="G5807" s="189">
        <v>0.19</v>
      </c>
      <c r="H5807" s="191">
        <f t="shared" si="297"/>
        <v>0</v>
      </c>
      <c r="I5807" s="186">
        <f t="shared" si="298"/>
        <v>0</v>
      </c>
    </row>
    <row r="5808" spans="1:9" s="117" customFormat="1" x14ac:dyDescent="0.25">
      <c r="A5808" s="125" t="s">
        <v>2193</v>
      </c>
      <c r="B5808" s="112">
        <v>5254</v>
      </c>
      <c r="C5808" s="122" t="s">
        <v>15</v>
      </c>
      <c r="D5808" s="129" t="s">
        <v>2372</v>
      </c>
      <c r="E5808" s="112">
        <v>1</v>
      </c>
      <c r="F5808" s="186"/>
      <c r="G5808" s="189">
        <v>0.19</v>
      </c>
      <c r="H5808" s="191">
        <f t="shared" si="297"/>
        <v>0</v>
      </c>
      <c r="I5808" s="186">
        <f t="shared" si="298"/>
        <v>0</v>
      </c>
    </row>
    <row r="5809" spans="1:9" s="117" customFormat="1" x14ac:dyDescent="0.25">
      <c r="A5809" s="125" t="s">
        <v>2193</v>
      </c>
      <c r="B5809" s="112">
        <v>5255</v>
      </c>
      <c r="C5809" s="122" t="s">
        <v>552</v>
      </c>
      <c r="D5809" s="129" t="s">
        <v>2372</v>
      </c>
      <c r="E5809" s="112">
        <v>1</v>
      </c>
      <c r="F5809" s="186"/>
      <c r="G5809" s="189">
        <v>0.19</v>
      </c>
      <c r="H5809" s="191">
        <f t="shared" si="297"/>
        <v>0</v>
      </c>
      <c r="I5809" s="186">
        <f t="shared" si="298"/>
        <v>0</v>
      </c>
    </row>
    <row r="5810" spans="1:9" s="117" customFormat="1" ht="25" x14ac:dyDescent="0.25">
      <c r="A5810" s="125" t="s">
        <v>2193</v>
      </c>
      <c r="B5810" s="112">
        <v>5256</v>
      </c>
      <c r="C5810" s="113" t="s">
        <v>3533</v>
      </c>
      <c r="D5810" s="129" t="s">
        <v>2372</v>
      </c>
      <c r="E5810" s="112">
        <v>1</v>
      </c>
      <c r="F5810" s="186"/>
      <c r="G5810" s="189">
        <v>0.19</v>
      </c>
      <c r="H5810" s="191">
        <f t="shared" si="297"/>
        <v>0</v>
      </c>
      <c r="I5810" s="186">
        <f t="shared" si="298"/>
        <v>0</v>
      </c>
    </row>
    <row r="5811" spans="1:9" s="117" customFormat="1" x14ac:dyDescent="0.25">
      <c r="A5811" s="125" t="s">
        <v>2193</v>
      </c>
      <c r="B5811" s="112">
        <v>5257</v>
      </c>
      <c r="C5811" s="122" t="s">
        <v>3413</v>
      </c>
      <c r="D5811" s="129" t="s">
        <v>85</v>
      </c>
      <c r="E5811" s="112">
        <v>1</v>
      </c>
      <c r="F5811" s="186"/>
      <c r="G5811" s="189">
        <v>0.19</v>
      </c>
      <c r="H5811" s="191">
        <f t="shared" si="297"/>
        <v>0</v>
      </c>
      <c r="I5811" s="186">
        <f t="shared" si="298"/>
        <v>0</v>
      </c>
    </row>
    <row r="5812" spans="1:9" s="117" customFormat="1" x14ac:dyDescent="0.25">
      <c r="A5812" s="125" t="s">
        <v>2193</v>
      </c>
      <c r="B5812" s="112">
        <v>5258</v>
      </c>
      <c r="C5812" s="122" t="s">
        <v>3928</v>
      </c>
      <c r="D5812" s="129" t="s">
        <v>2384</v>
      </c>
      <c r="E5812" s="112">
        <v>1</v>
      </c>
      <c r="F5812" s="186"/>
      <c r="G5812" s="189">
        <v>0.19</v>
      </c>
      <c r="H5812" s="191">
        <f t="shared" si="297"/>
        <v>0</v>
      </c>
      <c r="I5812" s="186">
        <f t="shared" si="298"/>
        <v>0</v>
      </c>
    </row>
    <row r="5813" spans="1:9" s="117" customFormat="1" x14ac:dyDescent="0.25">
      <c r="A5813" s="125" t="s">
        <v>2193</v>
      </c>
      <c r="B5813" s="112">
        <v>5259</v>
      </c>
      <c r="C5813" s="122" t="s">
        <v>3544</v>
      </c>
      <c r="D5813" s="129" t="s">
        <v>2372</v>
      </c>
      <c r="E5813" s="112">
        <v>1</v>
      </c>
      <c r="F5813" s="186"/>
      <c r="G5813" s="189">
        <v>0.19</v>
      </c>
      <c r="H5813" s="191">
        <f t="shared" si="297"/>
        <v>0</v>
      </c>
      <c r="I5813" s="186">
        <f t="shared" si="298"/>
        <v>0</v>
      </c>
    </row>
    <row r="5814" spans="1:9" s="117" customFormat="1" x14ac:dyDescent="0.25">
      <c r="A5814" s="125" t="s">
        <v>2193</v>
      </c>
      <c r="B5814" s="112">
        <v>5260</v>
      </c>
      <c r="C5814" s="122" t="s">
        <v>3641</v>
      </c>
      <c r="D5814" s="129" t="s">
        <v>2372</v>
      </c>
      <c r="E5814" s="112">
        <v>1</v>
      </c>
      <c r="F5814" s="186"/>
      <c r="G5814" s="189">
        <v>0.19</v>
      </c>
      <c r="H5814" s="191">
        <f t="shared" si="297"/>
        <v>0</v>
      </c>
      <c r="I5814" s="186">
        <f t="shared" si="298"/>
        <v>0</v>
      </c>
    </row>
    <row r="5815" spans="1:9" s="117" customFormat="1" x14ac:dyDescent="0.25">
      <c r="A5815" s="125" t="s">
        <v>2193</v>
      </c>
      <c r="B5815" s="112">
        <v>5261</v>
      </c>
      <c r="C5815" s="122" t="s">
        <v>1220</v>
      </c>
      <c r="D5815" s="129" t="s">
        <v>2372</v>
      </c>
      <c r="E5815" s="112">
        <v>1</v>
      </c>
      <c r="F5815" s="186"/>
      <c r="G5815" s="189">
        <v>0.19</v>
      </c>
      <c r="H5815" s="191">
        <f t="shared" si="297"/>
        <v>0</v>
      </c>
      <c r="I5815" s="186">
        <f t="shared" si="298"/>
        <v>0</v>
      </c>
    </row>
    <row r="5816" spans="1:9" s="117" customFormat="1" x14ac:dyDescent="0.25">
      <c r="A5816" s="125" t="s">
        <v>2193</v>
      </c>
      <c r="B5816" s="112">
        <v>5262</v>
      </c>
      <c r="C5816" s="122" t="s">
        <v>3683</v>
      </c>
      <c r="D5816" s="129" t="s">
        <v>2372</v>
      </c>
      <c r="E5816" s="112">
        <v>1</v>
      </c>
      <c r="F5816" s="186"/>
      <c r="G5816" s="189">
        <v>0.19</v>
      </c>
      <c r="H5816" s="191">
        <f t="shared" si="297"/>
        <v>0</v>
      </c>
      <c r="I5816" s="186">
        <f t="shared" si="298"/>
        <v>0</v>
      </c>
    </row>
    <row r="5817" spans="1:9" s="117" customFormat="1" x14ac:dyDescent="0.25">
      <c r="A5817" s="125" t="s">
        <v>2193</v>
      </c>
      <c r="B5817" s="112">
        <v>5263</v>
      </c>
      <c r="C5817" s="122" t="s">
        <v>3684</v>
      </c>
      <c r="D5817" s="129" t="s">
        <v>2372</v>
      </c>
      <c r="E5817" s="112">
        <v>1</v>
      </c>
      <c r="F5817" s="186"/>
      <c r="G5817" s="189">
        <v>0.19</v>
      </c>
      <c r="H5817" s="191">
        <f t="shared" si="297"/>
        <v>0</v>
      </c>
      <c r="I5817" s="186">
        <f t="shared" si="298"/>
        <v>0</v>
      </c>
    </row>
    <row r="5818" spans="1:9" s="117" customFormat="1" x14ac:dyDescent="0.25">
      <c r="A5818" s="125" t="s">
        <v>2193</v>
      </c>
      <c r="B5818" s="112">
        <v>5264</v>
      </c>
      <c r="C5818" s="122" t="s">
        <v>3685</v>
      </c>
      <c r="D5818" s="129" t="s">
        <v>2372</v>
      </c>
      <c r="E5818" s="112">
        <v>1</v>
      </c>
      <c r="F5818" s="186"/>
      <c r="G5818" s="189">
        <v>0.19</v>
      </c>
      <c r="H5818" s="191">
        <f t="shared" si="297"/>
        <v>0</v>
      </c>
      <c r="I5818" s="186">
        <f t="shared" si="298"/>
        <v>0</v>
      </c>
    </row>
    <row r="5819" spans="1:9" s="117" customFormat="1" x14ac:dyDescent="0.25">
      <c r="A5819" s="125" t="s">
        <v>2193</v>
      </c>
      <c r="B5819" s="112">
        <v>5265</v>
      </c>
      <c r="C5819" s="122" t="s">
        <v>1367</v>
      </c>
      <c r="D5819" s="129" t="s">
        <v>2372</v>
      </c>
      <c r="E5819" s="112">
        <v>1</v>
      </c>
      <c r="F5819" s="186"/>
      <c r="G5819" s="189">
        <v>0.19</v>
      </c>
      <c r="H5819" s="191">
        <f t="shared" si="297"/>
        <v>0</v>
      </c>
      <c r="I5819" s="186">
        <f t="shared" si="298"/>
        <v>0</v>
      </c>
    </row>
    <row r="5820" spans="1:9" s="117" customFormat="1" x14ac:dyDescent="0.25">
      <c r="A5820" s="125" t="s">
        <v>2193</v>
      </c>
      <c r="B5820" s="112">
        <v>5266</v>
      </c>
      <c r="C5820" s="137" t="s">
        <v>74</v>
      </c>
      <c r="D5820" s="129" t="s">
        <v>2372</v>
      </c>
      <c r="E5820" s="112">
        <v>1</v>
      </c>
      <c r="F5820" s="186"/>
      <c r="G5820" s="189">
        <v>0.19</v>
      </c>
      <c r="H5820" s="191">
        <f t="shared" si="297"/>
        <v>0</v>
      </c>
      <c r="I5820" s="186">
        <f t="shared" si="298"/>
        <v>0</v>
      </c>
    </row>
    <row r="5821" spans="1:9" s="117" customFormat="1" x14ac:dyDescent="0.25">
      <c r="A5821" s="125" t="s">
        <v>2193</v>
      </c>
      <c r="B5821" s="112">
        <v>5267</v>
      </c>
      <c r="C5821" s="137" t="s">
        <v>1295</v>
      </c>
      <c r="D5821" s="129" t="s">
        <v>2372</v>
      </c>
      <c r="E5821" s="112">
        <v>1</v>
      </c>
      <c r="F5821" s="186"/>
      <c r="G5821" s="189">
        <v>0.19</v>
      </c>
      <c r="H5821" s="191">
        <f t="shared" si="297"/>
        <v>0</v>
      </c>
      <c r="I5821" s="186">
        <f t="shared" si="298"/>
        <v>0</v>
      </c>
    </row>
    <row r="5822" spans="1:9" s="117" customFormat="1" x14ac:dyDescent="0.25">
      <c r="A5822" s="125" t="s">
        <v>2193</v>
      </c>
      <c r="B5822" s="112">
        <v>5268</v>
      </c>
      <c r="C5822" s="137" t="s">
        <v>3686</v>
      </c>
      <c r="D5822" s="129" t="s">
        <v>2372</v>
      </c>
      <c r="E5822" s="112">
        <v>1</v>
      </c>
      <c r="F5822" s="186"/>
      <c r="G5822" s="189">
        <v>0.19</v>
      </c>
      <c r="H5822" s="191">
        <f t="shared" si="297"/>
        <v>0</v>
      </c>
      <c r="I5822" s="186">
        <f t="shared" si="298"/>
        <v>0</v>
      </c>
    </row>
    <row r="5823" spans="1:9" s="117" customFormat="1" x14ac:dyDescent="0.25">
      <c r="A5823" s="125" t="s">
        <v>2193</v>
      </c>
      <c r="B5823" s="112">
        <v>5269</v>
      </c>
      <c r="C5823" s="137" t="s">
        <v>1844</v>
      </c>
      <c r="D5823" s="129" t="s">
        <v>2372</v>
      </c>
      <c r="E5823" s="112">
        <v>1</v>
      </c>
      <c r="F5823" s="186"/>
      <c r="G5823" s="189">
        <v>0.19</v>
      </c>
      <c r="H5823" s="191">
        <f t="shared" si="297"/>
        <v>0</v>
      </c>
      <c r="I5823" s="186">
        <f t="shared" si="298"/>
        <v>0</v>
      </c>
    </row>
    <row r="5824" spans="1:9" s="117" customFormat="1" x14ac:dyDescent="0.25">
      <c r="A5824" s="125" t="s">
        <v>2193</v>
      </c>
      <c r="B5824" s="112">
        <v>5270</v>
      </c>
      <c r="C5824" s="137" t="s">
        <v>3970</v>
      </c>
      <c r="D5824" s="129" t="s">
        <v>3886</v>
      </c>
      <c r="E5824" s="112">
        <v>1</v>
      </c>
      <c r="F5824" s="186"/>
      <c r="G5824" s="189">
        <v>0.19</v>
      </c>
      <c r="H5824" s="191">
        <f t="shared" si="297"/>
        <v>0</v>
      </c>
      <c r="I5824" s="186">
        <f t="shared" si="298"/>
        <v>0</v>
      </c>
    </row>
    <row r="5825" spans="1:9" s="117" customFormat="1" x14ac:dyDescent="0.25">
      <c r="A5825" s="125" t="s">
        <v>2193</v>
      </c>
      <c r="B5825" s="112">
        <v>5271</v>
      </c>
      <c r="C5825" s="137" t="s">
        <v>3971</v>
      </c>
      <c r="D5825" s="129" t="s">
        <v>2372</v>
      </c>
      <c r="E5825" s="112">
        <v>1</v>
      </c>
      <c r="F5825" s="186"/>
      <c r="G5825" s="189">
        <v>0.19</v>
      </c>
      <c r="H5825" s="191">
        <f t="shared" si="297"/>
        <v>0</v>
      </c>
      <c r="I5825" s="186">
        <f t="shared" si="298"/>
        <v>0</v>
      </c>
    </row>
    <row r="5826" spans="1:9" s="117" customFormat="1" x14ac:dyDescent="0.25">
      <c r="A5826" s="125" t="s">
        <v>2193</v>
      </c>
      <c r="B5826" s="112">
        <v>5272</v>
      </c>
      <c r="C5826" s="137" t="s">
        <v>350</v>
      </c>
      <c r="D5826" s="129" t="s">
        <v>2372</v>
      </c>
      <c r="E5826" s="112">
        <v>1</v>
      </c>
      <c r="F5826" s="186"/>
      <c r="G5826" s="189">
        <v>0.19</v>
      </c>
      <c r="H5826" s="191">
        <f t="shared" si="297"/>
        <v>0</v>
      </c>
      <c r="I5826" s="186">
        <f t="shared" si="298"/>
        <v>0</v>
      </c>
    </row>
    <row r="5827" spans="1:9" s="124" customFormat="1" ht="37.5" x14ac:dyDescent="0.25">
      <c r="A5827" s="125" t="s">
        <v>2193</v>
      </c>
      <c r="B5827" s="112">
        <v>5273</v>
      </c>
      <c r="C5827" s="141" t="s">
        <v>3687</v>
      </c>
      <c r="D5827" s="129" t="s">
        <v>2372</v>
      </c>
      <c r="E5827" s="112">
        <v>1</v>
      </c>
      <c r="F5827" s="186"/>
      <c r="G5827" s="189">
        <v>0.19</v>
      </c>
      <c r="H5827" s="191">
        <f t="shared" si="297"/>
        <v>0</v>
      </c>
      <c r="I5827" s="186">
        <f t="shared" si="298"/>
        <v>0</v>
      </c>
    </row>
    <row r="5828" spans="1:9" s="117" customFormat="1" x14ac:dyDescent="0.25">
      <c r="A5828" s="125" t="s">
        <v>2193</v>
      </c>
      <c r="B5828" s="112">
        <v>5274</v>
      </c>
      <c r="C5828" s="137" t="s">
        <v>1363</v>
      </c>
      <c r="D5828" s="129" t="s">
        <v>2372</v>
      </c>
      <c r="E5828" s="112">
        <v>1</v>
      </c>
      <c r="F5828" s="186"/>
      <c r="G5828" s="189">
        <v>0.19</v>
      </c>
      <c r="H5828" s="191">
        <f t="shared" si="297"/>
        <v>0</v>
      </c>
      <c r="I5828" s="186">
        <f t="shared" si="298"/>
        <v>0</v>
      </c>
    </row>
    <row r="5829" spans="1:9" s="117" customFormat="1" x14ac:dyDescent="0.25">
      <c r="A5829" s="125" t="s">
        <v>2193</v>
      </c>
      <c r="B5829" s="112">
        <v>5275</v>
      </c>
      <c r="C5829" s="137" t="s">
        <v>3688</v>
      </c>
      <c r="D5829" s="129" t="s">
        <v>2372</v>
      </c>
      <c r="E5829" s="112">
        <v>1</v>
      </c>
      <c r="F5829" s="186"/>
      <c r="G5829" s="189">
        <v>0.19</v>
      </c>
      <c r="H5829" s="191">
        <f t="shared" si="297"/>
        <v>0</v>
      </c>
      <c r="I5829" s="186">
        <f t="shared" si="298"/>
        <v>0</v>
      </c>
    </row>
    <row r="5830" spans="1:9" s="117" customFormat="1" ht="25" x14ac:dyDescent="0.25">
      <c r="A5830" s="125" t="s">
        <v>2193</v>
      </c>
      <c r="B5830" s="112">
        <v>5276</v>
      </c>
      <c r="C5830" s="137" t="s">
        <v>3689</v>
      </c>
      <c r="D5830" s="129" t="s">
        <v>2372</v>
      </c>
      <c r="E5830" s="112">
        <v>1</v>
      </c>
      <c r="F5830" s="186"/>
      <c r="G5830" s="189">
        <v>0.19</v>
      </c>
      <c r="H5830" s="191">
        <f t="shared" si="297"/>
        <v>0</v>
      </c>
      <c r="I5830" s="186">
        <f t="shared" si="298"/>
        <v>0</v>
      </c>
    </row>
    <row r="5831" spans="1:9" s="117" customFormat="1" ht="25" x14ac:dyDescent="0.25">
      <c r="A5831" s="125" t="s">
        <v>2193</v>
      </c>
      <c r="B5831" s="112">
        <v>5277</v>
      </c>
      <c r="C5831" s="137" t="s">
        <v>3690</v>
      </c>
      <c r="D5831" s="129" t="s">
        <v>2372</v>
      </c>
      <c r="E5831" s="112">
        <v>1</v>
      </c>
      <c r="F5831" s="186"/>
      <c r="G5831" s="189">
        <v>0.19</v>
      </c>
      <c r="H5831" s="191">
        <f t="shared" si="297"/>
        <v>0</v>
      </c>
      <c r="I5831" s="186">
        <f t="shared" si="298"/>
        <v>0</v>
      </c>
    </row>
    <row r="5832" spans="1:9" s="117" customFormat="1" ht="25" x14ac:dyDescent="0.25">
      <c r="A5832" s="125" t="s">
        <v>2193</v>
      </c>
      <c r="B5832" s="112">
        <v>5278</v>
      </c>
      <c r="C5832" s="137" t="s">
        <v>3691</v>
      </c>
      <c r="D5832" s="129" t="s">
        <v>2372</v>
      </c>
      <c r="E5832" s="112">
        <v>1</v>
      </c>
      <c r="F5832" s="186"/>
      <c r="G5832" s="189">
        <v>0.19</v>
      </c>
      <c r="H5832" s="191">
        <f t="shared" si="297"/>
        <v>0</v>
      </c>
      <c r="I5832" s="186">
        <f t="shared" si="298"/>
        <v>0</v>
      </c>
    </row>
    <row r="5833" spans="1:9" s="117" customFormat="1" x14ac:dyDescent="0.25">
      <c r="A5833" s="125" t="s">
        <v>2193</v>
      </c>
      <c r="B5833" s="112">
        <v>5279</v>
      </c>
      <c r="C5833" s="137" t="s">
        <v>3692</v>
      </c>
      <c r="D5833" s="129" t="s">
        <v>2372</v>
      </c>
      <c r="E5833" s="112">
        <v>1</v>
      </c>
      <c r="F5833" s="186"/>
      <c r="G5833" s="189">
        <v>0.19</v>
      </c>
      <c r="H5833" s="191">
        <f t="shared" si="297"/>
        <v>0</v>
      </c>
      <c r="I5833" s="186">
        <f t="shared" si="298"/>
        <v>0</v>
      </c>
    </row>
    <row r="5834" spans="1:9" s="117" customFormat="1" x14ac:dyDescent="0.25">
      <c r="A5834" s="125" t="s">
        <v>2193</v>
      </c>
      <c r="B5834" s="112">
        <v>5280</v>
      </c>
      <c r="C5834" s="137" t="s">
        <v>3693</v>
      </c>
      <c r="D5834" s="129" t="s">
        <v>2372</v>
      </c>
      <c r="E5834" s="112">
        <v>1</v>
      </c>
      <c r="F5834" s="186"/>
      <c r="G5834" s="189">
        <v>0.19</v>
      </c>
      <c r="H5834" s="191">
        <f t="shared" si="297"/>
        <v>0</v>
      </c>
      <c r="I5834" s="186">
        <f t="shared" si="298"/>
        <v>0</v>
      </c>
    </row>
    <row r="5835" spans="1:9" s="117" customFormat="1" ht="25" x14ac:dyDescent="0.25">
      <c r="A5835" s="125" t="s">
        <v>2193</v>
      </c>
      <c r="B5835" s="112">
        <v>5281</v>
      </c>
      <c r="C5835" s="137" t="s">
        <v>3509</v>
      </c>
      <c r="D5835" s="129" t="s">
        <v>2372</v>
      </c>
      <c r="E5835" s="112">
        <v>1</v>
      </c>
      <c r="F5835" s="186"/>
      <c r="G5835" s="189">
        <v>0.19</v>
      </c>
      <c r="H5835" s="191">
        <f t="shared" si="297"/>
        <v>0</v>
      </c>
      <c r="I5835" s="186">
        <f t="shared" si="298"/>
        <v>0</v>
      </c>
    </row>
    <row r="5836" spans="1:9" s="117" customFormat="1" x14ac:dyDescent="0.25">
      <c r="A5836" s="125" t="s">
        <v>2193</v>
      </c>
      <c r="B5836" s="112">
        <v>5282</v>
      </c>
      <c r="C5836" s="137" t="s">
        <v>3905</v>
      </c>
      <c r="D5836" s="129" t="s">
        <v>2372</v>
      </c>
      <c r="E5836" s="112">
        <v>1</v>
      </c>
      <c r="F5836" s="186"/>
      <c r="G5836" s="189">
        <v>0.19</v>
      </c>
      <c r="H5836" s="191">
        <f t="shared" si="297"/>
        <v>0</v>
      </c>
      <c r="I5836" s="186">
        <f t="shared" si="298"/>
        <v>0</v>
      </c>
    </row>
    <row r="5837" spans="1:9" s="117" customFormat="1" x14ac:dyDescent="0.25">
      <c r="A5837" s="125" t="s">
        <v>2193</v>
      </c>
      <c r="B5837" s="112">
        <v>5283</v>
      </c>
      <c r="C5837" s="137" t="s">
        <v>3906</v>
      </c>
      <c r="D5837" s="129" t="s">
        <v>2372</v>
      </c>
      <c r="E5837" s="112">
        <v>1</v>
      </c>
      <c r="F5837" s="186"/>
      <c r="G5837" s="189">
        <v>0.19</v>
      </c>
      <c r="H5837" s="191">
        <f t="shared" si="297"/>
        <v>0</v>
      </c>
      <c r="I5837" s="186">
        <f t="shared" si="298"/>
        <v>0</v>
      </c>
    </row>
    <row r="5838" spans="1:9" s="117" customFormat="1" ht="25" x14ac:dyDescent="0.25">
      <c r="A5838" s="125" t="s">
        <v>2193</v>
      </c>
      <c r="B5838" s="112">
        <v>5284</v>
      </c>
      <c r="C5838" s="137" t="s">
        <v>3694</v>
      </c>
      <c r="D5838" s="129" t="s">
        <v>2372</v>
      </c>
      <c r="E5838" s="112">
        <v>1</v>
      </c>
      <c r="F5838" s="186"/>
      <c r="G5838" s="189">
        <v>0.19</v>
      </c>
      <c r="H5838" s="191">
        <f t="shared" si="297"/>
        <v>0</v>
      </c>
      <c r="I5838" s="186">
        <f t="shared" si="298"/>
        <v>0</v>
      </c>
    </row>
    <row r="5839" spans="1:9" s="117" customFormat="1" x14ac:dyDescent="0.25">
      <c r="A5839" s="125" t="s">
        <v>2193</v>
      </c>
      <c r="B5839" s="112">
        <v>5285</v>
      </c>
      <c r="C5839" s="137" t="s">
        <v>3695</v>
      </c>
      <c r="D5839" s="129" t="s">
        <v>2372</v>
      </c>
      <c r="E5839" s="112">
        <v>1</v>
      </c>
      <c r="F5839" s="186"/>
      <c r="G5839" s="189">
        <v>0.19</v>
      </c>
      <c r="H5839" s="191">
        <f t="shared" si="297"/>
        <v>0</v>
      </c>
      <c r="I5839" s="186">
        <f t="shared" si="298"/>
        <v>0</v>
      </c>
    </row>
    <row r="5840" spans="1:9" s="117" customFormat="1" x14ac:dyDescent="0.25">
      <c r="A5840" s="125" t="s">
        <v>2193</v>
      </c>
      <c r="B5840" s="112">
        <v>5286</v>
      </c>
      <c r="C5840" s="137" t="s">
        <v>2891</v>
      </c>
      <c r="D5840" s="129" t="s">
        <v>2372</v>
      </c>
      <c r="E5840" s="112">
        <v>1</v>
      </c>
      <c r="F5840" s="186"/>
      <c r="G5840" s="189">
        <v>0.19</v>
      </c>
      <c r="H5840" s="191">
        <f t="shared" si="297"/>
        <v>0</v>
      </c>
      <c r="I5840" s="186">
        <f t="shared" si="298"/>
        <v>0</v>
      </c>
    </row>
    <row r="5841" spans="1:9" s="117" customFormat="1" x14ac:dyDescent="0.25">
      <c r="A5841" s="125" t="s">
        <v>2193</v>
      </c>
      <c r="B5841" s="112">
        <v>5287</v>
      </c>
      <c r="C5841" s="137" t="s">
        <v>3240</v>
      </c>
      <c r="D5841" s="129" t="s">
        <v>2372</v>
      </c>
      <c r="E5841" s="112">
        <v>1</v>
      </c>
      <c r="F5841" s="186"/>
      <c r="G5841" s="189">
        <v>0.19</v>
      </c>
      <c r="H5841" s="191">
        <f t="shared" si="297"/>
        <v>0</v>
      </c>
      <c r="I5841" s="186">
        <f t="shared" si="298"/>
        <v>0</v>
      </c>
    </row>
    <row r="5842" spans="1:9" s="117" customFormat="1" x14ac:dyDescent="0.25">
      <c r="A5842" s="125" t="s">
        <v>2193</v>
      </c>
      <c r="B5842" s="112">
        <v>5288</v>
      </c>
      <c r="C5842" s="137" t="s">
        <v>3932</v>
      </c>
      <c r="D5842" s="129" t="s">
        <v>2372</v>
      </c>
      <c r="E5842" s="112">
        <v>1</v>
      </c>
      <c r="F5842" s="186"/>
      <c r="G5842" s="189">
        <v>0.19</v>
      </c>
      <c r="H5842" s="191">
        <f t="shared" si="297"/>
        <v>0</v>
      </c>
      <c r="I5842" s="186">
        <f t="shared" si="298"/>
        <v>0</v>
      </c>
    </row>
    <row r="5843" spans="1:9" s="117" customFormat="1" x14ac:dyDescent="0.25">
      <c r="A5843" s="125" t="s">
        <v>2193</v>
      </c>
      <c r="B5843" s="112">
        <v>5289</v>
      </c>
      <c r="C5843" s="137" t="s">
        <v>3259</v>
      </c>
      <c r="D5843" s="129" t="s">
        <v>2372</v>
      </c>
      <c r="E5843" s="112">
        <v>1</v>
      </c>
      <c r="F5843" s="186"/>
      <c r="G5843" s="189">
        <v>0.19</v>
      </c>
      <c r="H5843" s="191">
        <f t="shared" si="297"/>
        <v>0</v>
      </c>
      <c r="I5843" s="186">
        <f t="shared" si="298"/>
        <v>0</v>
      </c>
    </row>
    <row r="5844" spans="1:9" s="117" customFormat="1" x14ac:dyDescent="0.25">
      <c r="A5844" s="125" t="s">
        <v>2193</v>
      </c>
      <c r="B5844" s="112">
        <v>5290</v>
      </c>
      <c r="C5844" s="137" t="s">
        <v>3260</v>
      </c>
      <c r="D5844" s="129" t="s">
        <v>2372</v>
      </c>
      <c r="E5844" s="112">
        <v>1</v>
      </c>
      <c r="F5844" s="186"/>
      <c r="G5844" s="189">
        <v>0.19</v>
      </c>
      <c r="H5844" s="191">
        <f t="shared" si="297"/>
        <v>0</v>
      </c>
      <c r="I5844" s="186">
        <f t="shared" si="298"/>
        <v>0</v>
      </c>
    </row>
    <row r="5845" spans="1:9" s="117" customFormat="1" x14ac:dyDescent="0.25">
      <c r="A5845" s="125" t="s">
        <v>2193</v>
      </c>
      <c r="B5845" s="112">
        <v>5291</v>
      </c>
      <c r="C5845" s="139" t="s">
        <v>3511</v>
      </c>
      <c r="D5845" s="129" t="s">
        <v>2372</v>
      </c>
      <c r="E5845" s="112">
        <v>1</v>
      </c>
      <c r="F5845" s="186"/>
      <c r="G5845" s="189">
        <v>0.19</v>
      </c>
      <c r="H5845" s="191">
        <f t="shared" si="297"/>
        <v>0</v>
      </c>
      <c r="I5845" s="186">
        <f t="shared" si="298"/>
        <v>0</v>
      </c>
    </row>
    <row r="5846" spans="1:9" s="117" customFormat="1" x14ac:dyDescent="0.25">
      <c r="A5846" s="125" t="s">
        <v>2193</v>
      </c>
      <c r="B5846" s="112">
        <v>5292</v>
      </c>
      <c r="C5846" s="139" t="s">
        <v>3930</v>
      </c>
      <c r="D5846" s="129" t="s">
        <v>2372</v>
      </c>
      <c r="E5846" s="112">
        <v>1</v>
      </c>
      <c r="F5846" s="186"/>
      <c r="G5846" s="189">
        <v>0.19</v>
      </c>
      <c r="H5846" s="191">
        <f t="shared" si="297"/>
        <v>0</v>
      </c>
      <c r="I5846" s="186">
        <f t="shared" si="298"/>
        <v>0</v>
      </c>
    </row>
    <row r="5847" spans="1:9" s="117" customFormat="1" x14ac:dyDescent="0.25">
      <c r="A5847" s="125" t="s">
        <v>2193</v>
      </c>
      <c r="B5847" s="112">
        <v>5293</v>
      </c>
      <c r="C5847" s="139" t="s">
        <v>3931</v>
      </c>
      <c r="D5847" s="129" t="s">
        <v>2372</v>
      </c>
      <c r="E5847" s="112">
        <v>1</v>
      </c>
      <c r="F5847" s="186"/>
      <c r="G5847" s="189">
        <v>0.19</v>
      </c>
      <c r="H5847" s="191">
        <f t="shared" si="297"/>
        <v>0</v>
      </c>
      <c r="I5847" s="186">
        <f t="shared" si="298"/>
        <v>0</v>
      </c>
    </row>
    <row r="5848" spans="1:9" s="184" customFormat="1" x14ac:dyDescent="0.25">
      <c r="A5848" s="169"/>
      <c r="B5848" s="170"/>
      <c r="C5848" s="171" t="s">
        <v>2498</v>
      </c>
      <c r="D5848" s="123"/>
      <c r="E5848" s="172"/>
      <c r="F5848" s="196"/>
      <c r="G5848" s="200"/>
      <c r="H5848" s="196"/>
      <c r="I5848" s="196"/>
    </row>
    <row r="5849" spans="1:9" s="117" customFormat="1" x14ac:dyDescent="0.25">
      <c r="A5849" s="125" t="s">
        <v>2193</v>
      </c>
      <c r="B5849" s="173" t="s">
        <v>3250</v>
      </c>
      <c r="C5849" s="120" t="s">
        <v>77</v>
      </c>
      <c r="D5849" s="182"/>
      <c r="E5849" s="111"/>
      <c r="F5849" s="191"/>
      <c r="G5849" s="199"/>
      <c r="H5849" s="186"/>
      <c r="I5849" s="186"/>
    </row>
    <row r="5850" spans="1:9" s="117" customFormat="1" x14ac:dyDescent="0.25">
      <c r="A5850" s="125" t="s">
        <v>2193</v>
      </c>
      <c r="B5850" s="173" t="s">
        <v>3250</v>
      </c>
      <c r="C5850" s="120" t="s">
        <v>2403</v>
      </c>
      <c r="D5850" s="182"/>
      <c r="E5850" s="111"/>
      <c r="F5850" s="191"/>
      <c r="G5850" s="199"/>
      <c r="H5850" s="186"/>
      <c r="I5850" s="186"/>
    </row>
    <row r="5851" spans="1:9" s="117" customFormat="1" x14ac:dyDescent="0.25">
      <c r="A5851" s="125" t="s">
        <v>2193</v>
      </c>
      <c r="B5851" s="173" t="s">
        <v>3250</v>
      </c>
      <c r="C5851" s="156" t="s">
        <v>431</v>
      </c>
      <c r="D5851" s="182"/>
      <c r="E5851" s="111"/>
      <c r="F5851" s="191"/>
      <c r="G5851" s="199"/>
      <c r="H5851" s="186"/>
      <c r="I5851" s="186"/>
    </row>
    <row r="5852" spans="1:9" s="117" customFormat="1" x14ac:dyDescent="0.25">
      <c r="A5852" s="125" t="s">
        <v>2193</v>
      </c>
      <c r="B5852" s="112">
        <v>5294</v>
      </c>
      <c r="C5852" s="122" t="s">
        <v>3888</v>
      </c>
      <c r="D5852" s="129" t="s">
        <v>2371</v>
      </c>
      <c r="E5852" s="112">
        <v>1</v>
      </c>
      <c r="F5852" s="186"/>
      <c r="G5852" s="189">
        <v>0</v>
      </c>
      <c r="H5852" s="191">
        <f t="shared" ref="H5852:H5890" si="299">F5852*G5852</f>
        <v>0</v>
      </c>
      <c r="I5852" s="186">
        <f t="shared" ref="I5852:I5890" si="300">(F5852+H5852)</f>
        <v>0</v>
      </c>
    </row>
    <row r="5853" spans="1:9" s="117" customFormat="1" x14ac:dyDescent="0.25">
      <c r="A5853" s="125" t="s">
        <v>2193</v>
      </c>
      <c r="B5853" s="112">
        <v>5295</v>
      </c>
      <c r="C5853" s="122" t="s">
        <v>3637</v>
      </c>
      <c r="D5853" s="129" t="s">
        <v>85</v>
      </c>
      <c r="E5853" s="112">
        <v>1</v>
      </c>
      <c r="F5853" s="186"/>
      <c r="G5853" s="189">
        <v>0</v>
      </c>
      <c r="H5853" s="191">
        <f t="shared" si="299"/>
        <v>0</v>
      </c>
      <c r="I5853" s="186">
        <f t="shared" si="300"/>
        <v>0</v>
      </c>
    </row>
    <row r="5854" spans="1:9" s="117" customFormat="1" ht="26" x14ac:dyDescent="0.25">
      <c r="A5854" s="125" t="s">
        <v>2193</v>
      </c>
      <c r="B5854" s="112">
        <v>5296</v>
      </c>
      <c r="C5854" s="122" t="s">
        <v>3896</v>
      </c>
      <c r="D5854" s="129" t="s">
        <v>2395</v>
      </c>
      <c r="E5854" s="112">
        <v>1</v>
      </c>
      <c r="F5854" s="186"/>
      <c r="G5854" s="189">
        <v>0</v>
      </c>
      <c r="H5854" s="191">
        <f t="shared" si="299"/>
        <v>0</v>
      </c>
      <c r="I5854" s="186">
        <f t="shared" si="300"/>
        <v>0</v>
      </c>
    </row>
    <row r="5855" spans="1:9" s="117" customFormat="1" x14ac:dyDescent="0.25">
      <c r="A5855" s="125" t="s">
        <v>2193</v>
      </c>
      <c r="B5855" s="112">
        <v>5297</v>
      </c>
      <c r="C5855" s="122" t="s">
        <v>973</v>
      </c>
      <c r="D5855" s="129" t="s">
        <v>2371</v>
      </c>
      <c r="E5855" s="112">
        <v>1</v>
      </c>
      <c r="F5855" s="186"/>
      <c r="G5855" s="189">
        <v>0</v>
      </c>
      <c r="H5855" s="191">
        <f t="shared" si="299"/>
        <v>0</v>
      </c>
      <c r="I5855" s="186">
        <f t="shared" si="300"/>
        <v>0</v>
      </c>
    </row>
    <row r="5856" spans="1:9" s="117" customFormat="1" x14ac:dyDescent="0.25">
      <c r="A5856" s="125" t="s">
        <v>2193</v>
      </c>
      <c r="B5856" s="112">
        <v>5298</v>
      </c>
      <c r="C5856" s="122" t="s">
        <v>3507</v>
      </c>
      <c r="D5856" s="129" t="s">
        <v>85</v>
      </c>
      <c r="E5856" s="112">
        <v>1</v>
      </c>
      <c r="F5856" s="186"/>
      <c r="G5856" s="189">
        <v>0</v>
      </c>
      <c r="H5856" s="191">
        <f t="shared" si="299"/>
        <v>0</v>
      </c>
      <c r="I5856" s="186">
        <f t="shared" si="300"/>
        <v>0</v>
      </c>
    </row>
    <row r="5857" spans="1:9" s="117" customFormat="1" ht="26" x14ac:dyDescent="0.25">
      <c r="A5857" s="125" t="s">
        <v>2193</v>
      </c>
      <c r="B5857" s="112">
        <v>5299</v>
      </c>
      <c r="C5857" s="122" t="s">
        <v>3897</v>
      </c>
      <c r="D5857" s="129" t="s">
        <v>2395</v>
      </c>
      <c r="E5857" s="112">
        <v>1</v>
      </c>
      <c r="F5857" s="186"/>
      <c r="G5857" s="189">
        <v>0</v>
      </c>
      <c r="H5857" s="191">
        <f t="shared" si="299"/>
        <v>0</v>
      </c>
      <c r="I5857" s="186">
        <f t="shared" si="300"/>
        <v>0</v>
      </c>
    </row>
    <row r="5858" spans="1:9" s="117" customFormat="1" x14ac:dyDescent="0.25">
      <c r="A5858" s="125" t="s">
        <v>2193</v>
      </c>
      <c r="B5858" s="112">
        <v>5300</v>
      </c>
      <c r="C5858" s="122" t="s">
        <v>3353</v>
      </c>
      <c r="D5858" s="129" t="s">
        <v>2371</v>
      </c>
      <c r="E5858" s="112">
        <v>1</v>
      </c>
      <c r="F5858" s="186"/>
      <c r="G5858" s="189">
        <v>0</v>
      </c>
      <c r="H5858" s="191">
        <f t="shared" si="299"/>
        <v>0</v>
      </c>
      <c r="I5858" s="186">
        <f t="shared" si="300"/>
        <v>0</v>
      </c>
    </row>
    <row r="5859" spans="1:9" s="117" customFormat="1" x14ac:dyDescent="0.25">
      <c r="A5859" s="125" t="s">
        <v>2193</v>
      </c>
      <c r="B5859" s="112">
        <v>5301</v>
      </c>
      <c r="C5859" s="122" t="s">
        <v>3458</v>
      </c>
      <c r="D5859" s="129" t="s">
        <v>85</v>
      </c>
      <c r="E5859" s="112">
        <v>1</v>
      </c>
      <c r="F5859" s="186"/>
      <c r="G5859" s="189">
        <v>0</v>
      </c>
      <c r="H5859" s="191">
        <f t="shared" si="299"/>
        <v>0</v>
      </c>
      <c r="I5859" s="186">
        <f t="shared" si="300"/>
        <v>0</v>
      </c>
    </row>
    <row r="5860" spans="1:9" s="117" customFormat="1" ht="26" x14ac:dyDescent="0.25">
      <c r="A5860" s="125" t="s">
        <v>2193</v>
      </c>
      <c r="B5860" s="112">
        <v>5302</v>
      </c>
      <c r="C5860" s="122" t="s">
        <v>3898</v>
      </c>
      <c r="D5860" s="129" t="s">
        <v>2395</v>
      </c>
      <c r="E5860" s="112">
        <v>1</v>
      </c>
      <c r="F5860" s="186"/>
      <c r="G5860" s="189">
        <v>0</v>
      </c>
      <c r="H5860" s="191">
        <f t="shared" si="299"/>
        <v>0</v>
      </c>
      <c r="I5860" s="186">
        <f t="shared" si="300"/>
        <v>0</v>
      </c>
    </row>
    <row r="5861" spans="1:9" s="117" customFormat="1" x14ac:dyDescent="0.25">
      <c r="A5861" s="125" t="s">
        <v>2193</v>
      </c>
      <c r="B5861" s="112">
        <v>5303</v>
      </c>
      <c r="C5861" s="122" t="s">
        <v>3355</v>
      </c>
      <c r="D5861" s="129" t="s">
        <v>2371</v>
      </c>
      <c r="E5861" s="112">
        <v>1</v>
      </c>
      <c r="F5861" s="186"/>
      <c r="G5861" s="189">
        <v>0</v>
      </c>
      <c r="H5861" s="191">
        <f t="shared" si="299"/>
        <v>0</v>
      </c>
      <c r="I5861" s="186">
        <f t="shared" si="300"/>
        <v>0</v>
      </c>
    </row>
    <row r="5862" spans="1:9" s="117" customFormat="1" x14ac:dyDescent="0.25">
      <c r="A5862" s="125" t="s">
        <v>2193</v>
      </c>
      <c r="B5862" s="112">
        <v>5304</v>
      </c>
      <c r="C5862" s="122" t="s">
        <v>3901</v>
      </c>
      <c r="D5862" s="129" t="s">
        <v>85</v>
      </c>
      <c r="E5862" s="112">
        <v>1</v>
      </c>
      <c r="F5862" s="186"/>
      <c r="G5862" s="189">
        <v>0</v>
      </c>
      <c r="H5862" s="191">
        <f t="shared" si="299"/>
        <v>0</v>
      </c>
      <c r="I5862" s="186">
        <f t="shared" si="300"/>
        <v>0</v>
      </c>
    </row>
    <row r="5863" spans="1:9" s="117" customFormat="1" ht="26" x14ac:dyDescent="0.25">
      <c r="A5863" s="125" t="s">
        <v>2193</v>
      </c>
      <c r="B5863" s="112">
        <v>5305</v>
      </c>
      <c r="C5863" s="122" t="s">
        <v>3902</v>
      </c>
      <c r="D5863" s="129" t="s">
        <v>2395</v>
      </c>
      <c r="E5863" s="112">
        <v>1</v>
      </c>
      <c r="F5863" s="186"/>
      <c r="G5863" s="189">
        <v>0</v>
      </c>
      <c r="H5863" s="191">
        <f t="shared" si="299"/>
        <v>0</v>
      </c>
      <c r="I5863" s="186">
        <f t="shared" si="300"/>
        <v>0</v>
      </c>
    </row>
    <row r="5864" spans="1:9" s="117" customFormat="1" x14ac:dyDescent="0.25">
      <c r="A5864" s="125" t="s">
        <v>2193</v>
      </c>
      <c r="B5864" s="112">
        <v>5306</v>
      </c>
      <c r="C5864" s="122" t="s">
        <v>61</v>
      </c>
      <c r="D5864" s="129" t="s">
        <v>2372</v>
      </c>
      <c r="E5864" s="112">
        <v>1</v>
      </c>
      <c r="F5864" s="186"/>
      <c r="G5864" s="189">
        <v>0.19</v>
      </c>
      <c r="H5864" s="191">
        <f t="shared" si="299"/>
        <v>0</v>
      </c>
      <c r="I5864" s="186">
        <f t="shared" si="300"/>
        <v>0</v>
      </c>
    </row>
    <row r="5865" spans="1:9" s="117" customFormat="1" x14ac:dyDescent="0.25">
      <c r="A5865" s="125" t="s">
        <v>2193</v>
      </c>
      <c r="B5865" s="112">
        <v>5307</v>
      </c>
      <c r="C5865" s="122" t="s">
        <v>72</v>
      </c>
      <c r="D5865" s="129" t="s">
        <v>2372</v>
      </c>
      <c r="E5865" s="112">
        <v>1</v>
      </c>
      <c r="F5865" s="186"/>
      <c r="G5865" s="189">
        <v>0.19</v>
      </c>
      <c r="H5865" s="191">
        <f t="shared" si="299"/>
        <v>0</v>
      </c>
      <c r="I5865" s="186">
        <f t="shared" si="300"/>
        <v>0</v>
      </c>
    </row>
    <row r="5866" spans="1:9" s="117" customFormat="1" x14ac:dyDescent="0.25">
      <c r="A5866" s="125" t="s">
        <v>2193</v>
      </c>
      <c r="B5866" s="112">
        <v>5308</v>
      </c>
      <c r="C5866" s="122" t="s">
        <v>110</v>
      </c>
      <c r="D5866" s="129" t="s">
        <v>2372</v>
      </c>
      <c r="E5866" s="112">
        <v>1</v>
      </c>
      <c r="F5866" s="186"/>
      <c r="G5866" s="189">
        <v>0.19</v>
      </c>
      <c r="H5866" s="191">
        <f t="shared" si="299"/>
        <v>0</v>
      </c>
      <c r="I5866" s="186">
        <f t="shared" si="300"/>
        <v>0</v>
      </c>
    </row>
    <row r="5867" spans="1:9" s="117" customFormat="1" x14ac:dyDescent="0.25">
      <c r="A5867" s="125" t="s">
        <v>2193</v>
      </c>
      <c r="B5867" s="112">
        <v>5309</v>
      </c>
      <c r="C5867" s="122" t="s">
        <v>63</v>
      </c>
      <c r="D5867" s="129" t="s">
        <v>2372</v>
      </c>
      <c r="E5867" s="112">
        <v>1</v>
      </c>
      <c r="F5867" s="186"/>
      <c r="G5867" s="189">
        <v>0.19</v>
      </c>
      <c r="H5867" s="191">
        <f t="shared" si="299"/>
        <v>0</v>
      </c>
      <c r="I5867" s="186">
        <f t="shared" si="300"/>
        <v>0</v>
      </c>
    </row>
    <row r="5868" spans="1:9" s="117" customFormat="1" x14ac:dyDescent="0.25">
      <c r="A5868" s="125" t="s">
        <v>2193</v>
      </c>
      <c r="B5868" s="112">
        <v>5310</v>
      </c>
      <c r="C5868" s="122" t="s">
        <v>76</v>
      </c>
      <c r="D5868" s="129" t="s">
        <v>2372</v>
      </c>
      <c r="E5868" s="112">
        <v>1</v>
      </c>
      <c r="F5868" s="186"/>
      <c r="G5868" s="190">
        <v>0.19</v>
      </c>
      <c r="H5868" s="191">
        <f t="shared" si="299"/>
        <v>0</v>
      </c>
      <c r="I5868" s="186">
        <f t="shared" si="300"/>
        <v>0</v>
      </c>
    </row>
    <row r="5869" spans="1:9" s="117" customFormat="1" x14ac:dyDescent="0.25">
      <c r="A5869" s="125" t="s">
        <v>2193</v>
      </c>
      <c r="B5869" s="112">
        <v>5311</v>
      </c>
      <c r="C5869" s="122" t="s">
        <v>3909</v>
      </c>
      <c r="D5869" s="129" t="s">
        <v>2372</v>
      </c>
      <c r="E5869" s="112">
        <v>1</v>
      </c>
      <c r="F5869" s="186"/>
      <c r="G5869" s="190">
        <v>0.19</v>
      </c>
      <c r="H5869" s="191">
        <f t="shared" si="299"/>
        <v>0</v>
      </c>
      <c r="I5869" s="186">
        <f t="shared" si="300"/>
        <v>0</v>
      </c>
    </row>
    <row r="5870" spans="1:9" s="117" customFormat="1" x14ac:dyDescent="0.25">
      <c r="A5870" s="125" t="s">
        <v>2193</v>
      </c>
      <c r="B5870" s="112">
        <v>5312</v>
      </c>
      <c r="C5870" s="122" t="s">
        <v>15</v>
      </c>
      <c r="D5870" s="129" t="s">
        <v>2372</v>
      </c>
      <c r="E5870" s="112">
        <v>1</v>
      </c>
      <c r="F5870" s="186"/>
      <c r="G5870" s="190">
        <v>0.19</v>
      </c>
      <c r="H5870" s="191">
        <f t="shared" si="299"/>
        <v>0</v>
      </c>
      <c r="I5870" s="186">
        <f t="shared" si="300"/>
        <v>0</v>
      </c>
    </row>
    <row r="5871" spans="1:9" s="117" customFormat="1" x14ac:dyDescent="0.25">
      <c r="A5871" s="125" t="s">
        <v>2193</v>
      </c>
      <c r="B5871" s="112">
        <v>5313</v>
      </c>
      <c r="C5871" s="122" t="s">
        <v>552</v>
      </c>
      <c r="D5871" s="129" t="s">
        <v>2372</v>
      </c>
      <c r="E5871" s="112">
        <v>1</v>
      </c>
      <c r="F5871" s="186"/>
      <c r="G5871" s="190">
        <v>0.19</v>
      </c>
      <c r="H5871" s="191">
        <f t="shared" si="299"/>
        <v>0</v>
      </c>
      <c r="I5871" s="186">
        <f t="shared" si="300"/>
        <v>0</v>
      </c>
    </row>
    <row r="5872" spans="1:9" s="117" customFormat="1" ht="25" x14ac:dyDescent="0.25">
      <c r="A5872" s="125" t="s">
        <v>2193</v>
      </c>
      <c r="B5872" s="112">
        <v>5314</v>
      </c>
      <c r="C5872" s="113" t="s">
        <v>3533</v>
      </c>
      <c r="D5872" s="129" t="s">
        <v>2372</v>
      </c>
      <c r="E5872" s="112">
        <v>1</v>
      </c>
      <c r="F5872" s="186"/>
      <c r="G5872" s="190">
        <v>0.19</v>
      </c>
      <c r="H5872" s="191">
        <f t="shared" si="299"/>
        <v>0</v>
      </c>
      <c r="I5872" s="186">
        <f t="shared" si="300"/>
        <v>0</v>
      </c>
    </row>
    <row r="5873" spans="1:9" s="117" customFormat="1" x14ac:dyDescent="0.25">
      <c r="A5873" s="125" t="s">
        <v>2193</v>
      </c>
      <c r="B5873" s="112">
        <v>5315</v>
      </c>
      <c r="C5873" s="122" t="s">
        <v>3696</v>
      </c>
      <c r="D5873" s="129" t="s">
        <v>2372</v>
      </c>
      <c r="E5873" s="112">
        <v>1</v>
      </c>
      <c r="F5873" s="186"/>
      <c r="G5873" s="190">
        <v>0.19</v>
      </c>
      <c r="H5873" s="191">
        <f t="shared" si="299"/>
        <v>0</v>
      </c>
      <c r="I5873" s="186">
        <f t="shared" si="300"/>
        <v>0</v>
      </c>
    </row>
    <row r="5874" spans="1:9" s="117" customFormat="1" x14ac:dyDescent="0.25">
      <c r="A5874" s="125" t="s">
        <v>2193</v>
      </c>
      <c r="B5874" s="112">
        <v>5316</v>
      </c>
      <c r="C5874" s="122" t="s">
        <v>3697</v>
      </c>
      <c r="D5874" s="129" t="s">
        <v>2372</v>
      </c>
      <c r="E5874" s="112">
        <v>1</v>
      </c>
      <c r="F5874" s="186"/>
      <c r="G5874" s="190">
        <v>0.19</v>
      </c>
      <c r="H5874" s="191">
        <f t="shared" si="299"/>
        <v>0</v>
      </c>
      <c r="I5874" s="186">
        <f t="shared" si="300"/>
        <v>0</v>
      </c>
    </row>
    <row r="5875" spans="1:9" s="117" customFormat="1" x14ac:dyDescent="0.25">
      <c r="A5875" s="125" t="s">
        <v>2193</v>
      </c>
      <c r="B5875" s="112">
        <v>5317</v>
      </c>
      <c r="C5875" s="137" t="s">
        <v>3978</v>
      </c>
      <c r="D5875" s="129" t="s">
        <v>2372</v>
      </c>
      <c r="E5875" s="112">
        <v>1</v>
      </c>
      <c r="F5875" s="186"/>
      <c r="G5875" s="190">
        <v>0.19</v>
      </c>
      <c r="H5875" s="191">
        <f t="shared" si="299"/>
        <v>0</v>
      </c>
      <c r="I5875" s="186">
        <f t="shared" si="300"/>
        <v>0</v>
      </c>
    </row>
    <row r="5876" spans="1:9" s="117" customFormat="1" x14ac:dyDescent="0.25">
      <c r="A5876" s="125" t="s">
        <v>2193</v>
      </c>
      <c r="B5876" s="112">
        <v>5318</v>
      </c>
      <c r="C5876" s="137" t="s">
        <v>3698</v>
      </c>
      <c r="D5876" s="129" t="s">
        <v>2372</v>
      </c>
      <c r="E5876" s="112">
        <v>1</v>
      </c>
      <c r="F5876" s="186"/>
      <c r="G5876" s="190">
        <v>0.19</v>
      </c>
      <c r="H5876" s="191">
        <f t="shared" si="299"/>
        <v>0</v>
      </c>
      <c r="I5876" s="186">
        <f t="shared" si="300"/>
        <v>0</v>
      </c>
    </row>
    <row r="5877" spans="1:9" s="117" customFormat="1" x14ac:dyDescent="0.25">
      <c r="A5877" s="125" t="s">
        <v>2193</v>
      </c>
      <c r="B5877" s="112">
        <v>5319</v>
      </c>
      <c r="C5877" s="137" t="s">
        <v>3699</v>
      </c>
      <c r="D5877" s="129" t="s">
        <v>2372</v>
      </c>
      <c r="E5877" s="112">
        <v>1</v>
      </c>
      <c r="F5877" s="186"/>
      <c r="G5877" s="190">
        <v>0.19</v>
      </c>
      <c r="H5877" s="191">
        <f t="shared" si="299"/>
        <v>0</v>
      </c>
      <c r="I5877" s="186">
        <f t="shared" si="300"/>
        <v>0</v>
      </c>
    </row>
    <row r="5878" spans="1:9" s="117" customFormat="1" x14ac:dyDescent="0.25">
      <c r="A5878" s="125" t="s">
        <v>2193</v>
      </c>
      <c r="B5878" s="112">
        <v>5320</v>
      </c>
      <c r="C5878" s="137" t="s">
        <v>3700</v>
      </c>
      <c r="D5878" s="129" t="s">
        <v>2372</v>
      </c>
      <c r="E5878" s="112">
        <v>1</v>
      </c>
      <c r="F5878" s="186"/>
      <c r="G5878" s="190">
        <v>0.19</v>
      </c>
      <c r="H5878" s="191">
        <f t="shared" si="299"/>
        <v>0</v>
      </c>
      <c r="I5878" s="186">
        <f t="shared" si="300"/>
        <v>0</v>
      </c>
    </row>
    <row r="5879" spans="1:9" s="117" customFormat="1" ht="25" x14ac:dyDescent="0.25">
      <c r="A5879" s="125" t="s">
        <v>2193</v>
      </c>
      <c r="B5879" s="112">
        <v>5321</v>
      </c>
      <c r="C5879" s="137" t="s">
        <v>3701</v>
      </c>
      <c r="D5879" s="129" t="s">
        <v>2372</v>
      </c>
      <c r="E5879" s="112">
        <v>1</v>
      </c>
      <c r="F5879" s="186"/>
      <c r="G5879" s="190">
        <v>0.19</v>
      </c>
      <c r="H5879" s="191">
        <f t="shared" si="299"/>
        <v>0</v>
      </c>
      <c r="I5879" s="186">
        <f t="shared" si="300"/>
        <v>0</v>
      </c>
    </row>
    <row r="5880" spans="1:9" s="117" customFormat="1" x14ac:dyDescent="0.25">
      <c r="A5880" s="125" t="s">
        <v>2193</v>
      </c>
      <c r="B5880" s="112">
        <v>5322</v>
      </c>
      <c r="C5880" s="137" t="s">
        <v>3702</v>
      </c>
      <c r="D5880" s="129" t="s">
        <v>2372</v>
      </c>
      <c r="E5880" s="112">
        <v>1</v>
      </c>
      <c r="F5880" s="186"/>
      <c r="G5880" s="190">
        <v>0.19</v>
      </c>
      <c r="H5880" s="191">
        <f t="shared" si="299"/>
        <v>0</v>
      </c>
      <c r="I5880" s="186">
        <f t="shared" si="300"/>
        <v>0</v>
      </c>
    </row>
    <row r="5881" spans="1:9" s="117" customFormat="1" x14ac:dyDescent="0.25">
      <c r="A5881" s="125" t="s">
        <v>2193</v>
      </c>
      <c r="B5881" s="112">
        <v>5323</v>
      </c>
      <c r="C5881" s="137" t="s">
        <v>3703</v>
      </c>
      <c r="D5881" s="129" t="s">
        <v>2372</v>
      </c>
      <c r="E5881" s="112">
        <v>1</v>
      </c>
      <c r="F5881" s="186"/>
      <c r="G5881" s="190">
        <v>0.19</v>
      </c>
      <c r="H5881" s="191">
        <f t="shared" si="299"/>
        <v>0</v>
      </c>
      <c r="I5881" s="186">
        <f t="shared" si="300"/>
        <v>0</v>
      </c>
    </row>
    <row r="5882" spans="1:9" s="117" customFormat="1" x14ac:dyDescent="0.25">
      <c r="A5882" s="125" t="s">
        <v>2193</v>
      </c>
      <c r="B5882" s="112">
        <v>5324</v>
      </c>
      <c r="C5882" s="137" t="s">
        <v>3512</v>
      </c>
      <c r="D5882" s="129" t="s">
        <v>2372</v>
      </c>
      <c r="E5882" s="112">
        <v>1</v>
      </c>
      <c r="F5882" s="186"/>
      <c r="G5882" s="189">
        <v>0.19</v>
      </c>
      <c r="H5882" s="191">
        <f t="shared" si="299"/>
        <v>0</v>
      </c>
      <c r="I5882" s="186">
        <f t="shared" si="300"/>
        <v>0</v>
      </c>
    </row>
    <row r="5883" spans="1:9" s="117" customFormat="1" x14ac:dyDescent="0.25">
      <c r="A5883" s="125" t="s">
        <v>2193</v>
      </c>
      <c r="B5883" s="112">
        <v>5325</v>
      </c>
      <c r="C5883" s="137" t="s">
        <v>3972</v>
      </c>
      <c r="D5883" s="129" t="s">
        <v>2372</v>
      </c>
      <c r="E5883" s="112">
        <v>1</v>
      </c>
      <c r="F5883" s="186"/>
      <c r="G5883" s="189">
        <v>0.19</v>
      </c>
      <c r="H5883" s="191">
        <f t="shared" si="299"/>
        <v>0</v>
      </c>
      <c r="I5883" s="186">
        <f t="shared" si="300"/>
        <v>0</v>
      </c>
    </row>
    <row r="5884" spans="1:9" s="117" customFormat="1" ht="25" x14ac:dyDescent="0.25">
      <c r="A5884" s="125" t="s">
        <v>2193</v>
      </c>
      <c r="B5884" s="112">
        <v>5326</v>
      </c>
      <c r="C5884" s="139" t="s">
        <v>3330</v>
      </c>
      <c r="D5884" s="129" t="s">
        <v>2372</v>
      </c>
      <c r="E5884" s="112">
        <v>1</v>
      </c>
      <c r="F5884" s="186"/>
      <c r="G5884" s="189">
        <v>0.19</v>
      </c>
      <c r="H5884" s="191">
        <f t="shared" si="299"/>
        <v>0</v>
      </c>
      <c r="I5884" s="186">
        <f t="shared" si="300"/>
        <v>0</v>
      </c>
    </row>
    <row r="5885" spans="1:9" s="117" customFormat="1" x14ac:dyDescent="0.25">
      <c r="A5885" s="125" t="s">
        <v>2193</v>
      </c>
      <c r="B5885" s="112">
        <v>5327</v>
      </c>
      <c r="C5885" s="139" t="s">
        <v>3095</v>
      </c>
      <c r="D5885" s="129" t="s">
        <v>2372</v>
      </c>
      <c r="E5885" s="112">
        <v>1</v>
      </c>
      <c r="F5885" s="186"/>
      <c r="G5885" s="189">
        <v>0.19</v>
      </c>
      <c r="H5885" s="191">
        <f t="shared" si="299"/>
        <v>0</v>
      </c>
      <c r="I5885" s="186">
        <f t="shared" si="300"/>
        <v>0</v>
      </c>
    </row>
    <row r="5886" spans="1:9" s="117" customFormat="1" x14ac:dyDescent="0.25">
      <c r="A5886" s="125" t="s">
        <v>2193</v>
      </c>
      <c r="B5886" s="112">
        <v>5328</v>
      </c>
      <c r="C5886" s="139" t="s">
        <v>3331</v>
      </c>
      <c r="D5886" s="129" t="s">
        <v>2372</v>
      </c>
      <c r="E5886" s="112">
        <v>1</v>
      </c>
      <c r="F5886" s="186"/>
      <c r="G5886" s="189">
        <v>0.19</v>
      </c>
      <c r="H5886" s="191">
        <f t="shared" si="299"/>
        <v>0</v>
      </c>
      <c r="I5886" s="186">
        <f t="shared" si="300"/>
        <v>0</v>
      </c>
    </row>
    <row r="5887" spans="1:9" s="117" customFormat="1" x14ac:dyDescent="0.25">
      <c r="A5887" s="125" t="s">
        <v>2193</v>
      </c>
      <c r="B5887" s="112">
        <v>5329</v>
      </c>
      <c r="C5887" s="139" t="s">
        <v>3973</v>
      </c>
      <c r="D5887" s="129" t="s">
        <v>2372</v>
      </c>
      <c r="E5887" s="112">
        <v>1</v>
      </c>
      <c r="F5887" s="186"/>
      <c r="G5887" s="189">
        <v>0.19</v>
      </c>
      <c r="H5887" s="191">
        <f t="shared" si="299"/>
        <v>0</v>
      </c>
      <c r="I5887" s="186">
        <f t="shared" si="300"/>
        <v>0</v>
      </c>
    </row>
    <row r="5888" spans="1:9" s="117" customFormat="1" ht="25" x14ac:dyDescent="0.25">
      <c r="A5888" s="125" t="s">
        <v>2193</v>
      </c>
      <c r="B5888" s="112">
        <v>5330</v>
      </c>
      <c r="C5888" s="139" t="s">
        <v>3332</v>
      </c>
      <c r="D5888" s="129" t="s">
        <v>2372</v>
      </c>
      <c r="E5888" s="112">
        <v>1</v>
      </c>
      <c r="F5888" s="186"/>
      <c r="G5888" s="189">
        <v>0.19</v>
      </c>
      <c r="H5888" s="191">
        <f t="shared" si="299"/>
        <v>0</v>
      </c>
      <c r="I5888" s="186">
        <f t="shared" si="300"/>
        <v>0</v>
      </c>
    </row>
    <row r="5889" spans="1:9" s="117" customFormat="1" x14ac:dyDescent="0.25">
      <c r="A5889" s="125" t="s">
        <v>2193</v>
      </c>
      <c r="B5889" s="112">
        <v>5331</v>
      </c>
      <c r="C5889" s="139" t="s">
        <v>3930</v>
      </c>
      <c r="D5889" s="129" t="s">
        <v>2372</v>
      </c>
      <c r="E5889" s="112">
        <v>1</v>
      </c>
      <c r="F5889" s="186"/>
      <c r="G5889" s="189">
        <v>0.19</v>
      </c>
      <c r="H5889" s="191">
        <f t="shared" si="299"/>
        <v>0</v>
      </c>
      <c r="I5889" s="186">
        <f t="shared" si="300"/>
        <v>0</v>
      </c>
    </row>
    <row r="5890" spans="1:9" s="117" customFormat="1" x14ac:dyDescent="0.25">
      <c r="A5890" s="125" t="s">
        <v>2193</v>
      </c>
      <c r="B5890" s="112">
        <v>5332</v>
      </c>
      <c r="C5890" s="139" t="s">
        <v>3931</v>
      </c>
      <c r="D5890" s="129" t="s">
        <v>2372</v>
      </c>
      <c r="E5890" s="112">
        <v>1</v>
      </c>
      <c r="F5890" s="186"/>
      <c r="G5890" s="189">
        <v>0.19</v>
      </c>
      <c r="H5890" s="191">
        <f t="shared" si="299"/>
        <v>0</v>
      </c>
      <c r="I5890" s="186">
        <f t="shared" si="300"/>
        <v>0</v>
      </c>
    </row>
    <row r="5891" spans="1:9" s="184" customFormat="1" x14ac:dyDescent="0.25">
      <c r="A5891" s="169"/>
      <c r="B5891" s="170"/>
      <c r="C5891" s="171" t="s">
        <v>2498</v>
      </c>
      <c r="D5891" s="123"/>
      <c r="E5891" s="172"/>
      <c r="F5891" s="196"/>
      <c r="G5891" s="200"/>
      <c r="H5891" s="196"/>
      <c r="I5891" s="196"/>
    </row>
    <row r="5892" spans="1:9" s="117" customFormat="1" ht="26" x14ac:dyDescent="0.25">
      <c r="A5892" s="125" t="s">
        <v>2193</v>
      </c>
      <c r="B5892" s="173" t="s">
        <v>3250</v>
      </c>
      <c r="C5892" s="128" t="s">
        <v>2404</v>
      </c>
      <c r="D5892" s="182"/>
      <c r="E5892" s="111"/>
      <c r="F5892" s="191"/>
      <c r="G5892" s="199"/>
      <c r="H5892" s="186"/>
      <c r="I5892" s="186"/>
    </row>
    <row r="5893" spans="1:9" s="117" customFormat="1" x14ac:dyDescent="0.25">
      <c r="A5893" s="125" t="s">
        <v>2193</v>
      </c>
      <c r="B5893" s="173" t="s">
        <v>3250</v>
      </c>
      <c r="C5893" s="156" t="s">
        <v>431</v>
      </c>
      <c r="D5893" s="182"/>
      <c r="E5893" s="111"/>
      <c r="F5893" s="191"/>
      <c r="G5893" s="199"/>
      <c r="H5893" s="186"/>
      <c r="I5893" s="186"/>
    </row>
    <row r="5894" spans="1:9" s="117" customFormat="1" x14ac:dyDescent="0.25">
      <c r="A5894" s="125" t="s">
        <v>2193</v>
      </c>
      <c r="B5894" s="112">
        <v>5333</v>
      </c>
      <c r="C5894" s="122" t="s">
        <v>3888</v>
      </c>
      <c r="D5894" s="129" t="s">
        <v>2371</v>
      </c>
      <c r="E5894" s="112">
        <v>1</v>
      </c>
      <c r="F5894" s="186"/>
      <c r="G5894" s="189">
        <v>0</v>
      </c>
      <c r="H5894" s="191">
        <f t="shared" ref="H5894:H5957" si="301">F5894*G5894</f>
        <v>0</v>
      </c>
      <c r="I5894" s="186">
        <f t="shared" ref="I5894:I5957" si="302">(F5894+H5894)</f>
        <v>0</v>
      </c>
    </row>
    <row r="5895" spans="1:9" s="117" customFormat="1" x14ac:dyDescent="0.25">
      <c r="A5895" s="125" t="s">
        <v>2193</v>
      </c>
      <c r="B5895" s="112">
        <v>5334</v>
      </c>
      <c r="C5895" s="122" t="s">
        <v>3637</v>
      </c>
      <c r="D5895" s="129" t="s">
        <v>85</v>
      </c>
      <c r="E5895" s="112">
        <v>1</v>
      </c>
      <c r="F5895" s="186"/>
      <c r="G5895" s="189">
        <v>0</v>
      </c>
      <c r="H5895" s="191">
        <f t="shared" si="301"/>
        <v>0</v>
      </c>
      <c r="I5895" s="186">
        <f t="shared" si="302"/>
        <v>0</v>
      </c>
    </row>
    <row r="5896" spans="1:9" s="117" customFormat="1" ht="26" x14ac:dyDescent="0.25">
      <c r="A5896" s="125" t="s">
        <v>2193</v>
      </c>
      <c r="B5896" s="112">
        <v>5335</v>
      </c>
      <c r="C5896" s="122" t="s">
        <v>3896</v>
      </c>
      <c r="D5896" s="129" t="s">
        <v>2395</v>
      </c>
      <c r="E5896" s="112">
        <v>1</v>
      </c>
      <c r="F5896" s="186"/>
      <c r="G5896" s="189">
        <v>0</v>
      </c>
      <c r="H5896" s="191">
        <f t="shared" si="301"/>
        <v>0</v>
      </c>
      <c r="I5896" s="186">
        <f t="shared" si="302"/>
        <v>0</v>
      </c>
    </row>
    <row r="5897" spans="1:9" s="117" customFormat="1" x14ac:dyDescent="0.25">
      <c r="A5897" s="125" t="s">
        <v>2193</v>
      </c>
      <c r="B5897" s="112">
        <v>5336</v>
      </c>
      <c r="C5897" s="122" t="s">
        <v>973</v>
      </c>
      <c r="D5897" s="129" t="s">
        <v>2371</v>
      </c>
      <c r="E5897" s="112">
        <v>1</v>
      </c>
      <c r="F5897" s="186"/>
      <c r="G5897" s="189">
        <v>0</v>
      </c>
      <c r="H5897" s="191">
        <f t="shared" si="301"/>
        <v>0</v>
      </c>
      <c r="I5897" s="186">
        <f t="shared" si="302"/>
        <v>0</v>
      </c>
    </row>
    <row r="5898" spans="1:9" s="117" customFormat="1" x14ac:dyDescent="0.25">
      <c r="A5898" s="125" t="s">
        <v>2193</v>
      </c>
      <c r="B5898" s="112">
        <v>5337</v>
      </c>
      <c r="C5898" s="122" t="s">
        <v>3507</v>
      </c>
      <c r="D5898" s="129" t="s">
        <v>85</v>
      </c>
      <c r="E5898" s="112">
        <v>1</v>
      </c>
      <c r="F5898" s="186"/>
      <c r="G5898" s="189">
        <v>0</v>
      </c>
      <c r="H5898" s="191">
        <f t="shared" si="301"/>
        <v>0</v>
      </c>
      <c r="I5898" s="186">
        <f t="shared" si="302"/>
        <v>0</v>
      </c>
    </row>
    <row r="5899" spans="1:9" s="117" customFormat="1" ht="26" x14ac:dyDescent="0.25">
      <c r="A5899" s="125" t="s">
        <v>2193</v>
      </c>
      <c r="B5899" s="112">
        <v>5338</v>
      </c>
      <c r="C5899" s="122" t="s">
        <v>3897</v>
      </c>
      <c r="D5899" s="129" t="s">
        <v>2395</v>
      </c>
      <c r="E5899" s="112">
        <v>1</v>
      </c>
      <c r="F5899" s="186"/>
      <c r="G5899" s="189">
        <v>0</v>
      </c>
      <c r="H5899" s="191">
        <f t="shared" si="301"/>
        <v>0</v>
      </c>
      <c r="I5899" s="186">
        <f t="shared" si="302"/>
        <v>0</v>
      </c>
    </row>
    <row r="5900" spans="1:9" s="117" customFormat="1" x14ac:dyDescent="0.25">
      <c r="A5900" s="125" t="s">
        <v>2193</v>
      </c>
      <c r="B5900" s="112">
        <v>5339</v>
      </c>
      <c r="C5900" s="122" t="s">
        <v>3353</v>
      </c>
      <c r="D5900" s="129" t="s">
        <v>2371</v>
      </c>
      <c r="E5900" s="112">
        <v>1</v>
      </c>
      <c r="F5900" s="186"/>
      <c r="G5900" s="189">
        <v>0</v>
      </c>
      <c r="H5900" s="191">
        <f t="shared" si="301"/>
        <v>0</v>
      </c>
      <c r="I5900" s="186">
        <f t="shared" si="302"/>
        <v>0</v>
      </c>
    </row>
    <row r="5901" spans="1:9" s="117" customFormat="1" x14ac:dyDescent="0.25">
      <c r="A5901" s="125" t="s">
        <v>2193</v>
      </c>
      <c r="B5901" s="112">
        <v>5340</v>
      </c>
      <c r="C5901" s="122" t="s">
        <v>3458</v>
      </c>
      <c r="D5901" s="129" t="s">
        <v>85</v>
      </c>
      <c r="E5901" s="112">
        <v>1</v>
      </c>
      <c r="F5901" s="186"/>
      <c r="G5901" s="189">
        <v>0</v>
      </c>
      <c r="H5901" s="191">
        <f t="shared" si="301"/>
        <v>0</v>
      </c>
      <c r="I5901" s="186">
        <f t="shared" si="302"/>
        <v>0</v>
      </c>
    </row>
    <row r="5902" spans="1:9" s="117" customFormat="1" ht="26" x14ac:dyDescent="0.25">
      <c r="A5902" s="125" t="s">
        <v>2193</v>
      </c>
      <c r="B5902" s="112">
        <v>5341</v>
      </c>
      <c r="C5902" s="122" t="s">
        <v>3898</v>
      </c>
      <c r="D5902" s="129" t="s">
        <v>2395</v>
      </c>
      <c r="E5902" s="112">
        <v>1</v>
      </c>
      <c r="F5902" s="186"/>
      <c r="G5902" s="189">
        <v>0</v>
      </c>
      <c r="H5902" s="191">
        <f t="shared" si="301"/>
        <v>0</v>
      </c>
      <c r="I5902" s="186">
        <f t="shared" si="302"/>
        <v>0</v>
      </c>
    </row>
    <row r="5903" spans="1:9" s="117" customFormat="1" x14ac:dyDescent="0.25">
      <c r="A5903" s="125" t="s">
        <v>2193</v>
      </c>
      <c r="B5903" s="112">
        <v>5342</v>
      </c>
      <c r="C5903" s="122" t="s">
        <v>3355</v>
      </c>
      <c r="D5903" s="129" t="s">
        <v>2371</v>
      </c>
      <c r="E5903" s="112">
        <v>1</v>
      </c>
      <c r="F5903" s="186"/>
      <c r="G5903" s="189">
        <v>0</v>
      </c>
      <c r="H5903" s="191">
        <f t="shared" si="301"/>
        <v>0</v>
      </c>
      <c r="I5903" s="186">
        <f t="shared" si="302"/>
        <v>0</v>
      </c>
    </row>
    <row r="5904" spans="1:9" s="117" customFormat="1" x14ac:dyDescent="0.25">
      <c r="A5904" s="125" t="s">
        <v>2193</v>
      </c>
      <c r="B5904" s="112">
        <v>5343</v>
      </c>
      <c r="C5904" s="122" t="s">
        <v>3901</v>
      </c>
      <c r="D5904" s="129" t="s">
        <v>85</v>
      </c>
      <c r="E5904" s="112">
        <v>1</v>
      </c>
      <c r="F5904" s="186"/>
      <c r="G5904" s="189">
        <v>0</v>
      </c>
      <c r="H5904" s="191">
        <f t="shared" si="301"/>
        <v>0</v>
      </c>
      <c r="I5904" s="186">
        <f t="shared" si="302"/>
        <v>0</v>
      </c>
    </row>
    <row r="5905" spans="1:9" s="117" customFormat="1" ht="26" x14ac:dyDescent="0.25">
      <c r="A5905" s="125" t="s">
        <v>2193</v>
      </c>
      <c r="B5905" s="112">
        <v>5344</v>
      </c>
      <c r="C5905" s="122" t="s">
        <v>3902</v>
      </c>
      <c r="D5905" s="129" t="s">
        <v>2395</v>
      </c>
      <c r="E5905" s="112">
        <v>1</v>
      </c>
      <c r="F5905" s="186"/>
      <c r="G5905" s="189">
        <v>0</v>
      </c>
      <c r="H5905" s="191">
        <f t="shared" si="301"/>
        <v>0</v>
      </c>
      <c r="I5905" s="186">
        <f t="shared" si="302"/>
        <v>0</v>
      </c>
    </row>
    <row r="5906" spans="1:9" s="117" customFormat="1" x14ac:dyDescent="0.25">
      <c r="A5906" s="125" t="s">
        <v>2193</v>
      </c>
      <c r="B5906" s="112">
        <v>5345</v>
      </c>
      <c r="C5906" s="122" t="s">
        <v>61</v>
      </c>
      <c r="D5906" s="129" t="s">
        <v>2372</v>
      </c>
      <c r="E5906" s="112">
        <v>1</v>
      </c>
      <c r="F5906" s="186"/>
      <c r="G5906" s="189">
        <v>0.19</v>
      </c>
      <c r="H5906" s="191">
        <f t="shared" si="301"/>
        <v>0</v>
      </c>
      <c r="I5906" s="186">
        <f t="shared" si="302"/>
        <v>0</v>
      </c>
    </row>
    <row r="5907" spans="1:9" s="117" customFormat="1" x14ac:dyDescent="0.25">
      <c r="A5907" s="125" t="s">
        <v>2193</v>
      </c>
      <c r="B5907" s="112">
        <v>5346</v>
      </c>
      <c r="C5907" s="122" t="s">
        <v>3639</v>
      </c>
      <c r="D5907" s="129" t="s">
        <v>2372</v>
      </c>
      <c r="E5907" s="112">
        <v>1</v>
      </c>
      <c r="F5907" s="186"/>
      <c r="G5907" s="189">
        <v>0.19</v>
      </c>
      <c r="H5907" s="191">
        <f t="shared" si="301"/>
        <v>0</v>
      </c>
      <c r="I5907" s="186">
        <f t="shared" si="302"/>
        <v>0</v>
      </c>
    </row>
    <row r="5908" spans="1:9" s="117" customFormat="1" x14ac:dyDescent="0.25">
      <c r="A5908" s="125" t="s">
        <v>2193</v>
      </c>
      <c r="B5908" s="112">
        <v>5347</v>
      </c>
      <c r="C5908" s="122" t="s">
        <v>110</v>
      </c>
      <c r="D5908" s="129" t="s">
        <v>2372</v>
      </c>
      <c r="E5908" s="112">
        <v>1</v>
      </c>
      <c r="F5908" s="186"/>
      <c r="G5908" s="189">
        <v>0.19</v>
      </c>
      <c r="H5908" s="191">
        <f t="shared" si="301"/>
        <v>0</v>
      </c>
      <c r="I5908" s="186">
        <f t="shared" si="302"/>
        <v>0</v>
      </c>
    </row>
    <row r="5909" spans="1:9" s="117" customFormat="1" x14ac:dyDescent="0.25">
      <c r="A5909" s="125" t="s">
        <v>2193</v>
      </c>
      <c r="B5909" s="112">
        <v>5348</v>
      </c>
      <c r="C5909" s="122" t="s">
        <v>63</v>
      </c>
      <c r="D5909" s="129" t="s">
        <v>2372</v>
      </c>
      <c r="E5909" s="112">
        <v>1</v>
      </c>
      <c r="F5909" s="186"/>
      <c r="G5909" s="189">
        <v>0.19</v>
      </c>
      <c r="H5909" s="191">
        <f t="shared" si="301"/>
        <v>0</v>
      </c>
      <c r="I5909" s="186">
        <f t="shared" si="302"/>
        <v>0</v>
      </c>
    </row>
    <row r="5910" spans="1:9" s="117" customFormat="1" x14ac:dyDescent="0.25">
      <c r="A5910" s="125" t="s">
        <v>2193</v>
      </c>
      <c r="B5910" s="112">
        <v>5349</v>
      </c>
      <c r="C5910" s="122" t="s">
        <v>76</v>
      </c>
      <c r="D5910" s="129" t="s">
        <v>2372</v>
      </c>
      <c r="E5910" s="112">
        <v>1</v>
      </c>
      <c r="F5910" s="186"/>
      <c r="G5910" s="189">
        <v>0.19</v>
      </c>
      <c r="H5910" s="191">
        <f t="shared" si="301"/>
        <v>0</v>
      </c>
      <c r="I5910" s="186">
        <f t="shared" si="302"/>
        <v>0</v>
      </c>
    </row>
    <row r="5911" spans="1:9" s="117" customFormat="1" x14ac:dyDescent="0.25">
      <c r="A5911" s="125" t="s">
        <v>2193</v>
      </c>
      <c r="B5911" s="112">
        <v>5350</v>
      </c>
      <c r="C5911" s="122" t="s">
        <v>75</v>
      </c>
      <c r="D5911" s="129" t="s">
        <v>2372</v>
      </c>
      <c r="E5911" s="112">
        <v>1</v>
      </c>
      <c r="F5911" s="186"/>
      <c r="G5911" s="189">
        <v>0.19</v>
      </c>
      <c r="H5911" s="191">
        <f t="shared" si="301"/>
        <v>0</v>
      </c>
      <c r="I5911" s="186">
        <f t="shared" si="302"/>
        <v>0</v>
      </c>
    </row>
    <row r="5912" spans="1:9" s="117" customFormat="1" x14ac:dyDescent="0.25">
      <c r="A5912" s="125" t="s">
        <v>2193</v>
      </c>
      <c r="B5912" s="112">
        <v>5351</v>
      </c>
      <c r="C5912" s="122" t="s">
        <v>15</v>
      </c>
      <c r="D5912" s="129" t="s">
        <v>2372</v>
      </c>
      <c r="E5912" s="112">
        <v>1</v>
      </c>
      <c r="F5912" s="186"/>
      <c r="G5912" s="189">
        <v>0.19</v>
      </c>
      <c r="H5912" s="191">
        <f t="shared" si="301"/>
        <v>0</v>
      </c>
      <c r="I5912" s="186">
        <f t="shared" si="302"/>
        <v>0</v>
      </c>
    </row>
    <row r="5913" spans="1:9" s="117" customFormat="1" x14ac:dyDescent="0.25">
      <c r="A5913" s="125" t="s">
        <v>2193</v>
      </c>
      <c r="B5913" s="112">
        <v>5352</v>
      </c>
      <c r="C5913" s="122" t="s">
        <v>552</v>
      </c>
      <c r="D5913" s="129" t="s">
        <v>2372</v>
      </c>
      <c r="E5913" s="112">
        <v>1</v>
      </c>
      <c r="F5913" s="186"/>
      <c r="G5913" s="189">
        <v>0.19</v>
      </c>
      <c r="H5913" s="191">
        <f t="shared" si="301"/>
        <v>0</v>
      </c>
      <c r="I5913" s="186">
        <f t="shared" si="302"/>
        <v>0</v>
      </c>
    </row>
    <row r="5914" spans="1:9" s="117" customFormat="1" ht="25" x14ac:dyDescent="0.25">
      <c r="A5914" s="125" t="s">
        <v>2193</v>
      </c>
      <c r="B5914" s="112">
        <v>5353</v>
      </c>
      <c r="C5914" s="122" t="s">
        <v>3704</v>
      </c>
      <c r="D5914" s="129" t="s">
        <v>2372</v>
      </c>
      <c r="E5914" s="112">
        <v>1</v>
      </c>
      <c r="F5914" s="186"/>
      <c r="G5914" s="189">
        <v>0.19</v>
      </c>
      <c r="H5914" s="191">
        <f t="shared" si="301"/>
        <v>0</v>
      </c>
      <c r="I5914" s="186">
        <f t="shared" si="302"/>
        <v>0</v>
      </c>
    </row>
    <row r="5915" spans="1:9" s="117" customFormat="1" x14ac:dyDescent="0.25">
      <c r="A5915" s="125" t="s">
        <v>2193</v>
      </c>
      <c r="B5915" s="112">
        <v>5354</v>
      </c>
      <c r="C5915" s="122" t="s">
        <v>3705</v>
      </c>
      <c r="D5915" s="129" t="s">
        <v>2372</v>
      </c>
      <c r="E5915" s="112">
        <v>1</v>
      </c>
      <c r="F5915" s="186"/>
      <c r="G5915" s="189">
        <v>0.19</v>
      </c>
      <c r="H5915" s="191">
        <f t="shared" si="301"/>
        <v>0</v>
      </c>
      <c r="I5915" s="186">
        <f t="shared" si="302"/>
        <v>0</v>
      </c>
    </row>
    <row r="5916" spans="1:9" s="117" customFormat="1" x14ac:dyDescent="0.25">
      <c r="A5916" s="125" t="s">
        <v>2193</v>
      </c>
      <c r="B5916" s="112">
        <v>5355</v>
      </c>
      <c r="C5916" s="122" t="s">
        <v>1691</v>
      </c>
      <c r="D5916" s="129" t="s">
        <v>2372</v>
      </c>
      <c r="E5916" s="112">
        <v>1</v>
      </c>
      <c r="F5916" s="186"/>
      <c r="G5916" s="189">
        <v>0.19</v>
      </c>
      <c r="H5916" s="191">
        <f t="shared" si="301"/>
        <v>0</v>
      </c>
      <c r="I5916" s="186">
        <f t="shared" si="302"/>
        <v>0</v>
      </c>
    </row>
    <row r="5917" spans="1:9" s="117" customFormat="1" x14ac:dyDescent="0.25">
      <c r="A5917" s="125" t="s">
        <v>2193</v>
      </c>
      <c r="B5917" s="112">
        <v>5356</v>
      </c>
      <c r="C5917" s="122" t="s">
        <v>3706</v>
      </c>
      <c r="D5917" s="129" t="s">
        <v>2372</v>
      </c>
      <c r="E5917" s="112">
        <v>1</v>
      </c>
      <c r="F5917" s="186"/>
      <c r="G5917" s="189">
        <v>0.19</v>
      </c>
      <c r="H5917" s="191">
        <f t="shared" si="301"/>
        <v>0</v>
      </c>
      <c r="I5917" s="186">
        <f t="shared" si="302"/>
        <v>0</v>
      </c>
    </row>
    <row r="5918" spans="1:9" s="117" customFormat="1" x14ac:dyDescent="0.25">
      <c r="A5918" s="125" t="s">
        <v>2193</v>
      </c>
      <c r="B5918" s="112">
        <v>5357</v>
      </c>
      <c r="C5918" s="122" t="s">
        <v>3413</v>
      </c>
      <c r="D5918" s="129" t="s">
        <v>85</v>
      </c>
      <c r="E5918" s="112">
        <v>1</v>
      </c>
      <c r="F5918" s="186"/>
      <c r="G5918" s="189">
        <v>0.19</v>
      </c>
      <c r="H5918" s="191">
        <f t="shared" si="301"/>
        <v>0</v>
      </c>
      <c r="I5918" s="186">
        <f t="shared" si="302"/>
        <v>0</v>
      </c>
    </row>
    <row r="5919" spans="1:9" s="117" customFormat="1" x14ac:dyDescent="0.25">
      <c r="A5919" s="125" t="s">
        <v>2193</v>
      </c>
      <c r="B5919" s="112">
        <v>5358</v>
      </c>
      <c r="C5919" s="122" t="s">
        <v>3707</v>
      </c>
      <c r="D5919" s="129" t="s">
        <v>2372</v>
      </c>
      <c r="E5919" s="112">
        <v>1</v>
      </c>
      <c r="F5919" s="186"/>
      <c r="G5919" s="189">
        <v>0.19</v>
      </c>
      <c r="H5919" s="191">
        <f t="shared" si="301"/>
        <v>0</v>
      </c>
      <c r="I5919" s="186">
        <f t="shared" si="302"/>
        <v>0</v>
      </c>
    </row>
    <row r="5920" spans="1:9" s="117" customFormat="1" x14ac:dyDescent="0.25">
      <c r="A5920" s="125" t="s">
        <v>2193</v>
      </c>
      <c r="B5920" s="112">
        <v>5359</v>
      </c>
      <c r="C5920" s="122" t="s">
        <v>3979</v>
      </c>
      <c r="D5920" s="129" t="s">
        <v>3885</v>
      </c>
      <c r="E5920" s="112">
        <v>1</v>
      </c>
      <c r="F5920" s="186"/>
      <c r="G5920" s="189">
        <v>0.19</v>
      </c>
      <c r="H5920" s="191">
        <f t="shared" si="301"/>
        <v>0</v>
      </c>
      <c r="I5920" s="186">
        <f t="shared" si="302"/>
        <v>0</v>
      </c>
    </row>
    <row r="5921" spans="1:9" s="117" customFormat="1" x14ac:dyDescent="0.25">
      <c r="A5921" s="125" t="s">
        <v>2193</v>
      </c>
      <c r="B5921" s="112">
        <v>5360</v>
      </c>
      <c r="C5921" s="122" t="s">
        <v>3708</v>
      </c>
      <c r="D5921" s="129" t="s">
        <v>2372</v>
      </c>
      <c r="E5921" s="112">
        <v>1</v>
      </c>
      <c r="F5921" s="186"/>
      <c r="G5921" s="189">
        <v>0.19</v>
      </c>
      <c r="H5921" s="191">
        <f t="shared" si="301"/>
        <v>0</v>
      </c>
      <c r="I5921" s="186">
        <f t="shared" si="302"/>
        <v>0</v>
      </c>
    </row>
    <row r="5922" spans="1:9" s="117" customFormat="1" x14ac:dyDescent="0.25">
      <c r="A5922" s="125" t="s">
        <v>2193</v>
      </c>
      <c r="B5922" s="112">
        <v>5361</v>
      </c>
      <c r="C5922" s="122" t="s">
        <v>3544</v>
      </c>
      <c r="D5922" s="129" t="s">
        <v>2372</v>
      </c>
      <c r="E5922" s="112">
        <v>1</v>
      </c>
      <c r="F5922" s="186"/>
      <c r="G5922" s="189">
        <v>0.19</v>
      </c>
      <c r="H5922" s="191">
        <f t="shared" si="301"/>
        <v>0</v>
      </c>
      <c r="I5922" s="186">
        <f t="shared" si="302"/>
        <v>0</v>
      </c>
    </row>
    <row r="5923" spans="1:9" s="117" customFormat="1" x14ac:dyDescent="0.25">
      <c r="A5923" s="125" t="s">
        <v>2193</v>
      </c>
      <c r="B5923" s="112">
        <v>5362</v>
      </c>
      <c r="C5923" s="122" t="s">
        <v>3641</v>
      </c>
      <c r="D5923" s="129" t="s">
        <v>2372</v>
      </c>
      <c r="E5923" s="112">
        <v>1</v>
      </c>
      <c r="F5923" s="186"/>
      <c r="G5923" s="189">
        <v>0.19</v>
      </c>
      <c r="H5923" s="191">
        <f t="shared" si="301"/>
        <v>0</v>
      </c>
      <c r="I5923" s="186">
        <f t="shared" si="302"/>
        <v>0</v>
      </c>
    </row>
    <row r="5924" spans="1:9" s="117" customFormat="1" x14ac:dyDescent="0.25">
      <c r="A5924" s="125" t="s">
        <v>2193</v>
      </c>
      <c r="B5924" s="112">
        <v>5363</v>
      </c>
      <c r="C5924" s="127" t="s">
        <v>3709</v>
      </c>
      <c r="D5924" s="129" t="s">
        <v>2372</v>
      </c>
      <c r="E5924" s="112">
        <v>1</v>
      </c>
      <c r="F5924" s="186"/>
      <c r="G5924" s="189">
        <v>0.19</v>
      </c>
      <c r="H5924" s="191">
        <f t="shared" si="301"/>
        <v>0</v>
      </c>
      <c r="I5924" s="186">
        <f t="shared" si="302"/>
        <v>0</v>
      </c>
    </row>
    <row r="5925" spans="1:9" s="117" customFormat="1" x14ac:dyDescent="0.25">
      <c r="A5925" s="125" t="s">
        <v>2193</v>
      </c>
      <c r="B5925" s="112">
        <v>5364</v>
      </c>
      <c r="C5925" s="139" t="s">
        <v>3064</v>
      </c>
      <c r="D5925" s="129" t="s">
        <v>2372</v>
      </c>
      <c r="E5925" s="112">
        <v>1</v>
      </c>
      <c r="F5925" s="186"/>
      <c r="G5925" s="189">
        <v>0.19</v>
      </c>
      <c r="H5925" s="191">
        <f t="shared" si="301"/>
        <v>0</v>
      </c>
      <c r="I5925" s="186">
        <f t="shared" si="302"/>
        <v>0</v>
      </c>
    </row>
    <row r="5926" spans="1:9" s="117" customFormat="1" x14ac:dyDescent="0.25">
      <c r="A5926" s="125" t="s">
        <v>2193</v>
      </c>
      <c r="B5926" s="112">
        <v>5365</v>
      </c>
      <c r="C5926" s="137" t="s">
        <v>1559</v>
      </c>
      <c r="D5926" s="129" t="s">
        <v>2372</v>
      </c>
      <c r="E5926" s="112">
        <v>1</v>
      </c>
      <c r="F5926" s="186"/>
      <c r="G5926" s="189">
        <v>0.19</v>
      </c>
      <c r="H5926" s="191">
        <f t="shared" si="301"/>
        <v>0</v>
      </c>
      <c r="I5926" s="186">
        <f t="shared" si="302"/>
        <v>0</v>
      </c>
    </row>
    <row r="5927" spans="1:9" s="117" customFormat="1" ht="25" x14ac:dyDescent="0.25">
      <c r="A5927" s="125" t="s">
        <v>2193</v>
      </c>
      <c r="B5927" s="112">
        <v>5366</v>
      </c>
      <c r="C5927" s="137" t="s">
        <v>1565</v>
      </c>
      <c r="D5927" s="129" t="s">
        <v>2372</v>
      </c>
      <c r="E5927" s="112">
        <v>1</v>
      </c>
      <c r="F5927" s="186"/>
      <c r="G5927" s="189">
        <v>0.19</v>
      </c>
      <c r="H5927" s="191">
        <f t="shared" si="301"/>
        <v>0</v>
      </c>
      <c r="I5927" s="186">
        <f t="shared" si="302"/>
        <v>0</v>
      </c>
    </row>
    <row r="5928" spans="1:9" s="117" customFormat="1" x14ac:dyDescent="0.25">
      <c r="A5928" s="125" t="s">
        <v>2193</v>
      </c>
      <c r="B5928" s="112">
        <v>5367</v>
      </c>
      <c r="C5928" s="137" t="s">
        <v>3710</v>
      </c>
      <c r="D5928" s="129" t="s">
        <v>2372</v>
      </c>
      <c r="E5928" s="112">
        <v>1</v>
      </c>
      <c r="F5928" s="186"/>
      <c r="G5928" s="189">
        <v>0.19</v>
      </c>
      <c r="H5928" s="191">
        <f t="shared" si="301"/>
        <v>0</v>
      </c>
      <c r="I5928" s="186">
        <f t="shared" si="302"/>
        <v>0</v>
      </c>
    </row>
    <row r="5929" spans="1:9" s="117" customFormat="1" x14ac:dyDescent="0.25">
      <c r="A5929" s="125" t="s">
        <v>2193</v>
      </c>
      <c r="B5929" s="112">
        <v>5368</v>
      </c>
      <c r="C5929" s="137" t="s">
        <v>2070</v>
      </c>
      <c r="D5929" s="129" t="s">
        <v>2372</v>
      </c>
      <c r="E5929" s="112">
        <v>1</v>
      </c>
      <c r="F5929" s="186"/>
      <c r="G5929" s="189">
        <v>0.19</v>
      </c>
      <c r="H5929" s="191">
        <f t="shared" si="301"/>
        <v>0</v>
      </c>
      <c r="I5929" s="186">
        <f t="shared" si="302"/>
        <v>0</v>
      </c>
    </row>
    <row r="5930" spans="1:9" s="117" customFormat="1" x14ac:dyDescent="0.25">
      <c r="A5930" s="125" t="s">
        <v>2193</v>
      </c>
      <c r="B5930" s="112">
        <v>5369</v>
      </c>
      <c r="C5930" s="137" t="s">
        <v>1677</v>
      </c>
      <c r="D5930" s="129" t="s">
        <v>2372</v>
      </c>
      <c r="E5930" s="112">
        <v>1</v>
      </c>
      <c r="F5930" s="186"/>
      <c r="G5930" s="189">
        <v>0.19</v>
      </c>
      <c r="H5930" s="191">
        <f t="shared" si="301"/>
        <v>0</v>
      </c>
      <c r="I5930" s="186">
        <f t="shared" si="302"/>
        <v>0</v>
      </c>
    </row>
    <row r="5931" spans="1:9" s="117" customFormat="1" x14ac:dyDescent="0.25">
      <c r="A5931" s="125" t="s">
        <v>2193</v>
      </c>
      <c r="B5931" s="112">
        <v>5370</v>
      </c>
      <c r="C5931" s="137" t="s">
        <v>1555</v>
      </c>
      <c r="D5931" s="129" t="s">
        <v>2372</v>
      </c>
      <c r="E5931" s="112">
        <v>1</v>
      </c>
      <c r="F5931" s="186"/>
      <c r="G5931" s="189">
        <v>0.19</v>
      </c>
      <c r="H5931" s="191">
        <f t="shared" si="301"/>
        <v>0</v>
      </c>
      <c r="I5931" s="186">
        <f t="shared" si="302"/>
        <v>0</v>
      </c>
    </row>
    <row r="5932" spans="1:9" s="117" customFormat="1" x14ac:dyDescent="0.25">
      <c r="A5932" s="125" t="s">
        <v>2193</v>
      </c>
      <c r="B5932" s="112">
        <v>5371</v>
      </c>
      <c r="C5932" s="137" t="s">
        <v>1552</v>
      </c>
      <c r="D5932" s="129" t="s">
        <v>2372</v>
      </c>
      <c r="E5932" s="112">
        <v>1</v>
      </c>
      <c r="F5932" s="186"/>
      <c r="G5932" s="189">
        <v>0.19</v>
      </c>
      <c r="H5932" s="191">
        <f t="shared" si="301"/>
        <v>0</v>
      </c>
      <c r="I5932" s="186">
        <f t="shared" si="302"/>
        <v>0</v>
      </c>
    </row>
    <row r="5933" spans="1:9" s="117" customFormat="1" x14ac:dyDescent="0.25">
      <c r="A5933" s="125" t="s">
        <v>2193</v>
      </c>
      <c r="B5933" s="112">
        <v>5372</v>
      </c>
      <c r="C5933" s="137" t="s">
        <v>1554</v>
      </c>
      <c r="D5933" s="129" t="s">
        <v>2372</v>
      </c>
      <c r="E5933" s="112">
        <v>1</v>
      </c>
      <c r="F5933" s="186"/>
      <c r="G5933" s="189">
        <v>0.19</v>
      </c>
      <c r="H5933" s="191">
        <f t="shared" si="301"/>
        <v>0</v>
      </c>
      <c r="I5933" s="186">
        <f t="shared" si="302"/>
        <v>0</v>
      </c>
    </row>
    <row r="5934" spans="1:9" s="117" customFormat="1" x14ac:dyDescent="0.25">
      <c r="A5934" s="125" t="s">
        <v>2193</v>
      </c>
      <c r="B5934" s="112">
        <v>5373</v>
      </c>
      <c r="C5934" s="137" t="s">
        <v>3711</v>
      </c>
      <c r="D5934" s="129" t="s">
        <v>2372</v>
      </c>
      <c r="E5934" s="112">
        <v>1</v>
      </c>
      <c r="F5934" s="186"/>
      <c r="G5934" s="189">
        <v>0.19</v>
      </c>
      <c r="H5934" s="191">
        <f t="shared" si="301"/>
        <v>0</v>
      </c>
      <c r="I5934" s="186">
        <f t="shared" si="302"/>
        <v>0</v>
      </c>
    </row>
    <row r="5935" spans="1:9" s="117" customFormat="1" x14ac:dyDescent="0.25">
      <c r="A5935" s="125" t="s">
        <v>2193</v>
      </c>
      <c r="B5935" s="112">
        <v>5374</v>
      </c>
      <c r="C5935" s="137" t="s">
        <v>3980</v>
      </c>
      <c r="D5935" s="129" t="s">
        <v>2372</v>
      </c>
      <c r="E5935" s="112">
        <v>1</v>
      </c>
      <c r="F5935" s="186"/>
      <c r="G5935" s="189">
        <v>0.19</v>
      </c>
      <c r="H5935" s="191">
        <f t="shared" si="301"/>
        <v>0</v>
      </c>
      <c r="I5935" s="186">
        <f t="shared" si="302"/>
        <v>0</v>
      </c>
    </row>
    <row r="5936" spans="1:9" s="117" customFormat="1" x14ac:dyDescent="0.25">
      <c r="A5936" s="125" t="s">
        <v>2193</v>
      </c>
      <c r="B5936" s="112">
        <v>5375</v>
      </c>
      <c r="C5936" s="137" t="s">
        <v>1568</v>
      </c>
      <c r="D5936" s="129" t="s">
        <v>2372</v>
      </c>
      <c r="E5936" s="112">
        <v>1</v>
      </c>
      <c r="F5936" s="186"/>
      <c r="G5936" s="189">
        <v>0.19</v>
      </c>
      <c r="H5936" s="191">
        <f t="shared" si="301"/>
        <v>0</v>
      </c>
      <c r="I5936" s="186">
        <f t="shared" si="302"/>
        <v>0</v>
      </c>
    </row>
    <row r="5937" spans="1:9" s="117" customFormat="1" x14ac:dyDescent="0.25">
      <c r="A5937" s="125" t="s">
        <v>2193</v>
      </c>
      <c r="B5937" s="112">
        <v>5376</v>
      </c>
      <c r="C5937" s="137" t="s">
        <v>1574</v>
      </c>
      <c r="D5937" s="129" t="s">
        <v>2372</v>
      </c>
      <c r="E5937" s="112">
        <v>1</v>
      </c>
      <c r="F5937" s="186"/>
      <c r="G5937" s="189">
        <v>0.19</v>
      </c>
      <c r="H5937" s="191">
        <f t="shared" si="301"/>
        <v>0</v>
      </c>
      <c r="I5937" s="186">
        <f t="shared" si="302"/>
        <v>0</v>
      </c>
    </row>
    <row r="5938" spans="1:9" s="117" customFormat="1" x14ac:dyDescent="0.25">
      <c r="A5938" s="125" t="s">
        <v>2193</v>
      </c>
      <c r="B5938" s="112">
        <v>5377</v>
      </c>
      <c r="C5938" s="137" t="s">
        <v>1563</v>
      </c>
      <c r="D5938" s="129" t="s">
        <v>3886</v>
      </c>
      <c r="E5938" s="112">
        <v>1</v>
      </c>
      <c r="F5938" s="186"/>
      <c r="G5938" s="189">
        <v>0.19</v>
      </c>
      <c r="H5938" s="191">
        <f t="shared" si="301"/>
        <v>0</v>
      </c>
      <c r="I5938" s="186">
        <f t="shared" si="302"/>
        <v>0</v>
      </c>
    </row>
    <row r="5939" spans="1:9" s="117" customFormat="1" ht="37.5" x14ac:dyDescent="0.25">
      <c r="A5939" s="125" t="s">
        <v>2193</v>
      </c>
      <c r="B5939" s="112">
        <v>5378</v>
      </c>
      <c r="C5939" s="137" t="s">
        <v>3712</v>
      </c>
      <c r="D5939" s="129" t="s">
        <v>2372</v>
      </c>
      <c r="E5939" s="112">
        <v>1</v>
      </c>
      <c r="F5939" s="186"/>
      <c r="G5939" s="189">
        <v>0.19</v>
      </c>
      <c r="H5939" s="191">
        <f t="shared" si="301"/>
        <v>0</v>
      </c>
      <c r="I5939" s="186">
        <f t="shared" si="302"/>
        <v>0</v>
      </c>
    </row>
    <row r="5940" spans="1:9" s="117" customFormat="1" x14ac:dyDescent="0.25">
      <c r="A5940" s="125" t="s">
        <v>2193</v>
      </c>
      <c r="B5940" s="112">
        <v>5379</v>
      </c>
      <c r="C5940" s="137" t="s">
        <v>3713</v>
      </c>
      <c r="D5940" s="129" t="s">
        <v>2372</v>
      </c>
      <c r="E5940" s="112">
        <v>1</v>
      </c>
      <c r="F5940" s="186"/>
      <c r="G5940" s="189">
        <v>0.19</v>
      </c>
      <c r="H5940" s="191">
        <f t="shared" si="301"/>
        <v>0</v>
      </c>
      <c r="I5940" s="186">
        <f t="shared" si="302"/>
        <v>0</v>
      </c>
    </row>
    <row r="5941" spans="1:9" s="117" customFormat="1" x14ac:dyDescent="0.25">
      <c r="A5941" s="125" t="s">
        <v>2193</v>
      </c>
      <c r="B5941" s="112">
        <v>5380</v>
      </c>
      <c r="C5941" s="137" t="s">
        <v>188</v>
      </c>
      <c r="D5941" s="129" t="s">
        <v>2372</v>
      </c>
      <c r="E5941" s="112">
        <v>1</v>
      </c>
      <c r="F5941" s="186"/>
      <c r="G5941" s="189">
        <v>0.19</v>
      </c>
      <c r="H5941" s="191">
        <f t="shared" si="301"/>
        <v>0</v>
      </c>
      <c r="I5941" s="186">
        <f t="shared" si="302"/>
        <v>0</v>
      </c>
    </row>
    <row r="5942" spans="1:9" s="117" customFormat="1" x14ac:dyDescent="0.25">
      <c r="A5942" s="125" t="s">
        <v>2193</v>
      </c>
      <c r="B5942" s="112">
        <v>5381</v>
      </c>
      <c r="C5942" s="137" t="s">
        <v>3910</v>
      </c>
      <c r="D5942" s="129" t="s">
        <v>2372</v>
      </c>
      <c r="E5942" s="112">
        <v>1</v>
      </c>
      <c r="F5942" s="186"/>
      <c r="G5942" s="189">
        <v>0.19</v>
      </c>
      <c r="H5942" s="191">
        <f t="shared" si="301"/>
        <v>0</v>
      </c>
      <c r="I5942" s="186">
        <f t="shared" si="302"/>
        <v>0</v>
      </c>
    </row>
    <row r="5943" spans="1:9" s="117" customFormat="1" ht="25" x14ac:dyDescent="0.25">
      <c r="A5943" s="125" t="s">
        <v>2193</v>
      </c>
      <c r="B5943" s="112">
        <v>5382</v>
      </c>
      <c r="C5943" s="137" t="s">
        <v>3714</v>
      </c>
      <c r="D5943" s="129" t="s">
        <v>2372</v>
      </c>
      <c r="E5943" s="112">
        <v>1</v>
      </c>
      <c r="F5943" s="186"/>
      <c r="G5943" s="189">
        <v>0.19</v>
      </c>
      <c r="H5943" s="191">
        <f t="shared" si="301"/>
        <v>0</v>
      </c>
      <c r="I5943" s="186">
        <f t="shared" si="302"/>
        <v>0</v>
      </c>
    </row>
    <row r="5944" spans="1:9" s="117" customFormat="1" ht="25" x14ac:dyDescent="0.25">
      <c r="A5944" s="125" t="s">
        <v>2193</v>
      </c>
      <c r="B5944" s="112">
        <v>5383</v>
      </c>
      <c r="C5944" s="137" t="s">
        <v>3715</v>
      </c>
      <c r="D5944" s="129" t="s">
        <v>2372</v>
      </c>
      <c r="E5944" s="112">
        <v>1</v>
      </c>
      <c r="F5944" s="186"/>
      <c r="G5944" s="189">
        <v>0.19</v>
      </c>
      <c r="H5944" s="191">
        <f t="shared" si="301"/>
        <v>0</v>
      </c>
      <c r="I5944" s="186">
        <f t="shared" si="302"/>
        <v>0</v>
      </c>
    </row>
    <row r="5945" spans="1:9" s="117" customFormat="1" x14ac:dyDescent="0.25">
      <c r="A5945" s="125" t="s">
        <v>2193</v>
      </c>
      <c r="B5945" s="112">
        <v>5384</v>
      </c>
      <c r="C5945" s="137" t="s">
        <v>329</v>
      </c>
      <c r="D5945" s="129" t="s">
        <v>2372</v>
      </c>
      <c r="E5945" s="112">
        <v>1</v>
      </c>
      <c r="F5945" s="186"/>
      <c r="G5945" s="189">
        <v>0.19</v>
      </c>
      <c r="H5945" s="191">
        <f t="shared" si="301"/>
        <v>0</v>
      </c>
      <c r="I5945" s="186">
        <f t="shared" si="302"/>
        <v>0</v>
      </c>
    </row>
    <row r="5946" spans="1:9" s="117" customFormat="1" x14ac:dyDescent="0.25">
      <c r="A5946" s="125" t="s">
        <v>2193</v>
      </c>
      <c r="B5946" s="112">
        <v>5385</v>
      </c>
      <c r="C5946" s="137" t="s">
        <v>1604</v>
      </c>
      <c r="D5946" s="129" t="s">
        <v>2372</v>
      </c>
      <c r="E5946" s="112">
        <v>1</v>
      </c>
      <c r="F5946" s="186"/>
      <c r="G5946" s="189">
        <v>0.19</v>
      </c>
      <c r="H5946" s="191">
        <f t="shared" si="301"/>
        <v>0</v>
      </c>
      <c r="I5946" s="186">
        <f t="shared" si="302"/>
        <v>0</v>
      </c>
    </row>
    <row r="5947" spans="1:9" s="117" customFormat="1" ht="25" x14ac:dyDescent="0.25">
      <c r="A5947" s="125" t="s">
        <v>2193</v>
      </c>
      <c r="B5947" s="112">
        <v>5386</v>
      </c>
      <c r="C5947" s="137" t="s">
        <v>3716</v>
      </c>
      <c r="D5947" s="129" t="s">
        <v>2372</v>
      </c>
      <c r="E5947" s="112">
        <v>1</v>
      </c>
      <c r="F5947" s="186"/>
      <c r="G5947" s="189">
        <v>0.19</v>
      </c>
      <c r="H5947" s="191">
        <f t="shared" si="301"/>
        <v>0</v>
      </c>
      <c r="I5947" s="186">
        <f t="shared" si="302"/>
        <v>0</v>
      </c>
    </row>
    <row r="5948" spans="1:9" s="117" customFormat="1" x14ac:dyDescent="0.25">
      <c r="A5948" s="125" t="s">
        <v>2193</v>
      </c>
      <c r="B5948" s="112">
        <v>5387</v>
      </c>
      <c r="C5948" s="137" t="s">
        <v>3717</v>
      </c>
      <c r="D5948" s="129" t="s">
        <v>2372</v>
      </c>
      <c r="E5948" s="112">
        <v>1</v>
      </c>
      <c r="F5948" s="186"/>
      <c r="G5948" s="189">
        <v>0.19</v>
      </c>
      <c r="H5948" s="191">
        <f t="shared" si="301"/>
        <v>0</v>
      </c>
      <c r="I5948" s="186">
        <f t="shared" si="302"/>
        <v>0</v>
      </c>
    </row>
    <row r="5949" spans="1:9" s="117" customFormat="1" x14ac:dyDescent="0.25">
      <c r="A5949" s="125" t="s">
        <v>2193</v>
      </c>
      <c r="B5949" s="112">
        <v>5388</v>
      </c>
      <c r="C5949" s="137" t="s">
        <v>3718</v>
      </c>
      <c r="D5949" s="129" t="s">
        <v>2372</v>
      </c>
      <c r="E5949" s="112">
        <v>1</v>
      </c>
      <c r="F5949" s="186"/>
      <c r="G5949" s="189">
        <v>0.19</v>
      </c>
      <c r="H5949" s="191">
        <f t="shared" si="301"/>
        <v>0</v>
      </c>
      <c r="I5949" s="186">
        <f t="shared" si="302"/>
        <v>0</v>
      </c>
    </row>
    <row r="5950" spans="1:9" s="117" customFormat="1" x14ac:dyDescent="0.25">
      <c r="A5950" s="125" t="s">
        <v>2193</v>
      </c>
      <c r="B5950" s="112">
        <v>5389</v>
      </c>
      <c r="C5950" s="137" t="s">
        <v>3719</v>
      </c>
      <c r="D5950" s="129" t="s">
        <v>2372</v>
      </c>
      <c r="E5950" s="112">
        <v>1</v>
      </c>
      <c r="F5950" s="186"/>
      <c r="G5950" s="189">
        <v>0.19</v>
      </c>
      <c r="H5950" s="191">
        <f t="shared" si="301"/>
        <v>0</v>
      </c>
      <c r="I5950" s="186">
        <f t="shared" si="302"/>
        <v>0</v>
      </c>
    </row>
    <row r="5951" spans="1:9" s="117" customFormat="1" x14ac:dyDescent="0.25">
      <c r="A5951" s="125" t="s">
        <v>2193</v>
      </c>
      <c r="B5951" s="112">
        <v>5390</v>
      </c>
      <c r="C5951" s="137" t="s">
        <v>1560</v>
      </c>
      <c r="D5951" s="129" t="s">
        <v>2372</v>
      </c>
      <c r="E5951" s="112">
        <v>1</v>
      </c>
      <c r="F5951" s="186"/>
      <c r="G5951" s="189">
        <v>0.19</v>
      </c>
      <c r="H5951" s="191">
        <f t="shared" si="301"/>
        <v>0</v>
      </c>
      <c r="I5951" s="186">
        <f t="shared" si="302"/>
        <v>0</v>
      </c>
    </row>
    <row r="5952" spans="1:9" s="117" customFormat="1" x14ac:dyDescent="0.25">
      <c r="A5952" s="125" t="s">
        <v>2193</v>
      </c>
      <c r="B5952" s="112">
        <v>5391</v>
      </c>
      <c r="C5952" s="137" t="s">
        <v>1562</v>
      </c>
      <c r="D5952" s="129" t="s">
        <v>2372</v>
      </c>
      <c r="E5952" s="112">
        <v>1</v>
      </c>
      <c r="F5952" s="186"/>
      <c r="G5952" s="189">
        <v>0.19</v>
      </c>
      <c r="H5952" s="191">
        <f t="shared" si="301"/>
        <v>0</v>
      </c>
      <c r="I5952" s="186">
        <f t="shared" si="302"/>
        <v>0</v>
      </c>
    </row>
    <row r="5953" spans="1:9" s="117" customFormat="1" x14ac:dyDescent="0.25">
      <c r="A5953" s="125" t="s">
        <v>2193</v>
      </c>
      <c r="B5953" s="112">
        <v>5392</v>
      </c>
      <c r="C5953" s="137" t="s">
        <v>1557</v>
      </c>
      <c r="D5953" s="129" t="s">
        <v>2372</v>
      </c>
      <c r="E5953" s="112">
        <v>1</v>
      </c>
      <c r="F5953" s="186"/>
      <c r="G5953" s="189">
        <v>0.19</v>
      </c>
      <c r="H5953" s="191">
        <f t="shared" si="301"/>
        <v>0</v>
      </c>
      <c r="I5953" s="186">
        <f t="shared" si="302"/>
        <v>0</v>
      </c>
    </row>
    <row r="5954" spans="1:9" s="117" customFormat="1" x14ac:dyDescent="0.25">
      <c r="A5954" s="125" t="s">
        <v>2193</v>
      </c>
      <c r="B5954" s="112">
        <v>5393</v>
      </c>
      <c r="C5954" s="139" t="s">
        <v>3930</v>
      </c>
      <c r="D5954" s="129" t="s">
        <v>2372</v>
      </c>
      <c r="E5954" s="112">
        <v>1</v>
      </c>
      <c r="F5954" s="186"/>
      <c r="G5954" s="189">
        <v>0.19</v>
      </c>
      <c r="H5954" s="191">
        <f t="shared" si="301"/>
        <v>0</v>
      </c>
      <c r="I5954" s="186">
        <f t="shared" si="302"/>
        <v>0</v>
      </c>
    </row>
    <row r="5955" spans="1:9" s="117" customFormat="1" x14ac:dyDescent="0.25">
      <c r="A5955" s="125" t="s">
        <v>2193</v>
      </c>
      <c r="B5955" s="112">
        <v>5394</v>
      </c>
      <c r="C5955" s="139" t="s">
        <v>3931</v>
      </c>
      <c r="D5955" s="129" t="s">
        <v>2372</v>
      </c>
      <c r="E5955" s="112">
        <v>1</v>
      </c>
      <c r="F5955" s="186"/>
      <c r="G5955" s="189">
        <v>0.19</v>
      </c>
      <c r="H5955" s="191">
        <f t="shared" si="301"/>
        <v>0</v>
      </c>
      <c r="I5955" s="186">
        <f t="shared" si="302"/>
        <v>0</v>
      </c>
    </row>
    <row r="5956" spans="1:9" s="117" customFormat="1" ht="39.5" customHeight="1" x14ac:dyDescent="0.25">
      <c r="A5956" s="125" t="s">
        <v>2193</v>
      </c>
      <c r="B5956" s="112">
        <v>5395</v>
      </c>
      <c r="C5956" s="203" t="s">
        <v>3981</v>
      </c>
      <c r="D5956" s="129" t="s">
        <v>2372</v>
      </c>
      <c r="E5956" s="112">
        <v>1</v>
      </c>
      <c r="F5956" s="186"/>
      <c r="G5956" s="189">
        <v>0.19</v>
      </c>
      <c r="H5956" s="191">
        <f t="shared" si="301"/>
        <v>0</v>
      </c>
      <c r="I5956" s="186">
        <f t="shared" si="302"/>
        <v>0</v>
      </c>
    </row>
    <row r="5957" spans="1:9" s="117" customFormat="1" x14ac:dyDescent="0.25">
      <c r="A5957" s="125" t="s">
        <v>2193</v>
      </c>
      <c r="B5957" s="112">
        <v>5396</v>
      </c>
      <c r="C5957" s="137" t="s">
        <v>1570</v>
      </c>
      <c r="D5957" s="129" t="s">
        <v>2372</v>
      </c>
      <c r="E5957" s="112">
        <v>1</v>
      </c>
      <c r="F5957" s="186"/>
      <c r="G5957" s="189">
        <v>0.19</v>
      </c>
      <c r="H5957" s="191">
        <f t="shared" si="301"/>
        <v>0</v>
      </c>
      <c r="I5957" s="186">
        <f t="shared" si="302"/>
        <v>0</v>
      </c>
    </row>
    <row r="5958" spans="1:9" s="117" customFormat="1" x14ac:dyDescent="0.25">
      <c r="A5958" s="125" t="s">
        <v>2193</v>
      </c>
      <c r="B5958" s="112">
        <v>5397</v>
      </c>
      <c r="C5958" s="137" t="s">
        <v>1442</v>
      </c>
      <c r="D5958" s="129" t="s">
        <v>2372</v>
      </c>
      <c r="E5958" s="112">
        <v>1</v>
      </c>
      <c r="F5958" s="186"/>
      <c r="G5958" s="189">
        <v>0.19</v>
      </c>
      <c r="H5958" s="191">
        <f t="shared" ref="H5958:H5989" si="303">F5958*G5958</f>
        <v>0</v>
      </c>
      <c r="I5958" s="186">
        <f t="shared" ref="I5958:I5989" si="304">(F5958+H5958)</f>
        <v>0</v>
      </c>
    </row>
    <row r="5959" spans="1:9" s="117" customFormat="1" x14ac:dyDescent="0.25">
      <c r="A5959" s="125" t="s">
        <v>2193</v>
      </c>
      <c r="B5959" s="112">
        <v>5398</v>
      </c>
      <c r="C5959" s="137" t="s">
        <v>3721</v>
      </c>
      <c r="D5959" s="129" t="s">
        <v>2372</v>
      </c>
      <c r="E5959" s="112">
        <v>1</v>
      </c>
      <c r="F5959" s="186"/>
      <c r="G5959" s="189">
        <v>0.19</v>
      </c>
      <c r="H5959" s="191">
        <f t="shared" si="303"/>
        <v>0</v>
      </c>
      <c r="I5959" s="186">
        <f t="shared" si="304"/>
        <v>0</v>
      </c>
    </row>
    <row r="5960" spans="1:9" s="117" customFormat="1" x14ac:dyDescent="0.25">
      <c r="A5960" s="125" t="s">
        <v>2193</v>
      </c>
      <c r="B5960" s="112">
        <v>5399</v>
      </c>
      <c r="C5960" s="137" t="s">
        <v>1306</v>
      </c>
      <c r="D5960" s="129" t="s">
        <v>2372</v>
      </c>
      <c r="E5960" s="112">
        <v>1</v>
      </c>
      <c r="F5960" s="186"/>
      <c r="G5960" s="189">
        <v>0.19</v>
      </c>
      <c r="H5960" s="191">
        <f t="shared" si="303"/>
        <v>0</v>
      </c>
      <c r="I5960" s="186">
        <f t="shared" si="304"/>
        <v>0</v>
      </c>
    </row>
    <row r="5961" spans="1:9" s="117" customFormat="1" x14ac:dyDescent="0.25">
      <c r="A5961" s="125" t="s">
        <v>2193</v>
      </c>
      <c r="B5961" s="112">
        <v>5400</v>
      </c>
      <c r="C5961" s="137" t="s">
        <v>378</v>
      </c>
      <c r="D5961" s="129" t="s">
        <v>2372</v>
      </c>
      <c r="E5961" s="112">
        <v>1</v>
      </c>
      <c r="F5961" s="186"/>
      <c r="G5961" s="189">
        <v>0.19</v>
      </c>
      <c r="H5961" s="191">
        <f t="shared" si="303"/>
        <v>0</v>
      </c>
      <c r="I5961" s="186">
        <f t="shared" si="304"/>
        <v>0</v>
      </c>
    </row>
    <row r="5962" spans="1:9" s="117" customFormat="1" ht="25" x14ac:dyDescent="0.25">
      <c r="A5962" s="125" t="s">
        <v>2193</v>
      </c>
      <c r="B5962" s="112">
        <v>5401</v>
      </c>
      <c r="C5962" s="137" t="s">
        <v>3722</v>
      </c>
      <c r="D5962" s="129" t="s">
        <v>2372</v>
      </c>
      <c r="E5962" s="112">
        <v>1</v>
      </c>
      <c r="F5962" s="186"/>
      <c r="G5962" s="189">
        <v>0.19</v>
      </c>
      <c r="H5962" s="191">
        <f t="shared" si="303"/>
        <v>0</v>
      </c>
      <c r="I5962" s="186">
        <f t="shared" si="304"/>
        <v>0</v>
      </c>
    </row>
    <row r="5963" spans="1:9" s="117" customFormat="1" x14ac:dyDescent="0.25">
      <c r="A5963" s="125" t="s">
        <v>2193</v>
      </c>
      <c r="B5963" s="112">
        <v>5402</v>
      </c>
      <c r="C5963" s="137" t="s">
        <v>1558</v>
      </c>
      <c r="D5963" s="129" t="s">
        <v>2372</v>
      </c>
      <c r="E5963" s="112">
        <v>1</v>
      </c>
      <c r="F5963" s="186"/>
      <c r="G5963" s="189">
        <v>0.19</v>
      </c>
      <c r="H5963" s="191">
        <f t="shared" si="303"/>
        <v>0</v>
      </c>
      <c r="I5963" s="186">
        <f t="shared" si="304"/>
        <v>0</v>
      </c>
    </row>
    <row r="5964" spans="1:9" s="117" customFormat="1" x14ac:dyDescent="0.25">
      <c r="A5964" s="125" t="s">
        <v>2193</v>
      </c>
      <c r="B5964" s="112">
        <v>5403</v>
      </c>
      <c r="C5964" s="137" t="s">
        <v>3723</v>
      </c>
      <c r="D5964" s="129" t="s">
        <v>2372</v>
      </c>
      <c r="E5964" s="112">
        <v>1</v>
      </c>
      <c r="F5964" s="186"/>
      <c r="G5964" s="189">
        <v>0.19</v>
      </c>
      <c r="H5964" s="191">
        <f t="shared" si="303"/>
        <v>0</v>
      </c>
      <c r="I5964" s="186">
        <f t="shared" si="304"/>
        <v>0</v>
      </c>
    </row>
    <row r="5965" spans="1:9" s="117" customFormat="1" x14ac:dyDescent="0.25">
      <c r="A5965" s="125" t="s">
        <v>2193</v>
      </c>
      <c r="B5965" s="112">
        <v>5404</v>
      </c>
      <c r="C5965" s="137" t="s">
        <v>1763</v>
      </c>
      <c r="D5965" s="129" t="s">
        <v>2372</v>
      </c>
      <c r="E5965" s="112">
        <v>1</v>
      </c>
      <c r="F5965" s="186"/>
      <c r="G5965" s="189">
        <v>0.19</v>
      </c>
      <c r="H5965" s="191">
        <f t="shared" si="303"/>
        <v>0</v>
      </c>
      <c r="I5965" s="186">
        <f t="shared" si="304"/>
        <v>0</v>
      </c>
    </row>
    <row r="5966" spans="1:9" s="117" customFormat="1" ht="25" x14ac:dyDescent="0.25">
      <c r="A5966" s="125" t="s">
        <v>2193</v>
      </c>
      <c r="B5966" s="112">
        <v>5405</v>
      </c>
      <c r="C5966" s="137" t="s">
        <v>2008</v>
      </c>
      <c r="D5966" s="129" t="s">
        <v>2372</v>
      </c>
      <c r="E5966" s="112">
        <v>1</v>
      </c>
      <c r="F5966" s="186"/>
      <c r="G5966" s="189">
        <v>0.19</v>
      </c>
      <c r="H5966" s="191">
        <f t="shared" si="303"/>
        <v>0</v>
      </c>
      <c r="I5966" s="186">
        <f t="shared" si="304"/>
        <v>0</v>
      </c>
    </row>
    <row r="5967" spans="1:9" s="117" customFormat="1" x14ac:dyDescent="0.25">
      <c r="A5967" s="125" t="s">
        <v>2193</v>
      </c>
      <c r="B5967" s="112">
        <v>5406</v>
      </c>
      <c r="C5967" s="137" t="s">
        <v>3724</v>
      </c>
      <c r="D5967" s="129" t="s">
        <v>2372</v>
      </c>
      <c r="E5967" s="112">
        <v>1</v>
      </c>
      <c r="F5967" s="186"/>
      <c r="G5967" s="189">
        <v>0.19</v>
      </c>
      <c r="H5967" s="191">
        <f t="shared" si="303"/>
        <v>0</v>
      </c>
      <c r="I5967" s="186">
        <f t="shared" si="304"/>
        <v>0</v>
      </c>
    </row>
    <row r="5968" spans="1:9" s="117" customFormat="1" x14ac:dyDescent="0.25">
      <c r="A5968" s="125" t="s">
        <v>2193</v>
      </c>
      <c r="B5968" s="112">
        <v>5407</v>
      </c>
      <c r="C5968" s="137" t="s">
        <v>3725</v>
      </c>
      <c r="D5968" s="129" t="s">
        <v>2372</v>
      </c>
      <c r="E5968" s="112">
        <v>1</v>
      </c>
      <c r="F5968" s="186"/>
      <c r="G5968" s="189">
        <v>0.19</v>
      </c>
      <c r="H5968" s="191">
        <f t="shared" si="303"/>
        <v>0</v>
      </c>
      <c r="I5968" s="186">
        <f t="shared" si="304"/>
        <v>0</v>
      </c>
    </row>
    <row r="5969" spans="1:9" s="117" customFormat="1" x14ac:dyDescent="0.25">
      <c r="A5969" s="125" t="s">
        <v>2193</v>
      </c>
      <c r="B5969" s="112">
        <v>5408</v>
      </c>
      <c r="C5969" s="137" t="s">
        <v>2888</v>
      </c>
      <c r="D5969" s="129" t="s">
        <v>2372</v>
      </c>
      <c r="E5969" s="112">
        <v>1</v>
      </c>
      <c r="F5969" s="186"/>
      <c r="G5969" s="189">
        <v>0.19</v>
      </c>
      <c r="H5969" s="191">
        <f t="shared" si="303"/>
        <v>0</v>
      </c>
      <c r="I5969" s="186">
        <f t="shared" si="304"/>
        <v>0</v>
      </c>
    </row>
    <row r="5970" spans="1:9" s="117" customFormat="1" ht="25" x14ac:dyDescent="0.25">
      <c r="A5970" s="125" t="s">
        <v>2193</v>
      </c>
      <c r="B5970" s="112">
        <v>5409</v>
      </c>
      <c r="C5970" s="137" t="s">
        <v>3726</v>
      </c>
      <c r="D5970" s="129" t="s">
        <v>2372</v>
      </c>
      <c r="E5970" s="112">
        <v>1</v>
      </c>
      <c r="F5970" s="186"/>
      <c r="G5970" s="189">
        <v>0.19</v>
      </c>
      <c r="H5970" s="191">
        <f t="shared" si="303"/>
        <v>0</v>
      </c>
      <c r="I5970" s="186">
        <f t="shared" si="304"/>
        <v>0</v>
      </c>
    </row>
    <row r="5971" spans="1:9" s="117" customFormat="1" ht="25" x14ac:dyDescent="0.25">
      <c r="A5971" s="125" t="s">
        <v>2193</v>
      </c>
      <c r="B5971" s="112">
        <v>5410</v>
      </c>
      <c r="C5971" s="137" t="s">
        <v>3727</v>
      </c>
      <c r="D5971" s="129" t="s">
        <v>2372</v>
      </c>
      <c r="E5971" s="112">
        <v>1</v>
      </c>
      <c r="F5971" s="186"/>
      <c r="G5971" s="189">
        <v>0.19</v>
      </c>
      <c r="H5971" s="191">
        <f t="shared" si="303"/>
        <v>0</v>
      </c>
      <c r="I5971" s="186">
        <f t="shared" si="304"/>
        <v>0</v>
      </c>
    </row>
    <row r="5972" spans="1:9" s="117" customFormat="1" x14ac:dyDescent="0.25">
      <c r="A5972" s="125" t="s">
        <v>2193</v>
      </c>
      <c r="B5972" s="112">
        <v>5411</v>
      </c>
      <c r="C5972" s="137" t="s">
        <v>2887</v>
      </c>
      <c r="D5972" s="129" t="s">
        <v>2372</v>
      </c>
      <c r="E5972" s="112">
        <v>1</v>
      </c>
      <c r="F5972" s="186"/>
      <c r="G5972" s="189">
        <v>0.19</v>
      </c>
      <c r="H5972" s="191">
        <f t="shared" si="303"/>
        <v>0</v>
      </c>
      <c r="I5972" s="186">
        <f t="shared" si="304"/>
        <v>0</v>
      </c>
    </row>
    <row r="5973" spans="1:9" s="117" customFormat="1" ht="25" x14ac:dyDescent="0.25">
      <c r="A5973" s="125" t="s">
        <v>2193</v>
      </c>
      <c r="B5973" s="112">
        <v>5412</v>
      </c>
      <c r="C5973" s="137" t="s">
        <v>2660</v>
      </c>
      <c r="D5973" s="129" t="s">
        <v>2372</v>
      </c>
      <c r="E5973" s="112">
        <v>1</v>
      </c>
      <c r="F5973" s="186"/>
      <c r="G5973" s="189">
        <v>0.19</v>
      </c>
      <c r="H5973" s="191">
        <f t="shared" si="303"/>
        <v>0</v>
      </c>
      <c r="I5973" s="186">
        <f t="shared" si="304"/>
        <v>0</v>
      </c>
    </row>
    <row r="5974" spans="1:9" s="117" customFormat="1" ht="25" x14ac:dyDescent="0.25">
      <c r="A5974" s="125" t="s">
        <v>2193</v>
      </c>
      <c r="B5974" s="112">
        <v>5413</v>
      </c>
      <c r="C5974" s="139" t="s">
        <v>3509</v>
      </c>
      <c r="D5974" s="129" t="s">
        <v>2372</v>
      </c>
      <c r="E5974" s="112">
        <v>1</v>
      </c>
      <c r="F5974" s="186"/>
      <c r="G5974" s="189">
        <v>0.19</v>
      </c>
      <c r="H5974" s="191">
        <f t="shared" si="303"/>
        <v>0</v>
      </c>
      <c r="I5974" s="186">
        <f t="shared" si="304"/>
        <v>0</v>
      </c>
    </row>
    <row r="5975" spans="1:9" s="117" customFormat="1" ht="25" x14ac:dyDescent="0.25">
      <c r="A5975" s="125" t="s">
        <v>2193</v>
      </c>
      <c r="B5975" s="112">
        <v>5414</v>
      </c>
      <c r="C5975" s="139" t="s">
        <v>3728</v>
      </c>
      <c r="D5975" s="129" t="s">
        <v>2372</v>
      </c>
      <c r="E5975" s="112">
        <v>1</v>
      </c>
      <c r="F5975" s="186"/>
      <c r="G5975" s="189">
        <v>0.19</v>
      </c>
      <c r="H5975" s="191">
        <f t="shared" si="303"/>
        <v>0</v>
      </c>
      <c r="I5975" s="186">
        <f t="shared" si="304"/>
        <v>0</v>
      </c>
    </row>
    <row r="5976" spans="1:9" s="117" customFormat="1" x14ac:dyDescent="0.25">
      <c r="A5976" s="125" t="s">
        <v>2193</v>
      </c>
      <c r="B5976" s="112">
        <v>5415</v>
      </c>
      <c r="C5976" s="139" t="s">
        <v>3335</v>
      </c>
      <c r="D5976" s="129" t="s">
        <v>2372</v>
      </c>
      <c r="E5976" s="112">
        <v>1</v>
      </c>
      <c r="F5976" s="186"/>
      <c r="G5976" s="189">
        <v>0.19</v>
      </c>
      <c r="H5976" s="191">
        <f t="shared" si="303"/>
        <v>0</v>
      </c>
      <c r="I5976" s="186">
        <f t="shared" si="304"/>
        <v>0</v>
      </c>
    </row>
    <row r="5977" spans="1:9" s="117" customFormat="1" x14ac:dyDescent="0.25">
      <c r="A5977" s="125" t="s">
        <v>2193</v>
      </c>
      <c r="B5977" s="112">
        <v>5416</v>
      </c>
      <c r="C5977" s="139" t="s">
        <v>3336</v>
      </c>
      <c r="D5977" s="129" t="s">
        <v>3885</v>
      </c>
      <c r="E5977" s="112">
        <v>1</v>
      </c>
      <c r="F5977" s="186"/>
      <c r="G5977" s="189">
        <v>0.19</v>
      </c>
      <c r="H5977" s="191">
        <f t="shared" si="303"/>
        <v>0</v>
      </c>
      <c r="I5977" s="186">
        <f t="shared" si="304"/>
        <v>0</v>
      </c>
    </row>
    <row r="5978" spans="1:9" s="117" customFormat="1" x14ac:dyDescent="0.25">
      <c r="A5978" s="125" t="s">
        <v>2193</v>
      </c>
      <c r="B5978" s="112">
        <v>5417</v>
      </c>
      <c r="C5978" s="139" t="s">
        <v>3337</v>
      </c>
      <c r="D5978" s="129" t="s">
        <v>3885</v>
      </c>
      <c r="E5978" s="112">
        <v>1</v>
      </c>
      <c r="F5978" s="186"/>
      <c r="G5978" s="189">
        <v>0.19</v>
      </c>
      <c r="H5978" s="191">
        <f t="shared" si="303"/>
        <v>0</v>
      </c>
      <c r="I5978" s="186">
        <f t="shared" si="304"/>
        <v>0</v>
      </c>
    </row>
    <row r="5979" spans="1:9" s="117" customFormat="1" x14ac:dyDescent="0.25">
      <c r="A5979" s="125" t="s">
        <v>2193</v>
      </c>
      <c r="B5979" s="112">
        <v>5418</v>
      </c>
      <c r="C5979" s="139" t="s">
        <v>3338</v>
      </c>
      <c r="D5979" s="129" t="s">
        <v>2372</v>
      </c>
      <c r="E5979" s="112">
        <v>1</v>
      </c>
      <c r="F5979" s="186"/>
      <c r="G5979" s="189">
        <v>0.19</v>
      </c>
      <c r="H5979" s="191">
        <f t="shared" si="303"/>
        <v>0</v>
      </c>
      <c r="I5979" s="186">
        <f t="shared" si="304"/>
        <v>0</v>
      </c>
    </row>
    <row r="5980" spans="1:9" s="117" customFormat="1" x14ac:dyDescent="0.25">
      <c r="A5980" s="125" t="s">
        <v>2193</v>
      </c>
      <c r="B5980" s="112">
        <v>5419</v>
      </c>
      <c r="C5980" s="139" t="s">
        <v>3339</v>
      </c>
      <c r="D5980" s="129" t="s">
        <v>3885</v>
      </c>
      <c r="E5980" s="112">
        <v>1</v>
      </c>
      <c r="F5980" s="186"/>
      <c r="G5980" s="189">
        <v>0.19</v>
      </c>
      <c r="H5980" s="191">
        <f t="shared" si="303"/>
        <v>0</v>
      </c>
      <c r="I5980" s="186">
        <f t="shared" si="304"/>
        <v>0</v>
      </c>
    </row>
    <row r="5981" spans="1:9" s="117" customFormat="1" x14ac:dyDescent="0.25">
      <c r="A5981" s="125" t="s">
        <v>2193</v>
      </c>
      <c r="B5981" s="112">
        <v>5420</v>
      </c>
      <c r="C5981" s="122" t="s">
        <v>3887</v>
      </c>
      <c r="D5981" s="129" t="s">
        <v>2372</v>
      </c>
      <c r="E5981" s="112">
        <v>1</v>
      </c>
      <c r="F5981" s="186"/>
      <c r="G5981" s="189">
        <v>0.19</v>
      </c>
      <c r="H5981" s="191">
        <f t="shared" si="303"/>
        <v>0</v>
      </c>
      <c r="I5981" s="186">
        <f t="shared" si="304"/>
        <v>0</v>
      </c>
    </row>
    <row r="5982" spans="1:9" s="117" customFormat="1" ht="25" x14ac:dyDescent="0.25">
      <c r="A5982" s="125" t="s">
        <v>2193</v>
      </c>
      <c r="B5982" s="112">
        <v>5421</v>
      </c>
      <c r="C5982" s="139" t="s">
        <v>3372</v>
      </c>
      <c r="D5982" s="129" t="s">
        <v>2372</v>
      </c>
      <c r="E5982" s="112">
        <v>1</v>
      </c>
      <c r="F5982" s="186"/>
      <c r="G5982" s="189">
        <v>0.19</v>
      </c>
      <c r="H5982" s="191">
        <f t="shared" si="303"/>
        <v>0</v>
      </c>
      <c r="I5982" s="186">
        <f t="shared" si="304"/>
        <v>0</v>
      </c>
    </row>
    <row r="5983" spans="1:9" s="117" customFormat="1" x14ac:dyDescent="0.25">
      <c r="A5983" s="125" t="s">
        <v>2193</v>
      </c>
      <c r="B5983" s="112">
        <v>5422</v>
      </c>
      <c r="C5983" s="139" t="s">
        <v>3373</v>
      </c>
      <c r="D5983" s="129" t="s">
        <v>2372</v>
      </c>
      <c r="E5983" s="112">
        <v>1</v>
      </c>
      <c r="F5983" s="186"/>
      <c r="G5983" s="189">
        <v>0.19</v>
      </c>
      <c r="H5983" s="191">
        <f t="shared" si="303"/>
        <v>0</v>
      </c>
      <c r="I5983" s="186">
        <f t="shared" si="304"/>
        <v>0</v>
      </c>
    </row>
    <row r="5984" spans="1:9" s="117" customFormat="1" x14ac:dyDescent="0.25">
      <c r="A5984" s="125" t="s">
        <v>2193</v>
      </c>
      <c r="B5984" s="112">
        <v>5423</v>
      </c>
      <c r="C5984" s="139" t="s">
        <v>3374</v>
      </c>
      <c r="D5984" s="129" t="s">
        <v>2372</v>
      </c>
      <c r="E5984" s="112">
        <v>1</v>
      </c>
      <c r="F5984" s="186"/>
      <c r="G5984" s="189">
        <v>0.19</v>
      </c>
      <c r="H5984" s="191">
        <f t="shared" si="303"/>
        <v>0</v>
      </c>
      <c r="I5984" s="186">
        <f t="shared" si="304"/>
        <v>0</v>
      </c>
    </row>
    <row r="5985" spans="1:9" s="117" customFormat="1" x14ac:dyDescent="0.25">
      <c r="A5985" s="125" t="s">
        <v>2193</v>
      </c>
      <c r="B5985" s="112">
        <v>5424</v>
      </c>
      <c r="C5985" s="139" t="s">
        <v>3375</v>
      </c>
      <c r="D5985" s="129" t="s">
        <v>2372</v>
      </c>
      <c r="E5985" s="112">
        <v>1</v>
      </c>
      <c r="F5985" s="186"/>
      <c r="G5985" s="189">
        <v>0.19</v>
      </c>
      <c r="H5985" s="191">
        <f t="shared" si="303"/>
        <v>0</v>
      </c>
      <c r="I5985" s="186">
        <f t="shared" si="304"/>
        <v>0</v>
      </c>
    </row>
    <row r="5986" spans="1:9" s="117" customFormat="1" x14ac:dyDescent="0.25">
      <c r="A5986" s="125" t="s">
        <v>2193</v>
      </c>
      <c r="B5986" s="112">
        <v>5425</v>
      </c>
      <c r="C5986" s="139" t="s">
        <v>3376</v>
      </c>
      <c r="D5986" s="129" t="s">
        <v>2372</v>
      </c>
      <c r="E5986" s="112">
        <v>1</v>
      </c>
      <c r="F5986" s="186"/>
      <c r="G5986" s="189">
        <v>0.19</v>
      </c>
      <c r="H5986" s="191">
        <f t="shared" si="303"/>
        <v>0</v>
      </c>
      <c r="I5986" s="186">
        <f t="shared" si="304"/>
        <v>0</v>
      </c>
    </row>
    <row r="5987" spans="1:9" s="117" customFormat="1" x14ac:dyDescent="0.25">
      <c r="A5987" s="125" t="s">
        <v>2193</v>
      </c>
      <c r="B5987" s="112">
        <v>5426</v>
      </c>
      <c r="C5987" s="139" t="s">
        <v>3445</v>
      </c>
      <c r="D5987" s="129" t="s">
        <v>2372</v>
      </c>
      <c r="E5987" s="112">
        <v>1</v>
      </c>
      <c r="F5987" s="186"/>
      <c r="G5987" s="189">
        <v>0.19</v>
      </c>
      <c r="H5987" s="191">
        <f t="shared" si="303"/>
        <v>0</v>
      </c>
      <c r="I5987" s="186">
        <f t="shared" si="304"/>
        <v>0</v>
      </c>
    </row>
    <row r="5988" spans="1:9" s="117" customFormat="1" x14ac:dyDescent="0.25">
      <c r="A5988" s="125" t="s">
        <v>2193</v>
      </c>
      <c r="B5988" s="112">
        <v>5427</v>
      </c>
      <c r="C5988" s="139" t="s">
        <v>3982</v>
      </c>
      <c r="D5988" s="129" t="s">
        <v>2372</v>
      </c>
      <c r="E5988" s="112">
        <v>1</v>
      </c>
      <c r="F5988" s="186"/>
      <c r="G5988" s="189">
        <v>0.19</v>
      </c>
      <c r="H5988" s="191">
        <f t="shared" si="303"/>
        <v>0</v>
      </c>
      <c r="I5988" s="186">
        <f t="shared" si="304"/>
        <v>0</v>
      </c>
    </row>
    <row r="5989" spans="1:9" s="117" customFormat="1" ht="38" customHeight="1" x14ac:dyDescent="0.25">
      <c r="A5989" s="125" t="s">
        <v>2193</v>
      </c>
      <c r="B5989" s="112">
        <v>5428</v>
      </c>
      <c r="C5989" s="139" t="s">
        <v>3983</v>
      </c>
      <c r="D5989" s="129" t="s">
        <v>2372</v>
      </c>
      <c r="E5989" s="112">
        <v>1</v>
      </c>
      <c r="F5989" s="186"/>
      <c r="G5989" s="189">
        <v>0.19</v>
      </c>
      <c r="H5989" s="191">
        <f t="shared" si="303"/>
        <v>0</v>
      </c>
      <c r="I5989" s="186">
        <f t="shared" si="304"/>
        <v>0</v>
      </c>
    </row>
    <row r="5990" spans="1:9" s="165" customFormat="1" x14ac:dyDescent="0.25">
      <c r="A5990" s="169"/>
      <c r="B5990" s="170"/>
      <c r="C5990" s="171" t="s">
        <v>2498</v>
      </c>
      <c r="D5990" s="123"/>
      <c r="E5990" s="172"/>
      <c r="F5990" s="196"/>
      <c r="G5990" s="200"/>
      <c r="H5990" s="196"/>
      <c r="I5990" s="196"/>
    </row>
    <row r="5991" spans="1:9" s="165" customFormat="1" x14ac:dyDescent="0.25">
      <c r="A5991" s="125" t="s">
        <v>3305</v>
      </c>
      <c r="B5991" s="138" t="s">
        <v>3250</v>
      </c>
      <c r="C5991" s="168" t="s">
        <v>4138</v>
      </c>
      <c r="D5991" s="129"/>
      <c r="E5991" s="115"/>
      <c r="F5991" s="186"/>
      <c r="G5991" s="189"/>
      <c r="H5991" s="186"/>
      <c r="I5991" s="186"/>
    </row>
    <row r="5992" spans="1:9" s="184" customFormat="1" x14ac:dyDescent="0.25">
      <c r="A5992" s="125" t="s">
        <v>4145</v>
      </c>
      <c r="B5992" s="163">
        <v>5429</v>
      </c>
      <c r="C5992" s="167" t="s">
        <v>4139</v>
      </c>
      <c r="D5992" s="129" t="s">
        <v>2372</v>
      </c>
      <c r="E5992" s="115">
        <v>1</v>
      </c>
      <c r="F5992" s="186"/>
      <c r="G5992" s="189">
        <v>0.19</v>
      </c>
      <c r="H5992" s="191">
        <f t="shared" ref="H5992:H5997" si="305">F5992*G5992</f>
        <v>0</v>
      </c>
      <c r="I5992" s="186">
        <f t="shared" ref="I5992:I5997" si="306">(F5992+H5992)</f>
        <v>0</v>
      </c>
    </row>
    <row r="5993" spans="1:9" s="184" customFormat="1" x14ac:dyDescent="0.25">
      <c r="A5993" s="125" t="s">
        <v>4145</v>
      </c>
      <c r="B5993" s="163">
        <v>5430</v>
      </c>
      <c r="C5993" s="167" t="s">
        <v>4140</v>
      </c>
      <c r="D5993" s="129" t="s">
        <v>2372</v>
      </c>
      <c r="E5993" s="115">
        <v>1</v>
      </c>
      <c r="F5993" s="186"/>
      <c r="G5993" s="189">
        <v>0.19</v>
      </c>
      <c r="H5993" s="191">
        <f t="shared" si="305"/>
        <v>0</v>
      </c>
      <c r="I5993" s="186">
        <f t="shared" si="306"/>
        <v>0</v>
      </c>
    </row>
    <row r="5994" spans="1:9" s="184" customFormat="1" x14ac:dyDescent="0.25">
      <c r="A5994" s="125" t="s">
        <v>4145</v>
      </c>
      <c r="B5994" s="163">
        <v>5431</v>
      </c>
      <c r="C5994" s="167" t="s">
        <v>4143</v>
      </c>
      <c r="D5994" s="129" t="s">
        <v>2372</v>
      </c>
      <c r="E5994" s="115">
        <v>1</v>
      </c>
      <c r="F5994" s="186"/>
      <c r="G5994" s="189">
        <v>0.19</v>
      </c>
      <c r="H5994" s="191">
        <f t="shared" si="305"/>
        <v>0</v>
      </c>
      <c r="I5994" s="186">
        <f t="shared" si="306"/>
        <v>0</v>
      </c>
    </row>
    <row r="5995" spans="1:9" s="184" customFormat="1" x14ac:dyDescent="0.25">
      <c r="A5995" s="125" t="s">
        <v>4145</v>
      </c>
      <c r="B5995" s="163">
        <v>5432</v>
      </c>
      <c r="C5995" s="167" t="s">
        <v>4144</v>
      </c>
      <c r="D5995" s="129" t="s">
        <v>2372</v>
      </c>
      <c r="E5995" s="115">
        <v>1</v>
      </c>
      <c r="F5995" s="186"/>
      <c r="G5995" s="189">
        <v>0.19</v>
      </c>
      <c r="H5995" s="191">
        <f t="shared" si="305"/>
        <v>0</v>
      </c>
      <c r="I5995" s="186">
        <f t="shared" si="306"/>
        <v>0</v>
      </c>
    </row>
    <row r="5996" spans="1:9" s="184" customFormat="1" x14ac:dyDescent="0.25">
      <c r="A5996" s="125" t="s">
        <v>4145</v>
      </c>
      <c r="B5996" s="163">
        <v>5433</v>
      </c>
      <c r="C5996" s="167" t="s">
        <v>4141</v>
      </c>
      <c r="D5996" s="129" t="s">
        <v>2372</v>
      </c>
      <c r="E5996" s="115">
        <v>1</v>
      </c>
      <c r="F5996" s="186"/>
      <c r="G5996" s="189">
        <v>0.19</v>
      </c>
      <c r="H5996" s="191">
        <f t="shared" si="305"/>
        <v>0</v>
      </c>
      <c r="I5996" s="186">
        <f t="shared" si="306"/>
        <v>0</v>
      </c>
    </row>
    <row r="5997" spans="1:9" s="184" customFormat="1" x14ac:dyDescent="0.25">
      <c r="A5997" s="125" t="s">
        <v>4145</v>
      </c>
      <c r="B5997" s="163">
        <v>5434</v>
      </c>
      <c r="C5997" s="167" t="s">
        <v>4142</v>
      </c>
      <c r="D5997" s="129" t="s">
        <v>2372</v>
      </c>
      <c r="E5997" s="115">
        <v>1</v>
      </c>
      <c r="F5997" s="186"/>
      <c r="G5997" s="189">
        <v>0.19</v>
      </c>
      <c r="H5997" s="191">
        <f t="shared" si="305"/>
        <v>0</v>
      </c>
      <c r="I5997" s="186">
        <f t="shared" si="306"/>
        <v>0</v>
      </c>
    </row>
    <row r="5998" spans="1:9" s="117" customFormat="1" x14ac:dyDescent="0.25">
      <c r="A5998" s="226" t="s">
        <v>2489</v>
      </c>
      <c r="B5998" s="226"/>
      <c r="C5998" s="226"/>
      <c r="D5998" s="226"/>
      <c r="E5998" s="226"/>
      <c r="F5998" s="198"/>
      <c r="G5998" s="202"/>
      <c r="H5998" s="198"/>
      <c r="I5998" s="208">
        <f>SUM(I2963:I5997)</f>
        <v>0</v>
      </c>
    </row>
    <row r="5999" spans="1:9" x14ac:dyDescent="0.25">
      <c r="A5999" s="166"/>
      <c r="C5999" s="180"/>
    </row>
  </sheetData>
  <autoFilter ref="B4:I5990" xr:uid="{A35AA9D6-5004-4D4D-AAB5-6CFDB4DD0BF6}"/>
  <mergeCells count="3">
    <mergeCell ref="B3:E3"/>
    <mergeCell ref="F3:I3"/>
    <mergeCell ref="A5998:E5998"/>
  </mergeCells>
  <conditionalFormatting sqref="C5732">
    <cfRule type="duplicateValues" dxfId="9" priority="9"/>
  </conditionalFormatting>
  <conditionalFormatting sqref="C5777:C5783">
    <cfRule type="duplicateValues" dxfId="8" priority="8"/>
  </conditionalFormatting>
  <conditionalFormatting sqref="C342:C343">
    <cfRule type="duplicateValues" dxfId="7" priority="7"/>
  </conditionalFormatting>
  <conditionalFormatting sqref="C84:C93">
    <cfRule type="duplicateValues" dxfId="6" priority="6"/>
  </conditionalFormatting>
  <conditionalFormatting sqref="C94:C103">
    <cfRule type="duplicateValues" dxfId="5" priority="5"/>
  </conditionalFormatting>
  <conditionalFormatting sqref="C272:C280">
    <cfRule type="duplicateValues" dxfId="4" priority="4"/>
  </conditionalFormatting>
  <conditionalFormatting sqref="C262:C271">
    <cfRule type="duplicateValues" dxfId="3" priority="10"/>
  </conditionalFormatting>
  <conditionalFormatting sqref="C1005">
    <cfRule type="duplicateValues" dxfId="2" priority="3"/>
  </conditionalFormatting>
  <conditionalFormatting sqref="C861">
    <cfRule type="duplicateValues" dxfId="1" priority="2"/>
  </conditionalFormatting>
  <conditionalFormatting sqref="C862">
    <cfRule type="duplicateValues" dxfId="0" priority="1"/>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7F84B9-62E1-46EF-858C-712A4E7BF0AA}">
  <dimension ref="A1:Z1154"/>
  <sheetViews>
    <sheetView workbookViewId="0">
      <pane ySplit="1" topLeftCell="A1100" activePane="bottomLeft" state="frozen"/>
      <selection activeCell="A618" sqref="A618"/>
      <selection pane="bottomLeft" activeCell="A618" sqref="A618"/>
    </sheetView>
  </sheetViews>
  <sheetFormatPr baseColWidth="10" defaultColWidth="11.453125" defaultRowHeight="12.5" x14ac:dyDescent="0.25"/>
  <cols>
    <col min="1" max="1" width="15.1796875" style="130" bestFit="1" customWidth="1"/>
    <col min="2" max="2" width="10.1796875" style="131" bestFit="1" customWidth="1"/>
    <col min="3" max="3" width="7.81640625" style="130" bestFit="1" customWidth="1"/>
    <col min="4" max="4" width="15.453125" style="130" customWidth="1"/>
    <col min="5" max="5" width="18.7265625" style="130" bestFit="1" customWidth="1"/>
    <col min="6" max="6" width="11" style="130" bestFit="1" customWidth="1"/>
    <col min="7" max="7" width="29.1796875" style="130" bestFit="1" customWidth="1"/>
    <col min="8" max="8" width="10.81640625" style="130" bestFit="1" customWidth="1"/>
    <col min="9" max="9" width="3" style="130" bestFit="1" customWidth="1"/>
    <col min="10" max="10" width="10.1796875" style="130" bestFit="1" customWidth="1"/>
    <col min="11" max="11" width="28" style="130" bestFit="1" customWidth="1"/>
    <col min="12" max="12" width="45.453125" style="132" customWidth="1"/>
    <col min="13" max="13" width="14.453125" style="147" bestFit="1" customWidth="1"/>
    <col min="14" max="14" width="5" style="130" bestFit="1" customWidth="1"/>
    <col min="15" max="15" width="11" style="14" bestFit="1" customWidth="1"/>
    <col min="16" max="16" width="75" style="130" bestFit="1" customWidth="1"/>
    <col min="17" max="17" width="8.81640625" style="135" bestFit="1" customWidth="1"/>
    <col min="18" max="18" width="10" style="130" customWidth="1"/>
    <col min="19" max="19" width="24.54296875" style="130" bestFit="1" customWidth="1"/>
    <col min="20" max="20" width="11.26953125" style="14" bestFit="1" customWidth="1"/>
    <col min="21" max="21" width="14.453125" style="147" bestFit="1" customWidth="1"/>
    <col min="22" max="22" width="9.54296875" style="130" customWidth="1"/>
    <col min="23" max="23" width="16.1796875" style="147" customWidth="1"/>
    <col min="24" max="25" width="14.453125" style="147" bestFit="1" customWidth="1"/>
    <col min="26" max="26" width="14.81640625" style="145" bestFit="1" customWidth="1"/>
    <col min="27" max="16384" width="11.453125" style="130"/>
  </cols>
  <sheetData>
    <row r="1" spans="1:26" s="142" customFormat="1" ht="39" x14ac:dyDescent="0.25">
      <c r="A1" s="142" t="s">
        <v>4</v>
      </c>
      <c r="B1" s="143" t="s">
        <v>0</v>
      </c>
      <c r="C1" s="142" t="s">
        <v>2</v>
      </c>
      <c r="D1" s="142" t="s">
        <v>90</v>
      </c>
      <c r="E1" s="142" t="s">
        <v>5</v>
      </c>
      <c r="F1" s="142" t="s">
        <v>2524</v>
      </c>
      <c r="G1" s="142" t="s">
        <v>1</v>
      </c>
      <c r="H1" s="142" t="s">
        <v>91</v>
      </c>
      <c r="I1" s="142" t="s">
        <v>16</v>
      </c>
      <c r="J1" s="142" t="s">
        <v>3</v>
      </c>
      <c r="K1" s="142" t="s">
        <v>92</v>
      </c>
      <c r="L1" s="142" t="s">
        <v>6</v>
      </c>
      <c r="M1" s="144" t="s">
        <v>93</v>
      </c>
      <c r="N1" s="142" t="s">
        <v>17</v>
      </c>
      <c r="O1" s="142" t="s">
        <v>18</v>
      </c>
      <c r="P1" s="148" t="s">
        <v>94</v>
      </c>
      <c r="Q1" s="142" t="s">
        <v>2372</v>
      </c>
      <c r="R1" s="142" t="s">
        <v>95</v>
      </c>
      <c r="S1" s="142" t="s">
        <v>96</v>
      </c>
      <c r="T1" s="142" t="s">
        <v>97</v>
      </c>
      <c r="U1" s="144" t="s">
        <v>98</v>
      </c>
      <c r="V1" s="142" t="s">
        <v>99</v>
      </c>
      <c r="W1" s="144" t="s">
        <v>7</v>
      </c>
      <c r="X1" s="144" t="s">
        <v>8</v>
      </c>
      <c r="Y1" s="144" t="s">
        <v>9</v>
      </c>
      <c r="Z1" s="144" t="s">
        <v>10</v>
      </c>
    </row>
    <row r="2" spans="1:26" x14ac:dyDescent="0.25">
      <c r="A2" s="149" t="s">
        <v>462</v>
      </c>
      <c r="B2" s="150">
        <v>45337</v>
      </c>
      <c r="C2" s="149" t="s">
        <v>2525</v>
      </c>
      <c r="D2" s="149">
        <v>899999705</v>
      </c>
      <c r="E2" s="149" t="s">
        <v>2526</v>
      </c>
      <c r="F2" s="149" t="s">
        <v>2527</v>
      </c>
      <c r="G2" s="149" t="s">
        <v>2528</v>
      </c>
      <c r="H2" s="149">
        <v>3161800</v>
      </c>
      <c r="I2" s="149">
        <v>1</v>
      </c>
      <c r="J2" s="149">
        <v>1</v>
      </c>
      <c r="K2" s="149" t="s">
        <v>463</v>
      </c>
      <c r="L2" s="151" t="s">
        <v>464</v>
      </c>
      <c r="M2" s="152">
        <v>510000</v>
      </c>
      <c r="N2" s="149">
        <v>0.19</v>
      </c>
      <c r="O2" s="153" t="s">
        <v>107</v>
      </c>
      <c r="P2" s="154" t="s">
        <v>3219</v>
      </c>
      <c r="Q2" s="154" t="s">
        <v>2372</v>
      </c>
      <c r="R2" s="149"/>
      <c r="S2" s="149" t="s">
        <v>2523</v>
      </c>
      <c r="T2" s="153" t="s">
        <v>107</v>
      </c>
      <c r="U2" s="152">
        <v>510000</v>
      </c>
      <c r="V2" s="149">
        <v>0</v>
      </c>
      <c r="W2" s="152">
        <v>510000</v>
      </c>
      <c r="X2" s="152">
        <v>510000</v>
      </c>
      <c r="Y2" s="152">
        <v>96900</v>
      </c>
      <c r="Z2" s="152">
        <v>606900</v>
      </c>
    </row>
    <row r="3" spans="1:26" x14ac:dyDescent="0.25">
      <c r="A3" s="149" t="s">
        <v>462</v>
      </c>
      <c r="B3" s="150">
        <v>45337</v>
      </c>
      <c r="C3" s="149" t="s">
        <v>2525</v>
      </c>
      <c r="D3" s="149">
        <v>899999705</v>
      </c>
      <c r="E3" s="149" t="s">
        <v>2526</v>
      </c>
      <c r="F3" s="149" t="s">
        <v>2527</v>
      </c>
      <c r="G3" s="149" t="s">
        <v>2528</v>
      </c>
      <c r="H3" s="149">
        <v>3161800</v>
      </c>
      <c r="I3" s="149">
        <v>2</v>
      </c>
      <c r="J3" s="149">
        <v>1</v>
      </c>
      <c r="K3" s="149" t="s">
        <v>463</v>
      </c>
      <c r="L3" s="151" t="s">
        <v>466</v>
      </c>
      <c r="M3" s="152">
        <v>620000</v>
      </c>
      <c r="N3" s="149">
        <v>0.19</v>
      </c>
      <c r="O3" s="153" t="s">
        <v>107</v>
      </c>
      <c r="P3" s="154" t="s">
        <v>3219</v>
      </c>
      <c r="Q3" s="154" t="s">
        <v>2372</v>
      </c>
      <c r="R3" s="149"/>
      <c r="S3" s="149" t="s">
        <v>2523</v>
      </c>
      <c r="T3" s="153" t="s">
        <v>107</v>
      </c>
      <c r="U3" s="152">
        <v>620000</v>
      </c>
      <c r="V3" s="149">
        <v>0</v>
      </c>
      <c r="W3" s="152">
        <v>620000</v>
      </c>
      <c r="X3" s="152">
        <v>620000</v>
      </c>
      <c r="Y3" s="152">
        <v>117800</v>
      </c>
      <c r="Z3" s="152">
        <v>737800</v>
      </c>
    </row>
    <row r="4" spans="1:26" x14ac:dyDescent="0.25">
      <c r="A4" s="149" t="s">
        <v>514</v>
      </c>
      <c r="B4" s="150">
        <v>45348</v>
      </c>
      <c r="C4" s="149" t="s">
        <v>2525</v>
      </c>
      <c r="D4" s="149">
        <v>899999705</v>
      </c>
      <c r="E4" s="149" t="s">
        <v>2526</v>
      </c>
      <c r="F4" s="149" t="s">
        <v>2527</v>
      </c>
      <c r="G4" s="149" t="s">
        <v>2528</v>
      </c>
      <c r="H4" s="149">
        <v>3161800</v>
      </c>
      <c r="I4" s="149">
        <v>3</v>
      </c>
      <c r="J4" s="149">
        <v>1</v>
      </c>
      <c r="K4" s="149" t="s">
        <v>518</v>
      </c>
      <c r="L4" s="151" t="s">
        <v>519</v>
      </c>
      <c r="M4" s="152">
        <v>590000</v>
      </c>
      <c r="N4" s="149">
        <v>0.19</v>
      </c>
      <c r="O4" s="153" t="s">
        <v>107</v>
      </c>
      <c r="P4" s="154" t="s">
        <v>3219</v>
      </c>
      <c r="Q4" s="154" t="s">
        <v>2372</v>
      </c>
      <c r="R4" s="149"/>
      <c r="S4" s="149" t="s">
        <v>2523</v>
      </c>
      <c r="T4" s="153" t="s">
        <v>107</v>
      </c>
      <c r="U4" s="152">
        <v>590000</v>
      </c>
      <c r="V4" s="149">
        <v>0</v>
      </c>
      <c r="W4" s="152">
        <v>590000</v>
      </c>
      <c r="X4" s="152">
        <v>590000</v>
      </c>
      <c r="Y4" s="152">
        <v>112100</v>
      </c>
      <c r="Z4" s="152">
        <v>702100</v>
      </c>
    </row>
    <row r="5" spans="1:26" ht="25" x14ac:dyDescent="0.25">
      <c r="A5" s="130" t="s">
        <v>548</v>
      </c>
      <c r="B5" s="131">
        <v>45348</v>
      </c>
      <c r="C5" s="130" t="s">
        <v>2525</v>
      </c>
      <c r="D5" s="130">
        <v>899999705</v>
      </c>
      <c r="E5" s="130" t="s">
        <v>2526</v>
      </c>
      <c r="F5" s="130" t="s">
        <v>2527</v>
      </c>
      <c r="G5" s="130" t="s">
        <v>2528</v>
      </c>
      <c r="H5" s="130">
        <v>3161800</v>
      </c>
      <c r="I5" s="130">
        <v>1</v>
      </c>
      <c r="J5" s="130">
        <v>1</v>
      </c>
      <c r="K5" s="130" t="s">
        <v>516</v>
      </c>
      <c r="L5" s="132" t="s">
        <v>2529</v>
      </c>
      <c r="M5" s="147">
        <v>382333</v>
      </c>
      <c r="N5" s="130">
        <v>0</v>
      </c>
      <c r="O5" s="14">
        <v>838</v>
      </c>
      <c r="P5" s="130" t="s">
        <v>550</v>
      </c>
      <c r="Q5" s="130"/>
      <c r="S5" s="130" t="s">
        <v>2523</v>
      </c>
      <c r="T5" s="14">
        <v>838</v>
      </c>
      <c r="U5" s="147">
        <v>382333</v>
      </c>
      <c r="V5" s="130">
        <v>0</v>
      </c>
      <c r="W5" s="147">
        <v>382333</v>
      </c>
      <c r="X5" s="147">
        <v>382333</v>
      </c>
      <c r="Y5" s="147">
        <v>0</v>
      </c>
      <c r="Z5" s="145">
        <v>382333</v>
      </c>
    </row>
    <row r="6" spans="1:26" ht="25" x14ac:dyDescent="0.25">
      <c r="A6" s="130" t="s">
        <v>548</v>
      </c>
      <c r="B6" s="131">
        <v>45348</v>
      </c>
      <c r="C6" s="130" t="s">
        <v>2525</v>
      </c>
      <c r="D6" s="130">
        <v>899999705</v>
      </c>
      <c r="E6" s="130" t="s">
        <v>2526</v>
      </c>
      <c r="F6" s="130" t="s">
        <v>2527</v>
      </c>
      <c r="G6" s="130" t="s">
        <v>2528</v>
      </c>
      <c r="H6" s="130">
        <v>3161800</v>
      </c>
      <c r="I6" s="130">
        <v>2</v>
      </c>
      <c r="J6" s="130">
        <v>1</v>
      </c>
      <c r="K6" s="130" t="s">
        <v>516</v>
      </c>
      <c r="L6" s="132" t="s">
        <v>2529</v>
      </c>
      <c r="M6" s="147">
        <v>382833</v>
      </c>
      <c r="N6" s="130">
        <v>0</v>
      </c>
      <c r="O6" s="14">
        <v>499</v>
      </c>
      <c r="P6" s="130" t="s">
        <v>551</v>
      </c>
      <c r="Q6" s="130"/>
      <c r="S6" s="130" t="s">
        <v>2523</v>
      </c>
      <c r="T6" s="14">
        <v>499</v>
      </c>
      <c r="U6" s="147">
        <v>382833</v>
      </c>
      <c r="V6" s="130">
        <v>0</v>
      </c>
      <c r="W6" s="147">
        <v>382833</v>
      </c>
      <c r="X6" s="147">
        <v>382833</v>
      </c>
      <c r="Y6" s="147">
        <v>0</v>
      </c>
      <c r="Z6" s="145">
        <v>382833</v>
      </c>
    </row>
    <row r="7" spans="1:26" ht="25" x14ac:dyDescent="0.25">
      <c r="A7" s="130" t="s">
        <v>580</v>
      </c>
      <c r="B7" s="131">
        <v>45361</v>
      </c>
      <c r="C7" s="130" t="s">
        <v>2525</v>
      </c>
      <c r="D7" s="130">
        <v>899999705</v>
      </c>
      <c r="E7" s="130" t="s">
        <v>2526</v>
      </c>
      <c r="F7" s="130" t="s">
        <v>2527</v>
      </c>
      <c r="G7" s="130" t="s">
        <v>2528</v>
      </c>
      <c r="H7" s="130">
        <v>3161800</v>
      </c>
      <c r="I7" s="130">
        <v>2</v>
      </c>
      <c r="J7" s="130">
        <v>1</v>
      </c>
      <c r="K7" s="130" t="s">
        <v>559</v>
      </c>
      <c r="L7" s="132" t="s">
        <v>2530</v>
      </c>
      <c r="M7" s="147">
        <v>773333</v>
      </c>
      <c r="N7" s="130">
        <v>0.19</v>
      </c>
      <c r="O7" s="14" t="s">
        <v>107</v>
      </c>
      <c r="P7" s="130" t="s">
        <v>485</v>
      </c>
      <c r="Q7" s="135" t="s">
        <v>2372</v>
      </c>
      <c r="S7" s="130" t="s">
        <v>2523</v>
      </c>
      <c r="T7" s="14" t="s">
        <v>107</v>
      </c>
      <c r="U7" s="147">
        <v>773333</v>
      </c>
      <c r="V7" s="130">
        <v>0</v>
      </c>
      <c r="W7" s="147">
        <v>773333</v>
      </c>
      <c r="X7" s="147">
        <v>773333</v>
      </c>
      <c r="Y7" s="147">
        <v>146933.26999999999</v>
      </c>
      <c r="Z7" s="145">
        <v>920266.27</v>
      </c>
    </row>
    <row r="8" spans="1:26" x14ac:dyDescent="0.25">
      <c r="A8" s="149" t="s">
        <v>583</v>
      </c>
      <c r="B8" s="150">
        <v>45361</v>
      </c>
      <c r="C8" s="149" t="s">
        <v>2525</v>
      </c>
      <c r="D8" s="149">
        <v>899999705</v>
      </c>
      <c r="E8" s="149" t="s">
        <v>2526</v>
      </c>
      <c r="F8" s="149" t="s">
        <v>2527</v>
      </c>
      <c r="G8" s="149" t="s">
        <v>2528</v>
      </c>
      <c r="H8" s="149">
        <v>3161800</v>
      </c>
      <c r="I8" s="149">
        <v>1</v>
      </c>
      <c r="J8" s="149">
        <v>1</v>
      </c>
      <c r="K8" s="149" t="s">
        <v>584</v>
      </c>
      <c r="L8" s="151" t="s">
        <v>1080</v>
      </c>
      <c r="M8" s="152">
        <v>470000</v>
      </c>
      <c r="N8" s="149">
        <v>0.19</v>
      </c>
      <c r="O8" s="153" t="s">
        <v>107</v>
      </c>
      <c r="P8" s="154" t="s">
        <v>3219</v>
      </c>
      <c r="Q8" s="154" t="s">
        <v>2372</v>
      </c>
      <c r="R8" s="149"/>
      <c r="S8" s="149" t="s">
        <v>2523</v>
      </c>
      <c r="T8" s="153" t="s">
        <v>107</v>
      </c>
      <c r="U8" s="152">
        <v>470000</v>
      </c>
      <c r="V8" s="149">
        <v>0</v>
      </c>
      <c r="W8" s="152">
        <v>470000</v>
      </c>
      <c r="X8" s="152">
        <v>470000</v>
      </c>
      <c r="Y8" s="152">
        <v>89300</v>
      </c>
      <c r="Z8" s="152">
        <v>559300</v>
      </c>
    </row>
    <row r="9" spans="1:26" x14ac:dyDescent="0.25">
      <c r="A9" s="149" t="s">
        <v>686</v>
      </c>
      <c r="B9" s="150">
        <v>45372</v>
      </c>
      <c r="C9" s="149" t="s">
        <v>2525</v>
      </c>
      <c r="D9" s="149">
        <v>899999705</v>
      </c>
      <c r="E9" s="149" t="s">
        <v>2526</v>
      </c>
      <c r="F9" s="149" t="s">
        <v>2527</v>
      </c>
      <c r="G9" s="149" t="s">
        <v>2528</v>
      </c>
      <c r="H9" s="149">
        <v>3161800</v>
      </c>
      <c r="I9" s="149">
        <v>1</v>
      </c>
      <c r="J9" s="149">
        <v>1</v>
      </c>
      <c r="K9" s="149" t="s">
        <v>687</v>
      </c>
      <c r="L9" s="151" t="s">
        <v>792</v>
      </c>
      <c r="M9" s="152">
        <v>396000</v>
      </c>
      <c r="N9" s="149">
        <v>0.19</v>
      </c>
      <c r="O9" s="153" t="s">
        <v>107</v>
      </c>
      <c r="P9" s="154" t="s">
        <v>3219</v>
      </c>
      <c r="Q9" s="154" t="s">
        <v>2372</v>
      </c>
      <c r="R9" s="149"/>
      <c r="S9" s="149" t="s">
        <v>2523</v>
      </c>
      <c r="T9" s="153" t="s">
        <v>107</v>
      </c>
      <c r="U9" s="152">
        <v>396000</v>
      </c>
      <c r="V9" s="149">
        <v>0</v>
      </c>
      <c r="W9" s="152">
        <v>396000</v>
      </c>
      <c r="X9" s="152">
        <v>396000</v>
      </c>
      <c r="Y9" s="152">
        <v>75240</v>
      </c>
      <c r="Z9" s="152">
        <v>471240</v>
      </c>
    </row>
    <row r="10" spans="1:26" ht="25" x14ac:dyDescent="0.25">
      <c r="A10" s="130" t="s">
        <v>701</v>
      </c>
      <c r="B10" s="131">
        <v>45379</v>
      </c>
      <c r="C10" s="130" t="s">
        <v>2525</v>
      </c>
      <c r="D10" s="130">
        <v>899999705</v>
      </c>
      <c r="E10" s="130" t="s">
        <v>2526</v>
      </c>
      <c r="F10" s="130" t="s">
        <v>2527</v>
      </c>
      <c r="G10" s="130" t="s">
        <v>2528</v>
      </c>
      <c r="H10" s="130">
        <v>3161800</v>
      </c>
      <c r="I10" s="130">
        <v>4</v>
      </c>
      <c r="J10" s="130">
        <v>1</v>
      </c>
      <c r="K10" s="130" t="s">
        <v>702</v>
      </c>
      <c r="L10" s="132" t="s">
        <v>2531</v>
      </c>
      <c r="M10" s="147">
        <v>371167</v>
      </c>
      <c r="N10" s="130">
        <v>0.19</v>
      </c>
      <c r="O10" s="14">
        <v>419</v>
      </c>
      <c r="P10" s="130" t="s">
        <v>465</v>
      </c>
      <c r="Q10" s="130"/>
      <c r="S10" s="130" t="s">
        <v>2523</v>
      </c>
      <c r="T10" s="14">
        <v>419</v>
      </c>
      <c r="U10" s="147">
        <v>371167</v>
      </c>
      <c r="V10" s="130">
        <v>0</v>
      </c>
      <c r="W10" s="147">
        <v>371167</v>
      </c>
      <c r="X10" s="147">
        <v>371167</v>
      </c>
      <c r="Y10" s="147">
        <v>70521.73</v>
      </c>
      <c r="Z10" s="145">
        <v>441688.73</v>
      </c>
    </row>
    <row r="11" spans="1:26" x14ac:dyDescent="0.25">
      <c r="A11" s="149" t="s">
        <v>751</v>
      </c>
      <c r="B11" s="150">
        <v>45388</v>
      </c>
      <c r="C11" s="149" t="s">
        <v>2525</v>
      </c>
      <c r="D11" s="149">
        <v>899999705</v>
      </c>
      <c r="E11" s="149" t="s">
        <v>2526</v>
      </c>
      <c r="F11" s="149" t="s">
        <v>2527</v>
      </c>
      <c r="G11" s="149" t="s">
        <v>2528</v>
      </c>
      <c r="H11" s="149">
        <v>3161800</v>
      </c>
      <c r="I11" s="149">
        <v>3</v>
      </c>
      <c r="J11" s="149">
        <v>1</v>
      </c>
      <c r="K11" s="149" t="s">
        <v>752</v>
      </c>
      <c r="L11" s="151" t="s">
        <v>753</v>
      </c>
      <c r="M11" s="152">
        <v>570000</v>
      </c>
      <c r="N11" s="149">
        <v>0.19</v>
      </c>
      <c r="O11" s="153" t="s">
        <v>107</v>
      </c>
      <c r="P11" s="154" t="s">
        <v>3219</v>
      </c>
      <c r="Q11" s="154" t="s">
        <v>2372</v>
      </c>
      <c r="R11" s="149"/>
      <c r="S11" s="149" t="s">
        <v>2523</v>
      </c>
      <c r="T11" s="153" t="s">
        <v>107</v>
      </c>
      <c r="U11" s="152">
        <v>570000</v>
      </c>
      <c r="V11" s="149">
        <v>0</v>
      </c>
      <c r="W11" s="152">
        <v>570000</v>
      </c>
      <c r="X11" s="152">
        <v>570000</v>
      </c>
      <c r="Y11" s="152">
        <v>108300</v>
      </c>
      <c r="Z11" s="152">
        <v>678300</v>
      </c>
    </row>
    <row r="12" spans="1:26" x14ac:dyDescent="0.25">
      <c r="A12" s="149" t="s">
        <v>790</v>
      </c>
      <c r="B12" s="150">
        <v>45394</v>
      </c>
      <c r="C12" s="149" t="s">
        <v>2525</v>
      </c>
      <c r="D12" s="149">
        <v>899999705</v>
      </c>
      <c r="E12" s="149" t="s">
        <v>2526</v>
      </c>
      <c r="F12" s="149" t="s">
        <v>2527</v>
      </c>
      <c r="G12" s="149" t="s">
        <v>2528</v>
      </c>
      <c r="H12" s="149">
        <v>3161800</v>
      </c>
      <c r="I12" s="149">
        <v>1</v>
      </c>
      <c r="J12" s="149">
        <v>1</v>
      </c>
      <c r="K12" s="149" t="s">
        <v>791</v>
      </c>
      <c r="L12" s="151" t="s">
        <v>792</v>
      </c>
      <c r="M12" s="152">
        <v>430000</v>
      </c>
      <c r="N12" s="149">
        <v>0.19</v>
      </c>
      <c r="O12" s="153" t="s">
        <v>107</v>
      </c>
      <c r="P12" s="154" t="s">
        <v>3219</v>
      </c>
      <c r="Q12" s="154" t="s">
        <v>2372</v>
      </c>
      <c r="R12" s="149"/>
      <c r="S12" s="149" t="s">
        <v>2523</v>
      </c>
      <c r="T12" s="153" t="s">
        <v>107</v>
      </c>
      <c r="U12" s="152">
        <v>430000</v>
      </c>
      <c r="V12" s="149">
        <v>0</v>
      </c>
      <c r="W12" s="152">
        <v>430000</v>
      </c>
      <c r="X12" s="152">
        <v>430000</v>
      </c>
      <c r="Y12" s="152">
        <v>81700</v>
      </c>
      <c r="Z12" s="152">
        <v>511700</v>
      </c>
    </row>
    <row r="13" spans="1:26" x14ac:dyDescent="0.25">
      <c r="A13" s="149" t="s">
        <v>823</v>
      </c>
      <c r="B13" s="150">
        <v>45398</v>
      </c>
      <c r="C13" s="149" t="s">
        <v>2525</v>
      </c>
      <c r="D13" s="149">
        <v>899999705</v>
      </c>
      <c r="E13" s="149" t="s">
        <v>2526</v>
      </c>
      <c r="F13" s="149" t="s">
        <v>2527</v>
      </c>
      <c r="G13" s="149" t="s">
        <v>2528</v>
      </c>
      <c r="H13" s="149">
        <v>3161800</v>
      </c>
      <c r="I13" s="149">
        <v>4</v>
      </c>
      <c r="J13" s="149">
        <v>24</v>
      </c>
      <c r="K13" s="149" t="s">
        <v>826</v>
      </c>
      <c r="L13" s="151" t="s">
        <v>827</v>
      </c>
      <c r="M13" s="152">
        <v>24500</v>
      </c>
      <c r="N13" s="149">
        <v>0</v>
      </c>
      <c r="O13" s="153" t="s">
        <v>107</v>
      </c>
      <c r="P13" s="149" t="s">
        <v>828</v>
      </c>
      <c r="Q13" s="154" t="s">
        <v>2372</v>
      </c>
      <c r="R13" s="149"/>
      <c r="S13" s="149" t="s">
        <v>2523</v>
      </c>
      <c r="T13" s="153" t="s">
        <v>107</v>
      </c>
      <c r="U13" s="152">
        <v>24500</v>
      </c>
      <c r="V13" s="149">
        <v>0</v>
      </c>
      <c r="W13" s="152">
        <v>24500</v>
      </c>
      <c r="X13" s="152">
        <v>588000</v>
      </c>
      <c r="Y13" s="152">
        <v>0</v>
      </c>
      <c r="Z13" s="152">
        <v>588000</v>
      </c>
    </row>
    <row r="14" spans="1:26" x14ac:dyDescent="0.25">
      <c r="A14" s="130" t="s">
        <v>835</v>
      </c>
      <c r="B14" s="131">
        <v>45401</v>
      </c>
      <c r="C14" s="130" t="s">
        <v>2525</v>
      </c>
      <c r="D14" s="130">
        <v>899999705</v>
      </c>
      <c r="E14" s="130" t="s">
        <v>2526</v>
      </c>
      <c r="F14" s="130" t="s">
        <v>2527</v>
      </c>
      <c r="G14" s="130" t="s">
        <v>2528</v>
      </c>
      <c r="H14" s="130">
        <v>3161800</v>
      </c>
      <c r="I14" s="130">
        <v>6</v>
      </c>
      <c r="J14" s="130">
        <v>1</v>
      </c>
      <c r="K14" s="130" t="s">
        <v>847</v>
      </c>
      <c r="L14" s="132" t="s">
        <v>845</v>
      </c>
      <c r="M14" s="147">
        <v>183667</v>
      </c>
      <c r="N14" s="130">
        <v>0.19</v>
      </c>
      <c r="O14" s="14" t="s">
        <v>107</v>
      </c>
      <c r="P14" s="130" t="s">
        <v>2532</v>
      </c>
      <c r="Q14" s="135" t="s">
        <v>2372</v>
      </c>
      <c r="S14" s="130" t="s">
        <v>2523</v>
      </c>
      <c r="T14" s="14" t="s">
        <v>107</v>
      </c>
      <c r="U14" s="147">
        <v>183667</v>
      </c>
      <c r="V14" s="130">
        <v>0</v>
      </c>
      <c r="W14" s="147">
        <v>183667</v>
      </c>
      <c r="X14" s="147">
        <v>183667</v>
      </c>
      <c r="Y14" s="147">
        <v>34896.730000000003</v>
      </c>
      <c r="Z14" s="145">
        <v>218563.73</v>
      </c>
    </row>
    <row r="15" spans="1:26" x14ac:dyDescent="0.25">
      <c r="A15" s="130" t="s">
        <v>835</v>
      </c>
      <c r="B15" s="131">
        <v>45401</v>
      </c>
      <c r="C15" s="130" t="s">
        <v>2525</v>
      </c>
      <c r="D15" s="130">
        <v>899999705</v>
      </c>
      <c r="E15" s="130" t="s">
        <v>2526</v>
      </c>
      <c r="F15" s="130" t="s">
        <v>2527</v>
      </c>
      <c r="G15" s="130" t="s">
        <v>2528</v>
      </c>
      <c r="H15" s="130">
        <v>3161800</v>
      </c>
      <c r="I15" s="130">
        <v>7</v>
      </c>
      <c r="J15" s="130">
        <v>1</v>
      </c>
      <c r="K15" s="130" t="s">
        <v>847</v>
      </c>
      <c r="L15" s="132" t="s">
        <v>845</v>
      </c>
      <c r="M15" s="147">
        <v>183667</v>
      </c>
      <c r="N15" s="130">
        <v>0.19</v>
      </c>
      <c r="O15" s="14" t="s">
        <v>107</v>
      </c>
      <c r="P15" s="130" t="s">
        <v>2533</v>
      </c>
      <c r="Q15" s="135" t="s">
        <v>2372</v>
      </c>
      <c r="S15" s="130" t="s">
        <v>2523</v>
      </c>
      <c r="T15" s="14" t="s">
        <v>107</v>
      </c>
      <c r="U15" s="147">
        <v>183667</v>
      </c>
      <c r="V15" s="130">
        <v>0</v>
      </c>
      <c r="W15" s="147">
        <v>183667</v>
      </c>
      <c r="X15" s="147">
        <v>183667</v>
      </c>
      <c r="Y15" s="147">
        <v>34896.730000000003</v>
      </c>
      <c r="Z15" s="145">
        <v>218563.73</v>
      </c>
    </row>
    <row r="16" spans="1:26" ht="25" x14ac:dyDescent="0.25">
      <c r="A16" s="130" t="s">
        <v>877</v>
      </c>
      <c r="B16" s="131">
        <v>45407</v>
      </c>
      <c r="C16" s="130" t="s">
        <v>2525</v>
      </c>
      <c r="D16" s="130">
        <v>899999705</v>
      </c>
      <c r="E16" s="130" t="s">
        <v>2526</v>
      </c>
      <c r="F16" s="130" t="s">
        <v>2527</v>
      </c>
      <c r="G16" s="130" t="s">
        <v>2528</v>
      </c>
      <c r="H16" s="130">
        <v>3161800</v>
      </c>
      <c r="I16" s="130">
        <v>5</v>
      </c>
      <c r="J16" s="130">
        <v>1</v>
      </c>
      <c r="K16" s="130" t="s">
        <v>878</v>
      </c>
      <c r="L16" s="132" t="s">
        <v>2534</v>
      </c>
      <c r="M16" s="147">
        <v>208833</v>
      </c>
      <c r="N16" s="130">
        <v>0.19</v>
      </c>
      <c r="O16" s="14">
        <v>622</v>
      </c>
      <c r="P16" s="130" t="s">
        <v>563</v>
      </c>
      <c r="Q16" s="130"/>
      <c r="S16" s="130" t="s">
        <v>2523</v>
      </c>
      <c r="T16" s="14">
        <v>622</v>
      </c>
      <c r="U16" s="147">
        <v>208833</v>
      </c>
      <c r="V16" s="130">
        <v>0</v>
      </c>
      <c r="W16" s="147">
        <v>208833</v>
      </c>
      <c r="X16" s="147">
        <v>208833</v>
      </c>
      <c r="Y16" s="147">
        <v>39678.270000000004</v>
      </c>
      <c r="Z16" s="145">
        <v>248511.27000000002</v>
      </c>
    </row>
    <row r="17" spans="1:26" x14ac:dyDescent="0.25">
      <c r="A17" s="130" t="s">
        <v>877</v>
      </c>
      <c r="B17" s="131">
        <v>45407</v>
      </c>
      <c r="C17" s="130" t="s">
        <v>2525</v>
      </c>
      <c r="D17" s="130">
        <v>899999705</v>
      </c>
      <c r="E17" s="130" t="s">
        <v>2526</v>
      </c>
      <c r="F17" s="130" t="s">
        <v>2527</v>
      </c>
      <c r="G17" s="130" t="s">
        <v>2528</v>
      </c>
      <c r="H17" s="130">
        <v>3161800</v>
      </c>
      <c r="I17" s="130">
        <v>7</v>
      </c>
      <c r="J17" s="130">
        <v>1</v>
      </c>
      <c r="K17" s="130" t="s">
        <v>878</v>
      </c>
      <c r="L17" s="132" t="s">
        <v>2535</v>
      </c>
      <c r="M17" s="147">
        <v>132500</v>
      </c>
      <c r="N17" s="130">
        <v>0.19</v>
      </c>
      <c r="O17" s="14">
        <v>624</v>
      </c>
      <c r="P17" s="130" t="s">
        <v>563</v>
      </c>
      <c r="Q17" s="130"/>
      <c r="S17" s="130" t="s">
        <v>2523</v>
      </c>
      <c r="T17" s="14">
        <v>624</v>
      </c>
      <c r="U17" s="147">
        <v>132500</v>
      </c>
      <c r="V17" s="130">
        <v>0</v>
      </c>
      <c r="W17" s="147">
        <v>132500</v>
      </c>
      <c r="X17" s="147">
        <v>132500</v>
      </c>
      <c r="Y17" s="147">
        <v>25175</v>
      </c>
      <c r="Z17" s="145">
        <v>157675</v>
      </c>
    </row>
    <row r="18" spans="1:26" x14ac:dyDescent="0.25">
      <c r="A18" s="149" t="s">
        <v>944</v>
      </c>
      <c r="B18" s="150">
        <v>45412</v>
      </c>
      <c r="C18" s="149" t="s">
        <v>2525</v>
      </c>
      <c r="D18" s="149">
        <v>899999705</v>
      </c>
      <c r="E18" s="149" t="s">
        <v>2526</v>
      </c>
      <c r="F18" s="149" t="s">
        <v>2527</v>
      </c>
      <c r="G18" s="149" t="s">
        <v>2528</v>
      </c>
      <c r="H18" s="149">
        <v>3161800</v>
      </c>
      <c r="I18" s="149">
        <v>1</v>
      </c>
      <c r="J18" s="149">
        <v>1</v>
      </c>
      <c r="K18" s="149" t="s">
        <v>945</v>
      </c>
      <c r="L18" s="151" t="s">
        <v>946</v>
      </c>
      <c r="M18" s="152">
        <v>350000</v>
      </c>
      <c r="N18" s="149">
        <v>0.19</v>
      </c>
      <c r="O18" s="153" t="s">
        <v>107</v>
      </c>
      <c r="P18" s="154" t="s">
        <v>3219</v>
      </c>
      <c r="Q18" s="154" t="s">
        <v>2372</v>
      </c>
      <c r="R18" s="149"/>
      <c r="S18" s="149" t="s">
        <v>2523</v>
      </c>
      <c r="T18" s="153" t="s">
        <v>107</v>
      </c>
      <c r="U18" s="152">
        <v>350000</v>
      </c>
      <c r="V18" s="149">
        <v>0</v>
      </c>
      <c r="W18" s="152">
        <v>350000</v>
      </c>
      <c r="X18" s="152">
        <v>350000</v>
      </c>
      <c r="Y18" s="152">
        <v>66500</v>
      </c>
      <c r="Z18" s="152">
        <v>416500</v>
      </c>
    </row>
    <row r="19" spans="1:26" x14ac:dyDescent="0.25">
      <c r="A19" s="149" t="s">
        <v>944</v>
      </c>
      <c r="B19" s="150">
        <v>45412</v>
      </c>
      <c r="C19" s="149" t="s">
        <v>2525</v>
      </c>
      <c r="D19" s="149">
        <v>899999705</v>
      </c>
      <c r="E19" s="149" t="s">
        <v>2526</v>
      </c>
      <c r="F19" s="149" t="s">
        <v>2527</v>
      </c>
      <c r="G19" s="149" t="s">
        <v>2528</v>
      </c>
      <c r="H19" s="149">
        <v>3161800</v>
      </c>
      <c r="I19" s="149">
        <v>2</v>
      </c>
      <c r="J19" s="149">
        <v>1</v>
      </c>
      <c r="K19" s="149" t="s">
        <v>945</v>
      </c>
      <c r="L19" s="151" t="s">
        <v>947</v>
      </c>
      <c r="M19" s="152">
        <v>80000</v>
      </c>
      <c r="N19" s="149">
        <v>0.19</v>
      </c>
      <c r="O19" s="153" t="s">
        <v>107</v>
      </c>
      <c r="P19" s="154" t="s">
        <v>3219</v>
      </c>
      <c r="Q19" s="154" t="s">
        <v>2372</v>
      </c>
      <c r="R19" s="149"/>
      <c r="S19" s="149" t="s">
        <v>2523</v>
      </c>
      <c r="T19" s="153" t="s">
        <v>107</v>
      </c>
      <c r="U19" s="152">
        <v>80000</v>
      </c>
      <c r="V19" s="149">
        <v>0</v>
      </c>
      <c r="W19" s="152">
        <v>80000</v>
      </c>
      <c r="X19" s="152">
        <v>80000</v>
      </c>
      <c r="Y19" s="152">
        <v>15200</v>
      </c>
      <c r="Z19" s="152">
        <v>95200</v>
      </c>
    </row>
    <row r="20" spans="1:26" x14ac:dyDescent="0.25">
      <c r="A20" s="149" t="s">
        <v>944</v>
      </c>
      <c r="B20" s="150">
        <v>45412</v>
      </c>
      <c r="C20" s="149" t="s">
        <v>2525</v>
      </c>
      <c r="D20" s="149">
        <v>899999705</v>
      </c>
      <c r="E20" s="149" t="s">
        <v>2526</v>
      </c>
      <c r="F20" s="149" t="s">
        <v>2527</v>
      </c>
      <c r="G20" s="149" t="s">
        <v>2528</v>
      </c>
      <c r="H20" s="149">
        <v>3161800</v>
      </c>
      <c r="I20" s="149">
        <v>3</v>
      </c>
      <c r="J20" s="149">
        <v>1</v>
      </c>
      <c r="K20" s="149" t="s">
        <v>945</v>
      </c>
      <c r="L20" s="151" t="s">
        <v>948</v>
      </c>
      <c r="M20" s="152">
        <v>350000</v>
      </c>
      <c r="N20" s="149">
        <v>0.19</v>
      </c>
      <c r="O20" s="153" t="s">
        <v>107</v>
      </c>
      <c r="P20" s="154" t="s">
        <v>3219</v>
      </c>
      <c r="Q20" s="154" t="s">
        <v>2372</v>
      </c>
      <c r="R20" s="149"/>
      <c r="S20" s="149" t="s">
        <v>2523</v>
      </c>
      <c r="T20" s="153" t="s">
        <v>107</v>
      </c>
      <c r="U20" s="152">
        <v>350000</v>
      </c>
      <c r="V20" s="149">
        <v>0</v>
      </c>
      <c r="W20" s="152">
        <v>350000</v>
      </c>
      <c r="X20" s="152">
        <v>350000</v>
      </c>
      <c r="Y20" s="152">
        <v>66500</v>
      </c>
      <c r="Z20" s="152">
        <v>416500</v>
      </c>
    </row>
    <row r="21" spans="1:26" x14ac:dyDescent="0.25">
      <c r="A21" s="149" t="s">
        <v>944</v>
      </c>
      <c r="B21" s="150">
        <v>45412</v>
      </c>
      <c r="C21" s="149" t="s">
        <v>2525</v>
      </c>
      <c r="D21" s="149">
        <v>899999705</v>
      </c>
      <c r="E21" s="149" t="s">
        <v>2526</v>
      </c>
      <c r="F21" s="149" t="s">
        <v>2527</v>
      </c>
      <c r="G21" s="149" t="s">
        <v>2528</v>
      </c>
      <c r="H21" s="149">
        <v>3161800</v>
      </c>
      <c r="I21" s="149">
        <v>4</v>
      </c>
      <c r="J21" s="149">
        <v>1</v>
      </c>
      <c r="K21" s="149" t="s">
        <v>945</v>
      </c>
      <c r="L21" s="151" t="s">
        <v>947</v>
      </c>
      <c r="M21" s="152">
        <v>80000</v>
      </c>
      <c r="N21" s="149">
        <v>0.19</v>
      </c>
      <c r="O21" s="153" t="s">
        <v>107</v>
      </c>
      <c r="P21" s="154" t="s">
        <v>3219</v>
      </c>
      <c r="Q21" s="154" t="s">
        <v>2372</v>
      </c>
      <c r="R21" s="149"/>
      <c r="S21" s="149" t="s">
        <v>2523</v>
      </c>
      <c r="T21" s="153" t="s">
        <v>107</v>
      </c>
      <c r="U21" s="152">
        <v>80000</v>
      </c>
      <c r="V21" s="149">
        <v>0</v>
      </c>
      <c r="W21" s="152">
        <v>80000</v>
      </c>
      <c r="X21" s="152">
        <v>80000</v>
      </c>
      <c r="Y21" s="152">
        <v>15200</v>
      </c>
      <c r="Z21" s="152">
        <v>95200</v>
      </c>
    </row>
    <row r="22" spans="1:26" x14ac:dyDescent="0.25">
      <c r="A22" s="149" t="s">
        <v>944</v>
      </c>
      <c r="B22" s="150">
        <v>45412</v>
      </c>
      <c r="C22" s="149" t="s">
        <v>2525</v>
      </c>
      <c r="D22" s="149">
        <v>899999705</v>
      </c>
      <c r="E22" s="149" t="s">
        <v>2526</v>
      </c>
      <c r="F22" s="149" t="s">
        <v>2527</v>
      </c>
      <c r="G22" s="149" t="s">
        <v>2528</v>
      </c>
      <c r="H22" s="149">
        <v>3161800</v>
      </c>
      <c r="I22" s="149">
        <v>5</v>
      </c>
      <c r="J22" s="149">
        <v>1</v>
      </c>
      <c r="K22" s="149" t="s">
        <v>945</v>
      </c>
      <c r="L22" s="151" t="s">
        <v>950</v>
      </c>
      <c r="M22" s="152">
        <v>350000</v>
      </c>
      <c r="N22" s="149">
        <v>0.19</v>
      </c>
      <c r="O22" s="153" t="s">
        <v>107</v>
      </c>
      <c r="P22" s="154" t="s">
        <v>3219</v>
      </c>
      <c r="Q22" s="154" t="s">
        <v>2372</v>
      </c>
      <c r="R22" s="149"/>
      <c r="S22" s="149" t="s">
        <v>2523</v>
      </c>
      <c r="T22" s="153" t="s">
        <v>107</v>
      </c>
      <c r="U22" s="152">
        <v>350000</v>
      </c>
      <c r="V22" s="149">
        <v>0</v>
      </c>
      <c r="W22" s="152">
        <v>350000</v>
      </c>
      <c r="X22" s="152">
        <v>350000</v>
      </c>
      <c r="Y22" s="152">
        <v>66500</v>
      </c>
      <c r="Z22" s="152">
        <v>416500</v>
      </c>
    </row>
    <row r="23" spans="1:26" x14ac:dyDescent="0.25">
      <c r="A23" s="149" t="s">
        <v>944</v>
      </c>
      <c r="B23" s="150">
        <v>45412</v>
      </c>
      <c r="C23" s="149" t="s">
        <v>2525</v>
      </c>
      <c r="D23" s="149">
        <v>899999705</v>
      </c>
      <c r="E23" s="149" t="s">
        <v>2526</v>
      </c>
      <c r="F23" s="149" t="s">
        <v>2527</v>
      </c>
      <c r="G23" s="149" t="s">
        <v>2528</v>
      </c>
      <c r="H23" s="149">
        <v>3161800</v>
      </c>
      <c r="I23" s="149">
        <v>6</v>
      </c>
      <c r="J23" s="149">
        <v>1</v>
      </c>
      <c r="K23" s="149" t="s">
        <v>945</v>
      </c>
      <c r="L23" s="151" t="s">
        <v>947</v>
      </c>
      <c r="M23" s="152">
        <v>80000</v>
      </c>
      <c r="N23" s="149">
        <v>0.19</v>
      </c>
      <c r="O23" s="153" t="s">
        <v>107</v>
      </c>
      <c r="P23" s="154" t="s">
        <v>3219</v>
      </c>
      <c r="Q23" s="154" t="s">
        <v>2372</v>
      </c>
      <c r="R23" s="149"/>
      <c r="S23" s="149" t="s">
        <v>2523</v>
      </c>
      <c r="T23" s="153" t="s">
        <v>107</v>
      </c>
      <c r="U23" s="152">
        <v>80000</v>
      </c>
      <c r="V23" s="149">
        <v>0</v>
      </c>
      <c r="W23" s="152">
        <v>80000</v>
      </c>
      <c r="X23" s="152">
        <v>80000</v>
      </c>
      <c r="Y23" s="152">
        <v>15200</v>
      </c>
      <c r="Z23" s="152">
        <v>95200</v>
      </c>
    </row>
    <row r="24" spans="1:26" x14ac:dyDescent="0.25">
      <c r="A24" s="149" t="s">
        <v>944</v>
      </c>
      <c r="B24" s="150">
        <v>45412</v>
      </c>
      <c r="C24" s="149" t="s">
        <v>2525</v>
      </c>
      <c r="D24" s="149">
        <v>899999705</v>
      </c>
      <c r="E24" s="149" t="s">
        <v>2526</v>
      </c>
      <c r="F24" s="149" t="s">
        <v>2527</v>
      </c>
      <c r="G24" s="149" t="s">
        <v>2528</v>
      </c>
      <c r="H24" s="149">
        <v>3161800</v>
      </c>
      <c r="I24" s="149">
        <v>7</v>
      </c>
      <c r="J24" s="149">
        <v>1</v>
      </c>
      <c r="K24" s="149" t="s">
        <v>945</v>
      </c>
      <c r="L24" s="151" t="s">
        <v>952</v>
      </c>
      <c r="M24" s="152">
        <v>350000</v>
      </c>
      <c r="N24" s="149">
        <v>0.19</v>
      </c>
      <c r="O24" s="153" t="s">
        <v>107</v>
      </c>
      <c r="P24" s="154" t="s">
        <v>3219</v>
      </c>
      <c r="Q24" s="154" t="s">
        <v>2372</v>
      </c>
      <c r="R24" s="149"/>
      <c r="S24" s="149" t="s">
        <v>2523</v>
      </c>
      <c r="T24" s="153" t="s">
        <v>107</v>
      </c>
      <c r="U24" s="152">
        <v>350000</v>
      </c>
      <c r="V24" s="149">
        <v>0</v>
      </c>
      <c r="W24" s="152">
        <v>350000</v>
      </c>
      <c r="X24" s="152">
        <v>350000</v>
      </c>
      <c r="Y24" s="152">
        <v>66500</v>
      </c>
      <c r="Z24" s="152">
        <v>416500</v>
      </c>
    </row>
    <row r="25" spans="1:26" x14ac:dyDescent="0.25">
      <c r="A25" s="149" t="s">
        <v>944</v>
      </c>
      <c r="B25" s="150">
        <v>45412</v>
      </c>
      <c r="C25" s="149" t="s">
        <v>2525</v>
      </c>
      <c r="D25" s="149">
        <v>899999705</v>
      </c>
      <c r="E25" s="149" t="s">
        <v>2526</v>
      </c>
      <c r="F25" s="149" t="s">
        <v>2527</v>
      </c>
      <c r="G25" s="149" t="s">
        <v>2528</v>
      </c>
      <c r="H25" s="149">
        <v>3161800</v>
      </c>
      <c r="I25" s="149">
        <v>8</v>
      </c>
      <c r="J25" s="149">
        <v>1</v>
      </c>
      <c r="K25" s="149" t="s">
        <v>945</v>
      </c>
      <c r="L25" s="151" t="s">
        <v>947</v>
      </c>
      <c r="M25" s="152">
        <v>80000</v>
      </c>
      <c r="N25" s="149">
        <v>0.19</v>
      </c>
      <c r="O25" s="153" t="s">
        <v>107</v>
      </c>
      <c r="P25" s="154" t="s">
        <v>3219</v>
      </c>
      <c r="Q25" s="154" t="s">
        <v>2372</v>
      </c>
      <c r="R25" s="149"/>
      <c r="S25" s="149" t="s">
        <v>2523</v>
      </c>
      <c r="T25" s="153" t="s">
        <v>107</v>
      </c>
      <c r="U25" s="152">
        <v>80000</v>
      </c>
      <c r="V25" s="149">
        <v>0</v>
      </c>
      <c r="W25" s="152">
        <v>80000</v>
      </c>
      <c r="X25" s="152">
        <v>80000</v>
      </c>
      <c r="Y25" s="152">
        <v>15200</v>
      </c>
      <c r="Z25" s="152">
        <v>95200</v>
      </c>
    </row>
    <row r="26" spans="1:26" x14ac:dyDescent="0.25">
      <c r="A26" s="149" t="s">
        <v>944</v>
      </c>
      <c r="B26" s="150">
        <v>45412</v>
      </c>
      <c r="C26" s="149" t="s">
        <v>2525</v>
      </c>
      <c r="D26" s="149">
        <v>899999705</v>
      </c>
      <c r="E26" s="149" t="s">
        <v>2526</v>
      </c>
      <c r="F26" s="149" t="s">
        <v>2527</v>
      </c>
      <c r="G26" s="149" t="s">
        <v>2528</v>
      </c>
      <c r="H26" s="149">
        <v>3161800</v>
      </c>
      <c r="I26" s="149">
        <v>9</v>
      </c>
      <c r="J26" s="149">
        <v>1</v>
      </c>
      <c r="K26" s="149" t="s">
        <v>945</v>
      </c>
      <c r="L26" s="151" t="s">
        <v>953</v>
      </c>
      <c r="M26" s="152">
        <v>350000</v>
      </c>
      <c r="N26" s="149">
        <v>0.19</v>
      </c>
      <c r="O26" s="153" t="s">
        <v>107</v>
      </c>
      <c r="P26" s="154" t="s">
        <v>3219</v>
      </c>
      <c r="Q26" s="154" t="s">
        <v>2372</v>
      </c>
      <c r="R26" s="149"/>
      <c r="S26" s="149" t="s">
        <v>2523</v>
      </c>
      <c r="T26" s="153" t="s">
        <v>107</v>
      </c>
      <c r="U26" s="152">
        <v>350000</v>
      </c>
      <c r="V26" s="149">
        <v>0</v>
      </c>
      <c r="W26" s="152">
        <v>350000</v>
      </c>
      <c r="X26" s="152">
        <v>350000</v>
      </c>
      <c r="Y26" s="152">
        <v>66500</v>
      </c>
      <c r="Z26" s="152">
        <v>416500</v>
      </c>
    </row>
    <row r="27" spans="1:26" x14ac:dyDescent="0.25">
      <c r="A27" s="149" t="s">
        <v>944</v>
      </c>
      <c r="B27" s="150">
        <v>45412</v>
      </c>
      <c r="C27" s="149" t="s">
        <v>2525</v>
      </c>
      <c r="D27" s="149">
        <v>899999705</v>
      </c>
      <c r="E27" s="149" t="s">
        <v>2526</v>
      </c>
      <c r="F27" s="149" t="s">
        <v>2527</v>
      </c>
      <c r="G27" s="149" t="s">
        <v>2528</v>
      </c>
      <c r="H27" s="149">
        <v>3161800</v>
      </c>
      <c r="I27" s="149">
        <v>10</v>
      </c>
      <c r="J27" s="149">
        <v>1</v>
      </c>
      <c r="K27" s="149" t="s">
        <v>945</v>
      </c>
      <c r="L27" s="151" t="s">
        <v>947</v>
      </c>
      <c r="M27" s="152">
        <v>80000</v>
      </c>
      <c r="N27" s="149">
        <v>0.19</v>
      </c>
      <c r="O27" s="153" t="s">
        <v>107</v>
      </c>
      <c r="P27" s="154" t="s">
        <v>3219</v>
      </c>
      <c r="Q27" s="154" t="s">
        <v>2372</v>
      </c>
      <c r="R27" s="149"/>
      <c r="S27" s="149" t="s">
        <v>2523</v>
      </c>
      <c r="T27" s="153" t="s">
        <v>107</v>
      </c>
      <c r="U27" s="152">
        <v>80000</v>
      </c>
      <c r="V27" s="149">
        <v>0</v>
      </c>
      <c r="W27" s="152">
        <v>80000</v>
      </c>
      <c r="X27" s="152">
        <v>80000</v>
      </c>
      <c r="Y27" s="152">
        <v>15200</v>
      </c>
      <c r="Z27" s="152">
        <v>95200</v>
      </c>
    </row>
    <row r="28" spans="1:26" x14ac:dyDescent="0.25">
      <c r="A28" s="149" t="s">
        <v>944</v>
      </c>
      <c r="B28" s="150">
        <v>45412</v>
      </c>
      <c r="C28" s="149" t="s">
        <v>2525</v>
      </c>
      <c r="D28" s="149">
        <v>899999705</v>
      </c>
      <c r="E28" s="149" t="s">
        <v>2526</v>
      </c>
      <c r="F28" s="149" t="s">
        <v>2527</v>
      </c>
      <c r="G28" s="149" t="s">
        <v>2528</v>
      </c>
      <c r="H28" s="149">
        <v>3161800</v>
      </c>
      <c r="I28" s="149">
        <v>11</v>
      </c>
      <c r="J28" s="149">
        <v>1</v>
      </c>
      <c r="K28" s="149" t="s">
        <v>945</v>
      </c>
      <c r="L28" s="151" t="s">
        <v>954</v>
      </c>
      <c r="M28" s="152">
        <v>350000</v>
      </c>
      <c r="N28" s="149">
        <v>0.19</v>
      </c>
      <c r="O28" s="153" t="s">
        <v>107</v>
      </c>
      <c r="P28" s="154" t="s">
        <v>3219</v>
      </c>
      <c r="Q28" s="154" t="s">
        <v>2372</v>
      </c>
      <c r="R28" s="149"/>
      <c r="S28" s="149" t="s">
        <v>2523</v>
      </c>
      <c r="T28" s="153" t="s">
        <v>107</v>
      </c>
      <c r="U28" s="152">
        <v>350000</v>
      </c>
      <c r="V28" s="149">
        <v>0</v>
      </c>
      <c r="W28" s="152">
        <v>350000</v>
      </c>
      <c r="X28" s="152">
        <v>350000</v>
      </c>
      <c r="Y28" s="152">
        <v>66500</v>
      </c>
      <c r="Z28" s="152">
        <v>416500</v>
      </c>
    </row>
    <row r="29" spans="1:26" x14ac:dyDescent="0.25">
      <c r="A29" s="149" t="s">
        <v>944</v>
      </c>
      <c r="B29" s="150">
        <v>45412</v>
      </c>
      <c r="C29" s="149" t="s">
        <v>2525</v>
      </c>
      <c r="D29" s="149">
        <v>899999705</v>
      </c>
      <c r="E29" s="149" t="s">
        <v>2526</v>
      </c>
      <c r="F29" s="149" t="s">
        <v>2527</v>
      </c>
      <c r="G29" s="149" t="s">
        <v>2528</v>
      </c>
      <c r="H29" s="149">
        <v>3161800</v>
      </c>
      <c r="I29" s="149">
        <v>12</v>
      </c>
      <c r="J29" s="149">
        <v>1</v>
      </c>
      <c r="K29" s="149" t="s">
        <v>945</v>
      </c>
      <c r="L29" s="151" t="s">
        <v>947</v>
      </c>
      <c r="M29" s="152">
        <v>80000</v>
      </c>
      <c r="N29" s="149">
        <v>0.19</v>
      </c>
      <c r="O29" s="153" t="s">
        <v>107</v>
      </c>
      <c r="P29" s="154" t="s">
        <v>3219</v>
      </c>
      <c r="Q29" s="154" t="s">
        <v>2372</v>
      </c>
      <c r="R29" s="149"/>
      <c r="S29" s="149" t="s">
        <v>2523</v>
      </c>
      <c r="T29" s="153" t="s">
        <v>107</v>
      </c>
      <c r="U29" s="152">
        <v>80000</v>
      </c>
      <c r="V29" s="149">
        <v>0</v>
      </c>
      <c r="W29" s="152">
        <v>80000</v>
      </c>
      <c r="X29" s="152">
        <v>80000</v>
      </c>
      <c r="Y29" s="152">
        <v>15200</v>
      </c>
      <c r="Z29" s="152">
        <v>95200</v>
      </c>
    </row>
    <row r="30" spans="1:26" ht="25" x14ac:dyDescent="0.25">
      <c r="A30" s="130" t="s">
        <v>1009</v>
      </c>
      <c r="B30" s="131">
        <v>45418</v>
      </c>
      <c r="C30" s="130" t="s">
        <v>2525</v>
      </c>
      <c r="D30" s="130">
        <v>899999705</v>
      </c>
      <c r="E30" s="130" t="s">
        <v>2526</v>
      </c>
      <c r="F30" s="130" t="s">
        <v>2527</v>
      </c>
      <c r="G30" s="130" t="s">
        <v>2528</v>
      </c>
      <c r="H30" s="130">
        <v>3161800</v>
      </c>
      <c r="I30" s="130">
        <v>2</v>
      </c>
      <c r="J30" s="130">
        <v>1</v>
      </c>
      <c r="K30" s="130" t="s">
        <v>1010</v>
      </c>
      <c r="L30" s="132" t="s">
        <v>1012</v>
      </c>
      <c r="M30" s="147">
        <v>98000</v>
      </c>
      <c r="N30" s="130">
        <v>0.19</v>
      </c>
      <c r="O30" s="14" t="s">
        <v>107</v>
      </c>
      <c r="P30" s="130" t="s">
        <v>2536</v>
      </c>
      <c r="Q30" s="135" t="s">
        <v>2372</v>
      </c>
      <c r="S30" s="130" t="s">
        <v>2523</v>
      </c>
      <c r="T30" s="14" t="s">
        <v>107</v>
      </c>
      <c r="U30" s="147">
        <v>98000</v>
      </c>
      <c r="V30" s="130">
        <v>0</v>
      </c>
      <c r="W30" s="147">
        <v>98000</v>
      </c>
      <c r="X30" s="147">
        <v>98000</v>
      </c>
      <c r="Y30" s="147">
        <v>18620</v>
      </c>
      <c r="Z30" s="145">
        <v>116620</v>
      </c>
    </row>
    <row r="31" spans="1:26" ht="25" x14ac:dyDescent="0.25">
      <c r="A31" s="130" t="s">
        <v>1059</v>
      </c>
      <c r="B31" s="131">
        <v>45426</v>
      </c>
      <c r="C31" s="130" t="s">
        <v>2525</v>
      </c>
      <c r="D31" s="130">
        <v>899999705</v>
      </c>
      <c r="E31" s="130" t="s">
        <v>2526</v>
      </c>
      <c r="F31" s="130" t="s">
        <v>2527</v>
      </c>
      <c r="G31" s="130" t="s">
        <v>2528</v>
      </c>
      <c r="H31" s="130">
        <v>3161800</v>
      </c>
      <c r="I31" s="130">
        <v>30</v>
      </c>
      <c r="J31" s="130">
        <v>1</v>
      </c>
      <c r="K31" s="130" t="s">
        <v>1060</v>
      </c>
      <c r="L31" s="132" t="s">
        <v>2537</v>
      </c>
      <c r="M31" s="147">
        <v>705500</v>
      </c>
      <c r="N31" s="130">
        <v>0.19</v>
      </c>
      <c r="O31" s="14">
        <v>198</v>
      </c>
      <c r="P31" s="130" t="s">
        <v>930</v>
      </c>
      <c r="Q31" s="130"/>
      <c r="S31" s="130" t="s">
        <v>2523</v>
      </c>
      <c r="T31" s="14">
        <v>198</v>
      </c>
      <c r="U31" s="147">
        <v>705500</v>
      </c>
      <c r="V31" s="130">
        <v>0</v>
      </c>
      <c r="W31" s="147">
        <v>705500</v>
      </c>
      <c r="X31" s="147">
        <v>705500</v>
      </c>
      <c r="Y31" s="147">
        <v>134045</v>
      </c>
      <c r="Z31" s="145">
        <v>839545</v>
      </c>
    </row>
    <row r="32" spans="1:26" x14ac:dyDescent="0.25">
      <c r="A32" s="149" t="s">
        <v>1059</v>
      </c>
      <c r="B32" s="150">
        <v>45426</v>
      </c>
      <c r="C32" s="149" t="s">
        <v>2525</v>
      </c>
      <c r="D32" s="149">
        <v>899999705</v>
      </c>
      <c r="E32" s="149" t="s">
        <v>2526</v>
      </c>
      <c r="F32" s="149" t="s">
        <v>2527</v>
      </c>
      <c r="G32" s="149" t="s">
        <v>2528</v>
      </c>
      <c r="H32" s="149">
        <v>3161800</v>
      </c>
      <c r="I32" s="149">
        <v>34</v>
      </c>
      <c r="J32" s="149">
        <v>1</v>
      </c>
      <c r="K32" s="149" t="s">
        <v>1060</v>
      </c>
      <c r="L32" s="151" t="s">
        <v>1080</v>
      </c>
      <c r="M32" s="152">
        <v>375000</v>
      </c>
      <c r="N32" s="149">
        <v>0.19</v>
      </c>
      <c r="O32" s="153" t="s">
        <v>107</v>
      </c>
      <c r="P32" s="154" t="s">
        <v>3219</v>
      </c>
      <c r="Q32" s="154" t="s">
        <v>2372</v>
      </c>
      <c r="R32" s="149"/>
      <c r="S32" s="149" t="s">
        <v>2523</v>
      </c>
      <c r="T32" s="153" t="s">
        <v>107</v>
      </c>
      <c r="U32" s="152">
        <v>375000</v>
      </c>
      <c r="V32" s="149">
        <v>0</v>
      </c>
      <c r="W32" s="152">
        <v>375000</v>
      </c>
      <c r="X32" s="152">
        <v>375000</v>
      </c>
      <c r="Y32" s="152">
        <v>71250</v>
      </c>
      <c r="Z32" s="152">
        <v>446250</v>
      </c>
    </row>
    <row r="33" spans="1:26" ht="37.5" x14ac:dyDescent="0.25">
      <c r="A33" s="130" t="s">
        <v>1132</v>
      </c>
      <c r="B33" s="131">
        <v>45408</v>
      </c>
      <c r="C33" s="130" t="s">
        <v>2525</v>
      </c>
      <c r="D33" s="130">
        <v>899999705</v>
      </c>
      <c r="E33" s="130" t="s">
        <v>2526</v>
      </c>
      <c r="F33" s="130" t="s">
        <v>2527</v>
      </c>
      <c r="G33" s="130" t="s">
        <v>2528</v>
      </c>
      <c r="H33" s="130">
        <v>3161800</v>
      </c>
      <c r="I33" s="130">
        <v>5</v>
      </c>
      <c r="J33" s="130">
        <v>1</v>
      </c>
      <c r="K33" s="130" t="s">
        <v>1134</v>
      </c>
      <c r="L33" s="132" t="s">
        <v>2538</v>
      </c>
      <c r="M33" s="147">
        <v>181000</v>
      </c>
      <c r="N33" s="130">
        <v>0.19</v>
      </c>
      <c r="O33" s="14">
        <v>225</v>
      </c>
      <c r="P33" s="130" t="s">
        <v>930</v>
      </c>
      <c r="Q33" s="130"/>
      <c r="S33" s="130" t="s">
        <v>2523</v>
      </c>
      <c r="T33" s="14">
        <v>225</v>
      </c>
      <c r="U33" s="147">
        <v>181000</v>
      </c>
      <c r="V33" s="130">
        <v>0</v>
      </c>
      <c r="W33" s="147">
        <v>181000</v>
      </c>
      <c r="X33" s="147">
        <v>181000</v>
      </c>
      <c r="Y33" s="147">
        <v>34390</v>
      </c>
      <c r="Z33" s="145">
        <v>215390</v>
      </c>
    </row>
    <row r="34" spans="1:26" ht="37.5" x14ac:dyDescent="0.25">
      <c r="A34" s="130" t="s">
        <v>1132</v>
      </c>
      <c r="B34" s="131">
        <v>45408</v>
      </c>
      <c r="C34" s="130" t="s">
        <v>2525</v>
      </c>
      <c r="D34" s="130">
        <v>899999705</v>
      </c>
      <c r="E34" s="130" t="s">
        <v>2526</v>
      </c>
      <c r="F34" s="130" t="s">
        <v>2527</v>
      </c>
      <c r="G34" s="130" t="s">
        <v>2528</v>
      </c>
      <c r="H34" s="130">
        <v>3161800</v>
      </c>
      <c r="I34" s="130">
        <v>6</v>
      </c>
      <c r="J34" s="130">
        <v>1</v>
      </c>
      <c r="K34" s="130" t="s">
        <v>1135</v>
      </c>
      <c r="L34" s="132" t="s">
        <v>2539</v>
      </c>
      <c r="M34" s="147">
        <v>45167</v>
      </c>
      <c r="N34" s="130">
        <v>0.19</v>
      </c>
      <c r="O34" s="14">
        <v>223</v>
      </c>
      <c r="P34" s="130" t="s">
        <v>930</v>
      </c>
      <c r="Q34" s="130"/>
      <c r="S34" s="130" t="s">
        <v>2523</v>
      </c>
      <c r="T34" s="14">
        <v>223</v>
      </c>
      <c r="U34" s="147">
        <v>45167</v>
      </c>
      <c r="V34" s="130">
        <v>0</v>
      </c>
      <c r="W34" s="147">
        <v>45167</v>
      </c>
      <c r="X34" s="147">
        <v>45167</v>
      </c>
      <c r="Y34" s="147">
        <v>8581.73</v>
      </c>
      <c r="Z34" s="145">
        <v>53748.729999999996</v>
      </c>
    </row>
    <row r="35" spans="1:26" x14ac:dyDescent="0.25">
      <c r="A35" s="149" t="s">
        <v>1160</v>
      </c>
      <c r="B35" s="150">
        <v>45506</v>
      </c>
      <c r="C35" s="149" t="s">
        <v>2525</v>
      </c>
      <c r="D35" s="149">
        <v>899999705</v>
      </c>
      <c r="E35" s="149" t="s">
        <v>2526</v>
      </c>
      <c r="F35" s="149" t="s">
        <v>2527</v>
      </c>
      <c r="G35" s="149" t="s">
        <v>2528</v>
      </c>
      <c r="H35" s="149">
        <v>3161800</v>
      </c>
      <c r="I35" s="149">
        <v>17</v>
      </c>
      <c r="J35" s="149">
        <v>1</v>
      </c>
      <c r="K35" s="149" t="s">
        <v>1161</v>
      </c>
      <c r="L35" s="151" t="s">
        <v>792</v>
      </c>
      <c r="M35" s="152">
        <v>430000</v>
      </c>
      <c r="N35" s="149">
        <v>0.19</v>
      </c>
      <c r="O35" s="153" t="s">
        <v>107</v>
      </c>
      <c r="P35" s="154" t="s">
        <v>3219</v>
      </c>
      <c r="Q35" s="154" t="s">
        <v>2372</v>
      </c>
      <c r="R35" s="149"/>
      <c r="S35" s="149" t="s">
        <v>2523</v>
      </c>
      <c r="T35" s="153" t="s">
        <v>107</v>
      </c>
      <c r="U35" s="152">
        <v>430000</v>
      </c>
      <c r="V35" s="149">
        <v>0</v>
      </c>
      <c r="W35" s="152">
        <v>430000</v>
      </c>
      <c r="X35" s="152">
        <v>430000</v>
      </c>
      <c r="Y35" s="152">
        <v>81700</v>
      </c>
      <c r="Z35" s="152">
        <v>511700</v>
      </c>
    </row>
    <row r="36" spans="1:26" ht="25" x14ac:dyDescent="0.25">
      <c r="A36" s="130" t="s">
        <v>1279</v>
      </c>
      <c r="B36" s="131">
        <v>45554</v>
      </c>
      <c r="C36" s="130" t="s">
        <v>2525</v>
      </c>
      <c r="D36" s="130">
        <v>899999705</v>
      </c>
      <c r="E36" s="130" t="s">
        <v>2526</v>
      </c>
      <c r="F36" s="130" t="s">
        <v>2527</v>
      </c>
      <c r="G36" s="130" t="s">
        <v>2528</v>
      </c>
      <c r="H36" s="130">
        <v>3161800</v>
      </c>
      <c r="I36" s="130">
        <v>1</v>
      </c>
      <c r="J36" s="130">
        <v>1</v>
      </c>
      <c r="K36" s="130" t="s">
        <v>1280</v>
      </c>
      <c r="L36" s="132" t="s">
        <v>2540</v>
      </c>
      <c r="M36" s="147">
        <v>117833</v>
      </c>
      <c r="N36" s="130">
        <v>0.19</v>
      </c>
      <c r="O36" s="14">
        <v>482</v>
      </c>
      <c r="P36" s="130" t="s">
        <v>444</v>
      </c>
      <c r="Q36" s="130"/>
      <c r="S36" s="130" t="s">
        <v>2523</v>
      </c>
      <c r="T36" s="14">
        <v>482</v>
      </c>
      <c r="U36" s="147">
        <v>117833</v>
      </c>
      <c r="V36" s="130">
        <v>0</v>
      </c>
      <c r="W36" s="147">
        <v>117833</v>
      </c>
      <c r="X36" s="147">
        <v>117833</v>
      </c>
      <c r="Y36" s="147">
        <v>22388.27</v>
      </c>
      <c r="Z36" s="145">
        <v>140221.26999999999</v>
      </c>
    </row>
    <row r="37" spans="1:26" ht="25" x14ac:dyDescent="0.25">
      <c r="A37" s="149" t="s">
        <v>1348</v>
      </c>
      <c r="B37" s="150">
        <v>45582</v>
      </c>
      <c r="C37" s="149" t="s">
        <v>2525</v>
      </c>
      <c r="D37" s="149">
        <v>899999705</v>
      </c>
      <c r="E37" s="149" t="s">
        <v>2526</v>
      </c>
      <c r="F37" s="149" t="s">
        <v>2527</v>
      </c>
      <c r="G37" s="149" t="s">
        <v>2528</v>
      </c>
      <c r="H37" s="149">
        <v>3161800</v>
      </c>
      <c r="I37" s="149">
        <v>1</v>
      </c>
      <c r="J37" s="149">
        <v>1</v>
      </c>
      <c r="K37" s="149" t="s">
        <v>1349</v>
      </c>
      <c r="L37" s="151" t="s">
        <v>1350</v>
      </c>
      <c r="M37" s="152">
        <v>266000</v>
      </c>
      <c r="N37" s="149">
        <v>0.19</v>
      </c>
      <c r="O37" s="153" t="s">
        <v>107</v>
      </c>
      <c r="P37" s="149" t="s">
        <v>828</v>
      </c>
      <c r="Q37" s="154" t="s">
        <v>2372</v>
      </c>
      <c r="R37" s="149"/>
      <c r="S37" s="149" t="s">
        <v>2523</v>
      </c>
      <c r="T37" s="153" t="s">
        <v>107</v>
      </c>
      <c r="U37" s="152">
        <v>266000</v>
      </c>
      <c r="V37" s="149">
        <v>0</v>
      </c>
      <c r="W37" s="152">
        <v>266000</v>
      </c>
      <c r="X37" s="152">
        <v>266000</v>
      </c>
      <c r="Y37" s="152">
        <v>50540</v>
      </c>
      <c r="Z37" s="152">
        <v>316540</v>
      </c>
    </row>
    <row r="38" spans="1:26" ht="37.5" x14ac:dyDescent="0.25">
      <c r="A38" s="149" t="s">
        <v>1348</v>
      </c>
      <c r="B38" s="150">
        <v>45582</v>
      </c>
      <c r="C38" s="149" t="s">
        <v>2525</v>
      </c>
      <c r="D38" s="149">
        <v>899999705</v>
      </c>
      <c r="E38" s="149" t="s">
        <v>2526</v>
      </c>
      <c r="F38" s="149" t="s">
        <v>2527</v>
      </c>
      <c r="G38" s="149" t="s">
        <v>2528</v>
      </c>
      <c r="H38" s="149">
        <v>3161800</v>
      </c>
      <c r="I38" s="149">
        <v>2</v>
      </c>
      <c r="J38" s="149">
        <v>2</v>
      </c>
      <c r="K38" s="149" t="s">
        <v>1349</v>
      </c>
      <c r="L38" s="151" t="s">
        <v>1351</v>
      </c>
      <c r="M38" s="152">
        <v>133000</v>
      </c>
      <c r="N38" s="149">
        <v>0.19</v>
      </c>
      <c r="O38" s="153" t="s">
        <v>107</v>
      </c>
      <c r="P38" s="149" t="s">
        <v>828</v>
      </c>
      <c r="Q38" s="154" t="s">
        <v>2372</v>
      </c>
      <c r="R38" s="149"/>
      <c r="S38" s="149" t="s">
        <v>2523</v>
      </c>
      <c r="T38" s="153" t="s">
        <v>107</v>
      </c>
      <c r="U38" s="152">
        <v>133000</v>
      </c>
      <c r="V38" s="149">
        <v>0</v>
      </c>
      <c r="W38" s="152">
        <v>133000</v>
      </c>
      <c r="X38" s="152">
        <v>266000</v>
      </c>
      <c r="Y38" s="152">
        <v>50540</v>
      </c>
      <c r="Z38" s="152">
        <v>316540</v>
      </c>
    </row>
    <row r="39" spans="1:26" x14ac:dyDescent="0.25">
      <c r="A39" s="149" t="s">
        <v>1348</v>
      </c>
      <c r="B39" s="150">
        <v>45582</v>
      </c>
      <c r="C39" s="149" t="s">
        <v>2525</v>
      </c>
      <c r="D39" s="149">
        <v>899999705</v>
      </c>
      <c r="E39" s="149" t="s">
        <v>2526</v>
      </c>
      <c r="F39" s="149" t="s">
        <v>2527</v>
      </c>
      <c r="G39" s="149" t="s">
        <v>2528</v>
      </c>
      <c r="H39" s="149">
        <v>3161800</v>
      </c>
      <c r="I39" s="149">
        <v>3</v>
      </c>
      <c r="J39" s="149">
        <v>1</v>
      </c>
      <c r="K39" s="149" t="s">
        <v>1349</v>
      </c>
      <c r="L39" s="151" t="s">
        <v>1352</v>
      </c>
      <c r="M39" s="152">
        <v>67000</v>
      </c>
      <c r="N39" s="149">
        <v>0.19</v>
      </c>
      <c r="O39" s="153" t="s">
        <v>107</v>
      </c>
      <c r="P39" s="149" t="s">
        <v>828</v>
      </c>
      <c r="Q39" s="154" t="s">
        <v>2372</v>
      </c>
      <c r="R39" s="149"/>
      <c r="S39" s="149" t="s">
        <v>2523</v>
      </c>
      <c r="T39" s="153" t="s">
        <v>107</v>
      </c>
      <c r="U39" s="152">
        <v>67000</v>
      </c>
      <c r="V39" s="149">
        <v>0</v>
      </c>
      <c r="W39" s="152">
        <v>67000</v>
      </c>
      <c r="X39" s="152">
        <v>67000</v>
      </c>
      <c r="Y39" s="152">
        <v>12730</v>
      </c>
      <c r="Z39" s="152">
        <v>79730</v>
      </c>
    </row>
    <row r="40" spans="1:26" ht="25" x14ac:dyDescent="0.25">
      <c r="A40" s="149" t="s">
        <v>1353</v>
      </c>
      <c r="B40" s="150">
        <v>45589</v>
      </c>
      <c r="C40" s="149" t="s">
        <v>2525</v>
      </c>
      <c r="D40" s="149">
        <v>899999705</v>
      </c>
      <c r="E40" s="149" t="s">
        <v>2526</v>
      </c>
      <c r="F40" s="149" t="s">
        <v>2527</v>
      </c>
      <c r="G40" s="149" t="s">
        <v>2528</v>
      </c>
      <c r="H40" s="149">
        <v>3161800</v>
      </c>
      <c r="I40" s="149">
        <v>1</v>
      </c>
      <c r="J40" s="149">
        <v>1</v>
      </c>
      <c r="K40" s="149"/>
      <c r="L40" s="151" t="s">
        <v>1354</v>
      </c>
      <c r="M40" s="152">
        <v>2083500</v>
      </c>
      <c r="N40" s="149">
        <v>0.19</v>
      </c>
      <c r="O40" s="153" t="s">
        <v>107</v>
      </c>
      <c r="P40" s="149" t="s">
        <v>2541</v>
      </c>
      <c r="Q40" s="154" t="s">
        <v>2372</v>
      </c>
      <c r="R40" s="149"/>
      <c r="S40" s="149" t="s">
        <v>2523</v>
      </c>
      <c r="T40" s="153" t="s">
        <v>107</v>
      </c>
      <c r="U40" s="152">
        <v>2083500</v>
      </c>
      <c r="V40" s="149">
        <v>0</v>
      </c>
      <c r="W40" s="152">
        <v>2083500</v>
      </c>
      <c r="X40" s="152">
        <v>2083500</v>
      </c>
      <c r="Y40" s="152">
        <v>395865</v>
      </c>
      <c r="Z40" s="152">
        <v>2479365</v>
      </c>
    </row>
    <row r="41" spans="1:26" x14ac:dyDescent="0.25">
      <c r="A41" s="149" t="s">
        <v>1353</v>
      </c>
      <c r="B41" s="150">
        <v>45589</v>
      </c>
      <c r="C41" s="149" t="s">
        <v>2525</v>
      </c>
      <c r="D41" s="149">
        <v>899999705</v>
      </c>
      <c r="E41" s="149" t="s">
        <v>2526</v>
      </c>
      <c r="F41" s="149" t="s">
        <v>2527</v>
      </c>
      <c r="G41" s="149" t="s">
        <v>2528</v>
      </c>
      <c r="H41" s="149">
        <v>3161800</v>
      </c>
      <c r="I41" s="149">
        <v>2</v>
      </c>
      <c r="J41" s="149">
        <v>1</v>
      </c>
      <c r="K41" s="149" t="s">
        <v>1356</v>
      </c>
      <c r="L41" s="151" t="s">
        <v>1357</v>
      </c>
      <c r="M41" s="152">
        <v>285000</v>
      </c>
      <c r="N41" s="149">
        <v>0.19</v>
      </c>
      <c r="O41" s="153" t="s">
        <v>107</v>
      </c>
      <c r="P41" s="149" t="s">
        <v>2541</v>
      </c>
      <c r="Q41" s="154" t="s">
        <v>2372</v>
      </c>
      <c r="R41" s="149"/>
      <c r="S41" s="149" t="s">
        <v>2523</v>
      </c>
      <c r="T41" s="153" t="s">
        <v>107</v>
      </c>
      <c r="U41" s="152">
        <v>285000</v>
      </c>
      <c r="V41" s="149">
        <v>0</v>
      </c>
      <c r="W41" s="152">
        <v>285000</v>
      </c>
      <c r="X41" s="152">
        <v>285000</v>
      </c>
      <c r="Y41" s="152">
        <v>54150</v>
      </c>
      <c r="Z41" s="152">
        <v>339150</v>
      </c>
    </row>
    <row r="42" spans="1:26" ht="25" x14ac:dyDescent="0.25">
      <c r="A42" s="149" t="s">
        <v>1353</v>
      </c>
      <c r="B42" s="150">
        <v>45589</v>
      </c>
      <c r="C42" s="149" t="s">
        <v>2525</v>
      </c>
      <c r="D42" s="149">
        <v>899999705</v>
      </c>
      <c r="E42" s="149" t="s">
        <v>2526</v>
      </c>
      <c r="F42" s="149" t="s">
        <v>2527</v>
      </c>
      <c r="G42" s="149" t="s">
        <v>2528</v>
      </c>
      <c r="H42" s="149">
        <v>3161800</v>
      </c>
      <c r="I42" s="149">
        <v>3</v>
      </c>
      <c r="J42" s="149">
        <v>1</v>
      </c>
      <c r="K42" s="149">
        <v>53150507</v>
      </c>
      <c r="L42" s="151" t="s">
        <v>1354</v>
      </c>
      <c r="M42" s="152">
        <v>2083500</v>
      </c>
      <c r="N42" s="149">
        <v>0.19</v>
      </c>
      <c r="O42" s="153" t="s">
        <v>107</v>
      </c>
      <c r="P42" s="149" t="s">
        <v>2542</v>
      </c>
      <c r="Q42" s="154" t="s">
        <v>2372</v>
      </c>
      <c r="R42" s="149"/>
      <c r="S42" s="149" t="s">
        <v>2523</v>
      </c>
      <c r="T42" s="153" t="s">
        <v>107</v>
      </c>
      <c r="U42" s="152">
        <v>2083500</v>
      </c>
      <c r="V42" s="149">
        <v>0</v>
      </c>
      <c r="W42" s="152">
        <v>2083500</v>
      </c>
      <c r="X42" s="152">
        <v>2083500</v>
      </c>
      <c r="Y42" s="152">
        <v>395865</v>
      </c>
      <c r="Z42" s="152">
        <v>2479365</v>
      </c>
    </row>
    <row r="43" spans="1:26" x14ac:dyDescent="0.25">
      <c r="A43" s="149" t="s">
        <v>1353</v>
      </c>
      <c r="B43" s="150">
        <v>45589</v>
      </c>
      <c r="C43" s="149" t="s">
        <v>2525</v>
      </c>
      <c r="D43" s="149">
        <v>899999705</v>
      </c>
      <c r="E43" s="149" t="s">
        <v>2526</v>
      </c>
      <c r="F43" s="149" t="s">
        <v>2527</v>
      </c>
      <c r="G43" s="149" t="s">
        <v>2528</v>
      </c>
      <c r="H43" s="149">
        <v>3161800</v>
      </c>
      <c r="I43" s="149">
        <v>4</v>
      </c>
      <c r="J43" s="149">
        <v>1</v>
      </c>
      <c r="K43" s="149" t="s">
        <v>1356</v>
      </c>
      <c r="L43" s="151" t="s">
        <v>1359</v>
      </c>
      <c r="M43" s="152">
        <v>285000</v>
      </c>
      <c r="N43" s="149">
        <v>0.19</v>
      </c>
      <c r="O43" s="153" t="s">
        <v>107</v>
      </c>
      <c r="P43" s="149" t="s">
        <v>2542</v>
      </c>
      <c r="Q43" s="154" t="s">
        <v>2372</v>
      </c>
      <c r="R43" s="149"/>
      <c r="S43" s="149" t="s">
        <v>2523</v>
      </c>
      <c r="T43" s="153" t="s">
        <v>107</v>
      </c>
      <c r="U43" s="152">
        <v>285000</v>
      </c>
      <c r="V43" s="149">
        <v>0</v>
      </c>
      <c r="W43" s="152">
        <v>285000</v>
      </c>
      <c r="X43" s="152">
        <v>285000</v>
      </c>
      <c r="Y43" s="152">
        <v>54150</v>
      </c>
      <c r="Z43" s="152">
        <v>339150</v>
      </c>
    </row>
    <row r="44" spans="1:26" x14ac:dyDescent="0.25">
      <c r="A44" s="130" t="s">
        <v>1378</v>
      </c>
      <c r="B44" s="131">
        <v>45589</v>
      </c>
      <c r="C44" s="130" t="s">
        <v>2525</v>
      </c>
      <c r="D44" s="130">
        <v>899999705</v>
      </c>
      <c r="E44" s="130" t="s">
        <v>2526</v>
      </c>
      <c r="F44" s="130" t="s">
        <v>2527</v>
      </c>
      <c r="G44" s="130" t="s">
        <v>2528</v>
      </c>
      <c r="H44" s="130">
        <v>3161800</v>
      </c>
      <c r="I44" s="130">
        <v>36</v>
      </c>
      <c r="J44" s="130">
        <v>1</v>
      </c>
      <c r="K44" s="130" t="s">
        <v>1379</v>
      </c>
      <c r="L44" s="132" t="s">
        <v>2543</v>
      </c>
      <c r="M44" s="147">
        <v>391833</v>
      </c>
      <c r="N44" s="130">
        <v>0.19</v>
      </c>
      <c r="O44" s="14">
        <v>1126</v>
      </c>
      <c r="P44" s="130" t="s">
        <v>2532</v>
      </c>
      <c r="Q44" s="130"/>
      <c r="S44" s="130" t="s">
        <v>2523</v>
      </c>
      <c r="T44" s="14">
        <v>1126</v>
      </c>
      <c r="U44" s="147">
        <v>391833</v>
      </c>
      <c r="V44" s="130">
        <v>0</v>
      </c>
      <c r="W44" s="147">
        <v>391833</v>
      </c>
      <c r="X44" s="147">
        <v>391833</v>
      </c>
      <c r="Y44" s="147">
        <v>74448.27</v>
      </c>
      <c r="Z44" s="145">
        <v>466281.27</v>
      </c>
    </row>
    <row r="45" spans="1:26" x14ac:dyDescent="0.25">
      <c r="A45" s="130" t="s">
        <v>1395</v>
      </c>
      <c r="B45" s="131">
        <v>45589</v>
      </c>
      <c r="C45" s="130" t="s">
        <v>2525</v>
      </c>
      <c r="D45" s="130">
        <v>899999705</v>
      </c>
      <c r="E45" s="130" t="s">
        <v>2526</v>
      </c>
      <c r="F45" s="130" t="s">
        <v>2527</v>
      </c>
      <c r="G45" s="130" t="s">
        <v>2528</v>
      </c>
      <c r="H45" s="130">
        <v>3161800</v>
      </c>
      <c r="I45" s="130">
        <v>19</v>
      </c>
      <c r="J45" s="130">
        <v>1</v>
      </c>
      <c r="K45" s="130" t="s">
        <v>1379</v>
      </c>
      <c r="L45" s="132" t="s">
        <v>840</v>
      </c>
      <c r="M45" s="147">
        <v>384500</v>
      </c>
      <c r="N45" s="130">
        <v>0.19</v>
      </c>
      <c r="O45" s="14">
        <v>1108</v>
      </c>
      <c r="P45" s="130" t="s">
        <v>2544</v>
      </c>
      <c r="Q45" s="130"/>
      <c r="S45" s="130" t="s">
        <v>2523</v>
      </c>
      <c r="T45" s="14">
        <v>1108</v>
      </c>
      <c r="U45" s="147">
        <v>384500</v>
      </c>
      <c r="V45" s="130">
        <v>0</v>
      </c>
      <c r="W45" s="147">
        <v>384500</v>
      </c>
      <c r="X45" s="147">
        <v>384500</v>
      </c>
      <c r="Y45" s="147">
        <v>73055</v>
      </c>
      <c r="Z45" s="145">
        <v>457555</v>
      </c>
    </row>
    <row r="46" spans="1:26" x14ac:dyDescent="0.25">
      <c r="A46" s="149" t="s">
        <v>1460</v>
      </c>
      <c r="B46" s="150">
        <v>45597</v>
      </c>
      <c r="C46" s="149" t="s">
        <v>2525</v>
      </c>
      <c r="D46" s="149">
        <v>899999705</v>
      </c>
      <c r="E46" s="149" t="s">
        <v>2526</v>
      </c>
      <c r="F46" s="149" t="s">
        <v>2527</v>
      </c>
      <c r="G46" s="149" t="s">
        <v>2528</v>
      </c>
      <c r="H46" s="149">
        <v>3161800</v>
      </c>
      <c r="I46" s="149">
        <v>1</v>
      </c>
      <c r="J46" s="149">
        <v>1</v>
      </c>
      <c r="K46" s="149" t="s">
        <v>1461</v>
      </c>
      <c r="L46" s="151" t="s">
        <v>792</v>
      </c>
      <c r="M46" s="152">
        <v>355625</v>
      </c>
      <c r="N46" s="149">
        <v>0.19</v>
      </c>
      <c r="O46" s="153" t="s">
        <v>107</v>
      </c>
      <c r="P46" s="154" t="s">
        <v>3219</v>
      </c>
      <c r="Q46" s="154" t="s">
        <v>2372</v>
      </c>
      <c r="R46" s="149"/>
      <c r="S46" s="149" t="s">
        <v>2523</v>
      </c>
      <c r="T46" s="153" t="s">
        <v>107</v>
      </c>
      <c r="U46" s="152">
        <v>355625</v>
      </c>
      <c r="V46" s="149">
        <v>0</v>
      </c>
      <c r="W46" s="152">
        <v>355625</v>
      </c>
      <c r="X46" s="152">
        <v>355625</v>
      </c>
      <c r="Y46" s="152">
        <v>67568.75</v>
      </c>
      <c r="Z46" s="152">
        <v>423193.75</v>
      </c>
    </row>
    <row r="47" spans="1:26" x14ac:dyDescent="0.25">
      <c r="A47" s="149" t="s">
        <v>1460</v>
      </c>
      <c r="B47" s="150">
        <v>45597</v>
      </c>
      <c r="C47" s="149" t="s">
        <v>2525</v>
      </c>
      <c r="D47" s="149">
        <v>899999705</v>
      </c>
      <c r="E47" s="149" t="s">
        <v>2526</v>
      </c>
      <c r="F47" s="149" t="s">
        <v>2527</v>
      </c>
      <c r="G47" s="149" t="s">
        <v>2528</v>
      </c>
      <c r="H47" s="149">
        <v>3161800</v>
      </c>
      <c r="I47" s="149">
        <v>2</v>
      </c>
      <c r="J47" s="149">
        <v>1</v>
      </c>
      <c r="K47" s="149" t="s">
        <v>1461</v>
      </c>
      <c r="L47" s="151" t="s">
        <v>947</v>
      </c>
      <c r="M47" s="152">
        <v>80000</v>
      </c>
      <c r="N47" s="149">
        <v>0.19</v>
      </c>
      <c r="O47" s="153" t="s">
        <v>107</v>
      </c>
      <c r="P47" s="154" t="s">
        <v>3219</v>
      </c>
      <c r="Q47" s="154" t="s">
        <v>2372</v>
      </c>
      <c r="R47" s="149"/>
      <c r="S47" s="149" t="s">
        <v>2523</v>
      </c>
      <c r="T47" s="153" t="s">
        <v>107</v>
      </c>
      <c r="U47" s="152">
        <v>80000</v>
      </c>
      <c r="V47" s="149">
        <v>0</v>
      </c>
      <c r="W47" s="152">
        <v>80000</v>
      </c>
      <c r="X47" s="152">
        <v>80000</v>
      </c>
      <c r="Y47" s="152">
        <v>15200</v>
      </c>
      <c r="Z47" s="152">
        <v>95200</v>
      </c>
    </row>
    <row r="48" spans="1:26" ht="37.5" x14ac:dyDescent="0.25">
      <c r="A48" s="149" t="s">
        <v>1517</v>
      </c>
      <c r="B48" s="150">
        <v>45604</v>
      </c>
      <c r="C48" s="149" t="s">
        <v>2525</v>
      </c>
      <c r="D48" s="149">
        <v>899999705</v>
      </c>
      <c r="E48" s="149" t="s">
        <v>2526</v>
      </c>
      <c r="F48" s="149" t="s">
        <v>2527</v>
      </c>
      <c r="G48" s="149" t="s">
        <v>2528</v>
      </c>
      <c r="H48" s="149">
        <v>3161800</v>
      </c>
      <c r="I48" s="149">
        <v>1</v>
      </c>
      <c r="J48" s="149">
        <v>1</v>
      </c>
      <c r="K48" s="149"/>
      <c r="L48" s="151" t="s">
        <v>1518</v>
      </c>
      <c r="M48" s="152">
        <v>320000</v>
      </c>
      <c r="N48" s="149">
        <v>0.19</v>
      </c>
      <c r="O48" s="153" t="s">
        <v>107</v>
      </c>
      <c r="P48" s="149" t="s">
        <v>1519</v>
      </c>
      <c r="Q48" s="154" t="s">
        <v>2372</v>
      </c>
      <c r="R48" s="149"/>
      <c r="S48" s="149" t="s">
        <v>2523</v>
      </c>
      <c r="T48" s="153" t="s">
        <v>107</v>
      </c>
      <c r="U48" s="152">
        <v>320000</v>
      </c>
      <c r="V48" s="149">
        <v>0</v>
      </c>
      <c r="W48" s="152">
        <v>320000</v>
      </c>
      <c r="X48" s="152">
        <v>320000</v>
      </c>
      <c r="Y48" s="152">
        <v>60800</v>
      </c>
      <c r="Z48" s="152">
        <v>380800</v>
      </c>
    </row>
    <row r="49" spans="1:26" ht="50" x14ac:dyDescent="0.25">
      <c r="A49" s="149" t="s">
        <v>1517</v>
      </c>
      <c r="B49" s="150">
        <v>45604</v>
      </c>
      <c r="C49" s="149" t="s">
        <v>2525</v>
      </c>
      <c r="D49" s="149">
        <v>899999705</v>
      </c>
      <c r="E49" s="149" t="s">
        <v>2526</v>
      </c>
      <c r="F49" s="149" t="s">
        <v>2527</v>
      </c>
      <c r="G49" s="149" t="s">
        <v>2528</v>
      </c>
      <c r="H49" s="149">
        <v>3161800</v>
      </c>
      <c r="I49" s="149">
        <v>2</v>
      </c>
      <c r="J49" s="149">
        <v>1</v>
      </c>
      <c r="K49" s="149"/>
      <c r="L49" s="151" t="s">
        <v>1520</v>
      </c>
      <c r="M49" s="152">
        <v>1250000</v>
      </c>
      <c r="N49" s="149">
        <v>0.19</v>
      </c>
      <c r="O49" s="153" t="s">
        <v>107</v>
      </c>
      <c r="P49" s="149" t="s">
        <v>1521</v>
      </c>
      <c r="Q49" s="154" t="s">
        <v>2372</v>
      </c>
      <c r="R49" s="149"/>
      <c r="S49" s="149" t="s">
        <v>2523</v>
      </c>
      <c r="T49" s="153" t="s">
        <v>107</v>
      </c>
      <c r="U49" s="152">
        <v>1250000</v>
      </c>
      <c r="V49" s="149">
        <v>0</v>
      </c>
      <c r="W49" s="152">
        <v>1250000</v>
      </c>
      <c r="X49" s="152">
        <v>1250000</v>
      </c>
      <c r="Y49" s="152">
        <v>237500</v>
      </c>
      <c r="Z49" s="152">
        <v>1487500</v>
      </c>
    </row>
    <row r="50" spans="1:26" ht="25" x14ac:dyDescent="0.25">
      <c r="A50" s="130" t="s">
        <v>1585</v>
      </c>
      <c r="B50" s="131">
        <v>45611</v>
      </c>
      <c r="C50" s="130" t="s">
        <v>2525</v>
      </c>
      <c r="D50" s="130">
        <v>899999705</v>
      </c>
      <c r="E50" s="130" t="s">
        <v>2526</v>
      </c>
      <c r="F50" s="130" t="s">
        <v>2527</v>
      </c>
      <c r="G50" s="130" t="s">
        <v>2528</v>
      </c>
      <c r="H50" s="130">
        <v>3161800</v>
      </c>
      <c r="I50" s="130">
        <v>14</v>
      </c>
      <c r="J50" s="130">
        <v>1</v>
      </c>
      <c r="L50" s="132" t="s">
        <v>2545</v>
      </c>
      <c r="M50" s="147">
        <v>386500</v>
      </c>
      <c r="N50" s="130">
        <v>0.19</v>
      </c>
      <c r="O50" s="14">
        <v>1206</v>
      </c>
      <c r="P50" s="130" t="s">
        <v>2546</v>
      </c>
      <c r="Q50" s="130"/>
      <c r="S50" s="130" t="s">
        <v>2523</v>
      </c>
      <c r="T50" s="14">
        <v>1206</v>
      </c>
      <c r="U50" s="147">
        <v>414500</v>
      </c>
      <c r="V50" s="130">
        <v>0</v>
      </c>
      <c r="W50" s="147">
        <v>414500</v>
      </c>
      <c r="X50" s="147">
        <v>414500</v>
      </c>
      <c r="Y50" s="147">
        <v>78755</v>
      </c>
      <c r="Z50" s="145">
        <v>493255</v>
      </c>
    </row>
    <row r="51" spans="1:26" x14ac:dyDescent="0.25">
      <c r="A51" s="149" t="s">
        <v>1605</v>
      </c>
      <c r="B51" s="150">
        <v>45614</v>
      </c>
      <c r="C51" s="149" t="s">
        <v>2525</v>
      </c>
      <c r="D51" s="149">
        <v>899999705</v>
      </c>
      <c r="E51" s="149" t="s">
        <v>2526</v>
      </c>
      <c r="F51" s="149" t="s">
        <v>2527</v>
      </c>
      <c r="G51" s="149" t="s">
        <v>2528</v>
      </c>
      <c r="H51" s="149">
        <v>3161800</v>
      </c>
      <c r="I51" s="149">
        <v>1</v>
      </c>
      <c r="J51" s="149">
        <v>1</v>
      </c>
      <c r="K51" s="149" t="s">
        <v>1606</v>
      </c>
      <c r="L51" s="151" t="s">
        <v>1607</v>
      </c>
      <c r="M51" s="152">
        <v>6950000</v>
      </c>
      <c r="N51" s="149">
        <v>0</v>
      </c>
      <c r="O51" s="153" t="s">
        <v>107</v>
      </c>
      <c r="P51" s="154" t="s">
        <v>3219</v>
      </c>
      <c r="Q51" s="154" t="s">
        <v>2372</v>
      </c>
      <c r="R51" s="149"/>
      <c r="S51" s="149" t="s">
        <v>2523</v>
      </c>
      <c r="T51" s="153" t="s">
        <v>107</v>
      </c>
      <c r="U51" s="152">
        <v>6950000</v>
      </c>
      <c r="V51" s="149">
        <v>0</v>
      </c>
      <c r="W51" s="152">
        <v>6950000</v>
      </c>
      <c r="X51" s="152">
        <v>6950000</v>
      </c>
      <c r="Y51" s="152">
        <v>0</v>
      </c>
      <c r="Z51" s="152">
        <v>6950000</v>
      </c>
    </row>
    <row r="52" spans="1:26" ht="25" x14ac:dyDescent="0.25">
      <c r="A52" s="130" t="s">
        <v>1609</v>
      </c>
      <c r="B52" s="131">
        <v>45614</v>
      </c>
      <c r="C52" s="130" t="s">
        <v>2525</v>
      </c>
      <c r="D52" s="130">
        <v>899999705</v>
      </c>
      <c r="E52" s="130" t="s">
        <v>2526</v>
      </c>
      <c r="F52" s="130" t="s">
        <v>2527</v>
      </c>
      <c r="G52" s="130" t="s">
        <v>2528</v>
      </c>
      <c r="H52" s="130">
        <v>3161800</v>
      </c>
      <c r="I52" s="130">
        <v>2</v>
      </c>
      <c r="J52" s="130">
        <v>1</v>
      </c>
      <c r="L52" s="132" t="s">
        <v>1613</v>
      </c>
      <c r="M52" s="147">
        <v>220000</v>
      </c>
      <c r="N52" s="130">
        <v>0.19</v>
      </c>
      <c r="O52" s="14" t="s">
        <v>107</v>
      </c>
      <c r="P52" s="130" t="s">
        <v>1612</v>
      </c>
      <c r="Q52" s="135" t="s">
        <v>2372</v>
      </c>
      <c r="S52" s="130" t="s">
        <v>2523</v>
      </c>
      <c r="T52" s="14" t="s">
        <v>107</v>
      </c>
      <c r="U52" s="147">
        <v>220000</v>
      </c>
      <c r="V52" s="130">
        <v>0</v>
      </c>
      <c r="W52" s="147">
        <v>220000</v>
      </c>
      <c r="X52" s="147">
        <v>220000</v>
      </c>
      <c r="Y52" s="147">
        <v>41800</v>
      </c>
      <c r="Z52" s="146">
        <v>261800</v>
      </c>
    </row>
    <row r="53" spans="1:26" ht="25" x14ac:dyDescent="0.25">
      <c r="A53" s="130" t="s">
        <v>1614</v>
      </c>
      <c r="B53" s="131">
        <v>45614</v>
      </c>
      <c r="C53" s="130" t="s">
        <v>2525</v>
      </c>
      <c r="D53" s="130">
        <v>899999705</v>
      </c>
      <c r="E53" s="130" t="s">
        <v>2526</v>
      </c>
      <c r="F53" s="130" t="s">
        <v>2527</v>
      </c>
      <c r="G53" s="130" t="s">
        <v>2528</v>
      </c>
      <c r="H53" s="130">
        <v>3161800</v>
      </c>
      <c r="I53" s="130">
        <v>2</v>
      </c>
      <c r="J53" s="130">
        <v>1</v>
      </c>
      <c r="L53" s="132" t="s">
        <v>1613</v>
      </c>
      <c r="M53" s="147">
        <v>571428.56999999995</v>
      </c>
      <c r="N53" s="130">
        <v>0.19</v>
      </c>
      <c r="O53" s="14" t="s">
        <v>107</v>
      </c>
      <c r="P53" s="130" t="s">
        <v>2547</v>
      </c>
      <c r="Q53" s="135" t="s">
        <v>2372</v>
      </c>
      <c r="S53" s="130" t="s">
        <v>2523</v>
      </c>
      <c r="T53" s="14" t="s">
        <v>107</v>
      </c>
      <c r="U53" s="147">
        <v>571428.56999999995</v>
      </c>
      <c r="V53" s="130">
        <v>0</v>
      </c>
      <c r="W53" s="147">
        <v>571428.56999999995</v>
      </c>
      <c r="X53" s="147">
        <v>571428.56999999995</v>
      </c>
      <c r="Y53" s="147">
        <v>108571.42829999999</v>
      </c>
      <c r="Z53" s="145">
        <v>679999.99829999998</v>
      </c>
    </row>
    <row r="54" spans="1:26" x14ac:dyDescent="0.25">
      <c r="A54" s="130" t="s">
        <v>1622</v>
      </c>
      <c r="B54" s="131">
        <v>45614</v>
      </c>
      <c r="C54" s="130" t="s">
        <v>2525</v>
      </c>
      <c r="D54" s="130">
        <v>899999705</v>
      </c>
      <c r="E54" s="130" t="s">
        <v>2526</v>
      </c>
      <c r="F54" s="130" t="s">
        <v>2527</v>
      </c>
      <c r="G54" s="130" t="s">
        <v>2528</v>
      </c>
      <c r="H54" s="130">
        <v>3161800</v>
      </c>
      <c r="I54" s="130">
        <v>4</v>
      </c>
      <c r="J54" s="130">
        <v>1</v>
      </c>
      <c r="K54" s="130" t="s">
        <v>1624</v>
      </c>
      <c r="L54" s="132" t="s">
        <v>717</v>
      </c>
      <c r="M54" s="147">
        <v>201700</v>
      </c>
      <c r="N54" s="130">
        <v>0.190000000000001</v>
      </c>
      <c r="O54" s="14" t="s">
        <v>107</v>
      </c>
      <c r="P54" s="130" t="s">
        <v>465</v>
      </c>
      <c r="Q54" s="135" t="s">
        <v>2372</v>
      </c>
      <c r="S54" s="130" t="s">
        <v>2523</v>
      </c>
      <c r="T54" s="14" t="s">
        <v>107</v>
      </c>
      <c r="U54" s="147">
        <v>201700</v>
      </c>
      <c r="V54" s="130">
        <v>0</v>
      </c>
      <c r="W54" s="147">
        <v>201700</v>
      </c>
      <c r="X54" s="147">
        <v>201700</v>
      </c>
      <c r="Y54" s="147">
        <v>38323.000000000204</v>
      </c>
      <c r="Z54" s="146">
        <v>240023.0000000002</v>
      </c>
    </row>
    <row r="55" spans="1:26" x14ac:dyDescent="0.25">
      <c r="A55" s="149" t="s">
        <v>1669</v>
      </c>
      <c r="B55" s="150">
        <v>45621</v>
      </c>
      <c r="C55" s="149" t="s">
        <v>2525</v>
      </c>
      <c r="D55" s="149">
        <v>899999705</v>
      </c>
      <c r="E55" s="149" t="s">
        <v>2526</v>
      </c>
      <c r="F55" s="149" t="s">
        <v>2527</v>
      </c>
      <c r="G55" s="149" t="s">
        <v>2528</v>
      </c>
      <c r="H55" s="149">
        <v>3161800</v>
      </c>
      <c r="I55" s="149">
        <v>8</v>
      </c>
      <c r="J55" s="149">
        <v>2</v>
      </c>
      <c r="K55" s="149" t="s">
        <v>33</v>
      </c>
      <c r="L55" s="151" t="s">
        <v>1678</v>
      </c>
      <c r="M55" s="152">
        <v>146500</v>
      </c>
      <c r="N55" s="149">
        <v>0</v>
      </c>
      <c r="O55" s="153" t="s">
        <v>107</v>
      </c>
      <c r="P55" s="149" t="s">
        <v>1679</v>
      </c>
      <c r="Q55" s="154" t="s">
        <v>2372</v>
      </c>
      <c r="R55" s="149"/>
      <c r="S55" s="149" t="s">
        <v>2523</v>
      </c>
      <c r="T55" s="153" t="s">
        <v>107</v>
      </c>
      <c r="U55" s="152">
        <v>146500</v>
      </c>
      <c r="V55" s="149">
        <v>0</v>
      </c>
      <c r="W55" s="152">
        <v>146500</v>
      </c>
      <c r="X55" s="152">
        <v>293000</v>
      </c>
      <c r="Y55" s="152">
        <v>0</v>
      </c>
      <c r="Z55" s="152">
        <v>293000</v>
      </c>
    </row>
    <row r="56" spans="1:26" x14ac:dyDescent="0.25">
      <c r="A56" s="149" t="s">
        <v>1669</v>
      </c>
      <c r="B56" s="150">
        <v>45621</v>
      </c>
      <c r="C56" s="149" t="s">
        <v>2525</v>
      </c>
      <c r="D56" s="149">
        <v>899999705</v>
      </c>
      <c r="E56" s="149" t="s">
        <v>2526</v>
      </c>
      <c r="F56" s="149" t="s">
        <v>2527</v>
      </c>
      <c r="G56" s="149" t="s">
        <v>2528</v>
      </c>
      <c r="H56" s="149">
        <v>3161800</v>
      </c>
      <c r="I56" s="149">
        <v>9</v>
      </c>
      <c r="J56" s="149">
        <v>1</v>
      </c>
      <c r="K56" s="149" t="s">
        <v>1680</v>
      </c>
      <c r="L56" s="151" t="s">
        <v>61</v>
      </c>
      <c r="M56" s="152">
        <v>75000</v>
      </c>
      <c r="N56" s="149">
        <v>0.19</v>
      </c>
      <c r="O56" s="153" t="s">
        <v>107</v>
      </c>
      <c r="P56" s="149" t="s">
        <v>1679</v>
      </c>
      <c r="Q56" s="154" t="s">
        <v>2372</v>
      </c>
      <c r="R56" s="149"/>
      <c r="S56" s="149" t="s">
        <v>2523</v>
      </c>
      <c r="T56" s="153" t="s">
        <v>107</v>
      </c>
      <c r="U56" s="152">
        <v>75000</v>
      </c>
      <c r="V56" s="149">
        <v>0</v>
      </c>
      <c r="W56" s="152">
        <v>75000</v>
      </c>
      <c r="X56" s="152">
        <v>75000</v>
      </c>
      <c r="Y56" s="152">
        <v>14250</v>
      </c>
      <c r="Z56" s="152">
        <v>89250</v>
      </c>
    </row>
    <row r="57" spans="1:26" x14ac:dyDescent="0.25">
      <c r="A57" s="149" t="s">
        <v>1669</v>
      </c>
      <c r="B57" s="150">
        <v>45621</v>
      </c>
      <c r="C57" s="149" t="s">
        <v>2525</v>
      </c>
      <c r="D57" s="149">
        <v>899999705</v>
      </c>
      <c r="E57" s="149" t="s">
        <v>2526</v>
      </c>
      <c r="F57" s="149" t="s">
        <v>2527</v>
      </c>
      <c r="G57" s="149" t="s">
        <v>2528</v>
      </c>
      <c r="H57" s="149">
        <v>3161800</v>
      </c>
      <c r="I57" s="149">
        <v>10</v>
      </c>
      <c r="J57" s="149">
        <v>1</v>
      </c>
      <c r="K57" s="149" t="s">
        <v>1681</v>
      </c>
      <c r="L57" s="151" t="s">
        <v>64</v>
      </c>
      <c r="M57" s="152">
        <v>120000</v>
      </c>
      <c r="N57" s="149">
        <v>0.19</v>
      </c>
      <c r="O57" s="153" t="s">
        <v>107</v>
      </c>
      <c r="P57" s="149" t="s">
        <v>1679</v>
      </c>
      <c r="Q57" s="154" t="s">
        <v>2372</v>
      </c>
      <c r="R57" s="149"/>
      <c r="S57" s="149" t="s">
        <v>2523</v>
      </c>
      <c r="T57" s="153" t="s">
        <v>107</v>
      </c>
      <c r="U57" s="152">
        <v>120000</v>
      </c>
      <c r="V57" s="149">
        <v>0</v>
      </c>
      <c r="W57" s="152">
        <v>120000</v>
      </c>
      <c r="X57" s="152">
        <v>120000</v>
      </c>
      <c r="Y57" s="152">
        <v>22800</v>
      </c>
      <c r="Z57" s="152">
        <v>142800</v>
      </c>
    </row>
    <row r="58" spans="1:26" x14ac:dyDescent="0.25">
      <c r="A58" s="149" t="s">
        <v>1669</v>
      </c>
      <c r="B58" s="150">
        <v>45621</v>
      </c>
      <c r="C58" s="149" t="s">
        <v>2525</v>
      </c>
      <c r="D58" s="149">
        <v>899999705</v>
      </c>
      <c r="E58" s="149" t="s">
        <v>2526</v>
      </c>
      <c r="F58" s="149" t="s">
        <v>2527</v>
      </c>
      <c r="G58" s="149" t="s">
        <v>2528</v>
      </c>
      <c r="H58" s="149">
        <v>3161800</v>
      </c>
      <c r="I58" s="149">
        <v>11</v>
      </c>
      <c r="J58" s="149">
        <v>1</v>
      </c>
      <c r="K58" s="149" t="s">
        <v>1682</v>
      </c>
      <c r="L58" s="151" t="s">
        <v>1683</v>
      </c>
      <c r="M58" s="152">
        <v>240000</v>
      </c>
      <c r="N58" s="149">
        <v>0.19</v>
      </c>
      <c r="O58" s="153" t="s">
        <v>107</v>
      </c>
      <c r="P58" s="149" t="s">
        <v>1679</v>
      </c>
      <c r="Q58" s="154" t="s">
        <v>2372</v>
      </c>
      <c r="R58" s="149"/>
      <c r="S58" s="149" t="s">
        <v>2523</v>
      </c>
      <c r="T58" s="153" t="s">
        <v>107</v>
      </c>
      <c r="U58" s="152">
        <v>240000</v>
      </c>
      <c r="V58" s="149">
        <v>0</v>
      </c>
      <c r="W58" s="152">
        <v>240000</v>
      </c>
      <c r="X58" s="152">
        <v>240000</v>
      </c>
      <c r="Y58" s="152">
        <v>45600</v>
      </c>
      <c r="Z58" s="152">
        <v>285600</v>
      </c>
    </row>
    <row r="59" spans="1:26" ht="37.5" x14ac:dyDescent="0.25">
      <c r="A59" s="149" t="s">
        <v>1757</v>
      </c>
      <c r="B59" s="150">
        <v>45632</v>
      </c>
      <c r="C59" s="149" t="s">
        <v>2525</v>
      </c>
      <c r="D59" s="149">
        <v>899999705</v>
      </c>
      <c r="E59" s="149" t="s">
        <v>2526</v>
      </c>
      <c r="F59" s="149" t="s">
        <v>2527</v>
      </c>
      <c r="G59" s="149" t="s">
        <v>2528</v>
      </c>
      <c r="H59" s="149">
        <v>3161800</v>
      </c>
      <c r="I59" s="149">
        <v>12</v>
      </c>
      <c r="J59" s="149">
        <v>1</v>
      </c>
      <c r="K59" s="149" t="s">
        <v>1764</v>
      </c>
      <c r="L59" s="151" t="s">
        <v>1767</v>
      </c>
      <c r="M59" s="152">
        <v>165000</v>
      </c>
      <c r="N59" s="149">
        <v>0.19</v>
      </c>
      <c r="O59" s="153" t="s">
        <v>107</v>
      </c>
      <c r="P59" s="149" t="s">
        <v>1679</v>
      </c>
      <c r="Q59" s="154" t="s">
        <v>2372</v>
      </c>
      <c r="R59" s="149"/>
      <c r="S59" s="149" t="s">
        <v>2523</v>
      </c>
      <c r="T59" s="153" t="s">
        <v>107</v>
      </c>
      <c r="U59" s="152">
        <v>165000</v>
      </c>
      <c r="V59" s="149">
        <v>0</v>
      </c>
      <c r="W59" s="152">
        <v>165000</v>
      </c>
      <c r="X59" s="152">
        <v>165000</v>
      </c>
      <c r="Y59" s="152">
        <v>31350</v>
      </c>
      <c r="Z59" s="152">
        <v>196350</v>
      </c>
    </row>
    <row r="60" spans="1:26" ht="25" x14ac:dyDescent="0.25">
      <c r="A60" s="149" t="s">
        <v>1768</v>
      </c>
      <c r="B60" s="150">
        <v>45632</v>
      </c>
      <c r="C60" s="149" t="s">
        <v>2525</v>
      </c>
      <c r="D60" s="149">
        <v>899999705</v>
      </c>
      <c r="E60" s="149" t="s">
        <v>2526</v>
      </c>
      <c r="F60" s="149" t="s">
        <v>2527</v>
      </c>
      <c r="G60" s="149" t="s">
        <v>2528</v>
      </c>
      <c r="H60" s="149">
        <v>3161800</v>
      </c>
      <c r="I60" s="149">
        <v>1</v>
      </c>
      <c r="J60" s="149">
        <v>1</v>
      </c>
      <c r="K60" s="149" t="s">
        <v>1606</v>
      </c>
      <c r="L60" s="151" t="s">
        <v>1769</v>
      </c>
      <c r="M60" s="152">
        <v>1250000</v>
      </c>
      <c r="N60" s="149">
        <v>0</v>
      </c>
      <c r="O60" s="153" t="s">
        <v>107</v>
      </c>
      <c r="P60" s="154" t="s">
        <v>3219</v>
      </c>
      <c r="Q60" s="154" t="s">
        <v>2372</v>
      </c>
      <c r="R60" s="149"/>
      <c r="S60" s="149" t="s">
        <v>2523</v>
      </c>
      <c r="T60" s="153" t="s">
        <v>107</v>
      </c>
      <c r="U60" s="152">
        <v>1250000</v>
      </c>
      <c r="V60" s="149">
        <v>0</v>
      </c>
      <c r="W60" s="152">
        <v>1250000</v>
      </c>
      <c r="X60" s="152">
        <v>1250000</v>
      </c>
      <c r="Y60" s="152">
        <v>0</v>
      </c>
      <c r="Z60" s="152">
        <v>1250000</v>
      </c>
    </row>
    <row r="61" spans="1:26" x14ac:dyDescent="0.25">
      <c r="A61" s="149" t="s">
        <v>1772</v>
      </c>
      <c r="B61" s="150">
        <v>45636</v>
      </c>
      <c r="C61" s="149" t="s">
        <v>2525</v>
      </c>
      <c r="D61" s="149">
        <v>899999705</v>
      </c>
      <c r="E61" s="149" t="s">
        <v>2526</v>
      </c>
      <c r="F61" s="149" t="s">
        <v>2527</v>
      </c>
      <c r="G61" s="149" t="s">
        <v>2528</v>
      </c>
      <c r="H61" s="149">
        <v>3161800</v>
      </c>
      <c r="I61" s="149">
        <v>1</v>
      </c>
      <c r="J61" s="149">
        <v>2</v>
      </c>
      <c r="K61" s="149" t="s">
        <v>1773</v>
      </c>
      <c r="L61" s="151" t="s">
        <v>1774</v>
      </c>
      <c r="M61" s="152">
        <v>59500</v>
      </c>
      <c r="N61" s="149">
        <v>0.19</v>
      </c>
      <c r="O61" s="153" t="s">
        <v>107</v>
      </c>
      <c r="P61" s="149" t="s">
        <v>2542</v>
      </c>
      <c r="Q61" s="154" t="s">
        <v>2372</v>
      </c>
      <c r="R61" s="149"/>
      <c r="S61" s="149" t="s">
        <v>2523</v>
      </c>
      <c r="T61" s="153" t="s">
        <v>107</v>
      </c>
      <c r="U61" s="152">
        <v>59500</v>
      </c>
      <c r="V61" s="149">
        <v>0</v>
      </c>
      <c r="W61" s="152">
        <v>59500</v>
      </c>
      <c r="X61" s="152">
        <v>119000</v>
      </c>
      <c r="Y61" s="152">
        <v>22610</v>
      </c>
      <c r="Z61" s="152">
        <v>141610</v>
      </c>
    </row>
    <row r="62" spans="1:26" x14ac:dyDescent="0.25">
      <c r="A62" s="149" t="s">
        <v>1772</v>
      </c>
      <c r="B62" s="150">
        <v>45636</v>
      </c>
      <c r="C62" s="149" t="s">
        <v>2525</v>
      </c>
      <c r="D62" s="149">
        <v>899999705</v>
      </c>
      <c r="E62" s="149" t="s">
        <v>2526</v>
      </c>
      <c r="F62" s="149" t="s">
        <v>2527</v>
      </c>
      <c r="G62" s="149" t="s">
        <v>2528</v>
      </c>
      <c r="H62" s="149">
        <v>3161800</v>
      </c>
      <c r="I62" s="149">
        <v>2</v>
      </c>
      <c r="J62" s="149">
        <v>2</v>
      </c>
      <c r="K62" s="149" t="s">
        <v>1773</v>
      </c>
      <c r="L62" s="151" t="s">
        <v>1774</v>
      </c>
      <c r="M62" s="152">
        <v>71400</v>
      </c>
      <c r="N62" s="149">
        <v>0.19</v>
      </c>
      <c r="O62" s="153" t="s">
        <v>107</v>
      </c>
      <c r="P62" s="149" t="s">
        <v>2541</v>
      </c>
      <c r="Q62" s="154" t="s">
        <v>2372</v>
      </c>
      <c r="R62" s="149"/>
      <c r="S62" s="149" t="s">
        <v>2523</v>
      </c>
      <c r="T62" s="153" t="s">
        <v>107</v>
      </c>
      <c r="U62" s="152">
        <v>71400</v>
      </c>
      <c r="V62" s="149">
        <v>0</v>
      </c>
      <c r="W62" s="152">
        <v>71400</v>
      </c>
      <c r="X62" s="152">
        <v>142800</v>
      </c>
      <c r="Y62" s="152">
        <v>27132</v>
      </c>
      <c r="Z62" s="152">
        <v>169932</v>
      </c>
    </row>
    <row r="63" spans="1:26" ht="25" x14ac:dyDescent="0.25">
      <c r="A63" s="149" t="s">
        <v>1775</v>
      </c>
      <c r="B63" s="150">
        <v>45636</v>
      </c>
      <c r="C63" s="149" t="s">
        <v>2525</v>
      </c>
      <c r="D63" s="149">
        <v>899999705</v>
      </c>
      <c r="E63" s="149" t="s">
        <v>2526</v>
      </c>
      <c r="F63" s="149" t="s">
        <v>2527</v>
      </c>
      <c r="G63" s="149" t="s">
        <v>2528</v>
      </c>
      <c r="H63" s="149">
        <v>3161800</v>
      </c>
      <c r="I63" s="149">
        <v>6</v>
      </c>
      <c r="J63" s="149">
        <v>1</v>
      </c>
      <c r="K63" s="149">
        <v>4140</v>
      </c>
      <c r="L63" s="151" t="s">
        <v>1783</v>
      </c>
      <c r="M63" s="152">
        <v>170000</v>
      </c>
      <c r="N63" s="149">
        <v>0.19</v>
      </c>
      <c r="O63" s="153" t="s">
        <v>107</v>
      </c>
      <c r="P63" s="149" t="s">
        <v>1521</v>
      </c>
      <c r="Q63" s="154" t="s">
        <v>2372</v>
      </c>
      <c r="R63" s="149"/>
      <c r="S63" s="149" t="s">
        <v>2523</v>
      </c>
      <c r="T63" s="153" t="s">
        <v>107</v>
      </c>
      <c r="U63" s="152">
        <v>170000</v>
      </c>
      <c r="V63" s="149">
        <v>0</v>
      </c>
      <c r="W63" s="152">
        <v>170000</v>
      </c>
      <c r="X63" s="152">
        <v>170000</v>
      </c>
      <c r="Y63" s="152">
        <v>32300</v>
      </c>
      <c r="Z63" s="152">
        <v>202300</v>
      </c>
    </row>
    <row r="64" spans="1:26" ht="25" x14ac:dyDescent="0.25">
      <c r="A64" s="130" t="s">
        <v>1853</v>
      </c>
      <c r="B64" s="131">
        <v>45643</v>
      </c>
      <c r="C64" s="130" t="s">
        <v>2525</v>
      </c>
      <c r="D64" s="130">
        <v>899999705</v>
      </c>
      <c r="E64" s="130" t="s">
        <v>2526</v>
      </c>
      <c r="F64" s="130" t="s">
        <v>2527</v>
      </c>
      <c r="G64" s="130" t="s">
        <v>2528</v>
      </c>
      <c r="H64" s="130">
        <v>3161800</v>
      </c>
      <c r="I64" s="130">
        <v>8</v>
      </c>
      <c r="J64" s="130">
        <v>1</v>
      </c>
      <c r="K64" s="130" t="s">
        <v>33</v>
      </c>
      <c r="L64" s="132" t="s">
        <v>2548</v>
      </c>
      <c r="M64" s="147">
        <v>896000</v>
      </c>
      <c r="N64" s="130">
        <v>0.19</v>
      </c>
      <c r="O64" s="14">
        <v>89</v>
      </c>
      <c r="P64" s="130" t="s">
        <v>1152</v>
      </c>
      <c r="Q64" s="130"/>
      <c r="S64" s="130" t="s">
        <v>2523</v>
      </c>
      <c r="T64" s="14">
        <v>89</v>
      </c>
      <c r="U64" s="147">
        <v>896000</v>
      </c>
      <c r="V64" s="130">
        <v>0</v>
      </c>
      <c r="W64" s="147">
        <v>896000</v>
      </c>
      <c r="X64" s="147">
        <v>896000</v>
      </c>
      <c r="Y64" s="147">
        <v>170240</v>
      </c>
      <c r="Z64" s="145">
        <v>1066240</v>
      </c>
    </row>
    <row r="65" spans="1:26" ht="25" x14ac:dyDescent="0.25">
      <c r="A65" s="130" t="s">
        <v>1879</v>
      </c>
      <c r="B65" s="131">
        <v>45645</v>
      </c>
      <c r="C65" s="130" t="s">
        <v>2525</v>
      </c>
      <c r="D65" s="130">
        <v>899999705</v>
      </c>
      <c r="E65" s="130" t="s">
        <v>2526</v>
      </c>
      <c r="F65" s="130" t="s">
        <v>2527</v>
      </c>
      <c r="G65" s="130" t="s">
        <v>2528</v>
      </c>
      <c r="H65" s="130">
        <v>3161800</v>
      </c>
      <c r="I65" s="130">
        <v>1</v>
      </c>
      <c r="J65" s="130">
        <v>1</v>
      </c>
      <c r="K65" s="130" t="s">
        <v>1880</v>
      </c>
      <c r="L65" s="132" t="s">
        <v>1881</v>
      </c>
      <c r="M65" s="147">
        <v>1625333</v>
      </c>
      <c r="N65" s="130">
        <v>0.19</v>
      </c>
      <c r="O65" s="14">
        <v>538</v>
      </c>
      <c r="P65" s="130" t="s">
        <v>551</v>
      </c>
      <c r="Q65" s="130"/>
      <c r="S65" s="130" t="s">
        <v>2523</v>
      </c>
      <c r="T65" s="14">
        <v>538</v>
      </c>
      <c r="U65" s="147">
        <v>1625333</v>
      </c>
      <c r="V65" s="130">
        <v>0</v>
      </c>
      <c r="W65" s="147">
        <v>1625333</v>
      </c>
      <c r="X65" s="147">
        <v>1625333</v>
      </c>
      <c r="Y65" s="147">
        <v>308813.27</v>
      </c>
      <c r="Z65" s="145">
        <v>1934146.27</v>
      </c>
    </row>
    <row r="66" spans="1:26" x14ac:dyDescent="0.25">
      <c r="A66" s="130" t="s">
        <v>1896</v>
      </c>
      <c r="B66" s="131">
        <v>45645</v>
      </c>
      <c r="C66" s="130" t="s">
        <v>2525</v>
      </c>
      <c r="D66" s="130">
        <v>899999705</v>
      </c>
      <c r="E66" s="130" t="s">
        <v>2526</v>
      </c>
      <c r="F66" s="130" t="s">
        <v>2527</v>
      </c>
      <c r="G66" s="130" t="s">
        <v>2528</v>
      </c>
      <c r="H66" s="130">
        <v>3161800</v>
      </c>
      <c r="I66" s="130">
        <v>5</v>
      </c>
      <c r="J66" s="130">
        <v>1</v>
      </c>
      <c r="K66" s="130" t="s">
        <v>1897</v>
      </c>
      <c r="L66" s="132" t="s">
        <v>1902</v>
      </c>
      <c r="M66" s="147">
        <v>765333</v>
      </c>
      <c r="N66" s="130">
        <v>0.19</v>
      </c>
      <c r="O66" s="14">
        <v>84</v>
      </c>
      <c r="P66" s="130" t="s">
        <v>1152</v>
      </c>
      <c r="Q66" s="130"/>
      <c r="S66" s="130" t="s">
        <v>2523</v>
      </c>
      <c r="T66" s="14">
        <v>84</v>
      </c>
      <c r="U66" s="147">
        <v>765333</v>
      </c>
      <c r="V66" s="130">
        <v>0</v>
      </c>
      <c r="W66" s="147">
        <v>765333</v>
      </c>
      <c r="X66" s="147">
        <v>765333</v>
      </c>
      <c r="Y66" s="147">
        <v>145413.26999999999</v>
      </c>
      <c r="Z66" s="145">
        <v>910746.27</v>
      </c>
    </row>
    <row r="67" spans="1:26" x14ac:dyDescent="0.25">
      <c r="A67" s="149" t="s">
        <v>1910</v>
      </c>
      <c r="B67" s="150">
        <v>45645</v>
      </c>
      <c r="C67" s="149" t="s">
        <v>2525</v>
      </c>
      <c r="D67" s="149">
        <v>899999705</v>
      </c>
      <c r="E67" s="149" t="s">
        <v>2526</v>
      </c>
      <c r="F67" s="149" t="s">
        <v>2527</v>
      </c>
      <c r="G67" s="149" t="s">
        <v>2528</v>
      </c>
      <c r="H67" s="149">
        <v>3161800</v>
      </c>
      <c r="I67" s="149">
        <v>14</v>
      </c>
      <c r="J67" s="149">
        <v>1</v>
      </c>
      <c r="K67" s="149" t="s">
        <v>1915</v>
      </c>
      <c r="L67" s="151" t="s">
        <v>2549</v>
      </c>
      <c r="M67" s="152">
        <v>350000</v>
      </c>
      <c r="N67" s="149">
        <v>0.19</v>
      </c>
      <c r="O67" s="153" t="s">
        <v>107</v>
      </c>
      <c r="P67" s="154" t="s">
        <v>3219</v>
      </c>
      <c r="Q67" s="154" t="s">
        <v>2372</v>
      </c>
      <c r="R67" s="149"/>
      <c r="S67" s="149" t="s">
        <v>2523</v>
      </c>
      <c r="T67" s="153" t="s">
        <v>107</v>
      </c>
      <c r="U67" s="152">
        <v>350000</v>
      </c>
      <c r="V67" s="149">
        <v>0</v>
      </c>
      <c r="W67" s="152">
        <v>350000</v>
      </c>
      <c r="X67" s="152">
        <v>350000</v>
      </c>
      <c r="Y67" s="152">
        <v>66500</v>
      </c>
      <c r="Z67" s="152">
        <v>416500</v>
      </c>
    </row>
    <row r="68" spans="1:26" x14ac:dyDescent="0.25">
      <c r="A68" s="149" t="s">
        <v>1910</v>
      </c>
      <c r="B68" s="150">
        <v>45645</v>
      </c>
      <c r="C68" s="149" t="s">
        <v>2525</v>
      </c>
      <c r="D68" s="149">
        <v>899999705</v>
      </c>
      <c r="E68" s="149" t="s">
        <v>2526</v>
      </c>
      <c r="F68" s="149" t="s">
        <v>2527</v>
      </c>
      <c r="G68" s="149" t="s">
        <v>2528</v>
      </c>
      <c r="H68" s="149">
        <v>3161800</v>
      </c>
      <c r="I68" s="149">
        <v>15</v>
      </c>
      <c r="J68" s="149">
        <v>1</v>
      </c>
      <c r="K68" s="149" t="s">
        <v>1915</v>
      </c>
      <c r="L68" s="151" t="s">
        <v>947</v>
      </c>
      <c r="M68" s="152">
        <v>80000</v>
      </c>
      <c r="N68" s="149">
        <v>0.19</v>
      </c>
      <c r="O68" s="153" t="s">
        <v>107</v>
      </c>
      <c r="P68" s="154" t="s">
        <v>3219</v>
      </c>
      <c r="Q68" s="154" t="s">
        <v>2372</v>
      </c>
      <c r="R68" s="149"/>
      <c r="S68" s="149" t="s">
        <v>2523</v>
      </c>
      <c r="T68" s="153" t="s">
        <v>107</v>
      </c>
      <c r="U68" s="152">
        <v>80000</v>
      </c>
      <c r="V68" s="149">
        <v>0</v>
      </c>
      <c r="W68" s="152">
        <v>80000</v>
      </c>
      <c r="X68" s="152">
        <v>80000</v>
      </c>
      <c r="Y68" s="152">
        <v>15200</v>
      </c>
      <c r="Z68" s="152">
        <v>95200</v>
      </c>
    </row>
    <row r="69" spans="1:26" x14ac:dyDescent="0.25">
      <c r="A69" s="130" t="s">
        <v>1910</v>
      </c>
      <c r="B69" s="131">
        <v>45645</v>
      </c>
      <c r="C69" s="130" t="s">
        <v>2525</v>
      </c>
      <c r="D69" s="130">
        <v>899999705</v>
      </c>
      <c r="E69" s="130" t="s">
        <v>2526</v>
      </c>
      <c r="F69" s="130" t="s">
        <v>2527</v>
      </c>
      <c r="G69" s="130" t="s">
        <v>2528</v>
      </c>
      <c r="H69" s="130">
        <v>3161800</v>
      </c>
      <c r="I69" s="130">
        <v>22</v>
      </c>
      <c r="J69" s="130">
        <v>1</v>
      </c>
      <c r="K69" s="130" t="s">
        <v>1918</v>
      </c>
      <c r="L69" s="132" t="s">
        <v>1914</v>
      </c>
      <c r="M69" s="147">
        <v>81833</v>
      </c>
      <c r="N69" s="130">
        <v>0.19</v>
      </c>
      <c r="O69" s="14">
        <v>1135</v>
      </c>
      <c r="P69" s="130" t="s">
        <v>2532</v>
      </c>
      <c r="Q69" s="130"/>
      <c r="S69" s="130" t="s">
        <v>2523</v>
      </c>
      <c r="T69" s="14">
        <v>1135</v>
      </c>
      <c r="U69" s="147">
        <v>81833</v>
      </c>
      <c r="V69" s="130">
        <v>0</v>
      </c>
      <c r="W69" s="147">
        <v>81833</v>
      </c>
      <c r="X69" s="147">
        <v>81833</v>
      </c>
      <c r="Y69" s="147">
        <v>15548.27</v>
      </c>
      <c r="Z69" s="145">
        <v>97381.27</v>
      </c>
    </row>
    <row r="70" spans="1:26" x14ac:dyDescent="0.25">
      <c r="A70" s="130" t="s">
        <v>1910</v>
      </c>
      <c r="B70" s="131">
        <v>45645</v>
      </c>
      <c r="C70" s="130" t="s">
        <v>2525</v>
      </c>
      <c r="D70" s="130">
        <v>899999705</v>
      </c>
      <c r="E70" s="130" t="s">
        <v>2526</v>
      </c>
      <c r="F70" s="130" t="s">
        <v>2527</v>
      </c>
      <c r="G70" s="130" t="s">
        <v>2528</v>
      </c>
      <c r="H70" s="130">
        <v>3161800</v>
      </c>
      <c r="I70" s="130">
        <v>27</v>
      </c>
      <c r="J70" s="130">
        <v>1</v>
      </c>
      <c r="K70" s="130" t="s">
        <v>1922</v>
      </c>
      <c r="L70" s="132" t="s">
        <v>1914</v>
      </c>
      <c r="M70" s="147">
        <v>78833</v>
      </c>
      <c r="N70" s="130">
        <v>0.19</v>
      </c>
      <c r="O70" s="14">
        <v>1116</v>
      </c>
      <c r="P70" s="130" t="s">
        <v>2544</v>
      </c>
      <c r="Q70" s="130"/>
      <c r="S70" s="130" t="s">
        <v>2523</v>
      </c>
      <c r="T70" s="14">
        <v>1116</v>
      </c>
      <c r="U70" s="147">
        <v>78833</v>
      </c>
      <c r="V70" s="130">
        <v>0</v>
      </c>
      <c r="W70" s="147">
        <v>78833</v>
      </c>
      <c r="X70" s="147">
        <v>78833</v>
      </c>
      <c r="Y70" s="147">
        <v>14978.27</v>
      </c>
      <c r="Z70" s="145">
        <v>93811.27</v>
      </c>
    </row>
    <row r="71" spans="1:26" x14ac:dyDescent="0.25">
      <c r="A71" s="130" t="s">
        <v>1910</v>
      </c>
      <c r="B71" s="131">
        <v>45645</v>
      </c>
      <c r="C71" s="130" t="s">
        <v>2525</v>
      </c>
      <c r="D71" s="130">
        <v>899999705</v>
      </c>
      <c r="E71" s="130" t="s">
        <v>2526</v>
      </c>
      <c r="F71" s="130" t="s">
        <v>2527</v>
      </c>
      <c r="G71" s="130" t="s">
        <v>2528</v>
      </c>
      <c r="H71" s="130">
        <v>3161800</v>
      </c>
      <c r="I71" s="130">
        <v>30</v>
      </c>
      <c r="J71" s="130">
        <v>1</v>
      </c>
      <c r="K71" s="130" t="s">
        <v>1926</v>
      </c>
      <c r="L71" s="132" t="s">
        <v>14</v>
      </c>
      <c r="M71" s="147">
        <v>45333</v>
      </c>
      <c r="N71" s="130">
        <v>0.19</v>
      </c>
      <c r="O71" s="14">
        <v>1283</v>
      </c>
      <c r="P71" s="130" t="s">
        <v>2550</v>
      </c>
      <c r="Q71" s="130"/>
      <c r="S71" s="130" t="s">
        <v>2523</v>
      </c>
      <c r="T71" s="14">
        <v>1283</v>
      </c>
      <c r="U71" s="147">
        <v>45333</v>
      </c>
      <c r="V71" s="130">
        <v>0</v>
      </c>
      <c r="W71" s="147">
        <v>45333</v>
      </c>
      <c r="X71" s="147">
        <v>45333</v>
      </c>
      <c r="Y71" s="147">
        <v>8613.27</v>
      </c>
      <c r="Z71" s="145">
        <v>53946.270000000004</v>
      </c>
    </row>
    <row r="72" spans="1:26" x14ac:dyDescent="0.25">
      <c r="A72" s="130" t="s">
        <v>1910</v>
      </c>
      <c r="B72" s="131">
        <v>45645</v>
      </c>
      <c r="C72" s="130" t="s">
        <v>2525</v>
      </c>
      <c r="D72" s="130">
        <v>899999705</v>
      </c>
      <c r="E72" s="130" t="s">
        <v>2526</v>
      </c>
      <c r="F72" s="130" t="s">
        <v>2527</v>
      </c>
      <c r="G72" s="130" t="s">
        <v>2528</v>
      </c>
      <c r="H72" s="130">
        <v>3161800</v>
      </c>
      <c r="I72" s="130">
        <v>31</v>
      </c>
      <c r="J72" s="130">
        <v>1</v>
      </c>
      <c r="K72" s="130" t="s">
        <v>1926</v>
      </c>
      <c r="L72" s="132" t="s">
        <v>1642</v>
      </c>
      <c r="M72" s="147">
        <v>136167</v>
      </c>
      <c r="N72" s="130">
        <v>0.19</v>
      </c>
      <c r="O72" s="14">
        <v>1284</v>
      </c>
      <c r="P72" s="130" t="s">
        <v>2550</v>
      </c>
      <c r="Q72" s="130"/>
      <c r="S72" s="130" t="s">
        <v>2523</v>
      </c>
      <c r="T72" s="14">
        <v>1284</v>
      </c>
      <c r="U72" s="147">
        <v>136167</v>
      </c>
      <c r="V72" s="130">
        <v>0</v>
      </c>
      <c r="W72" s="147">
        <v>136167</v>
      </c>
      <c r="X72" s="147">
        <v>136167</v>
      </c>
      <c r="Y72" s="147">
        <v>25871.73</v>
      </c>
      <c r="Z72" s="145">
        <v>162038.73000000001</v>
      </c>
    </row>
    <row r="73" spans="1:26" x14ac:dyDescent="0.25">
      <c r="A73" s="130" t="s">
        <v>1910</v>
      </c>
      <c r="B73" s="131">
        <v>45645</v>
      </c>
      <c r="C73" s="130" t="s">
        <v>2525</v>
      </c>
      <c r="D73" s="130">
        <v>899999705</v>
      </c>
      <c r="E73" s="130" t="s">
        <v>2526</v>
      </c>
      <c r="F73" s="130" t="s">
        <v>2527</v>
      </c>
      <c r="G73" s="130" t="s">
        <v>2528</v>
      </c>
      <c r="H73" s="130">
        <v>3161800</v>
      </c>
      <c r="I73" s="130">
        <v>32</v>
      </c>
      <c r="J73" s="130">
        <v>1</v>
      </c>
      <c r="K73" s="130" t="s">
        <v>1926</v>
      </c>
      <c r="L73" s="132" t="s">
        <v>1913</v>
      </c>
      <c r="M73" s="147">
        <v>95333</v>
      </c>
      <c r="N73" s="130">
        <v>0.19</v>
      </c>
      <c r="O73" s="14">
        <v>1288</v>
      </c>
      <c r="P73" s="130" t="s">
        <v>2550</v>
      </c>
      <c r="Q73" s="130"/>
      <c r="S73" s="130" t="s">
        <v>2523</v>
      </c>
      <c r="T73" s="14">
        <v>1288</v>
      </c>
      <c r="U73" s="147">
        <v>95333</v>
      </c>
      <c r="V73" s="130">
        <v>0</v>
      </c>
      <c r="W73" s="147">
        <v>95333</v>
      </c>
      <c r="X73" s="147">
        <v>95333</v>
      </c>
      <c r="Y73" s="147">
        <v>18113.27</v>
      </c>
      <c r="Z73" s="145">
        <v>113446.27</v>
      </c>
    </row>
    <row r="74" spans="1:26" x14ac:dyDescent="0.25">
      <c r="A74" s="130" t="s">
        <v>1910</v>
      </c>
      <c r="B74" s="131">
        <v>45645</v>
      </c>
      <c r="C74" s="130" t="s">
        <v>2525</v>
      </c>
      <c r="D74" s="130">
        <v>899999705</v>
      </c>
      <c r="E74" s="130" t="s">
        <v>2526</v>
      </c>
      <c r="F74" s="130" t="s">
        <v>2527</v>
      </c>
      <c r="G74" s="130" t="s">
        <v>2528</v>
      </c>
      <c r="H74" s="130">
        <v>3161800</v>
      </c>
      <c r="I74" s="130">
        <v>33</v>
      </c>
      <c r="J74" s="130">
        <v>1</v>
      </c>
      <c r="K74" s="130" t="s">
        <v>1926</v>
      </c>
      <c r="L74" s="132" t="s">
        <v>1475</v>
      </c>
      <c r="M74" s="147">
        <v>95667</v>
      </c>
      <c r="N74" s="130">
        <v>0.19</v>
      </c>
      <c r="O74" s="14">
        <v>1291</v>
      </c>
      <c r="P74" s="130" t="s">
        <v>2550</v>
      </c>
      <c r="Q74" s="130"/>
      <c r="S74" s="130" t="s">
        <v>2523</v>
      </c>
      <c r="T74" s="14">
        <v>1291</v>
      </c>
      <c r="U74" s="147">
        <v>95667</v>
      </c>
      <c r="V74" s="130">
        <v>0</v>
      </c>
      <c r="W74" s="147">
        <v>95667</v>
      </c>
      <c r="X74" s="147">
        <v>95667</v>
      </c>
      <c r="Y74" s="147">
        <v>18176.73</v>
      </c>
      <c r="Z74" s="145">
        <v>113843.73</v>
      </c>
    </row>
    <row r="75" spans="1:26" x14ac:dyDescent="0.25">
      <c r="A75" s="130" t="s">
        <v>1910</v>
      </c>
      <c r="B75" s="131">
        <v>45645</v>
      </c>
      <c r="C75" s="130" t="s">
        <v>2525</v>
      </c>
      <c r="D75" s="130">
        <v>899999705</v>
      </c>
      <c r="E75" s="130" t="s">
        <v>2526</v>
      </c>
      <c r="F75" s="130" t="s">
        <v>2527</v>
      </c>
      <c r="G75" s="130" t="s">
        <v>2528</v>
      </c>
      <c r="H75" s="130">
        <v>3161800</v>
      </c>
      <c r="I75" s="130">
        <v>34</v>
      </c>
      <c r="J75" s="130">
        <v>1</v>
      </c>
      <c r="K75" s="130" t="s">
        <v>1926</v>
      </c>
      <c r="L75" s="132" t="s">
        <v>1914</v>
      </c>
      <c r="M75" s="147">
        <v>320333</v>
      </c>
      <c r="N75" s="130">
        <v>0.19</v>
      </c>
      <c r="O75" s="14">
        <v>1295</v>
      </c>
      <c r="P75" s="130" t="s">
        <v>2550</v>
      </c>
      <c r="Q75" s="130"/>
      <c r="S75" s="130" t="s">
        <v>2523</v>
      </c>
      <c r="T75" s="14">
        <v>1295</v>
      </c>
      <c r="U75" s="147">
        <v>320333</v>
      </c>
      <c r="V75" s="130">
        <v>0</v>
      </c>
      <c r="W75" s="147">
        <v>320333</v>
      </c>
      <c r="X75" s="147">
        <v>320333</v>
      </c>
      <c r="Y75" s="147">
        <v>60863.270000000004</v>
      </c>
      <c r="Z75" s="145">
        <v>381196.27</v>
      </c>
    </row>
    <row r="76" spans="1:26" ht="25" x14ac:dyDescent="0.25">
      <c r="A76" s="149" t="s">
        <v>1963</v>
      </c>
      <c r="B76" s="150">
        <v>45653</v>
      </c>
      <c r="C76" s="149" t="s">
        <v>2525</v>
      </c>
      <c r="D76" s="149">
        <v>899999705</v>
      </c>
      <c r="E76" s="149" t="s">
        <v>2526</v>
      </c>
      <c r="F76" s="149" t="s">
        <v>2527</v>
      </c>
      <c r="G76" s="149" t="s">
        <v>2528</v>
      </c>
      <c r="H76" s="149">
        <v>3161800</v>
      </c>
      <c r="I76" s="149">
        <v>1</v>
      </c>
      <c r="J76" s="149">
        <v>1</v>
      </c>
      <c r="K76" s="149" t="s">
        <v>1964</v>
      </c>
      <c r="L76" s="151" t="s">
        <v>1965</v>
      </c>
      <c r="M76" s="152">
        <v>450000</v>
      </c>
      <c r="N76" s="149">
        <v>0.19</v>
      </c>
      <c r="O76" s="153" t="s">
        <v>107</v>
      </c>
      <c r="P76" s="149" t="s">
        <v>1521</v>
      </c>
      <c r="Q76" s="154" t="s">
        <v>2372</v>
      </c>
      <c r="R76" s="149"/>
      <c r="S76" s="149" t="s">
        <v>2523</v>
      </c>
      <c r="T76" s="153" t="s">
        <v>107</v>
      </c>
      <c r="U76" s="152">
        <v>450000</v>
      </c>
      <c r="V76" s="149">
        <v>0</v>
      </c>
      <c r="W76" s="152">
        <v>450000</v>
      </c>
      <c r="X76" s="152">
        <v>450000</v>
      </c>
      <c r="Y76" s="152">
        <v>85500</v>
      </c>
      <c r="Z76" s="152">
        <v>535500</v>
      </c>
    </row>
    <row r="77" spans="1:26" x14ac:dyDescent="0.25">
      <c r="A77" s="149" t="s">
        <v>1963</v>
      </c>
      <c r="B77" s="150">
        <v>45653</v>
      </c>
      <c r="C77" s="149" t="s">
        <v>2525</v>
      </c>
      <c r="D77" s="149">
        <v>899999705</v>
      </c>
      <c r="E77" s="149" t="s">
        <v>2526</v>
      </c>
      <c r="F77" s="149" t="s">
        <v>2527</v>
      </c>
      <c r="G77" s="149" t="s">
        <v>2528</v>
      </c>
      <c r="H77" s="149">
        <v>3161800</v>
      </c>
      <c r="I77" s="149">
        <v>2</v>
      </c>
      <c r="J77" s="149">
        <v>1</v>
      </c>
      <c r="K77" s="149" t="s">
        <v>1964</v>
      </c>
      <c r="L77" s="151" t="s">
        <v>1966</v>
      </c>
      <c r="M77" s="152">
        <v>120000</v>
      </c>
      <c r="N77" s="149">
        <v>0.19</v>
      </c>
      <c r="O77" s="153" t="s">
        <v>107</v>
      </c>
      <c r="P77" s="149" t="s">
        <v>1521</v>
      </c>
      <c r="Q77" s="154" t="s">
        <v>2372</v>
      </c>
      <c r="R77" s="149"/>
      <c r="S77" s="149" t="s">
        <v>2523</v>
      </c>
      <c r="T77" s="153" t="s">
        <v>107</v>
      </c>
      <c r="U77" s="152">
        <v>120000</v>
      </c>
      <c r="V77" s="149">
        <v>0</v>
      </c>
      <c r="W77" s="152">
        <v>120000</v>
      </c>
      <c r="X77" s="152">
        <v>120000</v>
      </c>
      <c r="Y77" s="152">
        <v>22800</v>
      </c>
      <c r="Z77" s="152">
        <v>142800</v>
      </c>
    </row>
    <row r="78" spans="1:26" x14ac:dyDescent="0.25">
      <c r="A78" s="149" t="s">
        <v>1963</v>
      </c>
      <c r="B78" s="150">
        <v>45653</v>
      </c>
      <c r="C78" s="149" t="s">
        <v>2525</v>
      </c>
      <c r="D78" s="149">
        <v>899999705</v>
      </c>
      <c r="E78" s="149" t="s">
        <v>2526</v>
      </c>
      <c r="F78" s="149" t="s">
        <v>2527</v>
      </c>
      <c r="G78" s="149" t="s">
        <v>2528</v>
      </c>
      <c r="H78" s="149">
        <v>3161800</v>
      </c>
      <c r="I78" s="149">
        <v>3</v>
      </c>
      <c r="J78" s="149">
        <v>1</v>
      </c>
      <c r="K78" s="149" t="s">
        <v>1964</v>
      </c>
      <c r="L78" s="151" t="s">
        <v>1967</v>
      </c>
      <c r="M78" s="152">
        <v>70000</v>
      </c>
      <c r="N78" s="149">
        <v>0.19</v>
      </c>
      <c r="O78" s="153" t="s">
        <v>107</v>
      </c>
      <c r="P78" s="149" t="s">
        <v>1521</v>
      </c>
      <c r="Q78" s="154" t="s">
        <v>2372</v>
      </c>
      <c r="R78" s="149"/>
      <c r="S78" s="149" t="s">
        <v>2523</v>
      </c>
      <c r="T78" s="153" t="s">
        <v>107</v>
      </c>
      <c r="U78" s="152">
        <v>70000</v>
      </c>
      <c r="V78" s="149">
        <v>0</v>
      </c>
      <c r="W78" s="152">
        <v>70000</v>
      </c>
      <c r="X78" s="152">
        <v>70000</v>
      </c>
      <c r="Y78" s="152">
        <v>13300</v>
      </c>
      <c r="Z78" s="152">
        <v>83300</v>
      </c>
    </row>
    <row r="79" spans="1:26" x14ac:dyDescent="0.25">
      <c r="A79" s="149" t="s">
        <v>1971</v>
      </c>
      <c r="B79" s="150">
        <v>45653</v>
      </c>
      <c r="C79" s="149" t="s">
        <v>2525</v>
      </c>
      <c r="D79" s="149">
        <v>899999705</v>
      </c>
      <c r="E79" s="149" t="s">
        <v>2526</v>
      </c>
      <c r="F79" s="149" t="s">
        <v>2527</v>
      </c>
      <c r="G79" s="149" t="s">
        <v>2528</v>
      </c>
      <c r="H79" s="149">
        <v>3161800</v>
      </c>
      <c r="I79" s="149">
        <v>34</v>
      </c>
      <c r="J79" s="149">
        <v>1</v>
      </c>
      <c r="K79" s="149" t="s">
        <v>1972</v>
      </c>
      <c r="L79" s="151" t="s">
        <v>1995</v>
      </c>
      <c r="M79" s="152">
        <v>59500</v>
      </c>
      <c r="N79" s="149">
        <v>0.19</v>
      </c>
      <c r="O79" s="153" t="s">
        <v>107</v>
      </c>
      <c r="P79" s="149" t="s">
        <v>2542</v>
      </c>
      <c r="Q79" s="154" t="s">
        <v>2372</v>
      </c>
      <c r="R79" s="149"/>
      <c r="S79" s="149" t="s">
        <v>2523</v>
      </c>
      <c r="T79" s="153" t="s">
        <v>107</v>
      </c>
      <c r="U79" s="152">
        <v>59500</v>
      </c>
      <c r="V79" s="149">
        <v>0</v>
      </c>
      <c r="W79" s="152">
        <v>59500</v>
      </c>
      <c r="X79" s="152">
        <v>59500</v>
      </c>
      <c r="Y79" s="152">
        <v>11305</v>
      </c>
      <c r="Z79" s="152">
        <v>70805</v>
      </c>
    </row>
    <row r="80" spans="1:26" x14ac:dyDescent="0.25">
      <c r="A80" s="149" t="s">
        <v>2000</v>
      </c>
      <c r="B80" s="150">
        <v>45665</v>
      </c>
      <c r="C80" s="149" t="s">
        <v>2525</v>
      </c>
      <c r="D80" s="149">
        <v>899999705</v>
      </c>
      <c r="E80" s="149" t="s">
        <v>2526</v>
      </c>
      <c r="F80" s="149" t="s">
        <v>2527</v>
      </c>
      <c r="G80" s="149" t="s">
        <v>2528</v>
      </c>
      <c r="H80" s="149">
        <v>3161800</v>
      </c>
      <c r="I80" s="149">
        <v>6</v>
      </c>
      <c r="J80" s="149">
        <v>3</v>
      </c>
      <c r="K80" s="149" t="s">
        <v>2001</v>
      </c>
      <c r="L80" s="151" t="s">
        <v>2002</v>
      </c>
      <c r="M80" s="152">
        <v>59500</v>
      </c>
      <c r="N80" s="149">
        <v>0.19</v>
      </c>
      <c r="O80" s="153" t="s">
        <v>107</v>
      </c>
      <c r="P80" s="149" t="s">
        <v>2542</v>
      </c>
      <c r="Q80" s="154" t="s">
        <v>2372</v>
      </c>
      <c r="R80" s="149"/>
      <c r="S80" s="149" t="s">
        <v>2523</v>
      </c>
      <c r="T80" s="153" t="s">
        <v>107</v>
      </c>
      <c r="U80" s="152">
        <v>59500</v>
      </c>
      <c r="V80" s="149">
        <v>0</v>
      </c>
      <c r="W80" s="152">
        <v>59500</v>
      </c>
      <c r="X80" s="152">
        <v>178500</v>
      </c>
      <c r="Y80" s="152">
        <v>33915</v>
      </c>
      <c r="Z80" s="152">
        <v>212415</v>
      </c>
    </row>
    <row r="81" spans="1:26" x14ac:dyDescent="0.25">
      <c r="A81" s="149" t="s">
        <v>2000</v>
      </c>
      <c r="B81" s="150">
        <v>45665</v>
      </c>
      <c r="C81" s="149" t="s">
        <v>2525</v>
      </c>
      <c r="D81" s="149">
        <v>899999705</v>
      </c>
      <c r="E81" s="149" t="s">
        <v>2526</v>
      </c>
      <c r="F81" s="149" t="s">
        <v>2527</v>
      </c>
      <c r="G81" s="149" t="s">
        <v>2528</v>
      </c>
      <c r="H81" s="149">
        <v>3161800</v>
      </c>
      <c r="I81" s="149">
        <v>7</v>
      </c>
      <c r="J81" s="149">
        <v>4</v>
      </c>
      <c r="K81" s="149" t="s">
        <v>2001</v>
      </c>
      <c r="L81" s="151" t="s">
        <v>2002</v>
      </c>
      <c r="M81" s="152">
        <v>71400</v>
      </c>
      <c r="N81" s="149">
        <v>0.19</v>
      </c>
      <c r="O81" s="153" t="s">
        <v>107</v>
      </c>
      <c r="P81" s="149" t="s">
        <v>2541</v>
      </c>
      <c r="Q81" s="154" t="s">
        <v>2372</v>
      </c>
      <c r="R81" s="149"/>
      <c r="S81" s="149" t="s">
        <v>2523</v>
      </c>
      <c r="T81" s="153" t="s">
        <v>107</v>
      </c>
      <c r="U81" s="152">
        <v>71400</v>
      </c>
      <c r="V81" s="149">
        <v>0</v>
      </c>
      <c r="W81" s="152">
        <v>71400</v>
      </c>
      <c r="X81" s="152">
        <v>285600</v>
      </c>
      <c r="Y81" s="152">
        <v>54264</v>
      </c>
      <c r="Z81" s="152">
        <v>339864</v>
      </c>
    </row>
    <row r="82" spans="1:26" x14ac:dyDescent="0.25">
      <c r="A82" s="149" t="s">
        <v>2000</v>
      </c>
      <c r="B82" s="150">
        <v>45665</v>
      </c>
      <c r="C82" s="149" t="s">
        <v>2525</v>
      </c>
      <c r="D82" s="149">
        <v>899999705</v>
      </c>
      <c r="E82" s="149" t="s">
        <v>2526</v>
      </c>
      <c r="F82" s="149" t="s">
        <v>2527</v>
      </c>
      <c r="G82" s="149" t="s">
        <v>2528</v>
      </c>
      <c r="H82" s="149">
        <v>3161800</v>
      </c>
      <c r="I82" s="149">
        <v>21</v>
      </c>
      <c r="J82" s="149">
        <v>2</v>
      </c>
      <c r="K82" s="149" t="s">
        <v>2001</v>
      </c>
      <c r="L82" s="151" t="s">
        <v>2002</v>
      </c>
      <c r="M82" s="152">
        <v>75000</v>
      </c>
      <c r="N82" s="149">
        <v>0.19</v>
      </c>
      <c r="O82" s="153" t="s">
        <v>107</v>
      </c>
      <c r="P82" s="149" t="s">
        <v>2004</v>
      </c>
      <c r="Q82" s="154" t="s">
        <v>2372</v>
      </c>
      <c r="R82" s="149"/>
      <c r="S82" s="149" t="s">
        <v>2523</v>
      </c>
      <c r="T82" s="153" t="s">
        <v>107</v>
      </c>
      <c r="U82" s="152">
        <v>75000</v>
      </c>
      <c r="V82" s="149">
        <v>0</v>
      </c>
      <c r="W82" s="152">
        <v>75000</v>
      </c>
      <c r="X82" s="152">
        <v>150000</v>
      </c>
      <c r="Y82" s="152">
        <v>28500</v>
      </c>
      <c r="Z82" s="152">
        <v>178500</v>
      </c>
    </row>
    <row r="83" spans="1:26" x14ac:dyDescent="0.25">
      <c r="A83" s="149" t="s">
        <v>2000</v>
      </c>
      <c r="B83" s="150">
        <v>45665</v>
      </c>
      <c r="C83" s="149" t="s">
        <v>2525</v>
      </c>
      <c r="D83" s="149">
        <v>899999705</v>
      </c>
      <c r="E83" s="149" t="s">
        <v>2526</v>
      </c>
      <c r="F83" s="149" t="s">
        <v>2527</v>
      </c>
      <c r="G83" s="149" t="s">
        <v>2528</v>
      </c>
      <c r="H83" s="149">
        <v>3161800</v>
      </c>
      <c r="I83" s="149">
        <v>22</v>
      </c>
      <c r="J83" s="149">
        <v>2</v>
      </c>
      <c r="K83" s="149" t="s">
        <v>2001</v>
      </c>
      <c r="L83" s="151" t="s">
        <v>2002</v>
      </c>
      <c r="M83" s="152">
        <v>75000</v>
      </c>
      <c r="N83" s="149">
        <v>0.19</v>
      </c>
      <c r="O83" s="153" t="s">
        <v>107</v>
      </c>
      <c r="P83" s="149" t="s">
        <v>2005</v>
      </c>
      <c r="Q83" s="154" t="s">
        <v>2372</v>
      </c>
      <c r="R83" s="149"/>
      <c r="S83" s="149" t="s">
        <v>2523</v>
      </c>
      <c r="T83" s="153" t="s">
        <v>107</v>
      </c>
      <c r="U83" s="152">
        <v>75000</v>
      </c>
      <c r="V83" s="149">
        <v>0</v>
      </c>
      <c r="W83" s="152">
        <v>75000</v>
      </c>
      <c r="X83" s="152">
        <v>150000</v>
      </c>
      <c r="Y83" s="152">
        <v>28500</v>
      </c>
      <c r="Z83" s="152">
        <v>178500</v>
      </c>
    </row>
    <row r="84" spans="1:26" x14ac:dyDescent="0.25">
      <c r="A84" s="130" t="s">
        <v>2000</v>
      </c>
      <c r="B84" s="131">
        <v>45665</v>
      </c>
      <c r="C84" s="130" t="s">
        <v>2525</v>
      </c>
      <c r="D84" s="130">
        <v>899999705</v>
      </c>
      <c r="E84" s="130" t="s">
        <v>2526</v>
      </c>
      <c r="F84" s="130" t="s">
        <v>2527</v>
      </c>
      <c r="G84" s="130" t="s">
        <v>2528</v>
      </c>
      <c r="H84" s="130">
        <v>3161800</v>
      </c>
      <c r="I84" s="130">
        <v>26</v>
      </c>
      <c r="J84" s="130">
        <v>1</v>
      </c>
      <c r="K84" s="130" t="s">
        <v>2001</v>
      </c>
      <c r="L84" s="132" t="s">
        <v>2002</v>
      </c>
      <c r="M84" s="147">
        <v>81833</v>
      </c>
      <c r="N84" s="130">
        <v>0.19</v>
      </c>
      <c r="O84" s="14">
        <v>236</v>
      </c>
      <c r="P84" s="130" t="s">
        <v>502</v>
      </c>
      <c r="Q84" s="130"/>
      <c r="S84" s="130" t="s">
        <v>2523</v>
      </c>
      <c r="T84" s="14">
        <v>236</v>
      </c>
      <c r="U84" s="147">
        <v>81833</v>
      </c>
      <c r="V84" s="130">
        <v>0</v>
      </c>
      <c r="W84" s="147">
        <v>81833</v>
      </c>
      <c r="X84" s="147">
        <v>81833</v>
      </c>
      <c r="Y84" s="147">
        <v>15548.27</v>
      </c>
      <c r="Z84" s="145">
        <v>97381.27</v>
      </c>
    </row>
    <row r="85" spans="1:26" ht="25" x14ac:dyDescent="0.25">
      <c r="A85" s="130" t="s">
        <v>2006</v>
      </c>
      <c r="B85" s="131">
        <v>45666</v>
      </c>
      <c r="C85" s="130" t="s">
        <v>2525</v>
      </c>
      <c r="D85" s="130">
        <v>899999705</v>
      </c>
      <c r="E85" s="130" t="s">
        <v>2526</v>
      </c>
      <c r="F85" s="130" t="s">
        <v>2527</v>
      </c>
      <c r="G85" s="130" t="s">
        <v>2528</v>
      </c>
      <c r="H85" s="130">
        <v>3161800</v>
      </c>
      <c r="I85" s="130">
        <v>1</v>
      </c>
      <c r="J85" s="130">
        <v>1</v>
      </c>
      <c r="K85" s="130" t="s">
        <v>1870</v>
      </c>
      <c r="L85" s="132" t="s">
        <v>2551</v>
      </c>
      <c r="M85" s="147">
        <v>5977833</v>
      </c>
      <c r="N85" s="130">
        <v>0.19</v>
      </c>
      <c r="O85" s="14">
        <v>913</v>
      </c>
      <c r="P85" s="130" t="s">
        <v>1649</v>
      </c>
      <c r="Q85" s="130"/>
      <c r="S85" s="130" t="s">
        <v>2523</v>
      </c>
      <c r="T85" s="14">
        <v>913</v>
      </c>
      <c r="U85" s="147">
        <v>5977833</v>
      </c>
      <c r="V85" s="130">
        <v>0</v>
      </c>
      <c r="W85" s="147">
        <v>5977833</v>
      </c>
      <c r="X85" s="147">
        <v>5977833</v>
      </c>
      <c r="Y85" s="147">
        <v>1135788.27</v>
      </c>
      <c r="Z85" s="145">
        <v>7113621.2699999996</v>
      </c>
    </row>
    <row r="86" spans="1:26" x14ac:dyDescent="0.25">
      <c r="A86" s="149" t="s">
        <v>2028</v>
      </c>
      <c r="B86" s="150">
        <v>45672</v>
      </c>
      <c r="C86" s="149" t="s">
        <v>2525</v>
      </c>
      <c r="D86" s="149">
        <v>899999705</v>
      </c>
      <c r="E86" s="149" t="s">
        <v>2526</v>
      </c>
      <c r="F86" s="149" t="s">
        <v>2527</v>
      </c>
      <c r="G86" s="149" t="s">
        <v>2528</v>
      </c>
      <c r="H86" s="149">
        <v>3161800</v>
      </c>
      <c r="I86" s="149">
        <v>6</v>
      </c>
      <c r="J86" s="149">
        <v>1</v>
      </c>
      <c r="K86" s="149">
        <v>2029</v>
      </c>
      <c r="L86" s="151" t="s">
        <v>274</v>
      </c>
      <c r="M86" s="152">
        <v>233333</v>
      </c>
      <c r="N86" s="149">
        <v>0.19</v>
      </c>
      <c r="O86" s="153" t="s">
        <v>107</v>
      </c>
      <c r="P86" s="149" t="s">
        <v>2552</v>
      </c>
      <c r="Q86" s="154" t="s">
        <v>2372</v>
      </c>
      <c r="R86" s="149"/>
      <c r="S86" s="149" t="s">
        <v>2523</v>
      </c>
      <c r="T86" s="153" t="s">
        <v>107</v>
      </c>
      <c r="U86" s="152">
        <v>233333</v>
      </c>
      <c r="V86" s="149">
        <v>0</v>
      </c>
      <c r="W86" s="152">
        <v>233333</v>
      </c>
      <c r="X86" s="152">
        <v>233333</v>
      </c>
      <c r="Y86" s="152">
        <v>44333.270000000004</v>
      </c>
      <c r="Z86" s="152">
        <v>277666.27</v>
      </c>
    </row>
    <row r="87" spans="1:26" x14ac:dyDescent="0.25">
      <c r="A87" s="130" t="s">
        <v>2028</v>
      </c>
      <c r="B87" s="131">
        <v>45672</v>
      </c>
      <c r="C87" s="130" t="s">
        <v>2525</v>
      </c>
      <c r="D87" s="130">
        <v>899999705</v>
      </c>
      <c r="E87" s="130" t="s">
        <v>2526</v>
      </c>
      <c r="F87" s="130" t="s">
        <v>2527</v>
      </c>
      <c r="G87" s="130" t="s">
        <v>2528</v>
      </c>
      <c r="H87" s="130">
        <v>3161800</v>
      </c>
      <c r="I87" s="130">
        <v>7</v>
      </c>
      <c r="J87" s="130">
        <v>1</v>
      </c>
      <c r="K87" s="130">
        <v>6276</v>
      </c>
      <c r="L87" s="132" t="s">
        <v>964</v>
      </c>
      <c r="M87" s="147">
        <v>349500</v>
      </c>
      <c r="N87" s="130">
        <v>0.19</v>
      </c>
      <c r="O87" s="14">
        <v>13</v>
      </c>
      <c r="P87" s="130" t="s">
        <v>962</v>
      </c>
      <c r="Q87" s="130"/>
      <c r="S87" s="130" t="s">
        <v>2523</v>
      </c>
      <c r="T87" s="14">
        <v>13</v>
      </c>
      <c r="U87" s="147">
        <v>349500</v>
      </c>
      <c r="V87" s="130">
        <v>0</v>
      </c>
      <c r="W87" s="147">
        <v>349500</v>
      </c>
      <c r="X87" s="147">
        <v>349500</v>
      </c>
      <c r="Y87" s="147">
        <v>66405</v>
      </c>
      <c r="Z87" s="145">
        <v>415905</v>
      </c>
    </row>
    <row r="88" spans="1:26" x14ac:dyDescent="0.25">
      <c r="A88" s="149" t="s">
        <v>2028</v>
      </c>
      <c r="B88" s="150">
        <v>45672</v>
      </c>
      <c r="C88" s="149" t="s">
        <v>2525</v>
      </c>
      <c r="D88" s="149">
        <v>899999705</v>
      </c>
      <c r="E88" s="149" t="s">
        <v>2526</v>
      </c>
      <c r="F88" s="149" t="s">
        <v>2527</v>
      </c>
      <c r="G88" s="149" t="s">
        <v>2528</v>
      </c>
      <c r="H88" s="149">
        <v>3161800</v>
      </c>
      <c r="I88" s="149">
        <v>8</v>
      </c>
      <c r="J88" s="149">
        <v>1</v>
      </c>
      <c r="K88" s="149">
        <v>6276</v>
      </c>
      <c r="L88" s="151" t="s">
        <v>2553</v>
      </c>
      <c r="M88" s="152">
        <v>349500</v>
      </c>
      <c r="N88" s="149">
        <v>0.19</v>
      </c>
      <c r="O88" s="153" t="s">
        <v>107</v>
      </c>
      <c r="P88" s="149" t="s">
        <v>2552</v>
      </c>
      <c r="Q88" s="154" t="s">
        <v>2372</v>
      </c>
      <c r="R88" s="149"/>
      <c r="S88" s="149" t="s">
        <v>2523</v>
      </c>
      <c r="T88" s="153" t="s">
        <v>107</v>
      </c>
      <c r="U88" s="152">
        <v>349500</v>
      </c>
      <c r="V88" s="149">
        <v>0</v>
      </c>
      <c r="W88" s="152">
        <v>349500</v>
      </c>
      <c r="X88" s="152">
        <v>349500</v>
      </c>
      <c r="Y88" s="152">
        <v>66405</v>
      </c>
      <c r="Z88" s="152">
        <v>415905</v>
      </c>
    </row>
    <row r="89" spans="1:26" x14ac:dyDescent="0.25">
      <c r="A89" s="149" t="s">
        <v>2037</v>
      </c>
      <c r="B89" s="150">
        <v>45672</v>
      </c>
      <c r="C89" s="149" t="s">
        <v>2525</v>
      </c>
      <c r="D89" s="149">
        <v>899999705</v>
      </c>
      <c r="E89" s="149" t="s">
        <v>2526</v>
      </c>
      <c r="F89" s="149" t="s">
        <v>2527</v>
      </c>
      <c r="G89" s="149" t="s">
        <v>2528</v>
      </c>
      <c r="H89" s="149">
        <v>3161800</v>
      </c>
      <c r="I89" s="149">
        <v>3</v>
      </c>
      <c r="J89" s="149">
        <v>1</v>
      </c>
      <c r="K89" s="149" t="s">
        <v>2038</v>
      </c>
      <c r="L89" s="151" t="s">
        <v>854</v>
      </c>
      <c r="M89" s="152">
        <v>186500</v>
      </c>
      <c r="N89" s="149">
        <v>0.19</v>
      </c>
      <c r="O89" s="153" t="s">
        <v>107</v>
      </c>
      <c r="P89" s="149" t="s">
        <v>2552</v>
      </c>
      <c r="Q89" s="154" t="s">
        <v>2372</v>
      </c>
      <c r="R89" s="149"/>
      <c r="S89" s="149" t="s">
        <v>2523</v>
      </c>
      <c r="T89" s="153" t="s">
        <v>107</v>
      </c>
      <c r="U89" s="152">
        <v>186500</v>
      </c>
      <c r="V89" s="149">
        <v>0</v>
      </c>
      <c r="W89" s="152">
        <v>186500</v>
      </c>
      <c r="X89" s="152">
        <v>186500</v>
      </c>
      <c r="Y89" s="152">
        <v>35435</v>
      </c>
      <c r="Z89" s="152">
        <v>221935</v>
      </c>
    </row>
    <row r="90" spans="1:26" x14ac:dyDescent="0.25">
      <c r="A90" s="149" t="s">
        <v>2037</v>
      </c>
      <c r="B90" s="150">
        <v>45672</v>
      </c>
      <c r="C90" s="149" t="s">
        <v>2525</v>
      </c>
      <c r="D90" s="149">
        <v>899999705</v>
      </c>
      <c r="E90" s="149" t="s">
        <v>2526</v>
      </c>
      <c r="F90" s="149" t="s">
        <v>2527</v>
      </c>
      <c r="G90" s="149" t="s">
        <v>2528</v>
      </c>
      <c r="H90" s="149">
        <v>3161800</v>
      </c>
      <c r="I90" s="149">
        <v>4</v>
      </c>
      <c r="J90" s="149">
        <v>1</v>
      </c>
      <c r="K90" s="149" t="s">
        <v>2038</v>
      </c>
      <c r="L90" s="151" t="s">
        <v>717</v>
      </c>
      <c r="M90" s="152">
        <v>152833</v>
      </c>
      <c r="N90" s="149">
        <v>0.19</v>
      </c>
      <c r="O90" s="153" t="s">
        <v>107</v>
      </c>
      <c r="P90" s="149" t="s">
        <v>2552</v>
      </c>
      <c r="Q90" s="154" t="s">
        <v>2372</v>
      </c>
      <c r="R90" s="149"/>
      <c r="S90" s="149" t="s">
        <v>2523</v>
      </c>
      <c r="T90" s="153" t="s">
        <v>107</v>
      </c>
      <c r="U90" s="152">
        <v>152833</v>
      </c>
      <c r="V90" s="149">
        <v>0</v>
      </c>
      <c r="W90" s="152">
        <v>152833</v>
      </c>
      <c r="X90" s="152">
        <v>152833</v>
      </c>
      <c r="Y90" s="152">
        <v>29038.27</v>
      </c>
      <c r="Z90" s="152">
        <v>181871.27</v>
      </c>
    </row>
    <row r="91" spans="1:26" x14ac:dyDescent="0.25">
      <c r="A91" s="130" t="s">
        <v>2058</v>
      </c>
      <c r="B91" s="131">
        <v>45681</v>
      </c>
      <c r="C91" s="130" t="s">
        <v>2525</v>
      </c>
      <c r="D91" s="130">
        <v>899999705</v>
      </c>
      <c r="E91" s="130" t="s">
        <v>2526</v>
      </c>
      <c r="F91" s="130" t="s">
        <v>2527</v>
      </c>
      <c r="G91" s="130" t="s">
        <v>2528</v>
      </c>
      <c r="H91" s="130">
        <v>3161800</v>
      </c>
      <c r="I91" s="130">
        <v>1</v>
      </c>
      <c r="J91" s="130">
        <v>1</v>
      </c>
      <c r="K91" s="130" t="s">
        <v>2554</v>
      </c>
      <c r="L91" s="132" t="s">
        <v>64</v>
      </c>
      <c r="M91" s="147">
        <v>45000</v>
      </c>
      <c r="N91" s="130">
        <v>0.19</v>
      </c>
      <c r="O91" s="14">
        <v>220</v>
      </c>
      <c r="P91" s="130" t="s">
        <v>930</v>
      </c>
      <c r="Q91" s="130"/>
      <c r="S91" s="130" t="s">
        <v>2523</v>
      </c>
      <c r="T91" s="14">
        <v>220</v>
      </c>
      <c r="U91" s="147">
        <v>45000</v>
      </c>
      <c r="V91" s="130">
        <v>0</v>
      </c>
      <c r="W91" s="147">
        <v>45000</v>
      </c>
      <c r="X91" s="147">
        <v>45000</v>
      </c>
      <c r="Y91" s="147">
        <v>8550</v>
      </c>
      <c r="Z91" s="145">
        <v>53550</v>
      </c>
    </row>
    <row r="92" spans="1:26" ht="37.5" x14ac:dyDescent="0.25">
      <c r="A92" s="130" t="s">
        <v>2058</v>
      </c>
      <c r="B92" s="131">
        <v>45681</v>
      </c>
      <c r="C92" s="130" t="s">
        <v>2525</v>
      </c>
      <c r="D92" s="130">
        <v>899999705</v>
      </c>
      <c r="E92" s="130" t="s">
        <v>2526</v>
      </c>
      <c r="F92" s="130" t="s">
        <v>2527</v>
      </c>
      <c r="G92" s="130" t="s">
        <v>2528</v>
      </c>
      <c r="H92" s="130">
        <v>3161800</v>
      </c>
      <c r="I92" s="130">
        <v>2</v>
      </c>
      <c r="J92" s="130">
        <v>1</v>
      </c>
      <c r="K92" s="130" t="s">
        <v>2059</v>
      </c>
      <c r="L92" s="132" t="s">
        <v>2555</v>
      </c>
      <c r="M92" s="147">
        <v>90500</v>
      </c>
      <c r="N92" s="130">
        <v>0.19</v>
      </c>
      <c r="O92" s="14">
        <v>224</v>
      </c>
      <c r="P92" s="130" t="s">
        <v>930</v>
      </c>
      <c r="Q92" s="130"/>
      <c r="S92" s="130" t="s">
        <v>2523</v>
      </c>
      <c r="T92" s="14">
        <v>224</v>
      </c>
      <c r="U92" s="147">
        <v>90500</v>
      </c>
      <c r="V92" s="130">
        <v>0</v>
      </c>
      <c r="W92" s="147">
        <v>90500</v>
      </c>
      <c r="X92" s="147">
        <v>90500</v>
      </c>
      <c r="Y92" s="147">
        <v>17195</v>
      </c>
      <c r="Z92" s="145">
        <v>107695</v>
      </c>
    </row>
    <row r="93" spans="1:26" x14ac:dyDescent="0.25">
      <c r="A93" s="130" t="s">
        <v>2074</v>
      </c>
      <c r="B93" s="131">
        <v>45685</v>
      </c>
      <c r="C93" s="130" t="s">
        <v>2525</v>
      </c>
      <c r="D93" s="130">
        <v>899999705</v>
      </c>
      <c r="E93" s="130" t="s">
        <v>2526</v>
      </c>
      <c r="F93" s="130" t="s">
        <v>2527</v>
      </c>
      <c r="G93" s="130" t="s">
        <v>2528</v>
      </c>
      <c r="H93" s="130">
        <v>3161800</v>
      </c>
      <c r="I93" s="130">
        <v>1</v>
      </c>
      <c r="J93" s="130">
        <v>1</v>
      </c>
      <c r="K93" s="130" t="s">
        <v>1936</v>
      </c>
      <c r="L93" s="132" t="s">
        <v>774</v>
      </c>
      <c r="M93" s="147">
        <v>1089500</v>
      </c>
      <c r="N93" s="130">
        <v>0.19</v>
      </c>
      <c r="O93" s="14" t="s">
        <v>107</v>
      </c>
      <c r="P93" s="130" t="s">
        <v>2556</v>
      </c>
      <c r="Q93" s="135" t="s">
        <v>2372</v>
      </c>
      <c r="S93" s="130" t="s">
        <v>2523</v>
      </c>
      <c r="T93" s="14" t="s">
        <v>107</v>
      </c>
      <c r="U93" s="147">
        <v>1089500</v>
      </c>
      <c r="V93" s="130">
        <v>0</v>
      </c>
      <c r="W93" s="147">
        <v>1089500</v>
      </c>
      <c r="X93" s="147">
        <v>1089500</v>
      </c>
      <c r="Y93" s="147">
        <v>207005</v>
      </c>
      <c r="Z93" s="145">
        <v>1296505</v>
      </c>
    </row>
    <row r="94" spans="1:26" x14ac:dyDescent="0.25">
      <c r="A94" s="130" t="s">
        <v>2074</v>
      </c>
      <c r="B94" s="131">
        <v>45685</v>
      </c>
      <c r="C94" s="130" t="s">
        <v>2525</v>
      </c>
      <c r="D94" s="130">
        <v>899999705</v>
      </c>
      <c r="E94" s="130" t="s">
        <v>2526</v>
      </c>
      <c r="F94" s="130" t="s">
        <v>2527</v>
      </c>
      <c r="G94" s="130" t="s">
        <v>2528</v>
      </c>
      <c r="H94" s="130">
        <v>3161800</v>
      </c>
      <c r="I94" s="130">
        <v>4</v>
      </c>
      <c r="J94" s="130">
        <v>1</v>
      </c>
      <c r="K94" s="130" t="s">
        <v>1937</v>
      </c>
      <c r="L94" s="132" t="s">
        <v>2078</v>
      </c>
      <c r="M94" s="147">
        <v>2469333</v>
      </c>
      <c r="N94" s="130">
        <v>0.19</v>
      </c>
      <c r="O94" s="14" t="s">
        <v>107</v>
      </c>
      <c r="P94" s="130" t="s">
        <v>2556</v>
      </c>
      <c r="Q94" s="135" t="s">
        <v>2372</v>
      </c>
      <c r="S94" s="130" t="s">
        <v>2523</v>
      </c>
      <c r="T94" s="14" t="s">
        <v>107</v>
      </c>
      <c r="U94" s="147">
        <v>2469333</v>
      </c>
      <c r="V94" s="130">
        <v>0</v>
      </c>
      <c r="W94" s="147">
        <v>2469333</v>
      </c>
      <c r="X94" s="147">
        <v>2469333</v>
      </c>
      <c r="Y94" s="147">
        <v>469173.27</v>
      </c>
      <c r="Z94" s="145">
        <v>2938506.27</v>
      </c>
    </row>
    <row r="95" spans="1:26" x14ac:dyDescent="0.25">
      <c r="A95" s="130" t="s">
        <v>2074</v>
      </c>
      <c r="B95" s="131">
        <v>45685</v>
      </c>
      <c r="C95" s="130" t="s">
        <v>2525</v>
      </c>
      <c r="D95" s="130">
        <v>899999705</v>
      </c>
      <c r="E95" s="130" t="s">
        <v>2526</v>
      </c>
      <c r="F95" s="130" t="s">
        <v>2527</v>
      </c>
      <c r="G95" s="130" t="s">
        <v>2528</v>
      </c>
      <c r="H95" s="130">
        <v>3161800</v>
      </c>
      <c r="I95" s="130">
        <v>5</v>
      </c>
      <c r="J95" s="130">
        <v>1</v>
      </c>
      <c r="K95" s="130">
        <v>137</v>
      </c>
      <c r="L95" s="132" t="s">
        <v>53</v>
      </c>
      <c r="M95" s="147">
        <v>136500</v>
      </c>
      <c r="N95" s="130">
        <v>0.19</v>
      </c>
      <c r="O95" s="14" t="s">
        <v>107</v>
      </c>
      <c r="P95" s="130" t="s">
        <v>2556</v>
      </c>
      <c r="Q95" s="135" t="s">
        <v>2372</v>
      </c>
      <c r="S95" s="130" t="s">
        <v>2523</v>
      </c>
      <c r="T95" s="14" t="s">
        <v>107</v>
      </c>
      <c r="U95" s="147">
        <v>136500</v>
      </c>
      <c r="V95" s="130">
        <v>0</v>
      </c>
      <c r="W95" s="147">
        <v>136500</v>
      </c>
      <c r="X95" s="147">
        <v>136500</v>
      </c>
      <c r="Y95" s="147">
        <v>25935</v>
      </c>
      <c r="Z95" s="145">
        <v>162435</v>
      </c>
    </row>
    <row r="96" spans="1:26" x14ac:dyDescent="0.25">
      <c r="A96" s="130" t="s">
        <v>2074</v>
      </c>
      <c r="B96" s="131">
        <v>45685</v>
      </c>
      <c r="C96" s="130" t="s">
        <v>2525</v>
      </c>
      <c r="D96" s="130">
        <v>899999705</v>
      </c>
      <c r="E96" s="130" t="s">
        <v>2526</v>
      </c>
      <c r="F96" s="130" t="s">
        <v>2527</v>
      </c>
      <c r="G96" s="130" t="s">
        <v>2528</v>
      </c>
      <c r="H96" s="130">
        <v>3161800</v>
      </c>
      <c r="I96" s="130">
        <v>8</v>
      </c>
      <c r="J96" s="130">
        <v>1</v>
      </c>
      <c r="K96" s="130" t="s">
        <v>2079</v>
      </c>
      <c r="L96" s="132" t="s">
        <v>2080</v>
      </c>
      <c r="M96" s="147">
        <v>392167</v>
      </c>
      <c r="N96" s="130">
        <v>0.19</v>
      </c>
      <c r="O96" s="14" t="s">
        <v>107</v>
      </c>
      <c r="P96" s="130" t="s">
        <v>2556</v>
      </c>
      <c r="Q96" s="135" t="s">
        <v>2372</v>
      </c>
      <c r="S96" s="130" t="s">
        <v>2523</v>
      </c>
      <c r="T96" s="14" t="s">
        <v>107</v>
      </c>
      <c r="U96" s="147">
        <v>392167</v>
      </c>
      <c r="V96" s="130">
        <v>0</v>
      </c>
      <c r="W96" s="147">
        <v>392167</v>
      </c>
      <c r="X96" s="147">
        <v>392167</v>
      </c>
      <c r="Y96" s="147">
        <v>74511.73</v>
      </c>
      <c r="Z96" s="145">
        <v>466678.73</v>
      </c>
    </row>
    <row r="97" spans="1:26" x14ac:dyDescent="0.25">
      <c r="A97" s="130" t="s">
        <v>2127</v>
      </c>
      <c r="B97" s="131">
        <v>45688</v>
      </c>
      <c r="C97" s="130" t="s">
        <v>2525</v>
      </c>
      <c r="D97" s="130">
        <v>899999705</v>
      </c>
      <c r="E97" s="130" t="s">
        <v>2526</v>
      </c>
      <c r="F97" s="130" t="s">
        <v>2527</v>
      </c>
      <c r="G97" s="130" t="s">
        <v>2528</v>
      </c>
      <c r="H97" s="130">
        <v>3161800</v>
      </c>
      <c r="I97" s="130">
        <v>1</v>
      </c>
      <c r="J97" s="130">
        <v>1</v>
      </c>
      <c r="K97" s="130" t="s">
        <v>2128</v>
      </c>
      <c r="L97" s="132" t="s">
        <v>1407</v>
      </c>
      <c r="M97" s="147">
        <v>284167</v>
      </c>
      <c r="N97" s="130">
        <v>0.19</v>
      </c>
      <c r="O97" s="14">
        <v>41</v>
      </c>
      <c r="P97" s="130" t="s">
        <v>1285</v>
      </c>
      <c r="Q97" s="130"/>
      <c r="S97" s="130" t="s">
        <v>2523</v>
      </c>
      <c r="T97" s="14">
        <v>41</v>
      </c>
      <c r="U97" s="147">
        <v>284167</v>
      </c>
      <c r="V97" s="130">
        <v>0</v>
      </c>
      <c r="W97" s="147">
        <v>284167</v>
      </c>
      <c r="X97" s="147">
        <v>284167</v>
      </c>
      <c r="Y97" s="147">
        <v>53991.73</v>
      </c>
      <c r="Z97" s="145">
        <v>338158.73</v>
      </c>
    </row>
    <row r="98" spans="1:26" ht="25" x14ac:dyDescent="0.25">
      <c r="A98" s="130" t="s">
        <v>2136</v>
      </c>
      <c r="B98" s="131">
        <v>45688</v>
      </c>
      <c r="C98" s="130" t="s">
        <v>2525</v>
      </c>
      <c r="D98" s="130">
        <v>899999705</v>
      </c>
      <c r="E98" s="130" t="s">
        <v>2526</v>
      </c>
      <c r="F98" s="130" t="s">
        <v>2527</v>
      </c>
      <c r="G98" s="130" t="s">
        <v>2528</v>
      </c>
      <c r="H98" s="130">
        <v>3161800</v>
      </c>
      <c r="I98" s="130">
        <v>2</v>
      </c>
      <c r="J98" s="130">
        <v>1</v>
      </c>
      <c r="K98" s="130" t="s">
        <v>2137</v>
      </c>
      <c r="L98" s="132" t="s">
        <v>2139</v>
      </c>
      <c r="M98" s="147">
        <v>88500</v>
      </c>
      <c r="N98" s="130">
        <v>0.19</v>
      </c>
      <c r="O98" s="14">
        <v>919</v>
      </c>
      <c r="P98" s="130" t="s">
        <v>793</v>
      </c>
      <c r="Q98" s="130"/>
      <c r="S98" s="130" t="s">
        <v>2523</v>
      </c>
      <c r="T98" s="14">
        <v>919</v>
      </c>
      <c r="U98" s="147">
        <v>88500</v>
      </c>
      <c r="V98" s="130">
        <v>0</v>
      </c>
      <c r="W98" s="147">
        <v>88500</v>
      </c>
      <c r="X98" s="147">
        <v>88500</v>
      </c>
      <c r="Y98" s="147">
        <v>16815</v>
      </c>
      <c r="Z98" s="145">
        <v>105315</v>
      </c>
    </row>
    <row r="99" spans="1:26" x14ac:dyDescent="0.25">
      <c r="A99" s="130" t="s">
        <v>2136</v>
      </c>
      <c r="B99" s="131">
        <v>45688</v>
      </c>
      <c r="C99" s="130" t="s">
        <v>2525</v>
      </c>
      <c r="D99" s="130">
        <v>899999705</v>
      </c>
      <c r="E99" s="130" t="s">
        <v>2526</v>
      </c>
      <c r="F99" s="130" t="s">
        <v>2527</v>
      </c>
      <c r="G99" s="130" t="s">
        <v>2528</v>
      </c>
      <c r="H99" s="130">
        <v>3161800</v>
      </c>
      <c r="I99" s="130">
        <v>4</v>
      </c>
      <c r="J99" s="130">
        <v>4</v>
      </c>
      <c r="K99" s="130" t="s">
        <v>2137</v>
      </c>
      <c r="L99" s="132" t="s">
        <v>817</v>
      </c>
      <c r="M99" s="147">
        <v>14667</v>
      </c>
      <c r="N99" s="130">
        <v>0.19</v>
      </c>
      <c r="O99" s="14">
        <v>936</v>
      </c>
      <c r="P99" s="130" t="s">
        <v>793</v>
      </c>
      <c r="Q99" s="130"/>
      <c r="S99" s="130" t="s">
        <v>2523</v>
      </c>
      <c r="T99" s="14">
        <v>936</v>
      </c>
      <c r="U99" s="147">
        <v>14667</v>
      </c>
      <c r="V99" s="130">
        <v>0</v>
      </c>
      <c r="W99" s="147">
        <v>14667</v>
      </c>
      <c r="X99" s="147">
        <v>58668</v>
      </c>
      <c r="Y99" s="147">
        <v>11146.92</v>
      </c>
      <c r="Z99" s="145">
        <v>69814.92</v>
      </c>
    </row>
    <row r="100" spans="1:26" x14ac:dyDescent="0.25">
      <c r="A100" s="130" t="s">
        <v>2146</v>
      </c>
      <c r="B100" s="131">
        <v>45692</v>
      </c>
      <c r="C100" s="130" t="s">
        <v>2525</v>
      </c>
      <c r="D100" s="130">
        <v>899999705</v>
      </c>
      <c r="E100" s="130" t="s">
        <v>2526</v>
      </c>
      <c r="F100" s="130" t="s">
        <v>2527</v>
      </c>
      <c r="G100" s="130" t="s">
        <v>2528</v>
      </c>
      <c r="H100" s="130">
        <v>3161800</v>
      </c>
      <c r="I100" s="130">
        <v>1</v>
      </c>
      <c r="J100" s="130">
        <v>1</v>
      </c>
      <c r="K100" s="130" t="s">
        <v>2557</v>
      </c>
      <c r="L100" s="132" t="s">
        <v>2147</v>
      </c>
      <c r="M100" s="147">
        <v>1375333</v>
      </c>
      <c r="N100" s="130">
        <v>0.19</v>
      </c>
      <c r="O100" s="14" t="s">
        <v>107</v>
      </c>
      <c r="P100" s="130" t="s">
        <v>2556</v>
      </c>
      <c r="Q100" s="135" t="s">
        <v>2372</v>
      </c>
      <c r="S100" s="130" t="s">
        <v>2523</v>
      </c>
      <c r="T100" s="14" t="s">
        <v>107</v>
      </c>
      <c r="U100" s="147">
        <v>1375333</v>
      </c>
      <c r="V100" s="130">
        <v>0</v>
      </c>
      <c r="W100" s="147">
        <v>1375333</v>
      </c>
      <c r="X100" s="147">
        <v>1375333</v>
      </c>
      <c r="Y100" s="147">
        <v>261313.27</v>
      </c>
      <c r="Z100" s="145">
        <v>1636646.27</v>
      </c>
    </row>
    <row r="101" spans="1:26" x14ac:dyDescent="0.25">
      <c r="A101" s="149" t="s">
        <v>2150</v>
      </c>
      <c r="B101" s="150">
        <v>45692</v>
      </c>
      <c r="C101" s="149" t="s">
        <v>2525</v>
      </c>
      <c r="D101" s="149">
        <v>899999705</v>
      </c>
      <c r="E101" s="149" t="s">
        <v>2526</v>
      </c>
      <c r="F101" s="149" t="s">
        <v>2527</v>
      </c>
      <c r="G101" s="149" t="s">
        <v>2528</v>
      </c>
      <c r="H101" s="149">
        <v>3161800</v>
      </c>
      <c r="I101" s="149">
        <v>3</v>
      </c>
      <c r="J101" s="149">
        <v>1</v>
      </c>
      <c r="K101" s="149" t="s">
        <v>2151</v>
      </c>
      <c r="L101" s="151" t="s">
        <v>2002</v>
      </c>
      <c r="M101" s="152">
        <v>59500</v>
      </c>
      <c r="N101" s="149">
        <v>0.19</v>
      </c>
      <c r="O101" s="153" t="s">
        <v>107</v>
      </c>
      <c r="P101" s="149" t="s">
        <v>2542</v>
      </c>
      <c r="Q101" s="154" t="s">
        <v>2372</v>
      </c>
      <c r="R101" s="149"/>
      <c r="S101" s="149" t="s">
        <v>2523</v>
      </c>
      <c r="T101" s="153" t="s">
        <v>107</v>
      </c>
      <c r="U101" s="152">
        <v>59500</v>
      </c>
      <c r="V101" s="149">
        <v>0</v>
      </c>
      <c r="W101" s="152">
        <v>59500</v>
      </c>
      <c r="X101" s="152">
        <v>59500</v>
      </c>
      <c r="Y101" s="152">
        <v>11305</v>
      </c>
      <c r="Z101" s="152">
        <v>70805</v>
      </c>
    </row>
    <row r="102" spans="1:26" x14ac:dyDescent="0.25">
      <c r="A102" s="130" t="s">
        <v>2150</v>
      </c>
      <c r="B102" s="131">
        <v>45692</v>
      </c>
      <c r="C102" s="130" t="s">
        <v>2525</v>
      </c>
      <c r="D102" s="130">
        <v>899999705</v>
      </c>
      <c r="E102" s="130" t="s">
        <v>2526</v>
      </c>
      <c r="F102" s="130" t="s">
        <v>2527</v>
      </c>
      <c r="G102" s="130" t="s">
        <v>2528</v>
      </c>
      <c r="H102" s="130">
        <v>3161800</v>
      </c>
      <c r="I102" s="130">
        <v>5</v>
      </c>
      <c r="J102" s="130">
        <v>1</v>
      </c>
      <c r="K102" s="130" t="s">
        <v>2151</v>
      </c>
      <c r="L102" s="132" t="s">
        <v>2002</v>
      </c>
      <c r="M102" s="147">
        <v>81833</v>
      </c>
      <c r="N102" s="130">
        <v>0.19</v>
      </c>
      <c r="O102" s="14">
        <v>236</v>
      </c>
      <c r="P102" s="130" t="s">
        <v>502</v>
      </c>
      <c r="Q102" s="130"/>
      <c r="S102" s="130" t="s">
        <v>2523</v>
      </c>
      <c r="T102" s="14">
        <v>236</v>
      </c>
      <c r="U102" s="147">
        <v>81833</v>
      </c>
      <c r="V102" s="130">
        <v>0</v>
      </c>
      <c r="W102" s="147">
        <v>81833</v>
      </c>
      <c r="X102" s="147">
        <v>81833</v>
      </c>
      <c r="Y102" s="147">
        <v>15548.27</v>
      </c>
      <c r="Z102" s="145">
        <v>97381.27</v>
      </c>
    </row>
    <row r="103" spans="1:26" x14ac:dyDescent="0.25">
      <c r="A103" s="149" t="s">
        <v>2152</v>
      </c>
      <c r="B103" s="150">
        <v>45692</v>
      </c>
      <c r="C103" s="149" t="s">
        <v>2525</v>
      </c>
      <c r="D103" s="149">
        <v>899999705</v>
      </c>
      <c r="E103" s="149" t="s">
        <v>2526</v>
      </c>
      <c r="F103" s="149" t="s">
        <v>2527</v>
      </c>
      <c r="G103" s="149" t="s">
        <v>2528</v>
      </c>
      <c r="H103" s="149">
        <v>3161800</v>
      </c>
      <c r="I103" s="149">
        <v>1</v>
      </c>
      <c r="J103" s="149">
        <v>1</v>
      </c>
      <c r="K103" s="149" t="s">
        <v>2153</v>
      </c>
      <c r="L103" s="151" t="s">
        <v>420</v>
      </c>
      <c r="M103" s="152">
        <v>380000</v>
      </c>
      <c r="N103" s="149">
        <v>0.19</v>
      </c>
      <c r="O103" s="153" t="s">
        <v>107</v>
      </c>
      <c r="P103" s="154" t="s">
        <v>3220</v>
      </c>
      <c r="Q103" s="154" t="s">
        <v>2372</v>
      </c>
      <c r="R103" s="149"/>
      <c r="S103" s="149" t="s">
        <v>2523</v>
      </c>
      <c r="T103" s="153" t="s">
        <v>107</v>
      </c>
      <c r="U103" s="152">
        <v>380000</v>
      </c>
      <c r="V103" s="149">
        <v>0</v>
      </c>
      <c r="W103" s="152">
        <v>380000</v>
      </c>
      <c r="X103" s="152">
        <v>380000</v>
      </c>
      <c r="Y103" s="152">
        <v>72200</v>
      </c>
      <c r="Z103" s="152">
        <v>452200</v>
      </c>
    </row>
    <row r="104" spans="1:26" x14ac:dyDescent="0.25">
      <c r="A104" s="149" t="s">
        <v>2152</v>
      </c>
      <c r="B104" s="150">
        <v>45692</v>
      </c>
      <c r="C104" s="149" t="s">
        <v>2525</v>
      </c>
      <c r="D104" s="149">
        <v>899999705</v>
      </c>
      <c r="E104" s="149" t="s">
        <v>2526</v>
      </c>
      <c r="F104" s="149" t="s">
        <v>2527</v>
      </c>
      <c r="G104" s="149" t="s">
        <v>2528</v>
      </c>
      <c r="H104" s="149">
        <v>3161800</v>
      </c>
      <c r="I104" s="149">
        <v>2</v>
      </c>
      <c r="J104" s="149">
        <v>1</v>
      </c>
      <c r="K104" s="149" t="s">
        <v>2153</v>
      </c>
      <c r="L104" s="151" t="s">
        <v>420</v>
      </c>
      <c r="M104" s="152">
        <v>650000</v>
      </c>
      <c r="N104" s="149">
        <v>0.19</v>
      </c>
      <c r="O104" s="153" t="s">
        <v>107</v>
      </c>
      <c r="P104" s="154" t="s">
        <v>3220</v>
      </c>
      <c r="Q104" s="154" t="s">
        <v>2372</v>
      </c>
      <c r="R104" s="149"/>
      <c r="S104" s="149" t="s">
        <v>2523</v>
      </c>
      <c r="T104" s="153" t="s">
        <v>107</v>
      </c>
      <c r="U104" s="152">
        <v>650000</v>
      </c>
      <c r="V104" s="149">
        <v>0</v>
      </c>
      <c r="W104" s="152">
        <v>650000</v>
      </c>
      <c r="X104" s="152">
        <v>650000</v>
      </c>
      <c r="Y104" s="152">
        <v>123500</v>
      </c>
      <c r="Z104" s="152">
        <v>773500</v>
      </c>
    </row>
    <row r="105" spans="1:26" x14ac:dyDescent="0.25">
      <c r="A105" s="130" t="s">
        <v>2558</v>
      </c>
      <c r="B105" s="131">
        <v>45694</v>
      </c>
      <c r="C105" s="130" t="s">
        <v>2525</v>
      </c>
      <c r="D105" s="130">
        <v>899999705</v>
      </c>
      <c r="E105" s="130" t="s">
        <v>2526</v>
      </c>
      <c r="F105" s="130" t="s">
        <v>2559</v>
      </c>
      <c r="G105" s="130" t="s">
        <v>2528</v>
      </c>
      <c r="H105" s="130">
        <v>3161800</v>
      </c>
      <c r="I105" s="130">
        <v>1</v>
      </c>
      <c r="J105" s="130">
        <v>1</v>
      </c>
      <c r="L105" s="132" t="s">
        <v>2560</v>
      </c>
      <c r="M105" s="147">
        <v>146333</v>
      </c>
      <c r="N105" s="130">
        <v>0</v>
      </c>
      <c r="O105" s="14">
        <v>138</v>
      </c>
      <c r="P105" s="130" t="s">
        <v>768</v>
      </c>
      <c r="Q105" s="130"/>
      <c r="S105" s="130" t="s">
        <v>2523</v>
      </c>
      <c r="T105" s="14">
        <v>138</v>
      </c>
      <c r="U105" s="147">
        <v>146333</v>
      </c>
      <c r="V105" s="130">
        <v>0</v>
      </c>
      <c r="W105" s="147">
        <v>146333</v>
      </c>
      <c r="X105" s="147">
        <v>146333</v>
      </c>
      <c r="Y105" s="147">
        <v>0</v>
      </c>
      <c r="Z105" s="145">
        <v>146333</v>
      </c>
    </row>
    <row r="106" spans="1:26" x14ac:dyDescent="0.25">
      <c r="A106" s="130" t="s">
        <v>2558</v>
      </c>
      <c r="B106" s="131">
        <v>45694</v>
      </c>
      <c r="C106" s="130" t="s">
        <v>2525</v>
      </c>
      <c r="D106" s="130">
        <v>899999705</v>
      </c>
      <c r="E106" s="130" t="s">
        <v>2526</v>
      </c>
      <c r="F106" s="130" t="s">
        <v>2559</v>
      </c>
      <c r="G106" s="130" t="s">
        <v>2528</v>
      </c>
      <c r="H106" s="130">
        <v>3161800</v>
      </c>
      <c r="I106" s="130">
        <v>2</v>
      </c>
      <c r="J106" s="130">
        <v>1</v>
      </c>
      <c r="L106" s="132" t="s">
        <v>61</v>
      </c>
      <c r="M106" s="147">
        <v>65000</v>
      </c>
      <c r="N106" s="130">
        <v>0.19</v>
      </c>
      <c r="O106" s="14">
        <v>137</v>
      </c>
      <c r="P106" s="130" t="s">
        <v>768</v>
      </c>
      <c r="Q106" s="130"/>
      <c r="S106" s="130" t="s">
        <v>2523</v>
      </c>
      <c r="T106" s="14">
        <v>137</v>
      </c>
      <c r="U106" s="147">
        <v>65000</v>
      </c>
      <c r="V106" s="130">
        <v>0</v>
      </c>
      <c r="W106" s="147">
        <v>65000</v>
      </c>
      <c r="X106" s="147">
        <v>65000</v>
      </c>
      <c r="Y106" s="147">
        <v>12350</v>
      </c>
      <c r="Z106" s="145">
        <v>77350</v>
      </c>
    </row>
    <row r="107" spans="1:26" x14ac:dyDescent="0.25">
      <c r="A107" s="130" t="s">
        <v>2558</v>
      </c>
      <c r="B107" s="131">
        <v>45694</v>
      </c>
      <c r="C107" s="130" t="s">
        <v>2525</v>
      </c>
      <c r="D107" s="130">
        <v>899999705</v>
      </c>
      <c r="E107" s="130" t="s">
        <v>2526</v>
      </c>
      <c r="F107" s="130" t="s">
        <v>2559</v>
      </c>
      <c r="G107" s="130" t="s">
        <v>2528</v>
      </c>
      <c r="H107" s="130">
        <v>3161800</v>
      </c>
      <c r="I107" s="130">
        <v>3</v>
      </c>
      <c r="J107" s="130">
        <v>1</v>
      </c>
      <c r="L107" s="132" t="s">
        <v>150</v>
      </c>
      <c r="M107" s="147">
        <v>65500</v>
      </c>
      <c r="N107" s="130">
        <v>0.19</v>
      </c>
      <c r="O107" s="14">
        <v>136</v>
      </c>
      <c r="P107" s="130" t="s">
        <v>768</v>
      </c>
      <c r="Q107" s="130"/>
      <c r="S107" s="130" t="s">
        <v>2523</v>
      </c>
      <c r="T107" s="14">
        <v>136</v>
      </c>
      <c r="U107" s="147">
        <v>65500</v>
      </c>
      <c r="V107" s="130">
        <v>0</v>
      </c>
      <c r="W107" s="147">
        <v>65500</v>
      </c>
      <c r="X107" s="147">
        <v>65500</v>
      </c>
      <c r="Y107" s="147">
        <v>12445</v>
      </c>
      <c r="Z107" s="145">
        <v>77945</v>
      </c>
    </row>
    <row r="108" spans="1:26" x14ac:dyDescent="0.25">
      <c r="A108" s="130" t="s">
        <v>2558</v>
      </c>
      <c r="B108" s="131">
        <v>45694</v>
      </c>
      <c r="C108" s="130" t="s">
        <v>2525</v>
      </c>
      <c r="D108" s="130">
        <v>899999705</v>
      </c>
      <c r="E108" s="130" t="s">
        <v>2526</v>
      </c>
      <c r="F108" s="130" t="s">
        <v>2559</v>
      </c>
      <c r="G108" s="130" t="s">
        <v>2528</v>
      </c>
      <c r="H108" s="130">
        <v>3161800</v>
      </c>
      <c r="I108" s="130">
        <v>4</v>
      </c>
      <c r="J108" s="130">
        <v>1</v>
      </c>
      <c r="L108" s="132" t="s">
        <v>64</v>
      </c>
      <c r="M108" s="147">
        <v>63500</v>
      </c>
      <c r="N108" s="130">
        <v>0.19</v>
      </c>
      <c r="O108" s="14">
        <v>135</v>
      </c>
      <c r="P108" s="130" t="s">
        <v>768</v>
      </c>
      <c r="Q108" s="130"/>
      <c r="S108" s="130" t="s">
        <v>2523</v>
      </c>
      <c r="T108" s="14">
        <v>135</v>
      </c>
      <c r="U108" s="147">
        <v>63500</v>
      </c>
      <c r="V108" s="130">
        <v>0</v>
      </c>
      <c r="W108" s="147">
        <v>63500</v>
      </c>
      <c r="X108" s="147">
        <v>63500</v>
      </c>
      <c r="Y108" s="147">
        <v>12065</v>
      </c>
      <c r="Z108" s="145">
        <v>75565</v>
      </c>
    </row>
    <row r="109" spans="1:26" x14ac:dyDescent="0.25">
      <c r="A109" s="130" t="s">
        <v>2561</v>
      </c>
      <c r="B109" s="131">
        <v>45695</v>
      </c>
      <c r="C109" s="130" t="s">
        <v>2525</v>
      </c>
      <c r="D109" s="130">
        <v>899999705</v>
      </c>
      <c r="E109" s="130" t="s">
        <v>2526</v>
      </c>
      <c r="F109" s="130" t="s">
        <v>2559</v>
      </c>
      <c r="G109" s="130" t="s">
        <v>2528</v>
      </c>
      <c r="H109" s="130">
        <v>3161800</v>
      </c>
      <c r="I109" s="130">
        <v>1</v>
      </c>
      <c r="J109" s="130">
        <v>1</v>
      </c>
      <c r="K109" s="130" t="s">
        <v>2562</v>
      </c>
      <c r="L109" s="132" t="s">
        <v>2563</v>
      </c>
      <c r="M109" s="147">
        <v>44667</v>
      </c>
      <c r="N109" s="130">
        <v>0.19</v>
      </c>
      <c r="O109" s="14">
        <v>1094</v>
      </c>
      <c r="P109" s="130" t="s">
        <v>1188</v>
      </c>
      <c r="Q109" s="130"/>
      <c r="S109" s="130" t="s">
        <v>2523</v>
      </c>
      <c r="T109" s="14">
        <v>1094</v>
      </c>
      <c r="U109" s="147">
        <v>44667</v>
      </c>
      <c r="V109" s="130">
        <v>0</v>
      </c>
      <c r="W109" s="147">
        <v>44667</v>
      </c>
      <c r="X109" s="147">
        <v>44667</v>
      </c>
      <c r="Y109" s="147">
        <v>8486.73</v>
      </c>
      <c r="Z109" s="145">
        <v>53153.729999999996</v>
      </c>
    </row>
    <row r="110" spans="1:26" x14ac:dyDescent="0.25">
      <c r="A110" s="130" t="s">
        <v>2561</v>
      </c>
      <c r="B110" s="131">
        <v>45695</v>
      </c>
      <c r="C110" s="130" t="s">
        <v>2525</v>
      </c>
      <c r="D110" s="130">
        <v>899999705</v>
      </c>
      <c r="E110" s="130" t="s">
        <v>2526</v>
      </c>
      <c r="F110" s="130" t="s">
        <v>2559</v>
      </c>
      <c r="G110" s="130" t="s">
        <v>2528</v>
      </c>
      <c r="H110" s="130">
        <v>3161800</v>
      </c>
      <c r="I110" s="130">
        <v>2</v>
      </c>
      <c r="J110" s="130">
        <v>1</v>
      </c>
      <c r="K110" s="130" t="s">
        <v>2562</v>
      </c>
      <c r="L110" s="132" t="s">
        <v>2564</v>
      </c>
      <c r="M110" s="147">
        <v>44667</v>
      </c>
      <c r="N110" s="130">
        <v>0.19</v>
      </c>
      <c r="O110" s="14">
        <v>1094</v>
      </c>
      <c r="P110" s="130" t="s">
        <v>1188</v>
      </c>
      <c r="Q110" s="130"/>
      <c r="S110" s="130" t="s">
        <v>2523</v>
      </c>
      <c r="T110" s="14">
        <v>1094</v>
      </c>
      <c r="U110" s="147">
        <v>44667</v>
      </c>
      <c r="V110" s="130">
        <v>0</v>
      </c>
      <c r="W110" s="147">
        <v>44667</v>
      </c>
      <c r="X110" s="147">
        <v>44667</v>
      </c>
      <c r="Y110" s="147">
        <v>8486.73</v>
      </c>
      <c r="Z110" s="145">
        <v>53153.729999999996</v>
      </c>
    </row>
    <row r="111" spans="1:26" x14ac:dyDescent="0.25">
      <c r="A111" s="130" t="s">
        <v>2565</v>
      </c>
      <c r="B111" s="131">
        <v>45695</v>
      </c>
      <c r="C111" s="130" t="s">
        <v>2525</v>
      </c>
      <c r="D111" s="130">
        <v>899999705</v>
      </c>
      <c r="E111" s="130" t="s">
        <v>2526</v>
      </c>
      <c r="F111" s="130" t="s">
        <v>2559</v>
      </c>
      <c r="G111" s="130" t="s">
        <v>2528</v>
      </c>
      <c r="H111" s="130">
        <v>3161800</v>
      </c>
      <c r="I111" s="130">
        <v>1</v>
      </c>
      <c r="J111" s="130">
        <v>1</v>
      </c>
      <c r="K111" s="130">
        <v>521632</v>
      </c>
      <c r="L111" s="132" t="s">
        <v>2566</v>
      </c>
      <c r="M111" s="147">
        <v>440000</v>
      </c>
      <c r="N111" s="130">
        <v>0.19</v>
      </c>
      <c r="O111" s="14" t="s">
        <v>107</v>
      </c>
      <c r="P111" s="130" t="s">
        <v>768</v>
      </c>
      <c r="Q111" s="135" t="s">
        <v>2372</v>
      </c>
      <c r="S111" s="130" t="s">
        <v>2523</v>
      </c>
      <c r="T111" s="14" t="s">
        <v>107</v>
      </c>
      <c r="U111" s="147">
        <v>440000</v>
      </c>
      <c r="V111" s="130">
        <v>0</v>
      </c>
      <c r="W111" s="147">
        <v>440000</v>
      </c>
      <c r="X111" s="147">
        <v>440000</v>
      </c>
      <c r="Y111" s="147">
        <v>83600</v>
      </c>
      <c r="Z111" s="145">
        <v>523600</v>
      </c>
    </row>
    <row r="112" spans="1:26" x14ac:dyDescent="0.25">
      <c r="A112" s="130" t="s">
        <v>2565</v>
      </c>
      <c r="B112" s="131">
        <v>45695</v>
      </c>
      <c r="C112" s="130" t="s">
        <v>2525</v>
      </c>
      <c r="D112" s="130">
        <v>899999705</v>
      </c>
      <c r="E112" s="130" t="s">
        <v>2526</v>
      </c>
      <c r="F112" s="130" t="s">
        <v>2559</v>
      </c>
      <c r="G112" s="130" t="s">
        <v>2528</v>
      </c>
      <c r="H112" s="130">
        <v>3161800</v>
      </c>
      <c r="I112" s="130">
        <v>2</v>
      </c>
      <c r="J112" s="130">
        <v>1</v>
      </c>
      <c r="K112" s="130">
        <v>665223</v>
      </c>
      <c r="L112" s="132" t="s">
        <v>2567</v>
      </c>
      <c r="M112" s="147">
        <v>1600000</v>
      </c>
      <c r="N112" s="130">
        <v>0.19</v>
      </c>
      <c r="O112" s="14" t="s">
        <v>107</v>
      </c>
      <c r="P112" s="130" t="s">
        <v>768</v>
      </c>
      <c r="Q112" s="135" t="s">
        <v>2372</v>
      </c>
      <c r="S112" s="130" t="s">
        <v>2523</v>
      </c>
      <c r="T112" s="14" t="s">
        <v>107</v>
      </c>
      <c r="U112" s="147">
        <v>1600000</v>
      </c>
      <c r="V112" s="130">
        <v>0</v>
      </c>
      <c r="W112" s="147">
        <v>1600000</v>
      </c>
      <c r="X112" s="147">
        <v>1600000</v>
      </c>
      <c r="Y112" s="147">
        <v>304000</v>
      </c>
      <c r="Z112" s="145">
        <v>1904000</v>
      </c>
    </row>
    <row r="113" spans="1:26" x14ac:dyDescent="0.25">
      <c r="A113" s="130" t="s">
        <v>2565</v>
      </c>
      <c r="B113" s="131">
        <v>45695</v>
      </c>
      <c r="C113" s="130" t="s">
        <v>2525</v>
      </c>
      <c r="D113" s="130">
        <v>899999705</v>
      </c>
      <c r="E113" s="130" t="s">
        <v>2526</v>
      </c>
      <c r="F113" s="130" t="s">
        <v>2559</v>
      </c>
      <c r="G113" s="130" t="s">
        <v>2528</v>
      </c>
      <c r="H113" s="130">
        <v>3161800</v>
      </c>
      <c r="I113" s="130">
        <v>3</v>
      </c>
      <c r="J113" s="130">
        <v>1</v>
      </c>
      <c r="K113" s="130">
        <v>11852</v>
      </c>
      <c r="L113" s="132" t="s">
        <v>2568</v>
      </c>
      <c r="M113" s="147">
        <v>1000000</v>
      </c>
      <c r="N113" s="130">
        <v>0.19</v>
      </c>
      <c r="O113" s="14" t="s">
        <v>107</v>
      </c>
      <c r="P113" s="130" t="s">
        <v>768</v>
      </c>
      <c r="Q113" s="135" t="s">
        <v>2372</v>
      </c>
      <c r="S113" s="130" t="s">
        <v>2523</v>
      </c>
      <c r="T113" s="14" t="s">
        <v>107</v>
      </c>
      <c r="U113" s="147">
        <v>1000000</v>
      </c>
      <c r="V113" s="130">
        <v>0</v>
      </c>
      <c r="W113" s="147">
        <v>1000000</v>
      </c>
      <c r="X113" s="147">
        <v>1000000</v>
      </c>
      <c r="Y113" s="147">
        <v>190000</v>
      </c>
      <c r="Z113" s="145">
        <v>1190000</v>
      </c>
    </row>
    <row r="114" spans="1:26" x14ac:dyDescent="0.25">
      <c r="A114" s="130" t="s">
        <v>2569</v>
      </c>
      <c r="B114" s="131">
        <v>45695</v>
      </c>
      <c r="C114" s="130" t="s">
        <v>2525</v>
      </c>
      <c r="D114" s="130">
        <v>899999705</v>
      </c>
      <c r="E114" s="130" t="s">
        <v>2526</v>
      </c>
      <c r="F114" s="130" t="s">
        <v>2559</v>
      </c>
      <c r="G114" s="130" t="s">
        <v>2528</v>
      </c>
      <c r="H114" s="130">
        <v>3161800</v>
      </c>
      <c r="I114" s="130">
        <v>1</v>
      </c>
      <c r="J114" s="130">
        <v>1</v>
      </c>
      <c r="K114" s="130" t="s">
        <v>2570</v>
      </c>
      <c r="L114" s="132" t="s">
        <v>2571</v>
      </c>
      <c r="M114" s="147">
        <v>890000</v>
      </c>
      <c r="N114" s="130">
        <v>0.19</v>
      </c>
      <c r="O114" s="14" t="s">
        <v>107</v>
      </c>
      <c r="P114" s="130" t="s">
        <v>1612</v>
      </c>
      <c r="Q114" s="135" t="s">
        <v>2372</v>
      </c>
      <c r="S114" s="130" t="s">
        <v>2523</v>
      </c>
      <c r="T114" s="14" t="s">
        <v>107</v>
      </c>
      <c r="U114" s="147">
        <v>890000</v>
      </c>
      <c r="V114" s="130">
        <v>0</v>
      </c>
      <c r="W114" s="147">
        <v>890000</v>
      </c>
      <c r="X114" s="147">
        <v>890000</v>
      </c>
      <c r="Y114" s="147">
        <v>169100</v>
      </c>
      <c r="Z114" s="146">
        <v>1059100</v>
      </c>
    </row>
    <row r="115" spans="1:26" ht="25" x14ac:dyDescent="0.25">
      <c r="A115" s="130" t="s">
        <v>2569</v>
      </c>
      <c r="B115" s="131">
        <v>45695</v>
      </c>
      <c r="C115" s="130" t="s">
        <v>2525</v>
      </c>
      <c r="D115" s="130">
        <v>899999705</v>
      </c>
      <c r="E115" s="130" t="s">
        <v>2526</v>
      </c>
      <c r="F115" s="130" t="s">
        <v>2559</v>
      </c>
      <c r="G115" s="130" t="s">
        <v>2528</v>
      </c>
      <c r="H115" s="130">
        <v>3161800</v>
      </c>
      <c r="I115" s="130">
        <v>2</v>
      </c>
      <c r="J115" s="130">
        <v>1</v>
      </c>
      <c r="L115" s="132" t="s">
        <v>2572</v>
      </c>
      <c r="M115" s="147">
        <v>45000</v>
      </c>
      <c r="N115" s="130">
        <v>0.19</v>
      </c>
      <c r="O115" s="14" t="s">
        <v>107</v>
      </c>
      <c r="P115" s="130" t="s">
        <v>1612</v>
      </c>
      <c r="Q115" s="135" t="s">
        <v>2372</v>
      </c>
      <c r="S115" s="130" t="s">
        <v>2523</v>
      </c>
      <c r="T115" s="14" t="s">
        <v>107</v>
      </c>
      <c r="U115" s="147">
        <v>45000</v>
      </c>
      <c r="V115" s="130">
        <v>0</v>
      </c>
      <c r="W115" s="147">
        <v>45000</v>
      </c>
      <c r="X115" s="147">
        <v>45000</v>
      </c>
      <c r="Y115" s="147">
        <v>8550</v>
      </c>
      <c r="Z115" s="146">
        <v>53550</v>
      </c>
    </row>
    <row r="116" spans="1:26" x14ac:dyDescent="0.25">
      <c r="A116" s="130" t="s">
        <v>2569</v>
      </c>
      <c r="B116" s="131">
        <v>45695</v>
      </c>
      <c r="C116" s="130" t="s">
        <v>2525</v>
      </c>
      <c r="D116" s="130">
        <v>899999705</v>
      </c>
      <c r="E116" s="130" t="s">
        <v>2526</v>
      </c>
      <c r="F116" s="130" t="s">
        <v>2559</v>
      </c>
      <c r="G116" s="130" t="s">
        <v>2528</v>
      </c>
      <c r="H116" s="130">
        <v>3161800</v>
      </c>
      <c r="I116" s="130">
        <v>3</v>
      </c>
      <c r="J116" s="130">
        <v>10</v>
      </c>
      <c r="L116" s="132" t="s">
        <v>2573</v>
      </c>
      <c r="M116" s="147">
        <v>3500</v>
      </c>
      <c r="N116" s="130">
        <v>0.19</v>
      </c>
      <c r="O116" s="14" t="s">
        <v>107</v>
      </c>
      <c r="P116" s="130" t="s">
        <v>1612</v>
      </c>
      <c r="Q116" s="135" t="s">
        <v>2372</v>
      </c>
      <c r="S116" s="130" t="s">
        <v>2523</v>
      </c>
      <c r="T116" s="14" t="s">
        <v>107</v>
      </c>
      <c r="U116" s="147">
        <v>3500</v>
      </c>
      <c r="V116" s="130">
        <v>0</v>
      </c>
      <c r="W116" s="147">
        <v>3500</v>
      </c>
      <c r="X116" s="147">
        <v>35000</v>
      </c>
      <c r="Y116" s="147">
        <v>6650</v>
      </c>
      <c r="Z116" s="146">
        <v>41650</v>
      </c>
    </row>
    <row r="117" spans="1:26" x14ac:dyDescent="0.25">
      <c r="A117" s="130" t="s">
        <v>2569</v>
      </c>
      <c r="B117" s="131">
        <v>45695</v>
      </c>
      <c r="C117" s="130" t="s">
        <v>2525</v>
      </c>
      <c r="D117" s="130">
        <v>899999705</v>
      </c>
      <c r="E117" s="130" t="s">
        <v>2526</v>
      </c>
      <c r="F117" s="130" t="s">
        <v>2559</v>
      </c>
      <c r="G117" s="130" t="s">
        <v>2528</v>
      </c>
      <c r="H117" s="130">
        <v>3161800</v>
      </c>
      <c r="I117" s="130">
        <v>4</v>
      </c>
      <c r="J117" s="130">
        <v>10</v>
      </c>
      <c r="L117" s="132" t="s">
        <v>2574</v>
      </c>
      <c r="M117" s="147">
        <v>3500</v>
      </c>
      <c r="N117" s="130">
        <v>0.19</v>
      </c>
      <c r="O117" s="14" t="s">
        <v>107</v>
      </c>
      <c r="P117" s="130" t="s">
        <v>1612</v>
      </c>
      <c r="Q117" s="135" t="s">
        <v>2372</v>
      </c>
      <c r="S117" s="130" t="s">
        <v>2523</v>
      </c>
      <c r="T117" s="14" t="s">
        <v>107</v>
      </c>
      <c r="U117" s="147">
        <v>3500</v>
      </c>
      <c r="V117" s="130">
        <v>0</v>
      </c>
      <c r="W117" s="147">
        <v>3500</v>
      </c>
      <c r="X117" s="147">
        <v>35000</v>
      </c>
      <c r="Y117" s="147">
        <v>6650</v>
      </c>
      <c r="Z117" s="146">
        <v>41650</v>
      </c>
    </row>
    <row r="118" spans="1:26" x14ac:dyDescent="0.25">
      <c r="A118" s="130" t="s">
        <v>2569</v>
      </c>
      <c r="B118" s="131">
        <v>45696</v>
      </c>
      <c r="C118" s="130" t="s">
        <v>2525</v>
      </c>
      <c r="D118" s="130">
        <v>899999705</v>
      </c>
      <c r="E118" s="130" t="s">
        <v>2526</v>
      </c>
      <c r="F118" s="130" t="s">
        <v>2559</v>
      </c>
      <c r="G118" s="130" t="s">
        <v>2528</v>
      </c>
      <c r="H118" s="130">
        <v>3161800</v>
      </c>
      <c r="I118" s="130">
        <v>5</v>
      </c>
      <c r="J118" s="130">
        <v>1</v>
      </c>
      <c r="K118" s="130" t="s">
        <v>2575</v>
      </c>
      <c r="L118" s="132" t="s">
        <v>2576</v>
      </c>
      <c r="M118" s="147">
        <v>120000</v>
      </c>
      <c r="N118" s="130">
        <v>0.19</v>
      </c>
      <c r="O118" s="14" t="s">
        <v>107</v>
      </c>
      <c r="P118" s="130" t="s">
        <v>1501</v>
      </c>
      <c r="Q118" s="135" t="s">
        <v>2372</v>
      </c>
      <c r="S118" s="130" t="s">
        <v>2523</v>
      </c>
      <c r="T118" s="14" t="s">
        <v>107</v>
      </c>
      <c r="U118" s="147">
        <v>120000</v>
      </c>
      <c r="V118" s="130">
        <v>0</v>
      </c>
      <c r="W118" s="147">
        <v>120000</v>
      </c>
      <c r="X118" s="147">
        <v>120000</v>
      </c>
      <c r="Y118" s="147">
        <v>22800</v>
      </c>
      <c r="Z118" s="145">
        <v>142800</v>
      </c>
    </row>
    <row r="119" spans="1:26" x14ac:dyDescent="0.25">
      <c r="A119" s="130" t="s">
        <v>2569</v>
      </c>
      <c r="B119" s="131">
        <v>45696</v>
      </c>
      <c r="C119" s="130" t="s">
        <v>2525</v>
      </c>
      <c r="D119" s="130">
        <v>899999705</v>
      </c>
      <c r="E119" s="130" t="s">
        <v>2526</v>
      </c>
      <c r="F119" s="130" t="s">
        <v>2559</v>
      </c>
      <c r="G119" s="130" t="s">
        <v>2528</v>
      </c>
      <c r="H119" s="130">
        <v>3161800</v>
      </c>
      <c r="I119" s="130">
        <v>6</v>
      </c>
      <c r="J119" s="130">
        <v>1</v>
      </c>
      <c r="L119" s="132" t="s">
        <v>2577</v>
      </c>
      <c r="M119" s="147">
        <v>120000</v>
      </c>
      <c r="N119" s="130">
        <v>0.19</v>
      </c>
      <c r="O119" s="14" t="s">
        <v>107</v>
      </c>
      <c r="P119" s="130" t="s">
        <v>1612</v>
      </c>
      <c r="Q119" s="135" t="s">
        <v>2372</v>
      </c>
      <c r="S119" s="130" t="s">
        <v>2523</v>
      </c>
      <c r="T119" s="14" t="s">
        <v>107</v>
      </c>
      <c r="U119" s="147">
        <v>120000</v>
      </c>
      <c r="V119" s="130">
        <v>0</v>
      </c>
      <c r="W119" s="147">
        <v>120000</v>
      </c>
      <c r="X119" s="147">
        <v>120000</v>
      </c>
      <c r="Y119" s="147">
        <v>22800</v>
      </c>
      <c r="Z119" s="146">
        <v>142800</v>
      </c>
    </row>
    <row r="120" spans="1:26" x14ac:dyDescent="0.25">
      <c r="A120" s="130" t="s">
        <v>2569</v>
      </c>
      <c r="B120" s="131">
        <v>45696</v>
      </c>
      <c r="C120" s="130" t="s">
        <v>2525</v>
      </c>
      <c r="D120" s="130">
        <v>899999705</v>
      </c>
      <c r="E120" s="130" t="s">
        <v>2526</v>
      </c>
      <c r="F120" s="130" t="s">
        <v>2559</v>
      </c>
      <c r="G120" s="130" t="s">
        <v>2528</v>
      </c>
      <c r="H120" s="130">
        <v>3161800</v>
      </c>
      <c r="I120" s="130">
        <v>7</v>
      </c>
      <c r="J120" s="130">
        <v>1</v>
      </c>
      <c r="L120" s="132" t="s">
        <v>2578</v>
      </c>
      <c r="M120" s="147">
        <v>55000</v>
      </c>
      <c r="N120" s="130">
        <v>0.19</v>
      </c>
      <c r="O120" s="14" t="s">
        <v>107</v>
      </c>
      <c r="P120" s="130" t="s">
        <v>631</v>
      </c>
      <c r="Q120" s="135" t="s">
        <v>2372</v>
      </c>
      <c r="S120" s="130" t="s">
        <v>2523</v>
      </c>
      <c r="T120" s="14" t="s">
        <v>107</v>
      </c>
      <c r="U120" s="147">
        <v>55000</v>
      </c>
      <c r="V120" s="130">
        <v>0</v>
      </c>
      <c r="W120" s="147">
        <v>55000</v>
      </c>
      <c r="X120" s="147">
        <v>55000</v>
      </c>
      <c r="Y120" s="147">
        <v>10450</v>
      </c>
      <c r="Z120" s="145">
        <v>65450</v>
      </c>
    </row>
    <row r="121" spans="1:26" ht="25" x14ac:dyDescent="0.25">
      <c r="A121" s="130" t="s">
        <v>2569</v>
      </c>
      <c r="B121" s="131">
        <v>45696</v>
      </c>
      <c r="C121" s="130" t="s">
        <v>2525</v>
      </c>
      <c r="D121" s="130">
        <v>899999705</v>
      </c>
      <c r="E121" s="130" t="s">
        <v>2526</v>
      </c>
      <c r="F121" s="130" t="s">
        <v>2559</v>
      </c>
      <c r="G121" s="130" t="s">
        <v>2528</v>
      </c>
      <c r="H121" s="130">
        <v>3161800</v>
      </c>
      <c r="I121" s="130">
        <v>8</v>
      </c>
      <c r="J121" s="130">
        <v>1</v>
      </c>
      <c r="L121" s="132" t="s">
        <v>2579</v>
      </c>
      <c r="M121" s="147">
        <v>12000</v>
      </c>
      <c r="N121" s="130">
        <v>0.19</v>
      </c>
      <c r="O121" s="14" t="s">
        <v>107</v>
      </c>
      <c r="P121" s="130" t="s">
        <v>631</v>
      </c>
      <c r="Q121" s="135" t="s">
        <v>2372</v>
      </c>
      <c r="S121" s="130" t="s">
        <v>2523</v>
      </c>
      <c r="T121" s="14" t="s">
        <v>107</v>
      </c>
      <c r="U121" s="147">
        <v>12000</v>
      </c>
      <c r="V121" s="130">
        <v>0</v>
      </c>
      <c r="W121" s="147">
        <v>12000</v>
      </c>
      <c r="X121" s="147">
        <v>12000</v>
      </c>
      <c r="Y121" s="147">
        <v>2280</v>
      </c>
      <c r="Z121" s="145">
        <v>14280</v>
      </c>
    </row>
    <row r="122" spans="1:26" x14ac:dyDescent="0.25">
      <c r="A122" s="149" t="s">
        <v>2569</v>
      </c>
      <c r="B122" s="150">
        <v>45696</v>
      </c>
      <c r="C122" s="149" t="s">
        <v>2525</v>
      </c>
      <c r="D122" s="149">
        <v>899999705</v>
      </c>
      <c r="E122" s="149" t="s">
        <v>2526</v>
      </c>
      <c r="F122" s="149" t="s">
        <v>2559</v>
      </c>
      <c r="G122" s="149" t="s">
        <v>2528</v>
      </c>
      <c r="H122" s="149">
        <v>3161800</v>
      </c>
      <c r="I122" s="149">
        <v>9</v>
      </c>
      <c r="J122" s="149">
        <v>1</v>
      </c>
      <c r="K122" s="149" t="s">
        <v>2580</v>
      </c>
      <c r="L122" s="151" t="s">
        <v>2581</v>
      </c>
      <c r="M122" s="152">
        <v>110000</v>
      </c>
      <c r="N122" s="149">
        <v>0.19</v>
      </c>
      <c r="O122" s="153" t="s">
        <v>107</v>
      </c>
      <c r="P122" s="149" t="s">
        <v>2582</v>
      </c>
      <c r="Q122" s="154" t="s">
        <v>2372</v>
      </c>
      <c r="R122" s="149"/>
      <c r="S122" s="149" t="s">
        <v>2523</v>
      </c>
      <c r="T122" s="153" t="s">
        <v>107</v>
      </c>
      <c r="U122" s="152">
        <v>110000</v>
      </c>
      <c r="V122" s="149">
        <v>0</v>
      </c>
      <c r="W122" s="152">
        <v>110000</v>
      </c>
      <c r="X122" s="152">
        <v>110000</v>
      </c>
      <c r="Y122" s="152">
        <v>20900</v>
      </c>
      <c r="Z122" s="152">
        <v>130900</v>
      </c>
    </row>
    <row r="123" spans="1:26" x14ac:dyDescent="0.25">
      <c r="A123" s="149" t="s">
        <v>2569</v>
      </c>
      <c r="B123" s="150">
        <v>45696</v>
      </c>
      <c r="C123" s="149" t="s">
        <v>2525</v>
      </c>
      <c r="D123" s="149">
        <v>899999705</v>
      </c>
      <c r="E123" s="149" t="s">
        <v>2526</v>
      </c>
      <c r="F123" s="149" t="s">
        <v>2559</v>
      </c>
      <c r="G123" s="149" t="s">
        <v>2528</v>
      </c>
      <c r="H123" s="149">
        <v>3161800</v>
      </c>
      <c r="I123" s="149">
        <v>10</v>
      </c>
      <c r="J123" s="149">
        <v>1</v>
      </c>
      <c r="K123" s="149" t="s">
        <v>2583</v>
      </c>
      <c r="L123" s="151" t="s">
        <v>84</v>
      </c>
      <c r="M123" s="152">
        <v>680000</v>
      </c>
      <c r="N123" s="149">
        <v>0.19</v>
      </c>
      <c r="O123" s="153" t="s">
        <v>107</v>
      </c>
      <c r="P123" s="149" t="s">
        <v>2582</v>
      </c>
      <c r="Q123" s="154" t="s">
        <v>2372</v>
      </c>
      <c r="R123" s="149"/>
      <c r="S123" s="149" t="s">
        <v>2523</v>
      </c>
      <c r="T123" s="153" t="s">
        <v>107</v>
      </c>
      <c r="U123" s="152">
        <v>680000</v>
      </c>
      <c r="V123" s="149">
        <v>0</v>
      </c>
      <c r="W123" s="152">
        <v>680000</v>
      </c>
      <c r="X123" s="152">
        <v>680000</v>
      </c>
      <c r="Y123" s="152">
        <v>129200</v>
      </c>
      <c r="Z123" s="152">
        <v>809200</v>
      </c>
    </row>
    <row r="124" spans="1:26" x14ac:dyDescent="0.25">
      <c r="A124" s="149" t="s">
        <v>2569</v>
      </c>
      <c r="B124" s="150">
        <v>45696</v>
      </c>
      <c r="C124" s="149" t="s">
        <v>2525</v>
      </c>
      <c r="D124" s="149">
        <v>899999705</v>
      </c>
      <c r="E124" s="149" t="s">
        <v>2526</v>
      </c>
      <c r="F124" s="149" t="s">
        <v>2559</v>
      </c>
      <c r="G124" s="149" t="s">
        <v>2528</v>
      </c>
      <c r="H124" s="149">
        <v>3161800</v>
      </c>
      <c r="I124" s="149">
        <v>11</v>
      </c>
      <c r="J124" s="149">
        <v>1</v>
      </c>
      <c r="K124" s="149" t="s">
        <v>2584</v>
      </c>
      <c r="L124" s="151" t="s">
        <v>2585</v>
      </c>
      <c r="M124" s="152">
        <v>99000</v>
      </c>
      <c r="N124" s="149">
        <v>0.19</v>
      </c>
      <c r="O124" s="153" t="s">
        <v>107</v>
      </c>
      <c r="P124" s="149" t="s">
        <v>2582</v>
      </c>
      <c r="Q124" s="154" t="s">
        <v>2372</v>
      </c>
      <c r="R124" s="149"/>
      <c r="S124" s="149" t="s">
        <v>2523</v>
      </c>
      <c r="T124" s="153" t="s">
        <v>107</v>
      </c>
      <c r="U124" s="152">
        <v>99000</v>
      </c>
      <c r="V124" s="149">
        <v>0</v>
      </c>
      <c r="W124" s="152">
        <v>99000</v>
      </c>
      <c r="X124" s="152">
        <v>99000</v>
      </c>
      <c r="Y124" s="152">
        <v>18810</v>
      </c>
      <c r="Z124" s="152">
        <v>117810</v>
      </c>
    </row>
    <row r="125" spans="1:26" x14ac:dyDescent="0.25">
      <c r="A125" s="149" t="s">
        <v>2569</v>
      </c>
      <c r="B125" s="150">
        <v>45696</v>
      </c>
      <c r="C125" s="149" t="s">
        <v>2525</v>
      </c>
      <c r="D125" s="149">
        <v>899999705</v>
      </c>
      <c r="E125" s="149" t="s">
        <v>2526</v>
      </c>
      <c r="F125" s="149" t="s">
        <v>2559</v>
      </c>
      <c r="G125" s="149" t="s">
        <v>2528</v>
      </c>
      <c r="H125" s="149">
        <v>3161800</v>
      </c>
      <c r="I125" s="149">
        <v>12</v>
      </c>
      <c r="J125" s="149">
        <v>1</v>
      </c>
      <c r="K125" s="149" t="s">
        <v>2586</v>
      </c>
      <c r="L125" s="151" t="s">
        <v>2585</v>
      </c>
      <c r="M125" s="152">
        <v>99000</v>
      </c>
      <c r="N125" s="149">
        <v>0.19</v>
      </c>
      <c r="O125" s="153" t="s">
        <v>107</v>
      </c>
      <c r="P125" s="149" t="s">
        <v>2582</v>
      </c>
      <c r="Q125" s="154" t="s">
        <v>2372</v>
      </c>
      <c r="R125" s="149"/>
      <c r="S125" s="149" t="s">
        <v>2523</v>
      </c>
      <c r="T125" s="153" t="s">
        <v>107</v>
      </c>
      <c r="U125" s="152">
        <v>99000</v>
      </c>
      <c r="V125" s="149">
        <v>0</v>
      </c>
      <c r="W125" s="152">
        <v>99000</v>
      </c>
      <c r="X125" s="152">
        <v>99000</v>
      </c>
      <c r="Y125" s="152">
        <v>18810</v>
      </c>
      <c r="Z125" s="152">
        <v>117810</v>
      </c>
    </row>
    <row r="126" spans="1:26" x14ac:dyDescent="0.25">
      <c r="A126" s="149" t="s">
        <v>2569</v>
      </c>
      <c r="B126" s="150">
        <v>45696</v>
      </c>
      <c r="C126" s="149" t="s">
        <v>2525</v>
      </c>
      <c r="D126" s="149">
        <v>899999705</v>
      </c>
      <c r="E126" s="149" t="s">
        <v>2526</v>
      </c>
      <c r="F126" s="149" t="s">
        <v>2559</v>
      </c>
      <c r="G126" s="149" t="s">
        <v>2528</v>
      </c>
      <c r="H126" s="149">
        <v>3161800</v>
      </c>
      <c r="I126" s="149">
        <v>13</v>
      </c>
      <c r="J126" s="149">
        <v>1</v>
      </c>
      <c r="K126" s="149" t="s">
        <v>2580</v>
      </c>
      <c r="L126" s="151" t="s">
        <v>2581</v>
      </c>
      <c r="M126" s="152">
        <v>110000</v>
      </c>
      <c r="N126" s="149">
        <v>0.19</v>
      </c>
      <c r="O126" s="153" t="s">
        <v>107</v>
      </c>
      <c r="P126" s="149" t="s">
        <v>2587</v>
      </c>
      <c r="Q126" s="154" t="s">
        <v>2372</v>
      </c>
      <c r="R126" s="149"/>
      <c r="S126" s="149" t="s">
        <v>2523</v>
      </c>
      <c r="T126" s="153" t="s">
        <v>107</v>
      </c>
      <c r="U126" s="152">
        <v>110000</v>
      </c>
      <c r="V126" s="149">
        <v>0</v>
      </c>
      <c r="W126" s="152">
        <v>110000</v>
      </c>
      <c r="X126" s="152">
        <v>110000</v>
      </c>
      <c r="Y126" s="152">
        <v>20900</v>
      </c>
      <c r="Z126" s="152">
        <v>130900</v>
      </c>
    </row>
    <row r="127" spans="1:26" x14ac:dyDescent="0.25">
      <c r="A127" s="149" t="s">
        <v>2569</v>
      </c>
      <c r="B127" s="150">
        <v>45696</v>
      </c>
      <c r="C127" s="149" t="s">
        <v>2525</v>
      </c>
      <c r="D127" s="149">
        <v>899999705</v>
      </c>
      <c r="E127" s="149" t="s">
        <v>2526</v>
      </c>
      <c r="F127" s="149" t="s">
        <v>2559</v>
      </c>
      <c r="G127" s="149" t="s">
        <v>2528</v>
      </c>
      <c r="H127" s="149">
        <v>3161800</v>
      </c>
      <c r="I127" s="149">
        <v>14</v>
      </c>
      <c r="J127" s="149">
        <v>1</v>
      </c>
      <c r="K127" s="149" t="s">
        <v>2583</v>
      </c>
      <c r="L127" s="151" t="s">
        <v>84</v>
      </c>
      <c r="M127" s="152">
        <v>680000</v>
      </c>
      <c r="N127" s="149">
        <v>0.19</v>
      </c>
      <c r="O127" s="153" t="s">
        <v>107</v>
      </c>
      <c r="P127" s="149" t="s">
        <v>2587</v>
      </c>
      <c r="Q127" s="154" t="s">
        <v>2372</v>
      </c>
      <c r="R127" s="149"/>
      <c r="S127" s="149" t="s">
        <v>2523</v>
      </c>
      <c r="T127" s="153" t="s">
        <v>107</v>
      </c>
      <c r="U127" s="152">
        <v>680000</v>
      </c>
      <c r="V127" s="149">
        <v>0</v>
      </c>
      <c r="W127" s="152">
        <v>680000</v>
      </c>
      <c r="X127" s="152">
        <v>680000</v>
      </c>
      <c r="Y127" s="152">
        <v>129200</v>
      </c>
      <c r="Z127" s="152">
        <v>809200</v>
      </c>
    </row>
    <row r="128" spans="1:26" x14ac:dyDescent="0.25">
      <c r="A128" s="149" t="s">
        <v>2569</v>
      </c>
      <c r="B128" s="150">
        <v>45696</v>
      </c>
      <c r="C128" s="149" t="s">
        <v>2525</v>
      </c>
      <c r="D128" s="149">
        <v>899999705</v>
      </c>
      <c r="E128" s="149" t="s">
        <v>2526</v>
      </c>
      <c r="F128" s="149" t="s">
        <v>2559</v>
      </c>
      <c r="G128" s="149" t="s">
        <v>2528</v>
      </c>
      <c r="H128" s="149">
        <v>3161800</v>
      </c>
      <c r="I128" s="149">
        <v>15</v>
      </c>
      <c r="J128" s="149">
        <v>1</v>
      </c>
      <c r="K128" s="149" t="s">
        <v>2584</v>
      </c>
      <c r="L128" s="151" t="s">
        <v>2585</v>
      </c>
      <c r="M128" s="152">
        <v>99000</v>
      </c>
      <c r="N128" s="149">
        <v>0.19</v>
      </c>
      <c r="O128" s="153" t="s">
        <v>107</v>
      </c>
      <c r="P128" s="149" t="s">
        <v>2587</v>
      </c>
      <c r="Q128" s="154" t="s">
        <v>2372</v>
      </c>
      <c r="R128" s="149"/>
      <c r="S128" s="149" t="s">
        <v>2523</v>
      </c>
      <c r="T128" s="153" t="s">
        <v>107</v>
      </c>
      <c r="U128" s="152">
        <v>99000</v>
      </c>
      <c r="V128" s="149">
        <v>0</v>
      </c>
      <c r="W128" s="152">
        <v>99000</v>
      </c>
      <c r="X128" s="152">
        <v>99000</v>
      </c>
      <c r="Y128" s="152">
        <v>18810</v>
      </c>
      <c r="Z128" s="152">
        <v>117810</v>
      </c>
    </row>
    <row r="129" spans="1:26" x14ac:dyDescent="0.25">
      <c r="A129" s="149" t="s">
        <v>2569</v>
      </c>
      <c r="B129" s="150">
        <v>45696</v>
      </c>
      <c r="C129" s="149" t="s">
        <v>2525</v>
      </c>
      <c r="D129" s="149">
        <v>899999705</v>
      </c>
      <c r="E129" s="149" t="s">
        <v>2526</v>
      </c>
      <c r="F129" s="149" t="s">
        <v>2559</v>
      </c>
      <c r="G129" s="149" t="s">
        <v>2528</v>
      </c>
      <c r="H129" s="149">
        <v>3161800</v>
      </c>
      <c r="I129" s="149">
        <v>16</v>
      </c>
      <c r="J129" s="149">
        <v>1</v>
      </c>
      <c r="K129" s="149" t="s">
        <v>2586</v>
      </c>
      <c r="L129" s="151" t="s">
        <v>2585</v>
      </c>
      <c r="M129" s="152">
        <v>99000</v>
      </c>
      <c r="N129" s="149">
        <v>0.19</v>
      </c>
      <c r="O129" s="153" t="s">
        <v>107</v>
      </c>
      <c r="P129" s="149" t="s">
        <v>2587</v>
      </c>
      <c r="Q129" s="154" t="s">
        <v>2372</v>
      </c>
      <c r="R129" s="149"/>
      <c r="S129" s="149" t="s">
        <v>2523</v>
      </c>
      <c r="T129" s="153" t="s">
        <v>107</v>
      </c>
      <c r="U129" s="152">
        <v>99000</v>
      </c>
      <c r="V129" s="149">
        <v>0</v>
      </c>
      <c r="W129" s="152">
        <v>99000</v>
      </c>
      <c r="X129" s="152">
        <v>99000</v>
      </c>
      <c r="Y129" s="152">
        <v>18810</v>
      </c>
      <c r="Z129" s="152">
        <v>117810</v>
      </c>
    </row>
    <row r="130" spans="1:26" x14ac:dyDescent="0.25">
      <c r="A130" s="149" t="s">
        <v>2569</v>
      </c>
      <c r="B130" s="150">
        <v>45696</v>
      </c>
      <c r="C130" s="149" t="s">
        <v>2525</v>
      </c>
      <c r="D130" s="149">
        <v>899999705</v>
      </c>
      <c r="E130" s="149" t="s">
        <v>2526</v>
      </c>
      <c r="F130" s="149" t="s">
        <v>2559</v>
      </c>
      <c r="G130" s="149" t="s">
        <v>2528</v>
      </c>
      <c r="H130" s="149">
        <v>3161800</v>
      </c>
      <c r="I130" s="149">
        <v>17</v>
      </c>
      <c r="J130" s="149">
        <v>1</v>
      </c>
      <c r="K130" s="149" t="s">
        <v>2588</v>
      </c>
      <c r="L130" s="151" t="s">
        <v>84</v>
      </c>
      <c r="M130" s="152">
        <v>62000</v>
      </c>
      <c r="N130" s="149">
        <v>0.19</v>
      </c>
      <c r="O130" s="153" t="s">
        <v>107</v>
      </c>
      <c r="P130" s="149" t="s">
        <v>2589</v>
      </c>
      <c r="Q130" s="154" t="s">
        <v>2372</v>
      </c>
      <c r="R130" s="149"/>
      <c r="S130" s="149" t="s">
        <v>2523</v>
      </c>
      <c r="T130" s="153" t="s">
        <v>107</v>
      </c>
      <c r="U130" s="152">
        <v>62000</v>
      </c>
      <c r="V130" s="149">
        <v>0</v>
      </c>
      <c r="W130" s="152">
        <v>62000</v>
      </c>
      <c r="X130" s="152">
        <v>62000</v>
      </c>
      <c r="Y130" s="152">
        <v>11780</v>
      </c>
      <c r="Z130" s="152">
        <v>73780</v>
      </c>
    </row>
    <row r="131" spans="1:26" x14ac:dyDescent="0.25">
      <c r="A131" s="149" t="s">
        <v>2569</v>
      </c>
      <c r="B131" s="150">
        <v>45696</v>
      </c>
      <c r="C131" s="149" t="s">
        <v>2525</v>
      </c>
      <c r="D131" s="149">
        <v>899999705</v>
      </c>
      <c r="E131" s="149" t="s">
        <v>2526</v>
      </c>
      <c r="F131" s="149" t="s">
        <v>2559</v>
      </c>
      <c r="G131" s="149" t="s">
        <v>2528</v>
      </c>
      <c r="H131" s="149">
        <v>3161800</v>
      </c>
      <c r="I131" s="149">
        <v>18</v>
      </c>
      <c r="J131" s="149">
        <v>1</v>
      </c>
      <c r="K131" s="149" t="s">
        <v>2590</v>
      </c>
      <c r="L131" s="151" t="s">
        <v>2591</v>
      </c>
      <c r="M131" s="152">
        <v>32000</v>
      </c>
      <c r="N131" s="149">
        <v>0.19</v>
      </c>
      <c r="O131" s="153" t="s">
        <v>107</v>
      </c>
      <c r="P131" s="149" t="s">
        <v>2589</v>
      </c>
      <c r="Q131" s="154" t="s">
        <v>2372</v>
      </c>
      <c r="R131" s="149"/>
      <c r="S131" s="149" t="s">
        <v>2523</v>
      </c>
      <c r="T131" s="153" t="s">
        <v>107</v>
      </c>
      <c r="U131" s="152">
        <v>32000</v>
      </c>
      <c r="V131" s="149">
        <v>0</v>
      </c>
      <c r="W131" s="152">
        <v>32000</v>
      </c>
      <c r="X131" s="152">
        <v>32000</v>
      </c>
      <c r="Y131" s="152">
        <v>6080</v>
      </c>
      <c r="Z131" s="152">
        <v>38080</v>
      </c>
    </row>
    <row r="132" spans="1:26" x14ac:dyDescent="0.25">
      <c r="A132" s="149" t="s">
        <v>2569</v>
      </c>
      <c r="B132" s="150">
        <v>45696</v>
      </c>
      <c r="C132" s="149" t="s">
        <v>2525</v>
      </c>
      <c r="D132" s="149">
        <v>899999705</v>
      </c>
      <c r="E132" s="149" t="s">
        <v>2526</v>
      </c>
      <c r="F132" s="149" t="s">
        <v>2559</v>
      </c>
      <c r="G132" s="149" t="s">
        <v>2528</v>
      </c>
      <c r="H132" s="149">
        <v>3161800</v>
      </c>
      <c r="I132" s="149">
        <v>19</v>
      </c>
      <c r="J132" s="149">
        <v>1</v>
      </c>
      <c r="K132" s="149" t="s">
        <v>2592</v>
      </c>
      <c r="L132" s="151" t="s">
        <v>2593</v>
      </c>
      <c r="M132" s="152">
        <v>62000</v>
      </c>
      <c r="N132" s="149">
        <v>0.19</v>
      </c>
      <c r="O132" s="153" t="s">
        <v>107</v>
      </c>
      <c r="P132" s="149" t="s">
        <v>2589</v>
      </c>
      <c r="Q132" s="154" t="s">
        <v>2372</v>
      </c>
      <c r="R132" s="149"/>
      <c r="S132" s="149" t="s">
        <v>2523</v>
      </c>
      <c r="T132" s="153" t="s">
        <v>107</v>
      </c>
      <c r="U132" s="152">
        <v>62000</v>
      </c>
      <c r="V132" s="149">
        <v>0</v>
      </c>
      <c r="W132" s="152">
        <v>62000</v>
      </c>
      <c r="X132" s="152">
        <v>62000</v>
      </c>
      <c r="Y132" s="152">
        <v>11780</v>
      </c>
      <c r="Z132" s="152">
        <v>73780</v>
      </c>
    </row>
    <row r="133" spans="1:26" x14ac:dyDescent="0.25">
      <c r="A133" s="149" t="s">
        <v>2569</v>
      </c>
      <c r="B133" s="150">
        <v>45696</v>
      </c>
      <c r="C133" s="149" t="s">
        <v>2525</v>
      </c>
      <c r="D133" s="149">
        <v>899999705</v>
      </c>
      <c r="E133" s="149" t="s">
        <v>2526</v>
      </c>
      <c r="F133" s="149" t="s">
        <v>2559</v>
      </c>
      <c r="G133" s="149" t="s">
        <v>2528</v>
      </c>
      <c r="H133" s="149">
        <v>3161800</v>
      </c>
      <c r="I133" s="149">
        <v>20</v>
      </c>
      <c r="J133" s="149">
        <v>1</v>
      </c>
      <c r="K133" s="149" t="s">
        <v>408</v>
      </c>
      <c r="L133" s="151" t="s">
        <v>2585</v>
      </c>
      <c r="M133" s="152">
        <v>99000</v>
      </c>
      <c r="N133" s="149">
        <v>0.19</v>
      </c>
      <c r="O133" s="153" t="s">
        <v>107</v>
      </c>
      <c r="P133" s="149" t="s">
        <v>2589</v>
      </c>
      <c r="Q133" s="154" t="s">
        <v>2372</v>
      </c>
      <c r="R133" s="149"/>
      <c r="S133" s="149" t="s">
        <v>2523</v>
      </c>
      <c r="T133" s="153" t="s">
        <v>107</v>
      </c>
      <c r="U133" s="152">
        <v>99000</v>
      </c>
      <c r="V133" s="149">
        <v>0</v>
      </c>
      <c r="W133" s="152">
        <v>99000</v>
      </c>
      <c r="X133" s="152">
        <v>99000</v>
      </c>
      <c r="Y133" s="152">
        <v>18810</v>
      </c>
      <c r="Z133" s="152">
        <v>117810</v>
      </c>
    </row>
    <row r="134" spans="1:26" x14ac:dyDescent="0.25">
      <c r="A134" s="149" t="s">
        <v>2569</v>
      </c>
      <c r="B134" s="150">
        <v>45696</v>
      </c>
      <c r="C134" s="149" t="s">
        <v>2525</v>
      </c>
      <c r="D134" s="149">
        <v>899999705</v>
      </c>
      <c r="E134" s="149" t="s">
        <v>2526</v>
      </c>
      <c r="F134" s="149" t="s">
        <v>2559</v>
      </c>
      <c r="G134" s="149" t="s">
        <v>2528</v>
      </c>
      <c r="H134" s="149">
        <v>3161800</v>
      </c>
      <c r="I134" s="149">
        <v>21</v>
      </c>
      <c r="J134" s="149">
        <v>1</v>
      </c>
      <c r="K134" s="149" t="s">
        <v>2594</v>
      </c>
      <c r="L134" s="151" t="s">
        <v>2591</v>
      </c>
      <c r="M134" s="152">
        <v>30000</v>
      </c>
      <c r="N134" s="149">
        <v>0.19</v>
      </c>
      <c r="O134" s="153" t="s">
        <v>107</v>
      </c>
      <c r="P134" s="149" t="s">
        <v>2595</v>
      </c>
      <c r="Q134" s="154" t="s">
        <v>2372</v>
      </c>
      <c r="R134" s="149"/>
      <c r="S134" s="149" t="s">
        <v>2523</v>
      </c>
      <c r="T134" s="153" t="s">
        <v>107</v>
      </c>
      <c r="U134" s="152">
        <v>30000</v>
      </c>
      <c r="V134" s="149">
        <v>0</v>
      </c>
      <c r="W134" s="152">
        <v>30000</v>
      </c>
      <c r="X134" s="152">
        <v>30000</v>
      </c>
      <c r="Y134" s="152">
        <v>5700</v>
      </c>
      <c r="Z134" s="152">
        <v>35700</v>
      </c>
    </row>
    <row r="135" spans="1:26" x14ac:dyDescent="0.25">
      <c r="A135" s="149" t="s">
        <v>2569</v>
      </c>
      <c r="B135" s="150">
        <v>45696</v>
      </c>
      <c r="C135" s="149" t="s">
        <v>2525</v>
      </c>
      <c r="D135" s="149">
        <v>899999705</v>
      </c>
      <c r="E135" s="149" t="s">
        <v>2526</v>
      </c>
      <c r="F135" s="149" t="s">
        <v>2559</v>
      </c>
      <c r="G135" s="149" t="s">
        <v>2528</v>
      </c>
      <c r="H135" s="149">
        <v>3161800</v>
      </c>
      <c r="I135" s="149">
        <v>22</v>
      </c>
      <c r="J135" s="149">
        <v>1</v>
      </c>
      <c r="K135" s="149" t="s">
        <v>2588</v>
      </c>
      <c r="L135" s="151" t="s">
        <v>84</v>
      </c>
      <c r="M135" s="152">
        <v>62000</v>
      </c>
      <c r="N135" s="149">
        <v>0.19</v>
      </c>
      <c r="O135" s="153" t="s">
        <v>107</v>
      </c>
      <c r="P135" s="149" t="s">
        <v>2595</v>
      </c>
      <c r="Q135" s="154" t="s">
        <v>2372</v>
      </c>
      <c r="R135" s="149"/>
      <c r="S135" s="149" t="s">
        <v>2523</v>
      </c>
      <c r="T135" s="153" t="s">
        <v>107</v>
      </c>
      <c r="U135" s="152">
        <v>62000</v>
      </c>
      <c r="V135" s="149">
        <v>0</v>
      </c>
      <c r="W135" s="152">
        <v>62000</v>
      </c>
      <c r="X135" s="152">
        <v>62000</v>
      </c>
      <c r="Y135" s="152">
        <v>11780</v>
      </c>
      <c r="Z135" s="152">
        <v>73780</v>
      </c>
    </row>
    <row r="136" spans="1:26" x14ac:dyDescent="0.25">
      <c r="A136" s="149" t="s">
        <v>2569</v>
      </c>
      <c r="B136" s="150">
        <v>45696</v>
      </c>
      <c r="C136" s="149" t="s">
        <v>2525</v>
      </c>
      <c r="D136" s="149">
        <v>899999705</v>
      </c>
      <c r="E136" s="149" t="s">
        <v>2526</v>
      </c>
      <c r="F136" s="149" t="s">
        <v>2559</v>
      </c>
      <c r="G136" s="149" t="s">
        <v>2528</v>
      </c>
      <c r="H136" s="149">
        <v>3161800</v>
      </c>
      <c r="I136" s="149">
        <v>23</v>
      </c>
      <c r="J136" s="149">
        <v>1</v>
      </c>
      <c r="K136" s="149" t="s">
        <v>2592</v>
      </c>
      <c r="L136" s="151" t="s">
        <v>2593</v>
      </c>
      <c r="M136" s="152">
        <v>62000</v>
      </c>
      <c r="N136" s="149">
        <v>0.19</v>
      </c>
      <c r="O136" s="153" t="s">
        <v>107</v>
      </c>
      <c r="P136" s="149" t="s">
        <v>2595</v>
      </c>
      <c r="Q136" s="154" t="s">
        <v>2372</v>
      </c>
      <c r="R136" s="149"/>
      <c r="S136" s="149" t="s">
        <v>2523</v>
      </c>
      <c r="T136" s="153" t="s">
        <v>107</v>
      </c>
      <c r="U136" s="152">
        <v>62000</v>
      </c>
      <c r="V136" s="149">
        <v>0</v>
      </c>
      <c r="W136" s="152">
        <v>62000</v>
      </c>
      <c r="X136" s="152">
        <v>62000</v>
      </c>
      <c r="Y136" s="152">
        <v>11780</v>
      </c>
      <c r="Z136" s="152">
        <v>73780</v>
      </c>
    </row>
    <row r="137" spans="1:26" x14ac:dyDescent="0.25">
      <c r="A137" s="149" t="s">
        <v>2569</v>
      </c>
      <c r="B137" s="150">
        <v>45696</v>
      </c>
      <c r="C137" s="149" t="s">
        <v>2525</v>
      </c>
      <c r="D137" s="149">
        <v>899999705</v>
      </c>
      <c r="E137" s="149" t="s">
        <v>2526</v>
      </c>
      <c r="F137" s="149" t="s">
        <v>2559</v>
      </c>
      <c r="G137" s="149" t="s">
        <v>2528</v>
      </c>
      <c r="H137" s="149">
        <v>3161800</v>
      </c>
      <c r="I137" s="149">
        <v>24</v>
      </c>
      <c r="J137" s="149">
        <v>1</v>
      </c>
      <c r="K137" s="149" t="s">
        <v>408</v>
      </c>
      <c r="L137" s="151" t="s">
        <v>2585</v>
      </c>
      <c r="M137" s="152">
        <v>99000</v>
      </c>
      <c r="N137" s="149">
        <v>0.19</v>
      </c>
      <c r="O137" s="153" t="s">
        <v>107</v>
      </c>
      <c r="P137" s="149" t="s">
        <v>2595</v>
      </c>
      <c r="Q137" s="154" t="s">
        <v>2372</v>
      </c>
      <c r="R137" s="149"/>
      <c r="S137" s="149" t="s">
        <v>2523</v>
      </c>
      <c r="T137" s="153" t="s">
        <v>107</v>
      </c>
      <c r="U137" s="152">
        <v>99000</v>
      </c>
      <c r="V137" s="149">
        <v>0</v>
      </c>
      <c r="W137" s="152">
        <v>99000</v>
      </c>
      <c r="X137" s="152">
        <v>99000</v>
      </c>
      <c r="Y137" s="152">
        <v>18810</v>
      </c>
      <c r="Z137" s="152">
        <v>117810</v>
      </c>
    </row>
    <row r="138" spans="1:26" x14ac:dyDescent="0.25">
      <c r="A138" s="149" t="s">
        <v>2569</v>
      </c>
      <c r="B138" s="150">
        <v>45696</v>
      </c>
      <c r="C138" s="149" t="s">
        <v>2525</v>
      </c>
      <c r="D138" s="149">
        <v>899999705</v>
      </c>
      <c r="E138" s="149" t="s">
        <v>2526</v>
      </c>
      <c r="F138" s="149" t="s">
        <v>2559</v>
      </c>
      <c r="G138" s="149" t="s">
        <v>2528</v>
      </c>
      <c r="H138" s="149">
        <v>3161800</v>
      </c>
      <c r="I138" s="149">
        <v>25</v>
      </c>
      <c r="J138" s="149">
        <v>1</v>
      </c>
      <c r="K138" s="149" t="s">
        <v>33</v>
      </c>
      <c r="L138" s="151" t="s">
        <v>2596</v>
      </c>
      <c r="M138" s="152">
        <v>590500</v>
      </c>
      <c r="N138" s="149">
        <v>0</v>
      </c>
      <c r="O138" s="153" t="s">
        <v>107</v>
      </c>
      <c r="P138" s="149" t="s">
        <v>2582</v>
      </c>
      <c r="Q138" s="154" t="s">
        <v>2372</v>
      </c>
      <c r="R138" s="149"/>
      <c r="S138" s="149" t="s">
        <v>2523</v>
      </c>
      <c r="T138" s="153" t="s">
        <v>107</v>
      </c>
      <c r="U138" s="152">
        <v>590500</v>
      </c>
      <c r="V138" s="149">
        <v>0</v>
      </c>
      <c r="W138" s="152">
        <v>590500</v>
      </c>
      <c r="X138" s="152">
        <v>590500</v>
      </c>
      <c r="Y138" s="152">
        <v>0</v>
      </c>
      <c r="Z138" s="152">
        <v>590500</v>
      </c>
    </row>
    <row r="139" spans="1:26" x14ac:dyDescent="0.25">
      <c r="A139" s="149" t="s">
        <v>2569</v>
      </c>
      <c r="B139" s="150">
        <v>45696</v>
      </c>
      <c r="C139" s="149" t="s">
        <v>2525</v>
      </c>
      <c r="D139" s="149">
        <v>899999705</v>
      </c>
      <c r="E139" s="149" t="s">
        <v>2526</v>
      </c>
      <c r="F139" s="149" t="s">
        <v>2559</v>
      </c>
      <c r="G139" s="149" t="s">
        <v>2528</v>
      </c>
      <c r="H139" s="149">
        <v>3161800</v>
      </c>
      <c r="I139" s="149">
        <v>26</v>
      </c>
      <c r="J139" s="149">
        <v>1</v>
      </c>
      <c r="K139" s="149" t="s">
        <v>33</v>
      </c>
      <c r="L139" s="151" t="s">
        <v>2597</v>
      </c>
      <c r="M139" s="152">
        <v>145000</v>
      </c>
      <c r="N139" s="149">
        <v>0</v>
      </c>
      <c r="O139" s="153" t="s">
        <v>107</v>
      </c>
      <c r="P139" s="149" t="s">
        <v>2582</v>
      </c>
      <c r="Q139" s="154" t="s">
        <v>2372</v>
      </c>
      <c r="R139" s="149"/>
      <c r="S139" s="149" t="s">
        <v>2523</v>
      </c>
      <c r="T139" s="153" t="s">
        <v>107</v>
      </c>
      <c r="U139" s="152">
        <v>145000</v>
      </c>
      <c r="V139" s="149">
        <v>0</v>
      </c>
      <c r="W139" s="152">
        <v>145000</v>
      </c>
      <c r="X139" s="152">
        <v>145000</v>
      </c>
      <c r="Y139" s="152">
        <v>0</v>
      </c>
      <c r="Z139" s="152">
        <v>145000</v>
      </c>
    </row>
    <row r="140" spans="1:26" x14ac:dyDescent="0.25">
      <c r="A140" s="149" t="s">
        <v>2569</v>
      </c>
      <c r="B140" s="150">
        <v>45696</v>
      </c>
      <c r="C140" s="149" t="s">
        <v>2525</v>
      </c>
      <c r="D140" s="149">
        <v>899999705</v>
      </c>
      <c r="E140" s="149" t="s">
        <v>2526</v>
      </c>
      <c r="F140" s="149" t="s">
        <v>2559</v>
      </c>
      <c r="G140" s="149" t="s">
        <v>2528</v>
      </c>
      <c r="H140" s="149">
        <v>3161800</v>
      </c>
      <c r="I140" s="149">
        <v>27</v>
      </c>
      <c r="J140" s="149">
        <v>1</v>
      </c>
      <c r="K140" s="149" t="s">
        <v>33</v>
      </c>
      <c r="L140" s="151" t="s">
        <v>2596</v>
      </c>
      <c r="M140" s="152">
        <v>590500</v>
      </c>
      <c r="N140" s="149">
        <v>0</v>
      </c>
      <c r="O140" s="153" t="s">
        <v>107</v>
      </c>
      <c r="P140" s="149" t="s">
        <v>2587</v>
      </c>
      <c r="Q140" s="154" t="s">
        <v>2372</v>
      </c>
      <c r="R140" s="149"/>
      <c r="S140" s="149" t="s">
        <v>2523</v>
      </c>
      <c r="T140" s="153" t="s">
        <v>107</v>
      </c>
      <c r="U140" s="152">
        <v>590500</v>
      </c>
      <c r="V140" s="149">
        <v>0</v>
      </c>
      <c r="W140" s="152">
        <v>590500</v>
      </c>
      <c r="X140" s="152">
        <v>590500</v>
      </c>
      <c r="Y140" s="152">
        <v>0</v>
      </c>
      <c r="Z140" s="152">
        <v>590500</v>
      </c>
    </row>
    <row r="141" spans="1:26" x14ac:dyDescent="0.25">
      <c r="A141" s="149" t="s">
        <v>2569</v>
      </c>
      <c r="B141" s="150">
        <v>45696</v>
      </c>
      <c r="C141" s="149" t="s">
        <v>2525</v>
      </c>
      <c r="D141" s="149">
        <v>899999705</v>
      </c>
      <c r="E141" s="149" t="s">
        <v>2526</v>
      </c>
      <c r="F141" s="149" t="s">
        <v>2559</v>
      </c>
      <c r="G141" s="149" t="s">
        <v>2528</v>
      </c>
      <c r="H141" s="149">
        <v>3161800</v>
      </c>
      <c r="I141" s="149">
        <v>28</v>
      </c>
      <c r="J141" s="149">
        <v>1</v>
      </c>
      <c r="K141" s="149" t="s">
        <v>33</v>
      </c>
      <c r="L141" s="151" t="s">
        <v>2597</v>
      </c>
      <c r="M141" s="152">
        <v>145000</v>
      </c>
      <c r="N141" s="149">
        <v>0</v>
      </c>
      <c r="O141" s="153" t="s">
        <v>107</v>
      </c>
      <c r="P141" s="149" t="s">
        <v>2587</v>
      </c>
      <c r="Q141" s="154" t="s">
        <v>2372</v>
      </c>
      <c r="R141" s="149"/>
      <c r="S141" s="149" t="s">
        <v>2523</v>
      </c>
      <c r="T141" s="153" t="s">
        <v>107</v>
      </c>
      <c r="U141" s="152">
        <v>145000</v>
      </c>
      <c r="V141" s="149">
        <v>0</v>
      </c>
      <c r="W141" s="152">
        <v>145000</v>
      </c>
      <c r="X141" s="152">
        <v>145000</v>
      </c>
      <c r="Y141" s="152">
        <v>0</v>
      </c>
      <c r="Z141" s="152">
        <v>145000</v>
      </c>
    </row>
    <row r="142" spans="1:26" x14ac:dyDescent="0.25">
      <c r="A142" s="149" t="s">
        <v>2569</v>
      </c>
      <c r="B142" s="150">
        <v>45696</v>
      </c>
      <c r="C142" s="149" t="s">
        <v>2525</v>
      </c>
      <c r="D142" s="149">
        <v>899999705</v>
      </c>
      <c r="E142" s="149" t="s">
        <v>2526</v>
      </c>
      <c r="F142" s="149" t="s">
        <v>2559</v>
      </c>
      <c r="G142" s="149" t="s">
        <v>2528</v>
      </c>
      <c r="H142" s="149">
        <v>3161800</v>
      </c>
      <c r="I142" s="149">
        <v>29</v>
      </c>
      <c r="J142" s="149">
        <v>1</v>
      </c>
      <c r="K142" s="149" t="s">
        <v>2598</v>
      </c>
      <c r="L142" s="151" t="s">
        <v>2599</v>
      </c>
      <c r="M142" s="152">
        <v>273000</v>
      </c>
      <c r="N142" s="149">
        <v>0</v>
      </c>
      <c r="O142" s="153" t="s">
        <v>107</v>
      </c>
      <c r="P142" s="149" t="s">
        <v>2595</v>
      </c>
      <c r="Q142" s="154" t="s">
        <v>2372</v>
      </c>
      <c r="R142" s="149"/>
      <c r="S142" s="149" t="s">
        <v>2523</v>
      </c>
      <c r="T142" s="153" t="s">
        <v>107</v>
      </c>
      <c r="U142" s="152">
        <v>273000</v>
      </c>
      <c r="V142" s="149">
        <v>0</v>
      </c>
      <c r="W142" s="152">
        <v>273000</v>
      </c>
      <c r="X142" s="152">
        <v>273000</v>
      </c>
      <c r="Y142" s="152">
        <v>0</v>
      </c>
      <c r="Z142" s="152">
        <v>273000</v>
      </c>
    </row>
    <row r="143" spans="1:26" x14ac:dyDescent="0.25">
      <c r="A143" s="149" t="s">
        <v>2569</v>
      </c>
      <c r="B143" s="150">
        <v>45696</v>
      </c>
      <c r="C143" s="149" t="s">
        <v>2525</v>
      </c>
      <c r="D143" s="149">
        <v>899999705</v>
      </c>
      <c r="E143" s="149" t="s">
        <v>2526</v>
      </c>
      <c r="F143" s="149" t="s">
        <v>2559</v>
      </c>
      <c r="G143" s="149" t="s">
        <v>2528</v>
      </c>
      <c r="H143" s="149">
        <v>3161800</v>
      </c>
      <c r="I143" s="149">
        <v>30</v>
      </c>
      <c r="J143" s="149">
        <v>2</v>
      </c>
      <c r="K143" s="149" t="s">
        <v>2598</v>
      </c>
      <c r="L143" s="151" t="s">
        <v>2600</v>
      </c>
      <c r="M143" s="152">
        <v>90000</v>
      </c>
      <c r="N143" s="149">
        <v>0</v>
      </c>
      <c r="O143" s="153" t="s">
        <v>107</v>
      </c>
      <c r="P143" s="149" t="s">
        <v>2595</v>
      </c>
      <c r="Q143" s="154" t="s">
        <v>2372</v>
      </c>
      <c r="R143" s="149"/>
      <c r="S143" s="149" t="s">
        <v>2523</v>
      </c>
      <c r="T143" s="153" t="s">
        <v>107</v>
      </c>
      <c r="U143" s="152">
        <v>90000</v>
      </c>
      <c r="V143" s="149">
        <v>0</v>
      </c>
      <c r="W143" s="152">
        <v>90000</v>
      </c>
      <c r="X143" s="152">
        <v>180000</v>
      </c>
      <c r="Y143" s="152">
        <v>0</v>
      </c>
      <c r="Z143" s="152">
        <v>180000</v>
      </c>
    </row>
    <row r="144" spans="1:26" x14ac:dyDescent="0.25">
      <c r="A144" s="130" t="s">
        <v>2601</v>
      </c>
      <c r="B144" s="131">
        <v>45701</v>
      </c>
      <c r="C144" s="130" t="s">
        <v>2525</v>
      </c>
      <c r="D144" s="130">
        <v>899999705</v>
      </c>
      <c r="E144" s="130" t="s">
        <v>2526</v>
      </c>
      <c r="F144" s="130" t="s">
        <v>2559</v>
      </c>
      <c r="G144" s="130" t="s">
        <v>2528</v>
      </c>
      <c r="H144" s="130">
        <v>3161800</v>
      </c>
      <c r="I144" s="130">
        <v>1</v>
      </c>
      <c r="J144" s="130">
        <v>1</v>
      </c>
      <c r="K144" s="130" t="s">
        <v>2059</v>
      </c>
      <c r="L144" s="132" t="s">
        <v>150</v>
      </c>
      <c r="M144" s="147">
        <v>65167</v>
      </c>
      <c r="N144" s="130">
        <v>0.19</v>
      </c>
      <c r="O144" s="14">
        <v>58</v>
      </c>
      <c r="P144" s="130" t="s">
        <v>1152</v>
      </c>
      <c r="Q144" s="130"/>
      <c r="S144" s="130" t="s">
        <v>2523</v>
      </c>
      <c r="T144" s="14">
        <v>58</v>
      </c>
      <c r="U144" s="147">
        <v>65167</v>
      </c>
      <c r="V144" s="130">
        <v>0</v>
      </c>
      <c r="W144" s="147">
        <v>65167</v>
      </c>
      <c r="X144" s="147">
        <v>65167</v>
      </c>
      <c r="Y144" s="147">
        <v>12381.73</v>
      </c>
      <c r="Z144" s="145">
        <v>77548.73</v>
      </c>
    </row>
    <row r="145" spans="1:26" x14ac:dyDescent="0.25">
      <c r="A145" s="130" t="s">
        <v>2601</v>
      </c>
      <c r="B145" s="131">
        <v>45701</v>
      </c>
      <c r="C145" s="130" t="s">
        <v>2525</v>
      </c>
      <c r="D145" s="130">
        <v>899999705</v>
      </c>
      <c r="E145" s="130" t="s">
        <v>2526</v>
      </c>
      <c r="F145" s="130" t="s">
        <v>2559</v>
      </c>
      <c r="G145" s="130" t="s">
        <v>2528</v>
      </c>
      <c r="H145" s="130">
        <v>3161800</v>
      </c>
      <c r="I145" s="130">
        <v>2</v>
      </c>
      <c r="J145" s="130">
        <v>1</v>
      </c>
      <c r="K145" s="130" t="s">
        <v>999</v>
      </c>
      <c r="L145" s="132" t="s">
        <v>64</v>
      </c>
      <c r="M145" s="147">
        <v>55000</v>
      </c>
      <c r="N145" s="130">
        <v>0.19</v>
      </c>
      <c r="O145" s="14">
        <v>59</v>
      </c>
      <c r="P145" s="130" t="s">
        <v>1152</v>
      </c>
      <c r="Q145" s="130"/>
      <c r="S145" s="130" t="s">
        <v>2523</v>
      </c>
      <c r="T145" s="14">
        <v>59</v>
      </c>
      <c r="U145" s="147">
        <v>55000</v>
      </c>
      <c r="V145" s="130">
        <v>0</v>
      </c>
      <c r="W145" s="147">
        <v>55000</v>
      </c>
      <c r="X145" s="147">
        <v>55000</v>
      </c>
      <c r="Y145" s="147">
        <v>10450</v>
      </c>
      <c r="Z145" s="145">
        <v>65450</v>
      </c>
    </row>
    <row r="146" spans="1:26" x14ac:dyDescent="0.25">
      <c r="A146" s="130" t="s">
        <v>2601</v>
      </c>
      <c r="B146" s="131">
        <v>45701</v>
      </c>
      <c r="C146" s="130" t="s">
        <v>2525</v>
      </c>
      <c r="D146" s="130">
        <v>899999705</v>
      </c>
      <c r="E146" s="130" t="s">
        <v>2526</v>
      </c>
      <c r="F146" s="130" t="s">
        <v>2559</v>
      </c>
      <c r="G146" s="130" t="s">
        <v>2528</v>
      </c>
      <c r="H146" s="130">
        <v>3161800</v>
      </c>
      <c r="I146" s="130">
        <v>3</v>
      </c>
      <c r="J146" s="130">
        <v>1</v>
      </c>
      <c r="K146" s="130" t="s">
        <v>2602</v>
      </c>
      <c r="L146" s="132" t="s">
        <v>61</v>
      </c>
      <c r="M146" s="147">
        <v>76333</v>
      </c>
      <c r="N146" s="130">
        <v>0.19</v>
      </c>
      <c r="O146" s="14">
        <v>57</v>
      </c>
      <c r="P146" s="130" t="s">
        <v>1152</v>
      </c>
      <c r="Q146" s="130"/>
      <c r="S146" s="130" t="s">
        <v>2523</v>
      </c>
      <c r="T146" s="14">
        <v>57</v>
      </c>
      <c r="U146" s="147">
        <v>76333</v>
      </c>
      <c r="V146" s="130">
        <v>0</v>
      </c>
      <c r="W146" s="147">
        <v>76333</v>
      </c>
      <c r="X146" s="147">
        <v>76333</v>
      </c>
      <c r="Y146" s="147">
        <v>14503.27</v>
      </c>
      <c r="Z146" s="145">
        <v>90836.27</v>
      </c>
    </row>
    <row r="147" spans="1:26" x14ac:dyDescent="0.25">
      <c r="A147" s="130" t="s">
        <v>2601</v>
      </c>
      <c r="B147" s="131">
        <v>45701</v>
      </c>
      <c r="C147" s="130" t="s">
        <v>2525</v>
      </c>
      <c r="D147" s="130">
        <v>899999705</v>
      </c>
      <c r="E147" s="130" t="s">
        <v>2526</v>
      </c>
      <c r="F147" s="130" t="s">
        <v>2559</v>
      </c>
      <c r="G147" s="130" t="s">
        <v>2528</v>
      </c>
      <c r="H147" s="130">
        <v>3161800</v>
      </c>
      <c r="I147" s="130">
        <v>4</v>
      </c>
      <c r="J147" s="130">
        <v>2</v>
      </c>
      <c r="K147" s="130" t="s">
        <v>33</v>
      </c>
      <c r="L147" s="132" t="s">
        <v>2603</v>
      </c>
      <c r="M147" s="147">
        <v>144167</v>
      </c>
      <c r="N147" s="130">
        <v>0</v>
      </c>
      <c r="O147" s="14">
        <v>56</v>
      </c>
      <c r="P147" s="130" t="s">
        <v>1152</v>
      </c>
      <c r="Q147" s="130"/>
      <c r="S147" s="130" t="s">
        <v>2523</v>
      </c>
      <c r="T147" s="14">
        <v>56</v>
      </c>
      <c r="U147" s="147">
        <v>144167</v>
      </c>
      <c r="V147" s="130">
        <v>0</v>
      </c>
      <c r="W147" s="147">
        <v>144167</v>
      </c>
      <c r="X147" s="147">
        <v>288334</v>
      </c>
      <c r="Y147" s="147">
        <v>0</v>
      </c>
      <c r="Z147" s="145">
        <v>288334</v>
      </c>
    </row>
    <row r="148" spans="1:26" x14ac:dyDescent="0.25">
      <c r="A148" s="130" t="s">
        <v>2601</v>
      </c>
      <c r="B148" s="131">
        <v>45701</v>
      </c>
      <c r="C148" s="130" t="s">
        <v>2525</v>
      </c>
      <c r="D148" s="130">
        <v>899999705</v>
      </c>
      <c r="E148" s="130" t="s">
        <v>2526</v>
      </c>
      <c r="F148" s="130" t="s">
        <v>2559</v>
      </c>
      <c r="G148" s="130" t="s">
        <v>2528</v>
      </c>
      <c r="H148" s="130">
        <v>3161800</v>
      </c>
      <c r="I148" s="130">
        <v>5</v>
      </c>
      <c r="J148" s="130">
        <v>1</v>
      </c>
      <c r="K148" s="130" t="s">
        <v>401</v>
      </c>
      <c r="L148" s="132" t="s">
        <v>61</v>
      </c>
      <c r="M148" s="147">
        <v>134167</v>
      </c>
      <c r="N148" s="130">
        <v>0.19</v>
      </c>
      <c r="O148" s="14">
        <v>32</v>
      </c>
      <c r="P148" s="130" t="s">
        <v>1285</v>
      </c>
      <c r="Q148" s="130"/>
      <c r="S148" s="130" t="s">
        <v>2523</v>
      </c>
      <c r="T148" s="14">
        <v>32</v>
      </c>
      <c r="U148" s="147">
        <v>134167</v>
      </c>
      <c r="V148" s="130">
        <v>0</v>
      </c>
      <c r="W148" s="147">
        <v>134167</v>
      </c>
      <c r="X148" s="147">
        <v>134167</v>
      </c>
      <c r="Y148" s="147">
        <v>25491.73</v>
      </c>
      <c r="Z148" s="145">
        <v>159658.73000000001</v>
      </c>
    </row>
    <row r="149" spans="1:26" x14ac:dyDescent="0.25">
      <c r="A149" s="130" t="s">
        <v>2601</v>
      </c>
      <c r="B149" s="131">
        <v>45701</v>
      </c>
      <c r="C149" s="130" t="s">
        <v>2525</v>
      </c>
      <c r="D149" s="130">
        <v>899999705</v>
      </c>
      <c r="E149" s="130" t="s">
        <v>2526</v>
      </c>
      <c r="F149" s="130" t="s">
        <v>2559</v>
      </c>
      <c r="G149" s="130" t="s">
        <v>2528</v>
      </c>
      <c r="H149" s="130">
        <v>3161800</v>
      </c>
      <c r="I149" s="130">
        <v>6</v>
      </c>
      <c r="J149" s="130">
        <v>1</v>
      </c>
      <c r="K149" s="130" t="s">
        <v>2604</v>
      </c>
      <c r="L149" s="132" t="s">
        <v>64</v>
      </c>
      <c r="M149" s="147">
        <v>142500</v>
      </c>
      <c r="N149" s="130">
        <v>0.19</v>
      </c>
      <c r="O149" s="14">
        <v>34</v>
      </c>
      <c r="P149" s="130" t="s">
        <v>1285</v>
      </c>
      <c r="Q149" s="130"/>
      <c r="S149" s="130" t="s">
        <v>2523</v>
      </c>
      <c r="T149" s="14">
        <v>34</v>
      </c>
      <c r="U149" s="147">
        <v>142500</v>
      </c>
      <c r="V149" s="130">
        <v>0</v>
      </c>
      <c r="W149" s="147">
        <v>142500</v>
      </c>
      <c r="X149" s="147">
        <v>142500</v>
      </c>
      <c r="Y149" s="147">
        <v>27075</v>
      </c>
      <c r="Z149" s="145">
        <v>169575</v>
      </c>
    </row>
    <row r="150" spans="1:26" x14ac:dyDescent="0.25">
      <c r="A150" s="130" t="s">
        <v>2601</v>
      </c>
      <c r="B150" s="131">
        <v>45701</v>
      </c>
      <c r="C150" s="130" t="s">
        <v>2525</v>
      </c>
      <c r="D150" s="130">
        <v>899999705</v>
      </c>
      <c r="E150" s="130" t="s">
        <v>2526</v>
      </c>
      <c r="F150" s="130" t="s">
        <v>2559</v>
      </c>
      <c r="G150" s="130" t="s">
        <v>2528</v>
      </c>
      <c r="H150" s="130">
        <v>3161800</v>
      </c>
      <c r="I150" s="130">
        <v>7</v>
      </c>
      <c r="J150" s="130">
        <v>1</v>
      </c>
      <c r="K150" s="130" t="s">
        <v>2605</v>
      </c>
      <c r="L150" s="132" t="s">
        <v>150</v>
      </c>
      <c r="M150" s="147">
        <v>219167</v>
      </c>
      <c r="N150" s="130">
        <v>0.19</v>
      </c>
      <c r="O150" s="14">
        <v>33</v>
      </c>
      <c r="P150" s="130" t="s">
        <v>1285</v>
      </c>
      <c r="Q150" s="130"/>
      <c r="S150" s="130" t="s">
        <v>2523</v>
      </c>
      <c r="T150" s="14">
        <v>33</v>
      </c>
      <c r="U150" s="147">
        <v>219167</v>
      </c>
      <c r="V150" s="130">
        <v>0</v>
      </c>
      <c r="W150" s="147">
        <v>219167</v>
      </c>
      <c r="X150" s="147">
        <v>219167</v>
      </c>
      <c r="Y150" s="147">
        <v>41641.730000000003</v>
      </c>
      <c r="Z150" s="145">
        <v>260808.73</v>
      </c>
    </row>
    <row r="151" spans="1:26" x14ac:dyDescent="0.25">
      <c r="A151" s="130" t="s">
        <v>2601</v>
      </c>
      <c r="B151" s="131">
        <v>45701</v>
      </c>
      <c r="C151" s="130" t="s">
        <v>2525</v>
      </c>
      <c r="D151" s="130">
        <v>899999705</v>
      </c>
      <c r="E151" s="130" t="s">
        <v>2526</v>
      </c>
      <c r="F151" s="130" t="s">
        <v>2559</v>
      </c>
      <c r="G151" s="130" t="s">
        <v>2528</v>
      </c>
      <c r="H151" s="130">
        <v>3161800</v>
      </c>
      <c r="I151" s="130">
        <v>8</v>
      </c>
      <c r="J151" s="130">
        <v>2</v>
      </c>
      <c r="K151" s="130" t="s">
        <v>33</v>
      </c>
      <c r="L151" s="132" t="s">
        <v>2603</v>
      </c>
      <c r="M151" s="147">
        <v>146500</v>
      </c>
      <c r="N151" s="130">
        <v>0</v>
      </c>
      <c r="O151" s="14">
        <v>31</v>
      </c>
      <c r="P151" s="130" t="s">
        <v>1285</v>
      </c>
      <c r="Q151" s="130"/>
      <c r="S151" s="130" t="s">
        <v>2523</v>
      </c>
      <c r="T151" s="14">
        <v>31</v>
      </c>
      <c r="U151" s="147">
        <v>146500</v>
      </c>
      <c r="V151" s="130">
        <v>0</v>
      </c>
      <c r="W151" s="147">
        <v>146500</v>
      </c>
      <c r="X151" s="147">
        <v>293000</v>
      </c>
      <c r="Y151" s="147">
        <v>0</v>
      </c>
      <c r="Z151" s="145">
        <v>293000</v>
      </c>
    </row>
    <row r="152" spans="1:26" x14ac:dyDescent="0.25">
      <c r="A152" s="130" t="s">
        <v>2601</v>
      </c>
      <c r="B152" s="131">
        <v>45701</v>
      </c>
      <c r="C152" s="130" t="s">
        <v>2525</v>
      </c>
      <c r="D152" s="130">
        <v>899999705</v>
      </c>
      <c r="E152" s="130" t="s">
        <v>2526</v>
      </c>
      <c r="F152" s="130" t="s">
        <v>2559</v>
      </c>
      <c r="G152" s="130" t="s">
        <v>2528</v>
      </c>
      <c r="H152" s="130">
        <v>3161800</v>
      </c>
      <c r="I152" s="130">
        <v>9</v>
      </c>
      <c r="J152" s="130">
        <v>1</v>
      </c>
      <c r="K152" s="130" t="s">
        <v>2606</v>
      </c>
      <c r="L152" s="132" t="s">
        <v>2607</v>
      </c>
      <c r="M152" s="147">
        <v>840000</v>
      </c>
      <c r="N152" s="130">
        <v>0.19</v>
      </c>
      <c r="O152" s="14" t="s">
        <v>107</v>
      </c>
      <c r="P152" s="130" t="s">
        <v>768</v>
      </c>
      <c r="Q152" s="135" t="s">
        <v>2372</v>
      </c>
      <c r="S152" s="130" t="s">
        <v>2523</v>
      </c>
      <c r="T152" s="14" t="s">
        <v>107</v>
      </c>
      <c r="U152" s="147">
        <v>840000</v>
      </c>
      <c r="V152" s="130">
        <v>0</v>
      </c>
      <c r="W152" s="147">
        <v>840000</v>
      </c>
      <c r="X152" s="147">
        <v>840000</v>
      </c>
      <c r="Y152" s="147">
        <v>159600</v>
      </c>
      <c r="Z152" s="145">
        <v>999600</v>
      </c>
    </row>
    <row r="153" spans="1:26" x14ac:dyDescent="0.25">
      <c r="A153" s="130" t="s">
        <v>2601</v>
      </c>
      <c r="B153" s="131">
        <v>45701</v>
      </c>
      <c r="C153" s="130" t="s">
        <v>2525</v>
      </c>
      <c r="D153" s="130">
        <v>899999705</v>
      </c>
      <c r="E153" s="130" t="s">
        <v>2526</v>
      </c>
      <c r="F153" s="130" t="s">
        <v>2559</v>
      </c>
      <c r="G153" s="130" t="s">
        <v>2528</v>
      </c>
      <c r="H153" s="130">
        <v>3161800</v>
      </c>
      <c r="I153" s="130">
        <v>10</v>
      </c>
      <c r="J153" s="130">
        <v>1</v>
      </c>
      <c r="K153" s="130">
        <v>10028</v>
      </c>
      <c r="L153" s="132" t="s">
        <v>1785</v>
      </c>
      <c r="M153" s="147">
        <v>109244</v>
      </c>
      <c r="N153" s="130">
        <v>0.19</v>
      </c>
      <c r="O153" s="14" t="s">
        <v>107</v>
      </c>
      <c r="P153" s="130" t="s">
        <v>768</v>
      </c>
      <c r="Q153" s="135" t="s">
        <v>2372</v>
      </c>
      <c r="S153" s="130" t="s">
        <v>2523</v>
      </c>
      <c r="T153" s="14" t="s">
        <v>107</v>
      </c>
      <c r="U153" s="147">
        <v>109244</v>
      </c>
      <c r="V153" s="130">
        <v>0</v>
      </c>
      <c r="W153" s="147">
        <v>109244</v>
      </c>
      <c r="X153" s="147">
        <v>109244</v>
      </c>
      <c r="Y153" s="147">
        <v>20756.36</v>
      </c>
      <c r="Z153" s="145">
        <v>130000.36</v>
      </c>
    </row>
    <row r="154" spans="1:26" x14ac:dyDescent="0.25">
      <c r="A154" s="130" t="s">
        <v>2601</v>
      </c>
      <c r="B154" s="131">
        <v>45701</v>
      </c>
      <c r="C154" s="130" t="s">
        <v>2525</v>
      </c>
      <c r="D154" s="130">
        <v>899999705</v>
      </c>
      <c r="E154" s="130" t="s">
        <v>2526</v>
      </c>
      <c r="F154" s="130" t="s">
        <v>2559</v>
      </c>
      <c r="G154" s="130" t="s">
        <v>2528</v>
      </c>
      <c r="H154" s="130">
        <v>3161800</v>
      </c>
      <c r="I154" s="130">
        <v>11</v>
      </c>
      <c r="J154" s="130">
        <v>2</v>
      </c>
      <c r="L154" s="132" t="s">
        <v>2608</v>
      </c>
      <c r="M154" s="147">
        <v>28000</v>
      </c>
      <c r="N154" s="130">
        <v>0.19</v>
      </c>
      <c r="O154" s="14">
        <v>139</v>
      </c>
      <c r="P154" s="130" t="s">
        <v>768</v>
      </c>
      <c r="Q154" s="130"/>
      <c r="S154" s="130" t="s">
        <v>2523</v>
      </c>
      <c r="T154" s="14">
        <v>139</v>
      </c>
      <c r="U154" s="147">
        <v>28000</v>
      </c>
      <c r="V154" s="130">
        <v>0</v>
      </c>
      <c r="W154" s="147">
        <v>28000</v>
      </c>
      <c r="X154" s="147">
        <v>56000</v>
      </c>
      <c r="Y154" s="147">
        <v>10640</v>
      </c>
      <c r="Z154" s="145">
        <v>66640</v>
      </c>
    </row>
    <row r="155" spans="1:26" x14ac:dyDescent="0.25">
      <c r="A155" s="130" t="s">
        <v>2601</v>
      </c>
      <c r="B155" s="131">
        <v>45701</v>
      </c>
      <c r="C155" s="130" t="s">
        <v>2525</v>
      </c>
      <c r="D155" s="130">
        <v>899999705</v>
      </c>
      <c r="E155" s="130" t="s">
        <v>2526</v>
      </c>
      <c r="F155" s="130" t="s">
        <v>2559</v>
      </c>
      <c r="G155" s="130" t="s">
        <v>2528</v>
      </c>
      <c r="H155" s="130">
        <v>3161800</v>
      </c>
      <c r="I155" s="130">
        <v>12</v>
      </c>
      <c r="J155" s="130">
        <v>4</v>
      </c>
      <c r="L155" s="132" t="s">
        <v>2609</v>
      </c>
      <c r="M155" s="147">
        <v>21000</v>
      </c>
      <c r="N155" s="130">
        <v>0.19</v>
      </c>
      <c r="O155" s="14" t="s">
        <v>107</v>
      </c>
      <c r="P155" s="130" t="s">
        <v>768</v>
      </c>
      <c r="Q155" s="135" t="s">
        <v>2372</v>
      </c>
      <c r="S155" s="130" t="s">
        <v>2523</v>
      </c>
      <c r="T155" s="14" t="s">
        <v>107</v>
      </c>
      <c r="U155" s="147">
        <v>21000</v>
      </c>
      <c r="V155" s="130">
        <v>0</v>
      </c>
      <c r="W155" s="147">
        <v>21000</v>
      </c>
      <c r="X155" s="147">
        <v>84000</v>
      </c>
      <c r="Y155" s="147">
        <v>15960</v>
      </c>
      <c r="Z155" s="145">
        <v>99960</v>
      </c>
    </row>
    <row r="156" spans="1:26" x14ac:dyDescent="0.25">
      <c r="A156" s="130" t="s">
        <v>2601</v>
      </c>
      <c r="B156" s="131">
        <v>45701</v>
      </c>
      <c r="C156" s="130" t="s">
        <v>2525</v>
      </c>
      <c r="D156" s="130">
        <v>899999705</v>
      </c>
      <c r="E156" s="130" t="s">
        <v>2526</v>
      </c>
      <c r="F156" s="130" t="s">
        <v>2559</v>
      </c>
      <c r="G156" s="130" t="s">
        <v>2528</v>
      </c>
      <c r="H156" s="130">
        <v>3161800</v>
      </c>
      <c r="I156" s="130">
        <v>13</v>
      </c>
      <c r="J156" s="130">
        <v>4</v>
      </c>
      <c r="L156" s="132" t="s">
        <v>2610</v>
      </c>
      <c r="M156" s="147">
        <v>7500</v>
      </c>
      <c r="N156" s="130">
        <v>0.19</v>
      </c>
      <c r="O156" s="14" t="s">
        <v>107</v>
      </c>
      <c r="P156" s="130" t="s">
        <v>768</v>
      </c>
      <c r="Q156" s="135" t="s">
        <v>2372</v>
      </c>
      <c r="S156" s="130" t="s">
        <v>2523</v>
      </c>
      <c r="T156" s="14" t="s">
        <v>107</v>
      </c>
      <c r="U156" s="147">
        <v>7500</v>
      </c>
      <c r="V156" s="130">
        <v>0</v>
      </c>
      <c r="W156" s="147">
        <v>7500</v>
      </c>
      <c r="X156" s="147">
        <v>30000</v>
      </c>
      <c r="Y156" s="147">
        <v>5700</v>
      </c>
      <c r="Z156" s="145">
        <v>35700</v>
      </c>
    </row>
    <row r="157" spans="1:26" x14ac:dyDescent="0.25">
      <c r="A157" s="130" t="s">
        <v>2611</v>
      </c>
      <c r="B157" s="131">
        <v>45707</v>
      </c>
      <c r="C157" s="130" t="s">
        <v>2525</v>
      </c>
      <c r="D157" s="130">
        <v>899999705</v>
      </c>
      <c r="E157" s="130" t="s">
        <v>2526</v>
      </c>
      <c r="F157" s="130" t="s">
        <v>2527</v>
      </c>
      <c r="G157" s="130" t="s">
        <v>2528</v>
      </c>
      <c r="H157" s="130">
        <v>3161800</v>
      </c>
      <c r="I157" s="130">
        <v>1</v>
      </c>
      <c r="J157" s="130">
        <v>2</v>
      </c>
      <c r="K157" s="130" t="s">
        <v>33</v>
      </c>
      <c r="L157" s="132" t="s">
        <v>34</v>
      </c>
      <c r="M157" s="147">
        <v>148000</v>
      </c>
      <c r="N157" s="130">
        <v>0</v>
      </c>
      <c r="O157" s="14">
        <v>877</v>
      </c>
      <c r="P157" s="130" t="s">
        <v>550</v>
      </c>
      <c r="Q157" s="130"/>
      <c r="S157" s="130" t="s">
        <v>2523</v>
      </c>
      <c r="T157" s="14">
        <v>877</v>
      </c>
      <c r="U157" s="147">
        <v>148000</v>
      </c>
      <c r="V157" s="130">
        <v>0</v>
      </c>
      <c r="W157" s="147">
        <v>148000</v>
      </c>
      <c r="X157" s="147">
        <v>296000</v>
      </c>
      <c r="Y157" s="147">
        <v>0</v>
      </c>
      <c r="Z157" s="145">
        <v>296000</v>
      </c>
    </row>
    <row r="158" spans="1:26" x14ac:dyDescent="0.25">
      <c r="A158" s="130" t="s">
        <v>2611</v>
      </c>
      <c r="B158" s="131">
        <v>45707</v>
      </c>
      <c r="C158" s="130" t="s">
        <v>2525</v>
      </c>
      <c r="D158" s="130">
        <v>899999705</v>
      </c>
      <c r="E158" s="130" t="s">
        <v>2526</v>
      </c>
      <c r="F158" s="130" t="s">
        <v>2527</v>
      </c>
      <c r="G158" s="130" t="s">
        <v>2528</v>
      </c>
      <c r="H158" s="130">
        <v>3161800</v>
      </c>
      <c r="I158" s="130">
        <v>2</v>
      </c>
      <c r="J158" s="130">
        <v>1</v>
      </c>
      <c r="K158" s="130" t="s">
        <v>699</v>
      </c>
      <c r="L158" s="132" t="s">
        <v>20</v>
      </c>
      <c r="M158" s="147">
        <v>81500</v>
      </c>
      <c r="N158" s="130">
        <v>0.19</v>
      </c>
      <c r="O158" s="14">
        <v>878</v>
      </c>
      <c r="P158" s="130" t="s">
        <v>550</v>
      </c>
      <c r="Q158" s="130"/>
      <c r="S158" s="130" t="s">
        <v>2523</v>
      </c>
      <c r="T158" s="14">
        <v>878</v>
      </c>
      <c r="U158" s="147">
        <v>81500</v>
      </c>
      <c r="V158" s="130">
        <v>0</v>
      </c>
      <c r="W158" s="147">
        <v>81500</v>
      </c>
      <c r="X158" s="147">
        <v>81500</v>
      </c>
      <c r="Y158" s="147">
        <v>15485</v>
      </c>
      <c r="Z158" s="145">
        <v>96985</v>
      </c>
    </row>
    <row r="159" spans="1:26" x14ac:dyDescent="0.25">
      <c r="A159" s="130" t="s">
        <v>2611</v>
      </c>
      <c r="B159" s="131">
        <v>45707</v>
      </c>
      <c r="C159" s="130" t="s">
        <v>2525</v>
      </c>
      <c r="D159" s="130">
        <v>899999705</v>
      </c>
      <c r="E159" s="130" t="s">
        <v>2526</v>
      </c>
      <c r="F159" s="130" t="s">
        <v>2527</v>
      </c>
      <c r="G159" s="130" t="s">
        <v>2528</v>
      </c>
      <c r="H159" s="130">
        <v>3161800</v>
      </c>
      <c r="I159" s="130">
        <v>3</v>
      </c>
      <c r="J159" s="130">
        <v>1</v>
      </c>
      <c r="K159" s="130" t="s">
        <v>699</v>
      </c>
      <c r="L159" s="132" t="s">
        <v>150</v>
      </c>
      <c r="M159" s="147">
        <v>50500</v>
      </c>
      <c r="N159" s="130">
        <v>0.19</v>
      </c>
      <c r="O159" s="14">
        <v>879</v>
      </c>
      <c r="P159" s="130" t="s">
        <v>550</v>
      </c>
      <c r="Q159" s="130"/>
      <c r="S159" s="130" t="s">
        <v>2523</v>
      </c>
      <c r="T159" s="14">
        <v>879</v>
      </c>
      <c r="U159" s="147">
        <v>50500</v>
      </c>
      <c r="V159" s="130">
        <v>0</v>
      </c>
      <c r="W159" s="147">
        <v>50500</v>
      </c>
      <c r="X159" s="147">
        <v>50500</v>
      </c>
      <c r="Y159" s="147">
        <v>9595</v>
      </c>
      <c r="Z159" s="145">
        <v>60095</v>
      </c>
    </row>
    <row r="160" spans="1:26" x14ac:dyDescent="0.25">
      <c r="A160" s="130" t="s">
        <v>2611</v>
      </c>
      <c r="B160" s="131">
        <v>45707</v>
      </c>
      <c r="C160" s="130" t="s">
        <v>2525</v>
      </c>
      <c r="D160" s="130">
        <v>899999705</v>
      </c>
      <c r="E160" s="130" t="s">
        <v>2526</v>
      </c>
      <c r="F160" s="130" t="s">
        <v>2527</v>
      </c>
      <c r="G160" s="130" t="s">
        <v>2528</v>
      </c>
      <c r="H160" s="130">
        <v>3161800</v>
      </c>
      <c r="I160" s="130">
        <v>4</v>
      </c>
      <c r="J160" s="130">
        <v>2</v>
      </c>
      <c r="K160" s="130" t="s">
        <v>699</v>
      </c>
      <c r="L160" s="132" t="s">
        <v>64</v>
      </c>
      <c r="M160" s="147">
        <v>82333</v>
      </c>
      <c r="N160" s="130">
        <v>0.19</v>
      </c>
      <c r="O160" s="14">
        <v>880</v>
      </c>
      <c r="P160" s="130" t="s">
        <v>550</v>
      </c>
      <c r="Q160" s="130"/>
      <c r="S160" s="130" t="s">
        <v>2523</v>
      </c>
      <c r="T160" s="14">
        <v>880</v>
      </c>
      <c r="U160" s="147">
        <v>82333</v>
      </c>
      <c r="V160" s="130">
        <v>0</v>
      </c>
      <c r="W160" s="147">
        <v>82333</v>
      </c>
      <c r="X160" s="147">
        <v>164666</v>
      </c>
      <c r="Y160" s="147">
        <v>31286.54</v>
      </c>
      <c r="Z160" s="145">
        <v>195952.54</v>
      </c>
    </row>
    <row r="161" spans="1:26" x14ac:dyDescent="0.25">
      <c r="A161" s="130" t="s">
        <v>2611</v>
      </c>
      <c r="B161" s="131">
        <v>45707</v>
      </c>
      <c r="C161" s="130" t="s">
        <v>2525</v>
      </c>
      <c r="D161" s="130">
        <v>899999705</v>
      </c>
      <c r="E161" s="130" t="s">
        <v>2526</v>
      </c>
      <c r="F161" s="130" t="s">
        <v>2527</v>
      </c>
      <c r="G161" s="130" t="s">
        <v>2528</v>
      </c>
      <c r="H161" s="130">
        <v>3161800</v>
      </c>
      <c r="I161" s="130">
        <v>5</v>
      </c>
      <c r="J161" s="130">
        <v>2</v>
      </c>
      <c r="K161" s="130" t="s">
        <v>33</v>
      </c>
      <c r="L161" s="132" t="s">
        <v>34</v>
      </c>
      <c r="M161" s="147">
        <v>143500</v>
      </c>
      <c r="N161" s="130">
        <v>0</v>
      </c>
      <c r="O161" s="14">
        <v>954</v>
      </c>
      <c r="P161" s="130" t="s">
        <v>631</v>
      </c>
      <c r="Q161" s="130"/>
      <c r="S161" s="130" t="s">
        <v>2523</v>
      </c>
      <c r="T161" s="14">
        <v>954</v>
      </c>
      <c r="U161" s="147">
        <v>143500</v>
      </c>
      <c r="V161" s="130">
        <v>0</v>
      </c>
      <c r="W161" s="147">
        <v>143500</v>
      </c>
      <c r="X161" s="147">
        <v>287000</v>
      </c>
      <c r="Y161" s="147">
        <v>0</v>
      </c>
      <c r="Z161" s="145">
        <v>287000</v>
      </c>
    </row>
    <row r="162" spans="1:26" x14ac:dyDescent="0.25">
      <c r="A162" s="130" t="s">
        <v>2611</v>
      </c>
      <c r="B162" s="131">
        <v>45707</v>
      </c>
      <c r="C162" s="130" t="s">
        <v>2525</v>
      </c>
      <c r="D162" s="130">
        <v>899999705</v>
      </c>
      <c r="E162" s="130" t="s">
        <v>2526</v>
      </c>
      <c r="F162" s="130" t="s">
        <v>2527</v>
      </c>
      <c r="G162" s="130" t="s">
        <v>2528</v>
      </c>
      <c r="H162" s="130">
        <v>3161800</v>
      </c>
      <c r="I162" s="130">
        <v>6</v>
      </c>
      <c r="J162" s="130">
        <v>1</v>
      </c>
      <c r="K162" s="130" t="s">
        <v>699</v>
      </c>
      <c r="L162" s="132" t="s">
        <v>20</v>
      </c>
      <c r="M162" s="147">
        <v>81667</v>
      </c>
      <c r="N162" s="130">
        <v>0.19</v>
      </c>
      <c r="O162" s="14">
        <v>955</v>
      </c>
      <c r="P162" s="130" t="s">
        <v>631</v>
      </c>
      <c r="Q162" s="130"/>
      <c r="S162" s="130" t="s">
        <v>2523</v>
      </c>
      <c r="T162" s="14">
        <v>955</v>
      </c>
      <c r="U162" s="147">
        <v>81667</v>
      </c>
      <c r="V162" s="130">
        <v>0</v>
      </c>
      <c r="W162" s="147">
        <v>81667</v>
      </c>
      <c r="X162" s="147">
        <v>81667</v>
      </c>
      <c r="Y162" s="147">
        <v>15516.73</v>
      </c>
      <c r="Z162" s="145">
        <v>97183.73</v>
      </c>
    </row>
    <row r="163" spans="1:26" x14ac:dyDescent="0.25">
      <c r="A163" s="130" t="s">
        <v>2611</v>
      </c>
      <c r="B163" s="131">
        <v>45707</v>
      </c>
      <c r="C163" s="130" t="s">
        <v>2525</v>
      </c>
      <c r="D163" s="130">
        <v>899999705</v>
      </c>
      <c r="E163" s="130" t="s">
        <v>2526</v>
      </c>
      <c r="F163" s="130" t="s">
        <v>2527</v>
      </c>
      <c r="G163" s="130" t="s">
        <v>2528</v>
      </c>
      <c r="H163" s="130">
        <v>3161800</v>
      </c>
      <c r="I163" s="130">
        <v>7</v>
      </c>
      <c r="J163" s="130">
        <v>1</v>
      </c>
      <c r="K163" s="130" t="s">
        <v>699</v>
      </c>
      <c r="L163" s="132" t="s">
        <v>150</v>
      </c>
      <c r="M163" s="147">
        <v>156167</v>
      </c>
      <c r="N163" s="130">
        <v>0.19</v>
      </c>
      <c r="O163" s="14">
        <v>956</v>
      </c>
      <c r="P163" s="130" t="s">
        <v>631</v>
      </c>
      <c r="Q163" s="130"/>
      <c r="S163" s="130" t="s">
        <v>2523</v>
      </c>
      <c r="T163" s="14">
        <v>956</v>
      </c>
      <c r="U163" s="147">
        <v>156167</v>
      </c>
      <c r="V163" s="130">
        <v>0</v>
      </c>
      <c r="W163" s="147">
        <v>156167</v>
      </c>
      <c r="X163" s="147">
        <v>156167</v>
      </c>
      <c r="Y163" s="147">
        <v>29671.73</v>
      </c>
      <c r="Z163" s="145">
        <v>185838.73</v>
      </c>
    </row>
    <row r="164" spans="1:26" x14ac:dyDescent="0.25">
      <c r="A164" s="130" t="s">
        <v>2611</v>
      </c>
      <c r="B164" s="131">
        <v>45707</v>
      </c>
      <c r="C164" s="130" t="s">
        <v>2525</v>
      </c>
      <c r="D164" s="130">
        <v>899999705</v>
      </c>
      <c r="E164" s="130" t="s">
        <v>2526</v>
      </c>
      <c r="F164" s="130" t="s">
        <v>2527</v>
      </c>
      <c r="G164" s="130" t="s">
        <v>2528</v>
      </c>
      <c r="H164" s="130">
        <v>3161800</v>
      </c>
      <c r="I164" s="130">
        <v>8</v>
      </c>
      <c r="J164" s="130">
        <v>2</v>
      </c>
      <c r="K164" s="130" t="s">
        <v>699</v>
      </c>
      <c r="L164" s="132" t="s">
        <v>64</v>
      </c>
      <c r="M164" s="147">
        <v>82333</v>
      </c>
      <c r="N164" s="130">
        <v>0.19</v>
      </c>
      <c r="O164" s="14">
        <v>957</v>
      </c>
      <c r="P164" s="130" t="s">
        <v>631</v>
      </c>
      <c r="Q164" s="130"/>
      <c r="S164" s="130" t="s">
        <v>2523</v>
      </c>
      <c r="T164" s="14">
        <v>957</v>
      </c>
      <c r="U164" s="147">
        <v>82333</v>
      </c>
      <c r="V164" s="130">
        <v>0</v>
      </c>
      <c r="W164" s="147">
        <v>82333</v>
      </c>
      <c r="X164" s="147">
        <v>164666</v>
      </c>
      <c r="Y164" s="147">
        <v>31286.54</v>
      </c>
      <c r="Z164" s="145">
        <v>195952.54</v>
      </c>
    </row>
    <row r="165" spans="1:26" x14ac:dyDescent="0.25">
      <c r="A165" s="130" t="s">
        <v>2611</v>
      </c>
      <c r="B165" s="131">
        <v>45707</v>
      </c>
      <c r="C165" s="130" t="s">
        <v>2525</v>
      </c>
      <c r="D165" s="130">
        <v>899999705</v>
      </c>
      <c r="E165" s="130" t="s">
        <v>2526</v>
      </c>
      <c r="F165" s="130" t="s">
        <v>2527</v>
      </c>
      <c r="G165" s="130" t="s">
        <v>2528</v>
      </c>
      <c r="H165" s="130">
        <v>3161800</v>
      </c>
      <c r="I165" s="130">
        <v>9</v>
      </c>
      <c r="J165" s="130">
        <v>2</v>
      </c>
      <c r="K165" s="130" t="s">
        <v>33</v>
      </c>
      <c r="L165" s="132" t="s">
        <v>34</v>
      </c>
      <c r="M165" s="147">
        <v>145167</v>
      </c>
      <c r="N165" s="130">
        <v>0</v>
      </c>
      <c r="O165" s="14">
        <v>439</v>
      </c>
      <c r="P165" s="130" t="s">
        <v>465</v>
      </c>
      <c r="Q165" s="130"/>
      <c r="S165" s="130" t="s">
        <v>2523</v>
      </c>
      <c r="T165" s="14">
        <v>439</v>
      </c>
      <c r="U165" s="147">
        <v>145167</v>
      </c>
      <c r="V165" s="130">
        <v>0</v>
      </c>
      <c r="W165" s="147">
        <v>145167</v>
      </c>
      <c r="X165" s="147">
        <v>290334</v>
      </c>
      <c r="Y165" s="147">
        <v>0</v>
      </c>
      <c r="Z165" s="145">
        <v>290334</v>
      </c>
    </row>
    <row r="166" spans="1:26" x14ac:dyDescent="0.25">
      <c r="A166" s="130" t="s">
        <v>2611</v>
      </c>
      <c r="B166" s="131">
        <v>45707</v>
      </c>
      <c r="C166" s="130" t="s">
        <v>2525</v>
      </c>
      <c r="D166" s="130">
        <v>899999705</v>
      </c>
      <c r="E166" s="130" t="s">
        <v>2526</v>
      </c>
      <c r="F166" s="130" t="s">
        <v>2527</v>
      </c>
      <c r="G166" s="130" t="s">
        <v>2528</v>
      </c>
      <c r="H166" s="130">
        <v>3161800</v>
      </c>
      <c r="I166" s="130">
        <v>10</v>
      </c>
      <c r="J166" s="130">
        <v>1</v>
      </c>
      <c r="K166" s="130" t="s">
        <v>1250</v>
      </c>
      <c r="L166" s="132" t="s">
        <v>20</v>
      </c>
      <c r="M166" s="147">
        <v>76333</v>
      </c>
      <c r="N166" s="130">
        <v>0.19</v>
      </c>
      <c r="O166" s="14">
        <v>441</v>
      </c>
      <c r="P166" s="130" t="s">
        <v>465</v>
      </c>
      <c r="Q166" s="130"/>
      <c r="S166" s="130" t="s">
        <v>2523</v>
      </c>
      <c r="T166" s="14">
        <v>441</v>
      </c>
      <c r="U166" s="147">
        <v>76333</v>
      </c>
      <c r="V166" s="130">
        <v>0</v>
      </c>
      <c r="W166" s="147">
        <v>76333</v>
      </c>
      <c r="X166" s="147">
        <v>76333</v>
      </c>
      <c r="Y166" s="147">
        <v>14503.27</v>
      </c>
      <c r="Z166" s="145">
        <v>90836.27</v>
      </c>
    </row>
    <row r="167" spans="1:26" x14ac:dyDescent="0.25">
      <c r="A167" s="130" t="s">
        <v>2611</v>
      </c>
      <c r="B167" s="131">
        <v>45707</v>
      </c>
      <c r="C167" s="130" t="s">
        <v>2525</v>
      </c>
      <c r="D167" s="130">
        <v>899999705</v>
      </c>
      <c r="E167" s="130" t="s">
        <v>2526</v>
      </c>
      <c r="F167" s="130" t="s">
        <v>2527</v>
      </c>
      <c r="G167" s="130" t="s">
        <v>2528</v>
      </c>
      <c r="H167" s="130">
        <v>3161800</v>
      </c>
      <c r="I167" s="130">
        <v>11</v>
      </c>
      <c r="J167" s="130">
        <v>1</v>
      </c>
      <c r="K167" s="130" t="s">
        <v>1249</v>
      </c>
      <c r="L167" s="132" t="s">
        <v>150</v>
      </c>
      <c r="M167" s="147">
        <v>84500</v>
      </c>
      <c r="N167" s="130">
        <v>0.19</v>
      </c>
      <c r="O167" s="14">
        <v>440</v>
      </c>
      <c r="P167" s="130" t="s">
        <v>465</v>
      </c>
      <c r="Q167" s="130"/>
      <c r="S167" s="130" t="s">
        <v>2523</v>
      </c>
      <c r="T167" s="14">
        <v>440</v>
      </c>
      <c r="U167" s="147">
        <v>84500</v>
      </c>
      <c r="V167" s="130">
        <v>0</v>
      </c>
      <c r="W167" s="147">
        <v>84500</v>
      </c>
      <c r="X167" s="147">
        <v>84500</v>
      </c>
      <c r="Y167" s="147">
        <v>16055</v>
      </c>
      <c r="Z167" s="145">
        <v>100555</v>
      </c>
    </row>
    <row r="168" spans="1:26" x14ac:dyDescent="0.25">
      <c r="A168" s="130" t="s">
        <v>2611</v>
      </c>
      <c r="B168" s="131">
        <v>45707</v>
      </c>
      <c r="C168" s="130" t="s">
        <v>2525</v>
      </c>
      <c r="D168" s="130">
        <v>899999705</v>
      </c>
      <c r="E168" s="130" t="s">
        <v>2526</v>
      </c>
      <c r="F168" s="130" t="s">
        <v>2527</v>
      </c>
      <c r="G168" s="130" t="s">
        <v>2528</v>
      </c>
      <c r="H168" s="130">
        <v>3161800</v>
      </c>
      <c r="I168" s="130">
        <v>12</v>
      </c>
      <c r="J168" s="130">
        <v>1</v>
      </c>
      <c r="K168" s="130" t="s">
        <v>1247</v>
      </c>
      <c r="L168" s="132" t="s">
        <v>64</v>
      </c>
      <c r="M168" s="147">
        <v>76333</v>
      </c>
      <c r="N168" s="130">
        <v>0.19</v>
      </c>
      <c r="O168" s="14">
        <v>441</v>
      </c>
      <c r="P168" s="130" t="s">
        <v>465</v>
      </c>
      <c r="Q168" s="130"/>
      <c r="S168" s="130" t="s">
        <v>2523</v>
      </c>
      <c r="T168" s="14">
        <v>441</v>
      </c>
      <c r="U168" s="147">
        <v>76333</v>
      </c>
      <c r="V168" s="130">
        <v>0</v>
      </c>
      <c r="W168" s="147">
        <v>76333</v>
      </c>
      <c r="X168" s="147">
        <v>76333</v>
      </c>
      <c r="Y168" s="147">
        <v>14503.27</v>
      </c>
      <c r="Z168" s="145">
        <v>90836.27</v>
      </c>
    </row>
    <row r="169" spans="1:26" x14ac:dyDescent="0.25">
      <c r="A169" s="130" t="s">
        <v>2611</v>
      </c>
      <c r="B169" s="131">
        <v>45707</v>
      </c>
      <c r="C169" s="130" t="s">
        <v>2525</v>
      </c>
      <c r="D169" s="130">
        <v>899999705</v>
      </c>
      <c r="E169" s="130" t="s">
        <v>2526</v>
      </c>
      <c r="F169" s="130" t="s">
        <v>2527</v>
      </c>
      <c r="G169" s="130" t="s">
        <v>2528</v>
      </c>
      <c r="H169" s="130">
        <v>3161800</v>
      </c>
      <c r="I169" s="130">
        <v>13</v>
      </c>
      <c r="J169" s="130">
        <v>1</v>
      </c>
      <c r="K169" s="130">
        <v>281006474</v>
      </c>
      <c r="L169" s="132" t="s">
        <v>2612</v>
      </c>
      <c r="M169" s="147">
        <v>1200000</v>
      </c>
      <c r="N169" s="130">
        <v>0.19</v>
      </c>
      <c r="O169" s="14" t="s">
        <v>107</v>
      </c>
      <c r="P169" s="130" t="s">
        <v>465</v>
      </c>
      <c r="Q169" s="135" t="s">
        <v>2372</v>
      </c>
      <c r="S169" s="130" t="s">
        <v>2523</v>
      </c>
      <c r="T169" s="14" t="s">
        <v>107</v>
      </c>
      <c r="U169" s="147">
        <v>1200000</v>
      </c>
      <c r="V169" s="130">
        <v>0</v>
      </c>
      <c r="W169" s="147">
        <v>1200000</v>
      </c>
      <c r="X169" s="147">
        <v>1200000</v>
      </c>
      <c r="Y169" s="147">
        <v>228000</v>
      </c>
      <c r="Z169" s="146">
        <v>1428000</v>
      </c>
    </row>
    <row r="170" spans="1:26" x14ac:dyDescent="0.25">
      <c r="A170" s="130" t="s">
        <v>2611</v>
      </c>
      <c r="B170" s="131">
        <v>45707</v>
      </c>
      <c r="C170" s="130" t="s">
        <v>2525</v>
      </c>
      <c r="D170" s="130">
        <v>899999705</v>
      </c>
      <c r="E170" s="130" t="s">
        <v>2526</v>
      </c>
      <c r="F170" s="130" t="s">
        <v>2527</v>
      </c>
      <c r="G170" s="130" t="s">
        <v>2528</v>
      </c>
      <c r="H170" s="130">
        <v>3161800</v>
      </c>
      <c r="I170" s="130">
        <v>14</v>
      </c>
      <c r="J170" s="130">
        <v>1</v>
      </c>
      <c r="K170" s="130" t="s">
        <v>2613</v>
      </c>
      <c r="L170" s="132" t="s">
        <v>2614</v>
      </c>
      <c r="M170" s="147">
        <v>84034</v>
      </c>
      <c r="N170" s="130">
        <v>0.19</v>
      </c>
      <c r="O170" s="14" t="s">
        <v>107</v>
      </c>
      <c r="P170" s="130" t="s">
        <v>465</v>
      </c>
      <c r="Q170" s="135" t="s">
        <v>2372</v>
      </c>
      <c r="S170" s="130" t="s">
        <v>2523</v>
      </c>
      <c r="T170" s="14" t="s">
        <v>107</v>
      </c>
      <c r="U170" s="147">
        <v>84034</v>
      </c>
      <c r="V170" s="130">
        <v>0</v>
      </c>
      <c r="W170" s="147">
        <v>84034</v>
      </c>
      <c r="X170" s="147">
        <v>84034</v>
      </c>
      <c r="Y170" s="147">
        <v>15966.460000000001</v>
      </c>
      <c r="Z170" s="146">
        <v>100000.46</v>
      </c>
    </row>
    <row r="171" spans="1:26" x14ac:dyDescent="0.25">
      <c r="A171" s="130" t="s">
        <v>2611</v>
      </c>
      <c r="B171" s="131">
        <v>45707</v>
      </c>
      <c r="C171" s="130" t="s">
        <v>2525</v>
      </c>
      <c r="D171" s="130">
        <v>899999705</v>
      </c>
      <c r="E171" s="130" t="s">
        <v>2526</v>
      </c>
      <c r="F171" s="130" t="s">
        <v>2527</v>
      </c>
      <c r="G171" s="130" t="s">
        <v>2528</v>
      </c>
      <c r="H171" s="130">
        <v>3161800</v>
      </c>
      <c r="I171" s="130">
        <v>15</v>
      </c>
      <c r="J171" s="130">
        <v>1</v>
      </c>
      <c r="K171" s="130">
        <v>11211819701</v>
      </c>
      <c r="L171" s="132" t="s">
        <v>2615</v>
      </c>
      <c r="M171" s="147">
        <v>180000</v>
      </c>
      <c r="N171" s="130">
        <v>0.19</v>
      </c>
      <c r="O171" s="14" t="s">
        <v>107</v>
      </c>
      <c r="P171" s="130" t="s">
        <v>465</v>
      </c>
      <c r="Q171" s="135" t="s">
        <v>2372</v>
      </c>
      <c r="S171" s="130" t="s">
        <v>2523</v>
      </c>
      <c r="T171" s="14" t="s">
        <v>107</v>
      </c>
      <c r="U171" s="147">
        <v>180000</v>
      </c>
      <c r="V171" s="130">
        <v>0</v>
      </c>
      <c r="W171" s="147">
        <v>180000</v>
      </c>
      <c r="X171" s="147">
        <v>180000</v>
      </c>
      <c r="Y171" s="147">
        <v>34200</v>
      </c>
      <c r="Z171" s="146">
        <v>214200</v>
      </c>
    </row>
    <row r="172" spans="1:26" x14ac:dyDescent="0.25">
      <c r="A172" s="130" t="s">
        <v>2611</v>
      </c>
      <c r="B172" s="131">
        <v>45707</v>
      </c>
      <c r="C172" s="130" t="s">
        <v>2525</v>
      </c>
      <c r="D172" s="130">
        <v>899999705</v>
      </c>
      <c r="E172" s="130" t="s">
        <v>2526</v>
      </c>
      <c r="F172" s="130" t="s">
        <v>2527</v>
      </c>
      <c r="G172" s="130" t="s">
        <v>2528</v>
      </c>
      <c r="H172" s="130">
        <v>3161800</v>
      </c>
      <c r="I172" s="130">
        <v>16</v>
      </c>
      <c r="J172" s="130">
        <v>1</v>
      </c>
      <c r="L172" s="132" t="s">
        <v>2616</v>
      </c>
      <c r="M172" s="147">
        <v>290000</v>
      </c>
      <c r="N172" s="130">
        <v>0.19</v>
      </c>
      <c r="O172" s="14" t="s">
        <v>107</v>
      </c>
      <c r="P172" s="130" t="s">
        <v>465</v>
      </c>
      <c r="Q172" s="135" t="s">
        <v>2372</v>
      </c>
      <c r="S172" s="130" t="s">
        <v>2523</v>
      </c>
      <c r="T172" s="14" t="s">
        <v>107</v>
      </c>
      <c r="U172" s="147">
        <v>290000</v>
      </c>
      <c r="V172" s="130">
        <v>0</v>
      </c>
      <c r="W172" s="147">
        <v>290000</v>
      </c>
      <c r="X172" s="147">
        <v>290000</v>
      </c>
      <c r="Y172" s="147">
        <v>55100</v>
      </c>
      <c r="Z172" s="146">
        <v>345100</v>
      </c>
    </row>
    <row r="173" spans="1:26" x14ac:dyDescent="0.25">
      <c r="A173" s="130" t="s">
        <v>2617</v>
      </c>
      <c r="B173" s="131">
        <v>45709</v>
      </c>
      <c r="C173" s="130" t="s">
        <v>2525</v>
      </c>
      <c r="D173" s="130">
        <v>899999705</v>
      </c>
      <c r="E173" s="130" t="s">
        <v>2526</v>
      </c>
      <c r="F173" s="130" t="s">
        <v>2527</v>
      </c>
      <c r="G173" s="130" t="s">
        <v>2528</v>
      </c>
      <c r="H173" s="130">
        <v>3161800</v>
      </c>
      <c r="I173" s="130">
        <v>1</v>
      </c>
      <c r="J173" s="130">
        <v>1</v>
      </c>
      <c r="K173" s="130" t="s">
        <v>2618</v>
      </c>
      <c r="L173" s="132" t="s">
        <v>2619</v>
      </c>
      <c r="M173" s="147">
        <v>1823500</v>
      </c>
      <c r="N173" s="130">
        <v>0.19</v>
      </c>
      <c r="O173" s="14">
        <v>379</v>
      </c>
      <c r="P173" s="130" t="s">
        <v>1301</v>
      </c>
      <c r="Q173" s="130"/>
      <c r="S173" s="130" t="s">
        <v>2523</v>
      </c>
      <c r="T173" s="14">
        <v>379</v>
      </c>
      <c r="U173" s="147">
        <v>1823500</v>
      </c>
      <c r="V173" s="130">
        <v>0</v>
      </c>
      <c r="W173" s="147">
        <v>1823500</v>
      </c>
      <c r="X173" s="147">
        <v>1823500</v>
      </c>
      <c r="Y173" s="147">
        <v>346465</v>
      </c>
      <c r="Z173" s="145">
        <v>2169965</v>
      </c>
    </row>
    <row r="174" spans="1:26" ht="25" x14ac:dyDescent="0.25">
      <c r="A174" s="130" t="s">
        <v>2620</v>
      </c>
      <c r="B174" s="131">
        <v>45709</v>
      </c>
      <c r="C174" s="130" t="s">
        <v>2525</v>
      </c>
      <c r="D174" s="130">
        <v>899999705</v>
      </c>
      <c r="E174" s="130" t="s">
        <v>2526</v>
      </c>
      <c r="F174" s="130" t="s">
        <v>2527</v>
      </c>
      <c r="G174" s="130" t="s">
        <v>2528</v>
      </c>
      <c r="H174" s="130">
        <v>3161800</v>
      </c>
      <c r="I174" s="130">
        <v>1</v>
      </c>
      <c r="J174" s="130">
        <v>1</v>
      </c>
      <c r="K174" s="130" t="s">
        <v>2621</v>
      </c>
      <c r="L174" s="132" t="s">
        <v>2622</v>
      </c>
      <c r="M174" s="147">
        <v>240000</v>
      </c>
      <c r="N174" s="130">
        <v>0.19</v>
      </c>
      <c r="O174" s="14" t="s">
        <v>107</v>
      </c>
      <c r="P174" s="130" t="s">
        <v>768</v>
      </c>
      <c r="Q174" s="135" t="s">
        <v>2372</v>
      </c>
      <c r="S174" s="130" t="s">
        <v>2523</v>
      </c>
      <c r="T174" s="14" t="s">
        <v>107</v>
      </c>
      <c r="U174" s="147">
        <v>240000</v>
      </c>
      <c r="V174" s="130">
        <v>0</v>
      </c>
      <c r="W174" s="147">
        <v>240000</v>
      </c>
      <c r="X174" s="147">
        <v>240000</v>
      </c>
      <c r="Y174" s="147">
        <v>45600</v>
      </c>
      <c r="Z174" s="145">
        <v>285600</v>
      </c>
    </row>
    <row r="175" spans="1:26" ht="25" x14ac:dyDescent="0.25">
      <c r="A175" s="130" t="s">
        <v>2620</v>
      </c>
      <c r="B175" s="131">
        <v>45709</v>
      </c>
      <c r="C175" s="130" t="s">
        <v>2525</v>
      </c>
      <c r="D175" s="130">
        <v>899999705</v>
      </c>
      <c r="E175" s="130" t="s">
        <v>2526</v>
      </c>
      <c r="F175" s="130" t="s">
        <v>2527</v>
      </c>
      <c r="G175" s="130" t="s">
        <v>2528</v>
      </c>
      <c r="H175" s="130">
        <v>3161800</v>
      </c>
      <c r="I175" s="130">
        <v>2</v>
      </c>
      <c r="J175" s="130">
        <v>1</v>
      </c>
      <c r="K175" s="130" t="s">
        <v>2621</v>
      </c>
      <c r="L175" s="132" t="s">
        <v>2623</v>
      </c>
      <c r="M175" s="147">
        <v>520000</v>
      </c>
      <c r="N175" s="130">
        <v>0.19</v>
      </c>
      <c r="O175" s="14" t="s">
        <v>107</v>
      </c>
      <c r="P175" s="130" t="s">
        <v>768</v>
      </c>
      <c r="Q175" s="135" t="s">
        <v>2372</v>
      </c>
      <c r="S175" s="130" t="s">
        <v>2523</v>
      </c>
      <c r="T175" s="14" t="s">
        <v>107</v>
      </c>
      <c r="U175" s="147">
        <v>520000</v>
      </c>
      <c r="V175" s="130">
        <v>0</v>
      </c>
      <c r="W175" s="147">
        <v>520000</v>
      </c>
      <c r="X175" s="147">
        <v>520000</v>
      </c>
      <c r="Y175" s="147">
        <v>98800</v>
      </c>
      <c r="Z175" s="145">
        <v>618800</v>
      </c>
    </row>
    <row r="176" spans="1:26" x14ac:dyDescent="0.25">
      <c r="A176" s="130" t="s">
        <v>2624</v>
      </c>
      <c r="B176" s="131">
        <v>45712</v>
      </c>
      <c r="C176" s="130" t="s">
        <v>2525</v>
      </c>
      <c r="D176" s="130">
        <v>899999705</v>
      </c>
      <c r="E176" s="130" t="s">
        <v>2526</v>
      </c>
      <c r="F176" s="130" t="s">
        <v>2527</v>
      </c>
      <c r="G176" s="130" t="s">
        <v>2528</v>
      </c>
      <c r="H176" s="130">
        <v>3161800</v>
      </c>
      <c r="I176" s="130">
        <v>1</v>
      </c>
      <c r="J176" s="130">
        <v>4</v>
      </c>
      <c r="K176" s="130" t="s">
        <v>2625</v>
      </c>
      <c r="L176" s="132" t="s">
        <v>2626</v>
      </c>
      <c r="M176" s="147">
        <v>100000</v>
      </c>
      <c r="N176" s="130">
        <v>0.19</v>
      </c>
      <c r="O176" s="63" t="s">
        <v>107</v>
      </c>
      <c r="P176" s="130" t="s">
        <v>551</v>
      </c>
      <c r="Q176" s="135" t="s">
        <v>2372</v>
      </c>
      <c r="S176" s="130" t="s">
        <v>2523</v>
      </c>
      <c r="T176" s="63" t="s">
        <v>107</v>
      </c>
      <c r="U176" s="147">
        <v>100000</v>
      </c>
      <c r="V176" s="130">
        <v>0</v>
      </c>
      <c r="W176" s="147">
        <v>100000</v>
      </c>
      <c r="X176" s="147">
        <v>400000</v>
      </c>
      <c r="Y176" s="147">
        <v>76000</v>
      </c>
      <c r="Z176" s="145">
        <v>476000</v>
      </c>
    </row>
    <row r="177" spans="1:26" x14ac:dyDescent="0.25">
      <c r="A177" s="130" t="s">
        <v>2624</v>
      </c>
      <c r="B177" s="131">
        <v>45712</v>
      </c>
      <c r="C177" s="130" t="s">
        <v>2525</v>
      </c>
      <c r="D177" s="130">
        <v>899999705</v>
      </c>
      <c r="E177" s="130" t="s">
        <v>2526</v>
      </c>
      <c r="F177" s="130" t="s">
        <v>2527</v>
      </c>
      <c r="G177" s="130" t="s">
        <v>2528</v>
      </c>
      <c r="H177" s="130">
        <v>3161800</v>
      </c>
      <c r="I177" s="130">
        <v>2</v>
      </c>
      <c r="J177" s="130">
        <v>6</v>
      </c>
      <c r="K177" s="130" t="s">
        <v>2625</v>
      </c>
      <c r="L177" s="132" t="s">
        <v>2627</v>
      </c>
      <c r="M177" s="147">
        <v>154000</v>
      </c>
      <c r="N177" s="130">
        <v>0.19</v>
      </c>
      <c r="O177" s="63" t="s">
        <v>107</v>
      </c>
      <c r="P177" s="130" t="s">
        <v>551</v>
      </c>
      <c r="Q177" s="135" t="s">
        <v>2372</v>
      </c>
      <c r="S177" s="130" t="s">
        <v>2523</v>
      </c>
      <c r="T177" s="63" t="s">
        <v>107</v>
      </c>
      <c r="U177" s="147">
        <v>154000</v>
      </c>
      <c r="V177" s="130">
        <v>0</v>
      </c>
      <c r="W177" s="147">
        <v>154000</v>
      </c>
      <c r="X177" s="147">
        <v>924000</v>
      </c>
      <c r="Y177" s="147">
        <v>175560</v>
      </c>
      <c r="Z177" s="145">
        <v>1099560</v>
      </c>
    </row>
    <row r="178" spans="1:26" x14ac:dyDescent="0.25">
      <c r="A178" s="130" t="s">
        <v>2624</v>
      </c>
      <c r="B178" s="131">
        <v>45712</v>
      </c>
      <c r="C178" s="130" t="s">
        <v>2525</v>
      </c>
      <c r="D178" s="130">
        <v>899999705</v>
      </c>
      <c r="E178" s="130" t="s">
        <v>2526</v>
      </c>
      <c r="F178" s="130" t="s">
        <v>2527</v>
      </c>
      <c r="G178" s="130" t="s">
        <v>2528</v>
      </c>
      <c r="H178" s="130">
        <v>3161800</v>
      </c>
      <c r="I178" s="130">
        <v>3</v>
      </c>
      <c r="J178" s="130">
        <v>2</v>
      </c>
      <c r="K178" s="130" t="s">
        <v>2625</v>
      </c>
      <c r="L178" s="132" t="s">
        <v>2628</v>
      </c>
      <c r="M178" s="147">
        <v>54000</v>
      </c>
      <c r="N178" s="130">
        <v>0.19</v>
      </c>
      <c r="O178" s="63" t="s">
        <v>107</v>
      </c>
      <c r="P178" s="130" t="s">
        <v>551</v>
      </c>
      <c r="Q178" s="135" t="s">
        <v>2372</v>
      </c>
      <c r="S178" s="130" t="s">
        <v>2523</v>
      </c>
      <c r="T178" s="63" t="s">
        <v>107</v>
      </c>
      <c r="U178" s="147">
        <v>54000</v>
      </c>
      <c r="V178" s="130">
        <v>0</v>
      </c>
      <c r="W178" s="147">
        <v>54000</v>
      </c>
      <c r="X178" s="147">
        <v>108000</v>
      </c>
      <c r="Y178" s="147">
        <v>20520</v>
      </c>
      <c r="Z178" s="145">
        <v>128520</v>
      </c>
    </row>
    <row r="179" spans="1:26" x14ac:dyDescent="0.25">
      <c r="A179" s="130" t="s">
        <v>2624</v>
      </c>
      <c r="B179" s="131">
        <v>45712</v>
      </c>
      <c r="C179" s="130" t="s">
        <v>2525</v>
      </c>
      <c r="D179" s="130">
        <v>899999705</v>
      </c>
      <c r="E179" s="130" t="s">
        <v>2526</v>
      </c>
      <c r="F179" s="130" t="s">
        <v>2527</v>
      </c>
      <c r="G179" s="130" t="s">
        <v>2528</v>
      </c>
      <c r="H179" s="130">
        <v>3161800</v>
      </c>
      <c r="I179" s="130">
        <v>4</v>
      </c>
      <c r="J179" s="130">
        <v>1</v>
      </c>
      <c r="K179" s="130" t="s">
        <v>2625</v>
      </c>
      <c r="L179" s="132" t="s">
        <v>2629</v>
      </c>
      <c r="M179" s="147">
        <v>180000</v>
      </c>
      <c r="N179" s="130">
        <v>0.19</v>
      </c>
      <c r="O179" s="14" t="s">
        <v>107</v>
      </c>
      <c r="P179" s="130" t="s">
        <v>551</v>
      </c>
      <c r="Q179" s="135" t="s">
        <v>2372</v>
      </c>
      <c r="S179" s="130" t="s">
        <v>2523</v>
      </c>
      <c r="T179" s="14" t="s">
        <v>107</v>
      </c>
      <c r="U179" s="147">
        <v>180000</v>
      </c>
      <c r="V179" s="130">
        <v>0</v>
      </c>
      <c r="W179" s="147">
        <v>180000</v>
      </c>
      <c r="X179" s="147">
        <v>180000</v>
      </c>
      <c r="Y179" s="147">
        <v>34200</v>
      </c>
      <c r="Z179" s="145">
        <v>214200</v>
      </c>
    </row>
    <row r="180" spans="1:26" x14ac:dyDescent="0.25">
      <c r="A180" s="130" t="s">
        <v>2624</v>
      </c>
      <c r="B180" s="131">
        <v>45712</v>
      </c>
      <c r="C180" s="130" t="s">
        <v>2525</v>
      </c>
      <c r="D180" s="130">
        <v>899999705</v>
      </c>
      <c r="E180" s="130" t="s">
        <v>2526</v>
      </c>
      <c r="F180" s="130" t="s">
        <v>2527</v>
      </c>
      <c r="G180" s="130" t="s">
        <v>2528</v>
      </c>
      <c r="H180" s="130">
        <v>3161800</v>
      </c>
      <c r="I180" s="130">
        <v>5</v>
      </c>
      <c r="J180" s="130">
        <v>1</v>
      </c>
      <c r="K180" s="130" t="s">
        <v>2625</v>
      </c>
      <c r="L180" s="132" t="s">
        <v>2630</v>
      </c>
      <c r="M180" s="147">
        <v>400000</v>
      </c>
      <c r="N180" s="130">
        <v>0.19</v>
      </c>
      <c r="O180" s="14" t="s">
        <v>107</v>
      </c>
      <c r="P180" s="130" t="s">
        <v>551</v>
      </c>
      <c r="Q180" s="135" t="s">
        <v>2372</v>
      </c>
      <c r="S180" s="130" t="s">
        <v>2523</v>
      </c>
      <c r="T180" s="14" t="s">
        <v>107</v>
      </c>
      <c r="U180" s="147">
        <v>400000</v>
      </c>
      <c r="V180" s="130">
        <v>0</v>
      </c>
      <c r="W180" s="147">
        <v>400000</v>
      </c>
      <c r="X180" s="147">
        <v>400000</v>
      </c>
      <c r="Y180" s="147">
        <v>76000</v>
      </c>
      <c r="Z180" s="145">
        <v>476000</v>
      </c>
    </row>
    <row r="181" spans="1:26" ht="25" x14ac:dyDescent="0.25">
      <c r="A181" s="149" t="s">
        <v>2631</v>
      </c>
      <c r="B181" s="150">
        <v>45712</v>
      </c>
      <c r="C181" s="149" t="s">
        <v>2525</v>
      </c>
      <c r="D181" s="149">
        <v>899999705</v>
      </c>
      <c r="E181" s="149" t="s">
        <v>2526</v>
      </c>
      <c r="F181" s="149" t="s">
        <v>2527</v>
      </c>
      <c r="G181" s="149" t="s">
        <v>2528</v>
      </c>
      <c r="H181" s="149">
        <v>3161800</v>
      </c>
      <c r="I181" s="149">
        <v>1</v>
      </c>
      <c r="J181" s="149">
        <v>1</v>
      </c>
      <c r="K181" s="149" t="s">
        <v>2632</v>
      </c>
      <c r="L181" s="151" t="s">
        <v>2633</v>
      </c>
      <c r="M181" s="152">
        <v>240000</v>
      </c>
      <c r="N181" s="149">
        <v>0.19</v>
      </c>
      <c r="O181" s="153" t="s">
        <v>107</v>
      </c>
      <c r="P181" s="149" t="s">
        <v>2582</v>
      </c>
      <c r="Q181" s="154" t="s">
        <v>2372</v>
      </c>
      <c r="R181" s="149"/>
      <c r="S181" s="149" t="s">
        <v>2523</v>
      </c>
      <c r="T181" s="153" t="s">
        <v>107</v>
      </c>
      <c r="U181" s="152">
        <v>240000</v>
      </c>
      <c r="V181" s="149">
        <v>0</v>
      </c>
      <c r="W181" s="152">
        <v>240000</v>
      </c>
      <c r="X181" s="152">
        <v>240000</v>
      </c>
      <c r="Y181" s="152">
        <v>45600</v>
      </c>
      <c r="Z181" s="152">
        <v>285600</v>
      </c>
    </row>
    <row r="182" spans="1:26" ht="25" x14ac:dyDescent="0.25">
      <c r="A182" s="149" t="s">
        <v>2631</v>
      </c>
      <c r="B182" s="150">
        <v>45712</v>
      </c>
      <c r="C182" s="149" t="s">
        <v>2525</v>
      </c>
      <c r="D182" s="149">
        <v>899999705</v>
      </c>
      <c r="E182" s="149" t="s">
        <v>2526</v>
      </c>
      <c r="F182" s="149" t="s">
        <v>2527</v>
      </c>
      <c r="G182" s="149" t="s">
        <v>2528</v>
      </c>
      <c r="H182" s="149">
        <v>3161800</v>
      </c>
      <c r="I182" s="149">
        <v>2</v>
      </c>
      <c r="J182" s="149">
        <v>1</v>
      </c>
      <c r="K182" s="149" t="s">
        <v>2632</v>
      </c>
      <c r="L182" s="151" t="s">
        <v>2634</v>
      </c>
      <c r="M182" s="152">
        <v>240000</v>
      </c>
      <c r="N182" s="149">
        <v>0.19</v>
      </c>
      <c r="O182" s="153" t="s">
        <v>107</v>
      </c>
      <c r="P182" s="149" t="s">
        <v>2587</v>
      </c>
      <c r="Q182" s="154" t="s">
        <v>2372</v>
      </c>
      <c r="R182" s="149"/>
      <c r="S182" s="149" t="s">
        <v>2523</v>
      </c>
      <c r="T182" s="153" t="s">
        <v>107</v>
      </c>
      <c r="U182" s="152">
        <v>240000</v>
      </c>
      <c r="V182" s="149">
        <v>0</v>
      </c>
      <c r="W182" s="152">
        <v>240000</v>
      </c>
      <c r="X182" s="152">
        <v>240000</v>
      </c>
      <c r="Y182" s="152">
        <v>45600</v>
      </c>
      <c r="Z182" s="152">
        <v>285600</v>
      </c>
    </row>
    <row r="183" spans="1:26" x14ac:dyDescent="0.25">
      <c r="A183" s="149" t="s">
        <v>2631</v>
      </c>
      <c r="B183" s="150">
        <v>45712</v>
      </c>
      <c r="C183" s="149" t="s">
        <v>2525</v>
      </c>
      <c r="D183" s="149">
        <v>899999705</v>
      </c>
      <c r="E183" s="149" t="s">
        <v>2526</v>
      </c>
      <c r="F183" s="149" t="s">
        <v>2527</v>
      </c>
      <c r="G183" s="149" t="s">
        <v>2528</v>
      </c>
      <c r="H183" s="149">
        <v>3161800</v>
      </c>
      <c r="I183" s="149">
        <v>3</v>
      </c>
      <c r="J183" s="149">
        <v>6</v>
      </c>
      <c r="K183" s="149" t="s">
        <v>2632</v>
      </c>
      <c r="L183" s="151" t="s">
        <v>2635</v>
      </c>
      <c r="M183" s="152">
        <v>100000</v>
      </c>
      <c r="N183" s="149">
        <v>0.19</v>
      </c>
      <c r="O183" s="153" t="s">
        <v>107</v>
      </c>
      <c r="P183" s="149" t="s">
        <v>2589</v>
      </c>
      <c r="Q183" s="154" t="s">
        <v>2372</v>
      </c>
      <c r="R183" s="149"/>
      <c r="S183" s="149" t="s">
        <v>2523</v>
      </c>
      <c r="T183" s="153" t="s">
        <v>107</v>
      </c>
      <c r="U183" s="152">
        <v>100000</v>
      </c>
      <c r="V183" s="149">
        <v>0</v>
      </c>
      <c r="W183" s="152">
        <v>100000</v>
      </c>
      <c r="X183" s="152">
        <v>600000</v>
      </c>
      <c r="Y183" s="152">
        <v>114000</v>
      </c>
      <c r="Z183" s="152">
        <v>714000</v>
      </c>
    </row>
    <row r="184" spans="1:26" ht="25" x14ac:dyDescent="0.25">
      <c r="A184" s="149" t="s">
        <v>2631</v>
      </c>
      <c r="B184" s="150">
        <v>45712</v>
      </c>
      <c r="C184" s="149" t="s">
        <v>2525</v>
      </c>
      <c r="D184" s="149">
        <v>899999705</v>
      </c>
      <c r="E184" s="149" t="s">
        <v>2526</v>
      </c>
      <c r="F184" s="149" t="s">
        <v>2527</v>
      </c>
      <c r="G184" s="149" t="s">
        <v>2528</v>
      </c>
      <c r="H184" s="149">
        <v>3161800</v>
      </c>
      <c r="I184" s="149">
        <v>4</v>
      </c>
      <c r="J184" s="149">
        <v>1</v>
      </c>
      <c r="K184" s="149" t="s">
        <v>2632</v>
      </c>
      <c r="L184" s="151" t="s">
        <v>2636</v>
      </c>
      <c r="M184" s="152">
        <v>90000</v>
      </c>
      <c r="N184" s="149">
        <v>0.19</v>
      </c>
      <c r="O184" s="153" t="s">
        <v>107</v>
      </c>
      <c r="P184" s="149" t="s">
        <v>2595</v>
      </c>
      <c r="Q184" s="154" t="s">
        <v>2372</v>
      </c>
      <c r="R184" s="149"/>
      <c r="S184" s="149" t="s">
        <v>2523</v>
      </c>
      <c r="T184" s="153" t="s">
        <v>107</v>
      </c>
      <c r="U184" s="152">
        <v>90000</v>
      </c>
      <c r="V184" s="149">
        <v>0</v>
      </c>
      <c r="W184" s="152">
        <v>90000</v>
      </c>
      <c r="X184" s="152">
        <v>90000</v>
      </c>
      <c r="Y184" s="152">
        <v>17100</v>
      </c>
      <c r="Z184" s="152">
        <v>107100</v>
      </c>
    </row>
    <row r="185" spans="1:26" x14ac:dyDescent="0.25">
      <c r="A185" s="130" t="s">
        <v>2631</v>
      </c>
      <c r="B185" s="131">
        <v>45712</v>
      </c>
      <c r="C185" s="130" t="s">
        <v>2525</v>
      </c>
      <c r="D185" s="130">
        <v>899999705</v>
      </c>
      <c r="E185" s="130" t="s">
        <v>2526</v>
      </c>
      <c r="F185" s="130" t="s">
        <v>2527</v>
      </c>
      <c r="G185" s="130" t="s">
        <v>2528</v>
      </c>
      <c r="H185" s="130">
        <v>3161800</v>
      </c>
      <c r="I185" s="130">
        <v>5</v>
      </c>
      <c r="J185" s="130">
        <v>1</v>
      </c>
      <c r="K185" s="130" t="s">
        <v>2632</v>
      </c>
      <c r="L185" s="132" t="s">
        <v>2637</v>
      </c>
      <c r="M185" s="147">
        <v>80000</v>
      </c>
      <c r="N185" s="130">
        <v>0.19</v>
      </c>
      <c r="O185" s="14" t="s">
        <v>107</v>
      </c>
      <c r="P185" s="130" t="s">
        <v>1285</v>
      </c>
      <c r="Q185" s="135" t="s">
        <v>2372</v>
      </c>
      <c r="S185" s="130" t="s">
        <v>2523</v>
      </c>
      <c r="T185" s="14" t="s">
        <v>107</v>
      </c>
      <c r="U185" s="147">
        <v>80000</v>
      </c>
      <c r="V185" s="130">
        <v>0</v>
      </c>
      <c r="W185" s="147">
        <v>80000</v>
      </c>
      <c r="X185" s="147">
        <v>80000</v>
      </c>
      <c r="Y185" s="147">
        <v>15200</v>
      </c>
      <c r="Z185" s="145">
        <v>95200</v>
      </c>
    </row>
    <row r="186" spans="1:26" x14ac:dyDescent="0.25">
      <c r="A186" s="130" t="s">
        <v>2631</v>
      </c>
      <c r="B186" s="131">
        <v>45712</v>
      </c>
      <c r="C186" s="130" t="s">
        <v>2525</v>
      </c>
      <c r="D186" s="130">
        <v>899999705</v>
      </c>
      <c r="E186" s="130" t="s">
        <v>2526</v>
      </c>
      <c r="F186" s="130" t="s">
        <v>2527</v>
      </c>
      <c r="G186" s="130" t="s">
        <v>2528</v>
      </c>
      <c r="H186" s="130">
        <v>3161800</v>
      </c>
      <c r="I186" s="130">
        <v>6</v>
      </c>
      <c r="J186" s="130">
        <v>1</v>
      </c>
      <c r="K186" s="130" t="s">
        <v>2632</v>
      </c>
      <c r="L186" s="132" t="s">
        <v>2638</v>
      </c>
      <c r="M186" s="147">
        <v>120000</v>
      </c>
      <c r="N186" s="130">
        <v>0.19</v>
      </c>
      <c r="O186" s="14" t="s">
        <v>107</v>
      </c>
      <c r="P186" s="130" t="s">
        <v>930</v>
      </c>
      <c r="Q186" s="135" t="s">
        <v>2372</v>
      </c>
      <c r="S186" s="130" t="s">
        <v>2523</v>
      </c>
      <c r="T186" s="14" t="s">
        <v>107</v>
      </c>
      <c r="U186" s="147">
        <v>120000</v>
      </c>
      <c r="V186" s="130">
        <v>0</v>
      </c>
      <c r="W186" s="147">
        <v>120000</v>
      </c>
      <c r="X186" s="147">
        <v>120000</v>
      </c>
      <c r="Y186" s="147">
        <v>22800</v>
      </c>
      <c r="Z186" s="145">
        <v>142800</v>
      </c>
    </row>
    <row r="187" spans="1:26" x14ac:dyDescent="0.25">
      <c r="A187" s="130" t="s">
        <v>2631</v>
      </c>
      <c r="B187" s="131">
        <v>45712</v>
      </c>
      <c r="C187" s="130" t="s">
        <v>2525</v>
      </c>
      <c r="D187" s="130">
        <v>899999705</v>
      </c>
      <c r="E187" s="130" t="s">
        <v>2526</v>
      </c>
      <c r="F187" s="130" t="s">
        <v>2527</v>
      </c>
      <c r="G187" s="130" t="s">
        <v>2528</v>
      </c>
      <c r="H187" s="130">
        <v>3161800</v>
      </c>
      <c r="I187" s="130">
        <v>7</v>
      </c>
      <c r="J187" s="130">
        <v>2</v>
      </c>
      <c r="K187" s="130" t="s">
        <v>2632</v>
      </c>
      <c r="L187" s="132" t="s">
        <v>2639</v>
      </c>
      <c r="M187" s="147">
        <v>55000</v>
      </c>
      <c r="N187" s="130">
        <v>0.19</v>
      </c>
      <c r="O187" s="14" t="s">
        <v>107</v>
      </c>
      <c r="P187" s="130" t="s">
        <v>1121</v>
      </c>
      <c r="Q187" s="135" t="s">
        <v>2372</v>
      </c>
      <c r="S187" s="130" t="s">
        <v>2523</v>
      </c>
      <c r="T187" s="14" t="s">
        <v>107</v>
      </c>
      <c r="U187" s="147">
        <v>55000</v>
      </c>
      <c r="V187" s="130">
        <v>0</v>
      </c>
      <c r="W187" s="147">
        <v>55000</v>
      </c>
      <c r="X187" s="147">
        <v>110000</v>
      </c>
      <c r="Y187" s="147">
        <v>20900</v>
      </c>
      <c r="Z187" s="145">
        <v>130900</v>
      </c>
    </row>
    <row r="188" spans="1:26" x14ac:dyDescent="0.25">
      <c r="A188" s="130" t="s">
        <v>2631</v>
      </c>
      <c r="B188" s="131">
        <v>45712</v>
      </c>
      <c r="C188" s="130" t="s">
        <v>2525</v>
      </c>
      <c r="D188" s="130">
        <v>899999705</v>
      </c>
      <c r="E188" s="130" t="s">
        <v>2526</v>
      </c>
      <c r="F188" s="130" t="s">
        <v>2527</v>
      </c>
      <c r="G188" s="130" t="s">
        <v>2528</v>
      </c>
      <c r="H188" s="130">
        <v>3161800</v>
      </c>
      <c r="I188" s="130">
        <v>8</v>
      </c>
      <c r="J188" s="130">
        <v>1</v>
      </c>
      <c r="K188" s="130" t="s">
        <v>2632</v>
      </c>
      <c r="L188" s="132" t="s">
        <v>2640</v>
      </c>
      <c r="M188" s="147">
        <v>98833</v>
      </c>
      <c r="N188" s="130">
        <v>0.19</v>
      </c>
      <c r="O188" s="14">
        <v>1027</v>
      </c>
      <c r="P188" s="130" t="s">
        <v>2641</v>
      </c>
      <c r="Q188" s="130"/>
      <c r="S188" s="130" t="s">
        <v>2523</v>
      </c>
      <c r="T188" s="14">
        <v>1027</v>
      </c>
      <c r="U188" s="147">
        <v>98833</v>
      </c>
      <c r="V188" s="130">
        <v>0</v>
      </c>
      <c r="W188" s="147">
        <v>98833</v>
      </c>
      <c r="X188" s="147">
        <v>98833</v>
      </c>
      <c r="Y188" s="147">
        <v>18778.27</v>
      </c>
      <c r="Z188" s="145">
        <v>117611.27</v>
      </c>
    </row>
    <row r="189" spans="1:26" x14ac:dyDescent="0.25">
      <c r="A189" s="130" t="s">
        <v>2631</v>
      </c>
      <c r="B189" s="131">
        <v>45712</v>
      </c>
      <c r="C189" s="130" t="s">
        <v>2525</v>
      </c>
      <c r="D189" s="130">
        <v>899999705</v>
      </c>
      <c r="E189" s="130" t="s">
        <v>2526</v>
      </c>
      <c r="F189" s="130" t="s">
        <v>2527</v>
      </c>
      <c r="G189" s="130" t="s">
        <v>2528</v>
      </c>
      <c r="H189" s="130">
        <v>3161800</v>
      </c>
      <c r="I189" s="130">
        <v>9</v>
      </c>
      <c r="J189" s="130">
        <v>1</v>
      </c>
      <c r="K189" s="130" t="s">
        <v>2632</v>
      </c>
      <c r="L189" s="132" t="s">
        <v>2642</v>
      </c>
      <c r="M189" s="147">
        <v>90000</v>
      </c>
      <c r="N189" s="130">
        <v>0.19</v>
      </c>
      <c r="O189" s="14" t="s">
        <v>107</v>
      </c>
      <c r="P189" s="130" t="s">
        <v>1215</v>
      </c>
      <c r="Q189" s="135" t="s">
        <v>2372</v>
      </c>
      <c r="S189" s="130" t="s">
        <v>2523</v>
      </c>
      <c r="T189" s="14" t="s">
        <v>107</v>
      </c>
      <c r="U189" s="147">
        <v>90000</v>
      </c>
      <c r="V189" s="130">
        <v>0</v>
      </c>
      <c r="W189" s="147">
        <v>90000</v>
      </c>
      <c r="X189" s="147">
        <v>90000</v>
      </c>
      <c r="Y189" s="147">
        <v>17100</v>
      </c>
      <c r="Z189" s="145">
        <v>107100</v>
      </c>
    </row>
    <row r="190" spans="1:26" x14ac:dyDescent="0.25">
      <c r="A190" s="130" t="s">
        <v>2631</v>
      </c>
      <c r="B190" s="131">
        <v>45712</v>
      </c>
      <c r="C190" s="130" t="s">
        <v>2525</v>
      </c>
      <c r="D190" s="130">
        <v>899999705</v>
      </c>
      <c r="E190" s="130" t="s">
        <v>2526</v>
      </c>
      <c r="F190" s="130" t="s">
        <v>2527</v>
      </c>
      <c r="G190" s="130" t="s">
        <v>2528</v>
      </c>
      <c r="H190" s="130">
        <v>3161800</v>
      </c>
      <c r="I190" s="130">
        <v>10</v>
      </c>
      <c r="J190" s="130">
        <v>1</v>
      </c>
      <c r="K190" s="130" t="s">
        <v>2632</v>
      </c>
      <c r="L190" s="132" t="s">
        <v>2643</v>
      </c>
      <c r="M190" s="147">
        <v>55000</v>
      </c>
      <c r="N190" s="130">
        <v>0.19</v>
      </c>
      <c r="O190" s="14">
        <v>964</v>
      </c>
      <c r="P190" s="130" t="s">
        <v>631</v>
      </c>
      <c r="Q190" s="130"/>
      <c r="S190" s="130" t="s">
        <v>2523</v>
      </c>
      <c r="T190" s="14">
        <v>964</v>
      </c>
      <c r="U190" s="147">
        <v>55000</v>
      </c>
      <c r="V190" s="130">
        <v>0</v>
      </c>
      <c r="W190" s="147">
        <v>55000</v>
      </c>
      <c r="X190" s="147">
        <v>55000</v>
      </c>
      <c r="Y190" s="147">
        <v>10450</v>
      </c>
      <c r="Z190" s="145">
        <v>65450</v>
      </c>
    </row>
    <row r="191" spans="1:26" x14ac:dyDescent="0.25">
      <c r="A191" s="130" t="s">
        <v>2644</v>
      </c>
      <c r="B191" s="131">
        <v>45712</v>
      </c>
      <c r="C191" s="130" t="s">
        <v>2525</v>
      </c>
      <c r="D191" s="130">
        <v>899999705</v>
      </c>
      <c r="E191" s="130" t="s">
        <v>2526</v>
      </c>
      <c r="F191" s="130" t="s">
        <v>2527</v>
      </c>
      <c r="G191" s="130" t="s">
        <v>2528</v>
      </c>
      <c r="H191" s="130">
        <v>3161800</v>
      </c>
      <c r="I191" s="130">
        <v>1</v>
      </c>
      <c r="J191" s="130">
        <v>1</v>
      </c>
      <c r="K191" s="130" t="s">
        <v>2645</v>
      </c>
      <c r="L191" s="132" t="s">
        <v>2646</v>
      </c>
      <c r="M191" s="147">
        <v>1420168</v>
      </c>
      <c r="N191" s="130">
        <v>0.19</v>
      </c>
      <c r="O191" s="14" t="s">
        <v>107</v>
      </c>
      <c r="P191" s="130" t="s">
        <v>1188</v>
      </c>
      <c r="Q191" s="135" t="s">
        <v>2372</v>
      </c>
      <c r="S191" s="130" t="s">
        <v>2523</v>
      </c>
      <c r="T191" s="14" t="s">
        <v>107</v>
      </c>
      <c r="U191" s="147">
        <v>1420168</v>
      </c>
      <c r="V191" s="130">
        <v>0</v>
      </c>
      <c r="W191" s="147">
        <v>1420168</v>
      </c>
      <c r="X191" s="147">
        <v>1420168</v>
      </c>
      <c r="Y191" s="147">
        <v>269831.92</v>
      </c>
      <c r="Z191" s="145">
        <v>1689999.92</v>
      </c>
    </row>
    <row r="192" spans="1:26" x14ac:dyDescent="0.25">
      <c r="A192" s="130" t="s">
        <v>2644</v>
      </c>
      <c r="B192" s="131">
        <v>45712</v>
      </c>
      <c r="C192" s="130" t="s">
        <v>2525</v>
      </c>
      <c r="D192" s="130">
        <v>899999705</v>
      </c>
      <c r="E192" s="130" t="s">
        <v>2526</v>
      </c>
      <c r="F192" s="130" t="s">
        <v>2527</v>
      </c>
      <c r="G192" s="130" t="s">
        <v>2528</v>
      </c>
      <c r="H192" s="130">
        <v>3161800</v>
      </c>
      <c r="I192" s="130">
        <v>2</v>
      </c>
      <c r="J192" s="130">
        <v>1</v>
      </c>
      <c r="K192" s="130" t="s">
        <v>2645</v>
      </c>
      <c r="L192" s="132" t="s">
        <v>2647</v>
      </c>
      <c r="M192" s="147">
        <v>161500</v>
      </c>
      <c r="N192" s="130">
        <v>0.19</v>
      </c>
      <c r="O192" s="14">
        <v>1097</v>
      </c>
      <c r="P192" s="130" t="s">
        <v>1188</v>
      </c>
      <c r="Q192" s="130"/>
      <c r="S192" s="130" t="s">
        <v>2523</v>
      </c>
      <c r="T192" s="14">
        <v>1097</v>
      </c>
      <c r="U192" s="147">
        <v>161500</v>
      </c>
      <c r="V192" s="130">
        <v>0</v>
      </c>
      <c r="W192" s="147">
        <v>161500</v>
      </c>
      <c r="X192" s="147">
        <v>161500</v>
      </c>
      <c r="Y192" s="147">
        <v>30685</v>
      </c>
      <c r="Z192" s="145">
        <v>192185</v>
      </c>
    </row>
    <row r="193" spans="1:26" x14ac:dyDescent="0.25">
      <c r="A193" s="130" t="s">
        <v>2644</v>
      </c>
      <c r="B193" s="131">
        <v>45712</v>
      </c>
      <c r="C193" s="130" t="s">
        <v>2525</v>
      </c>
      <c r="D193" s="130">
        <v>899999705</v>
      </c>
      <c r="E193" s="130" t="s">
        <v>2526</v>
      </c>
      <c r="F193" s="130" t="s">
        <v>2527</v>
      </c>
      <c r="G193" s="130" t="s">
        <v>2528</v>
      </c>
      <c r="H193" s="130">
        <v>3161800</v>
      </c>
      <c r="I193" s="130">
        <v>3</v>
      </c>
      <c r="J193" s="130">
        <v>1</v>
      </c>
      <c r="K193" s="130" t="s">
        <v>2645</v>
      </c>
      <c r="L193" s="132" t="s">
        <v>2648</v>
      </c>
      <c r="M193" s="147">
        <v>208402</v>
      </c>
      <c r="N193" s="130">
        <v>0.19</v>
      </c>
      <c r="O193" s="14" t="s">
        <v>107</v>
      </c>
      <c r="P193" s="130" t="s">
        <v>1188</v>
      </c>
      <c r="Q193" s="135" t="s">
        <v>2372</v>
      </c>
      <c r="S193" s="130" t="s">
        <v>2523</v>
      </c>
      <c r="T193" s="14" t="s">
        <v>107</v>
      </c>
      <c r="U193" s="147">
        <v>208402</v>
      </c>
      <c r="V193" s="130">
        <v>0</v>
      </c>
      <c r="W193" s="147">
        <v>208402</v>
      </c>
      <c r="X193" s="147">
        <v>208402</v>
      </c>
      <c r="Y193" s="147">
        <v>39596.379999999997</v>
      </c>
      <c r="Z193" s="145">
        <v>247998.38</v>
      </c>
    </row>
    <row r="194" spans="1:26" x14ac:dyDescent="0.25">
      <c r="A194" s="130" t="s">
        <v>2644</v>
      </c>
      <c r="B194" s="131">
        <v>45712</v>
      </c>
      <c r="C194" s="130" t="s">
        <v>2525</v>
      </c>
      <c r="D194" s="130">
        <v>899999705</v>
      </c>
      <c r="E194" s="130" t="s">
        <v>2526</v>
      </c>
      <c r="F194" s="130" t="s">
        <v>2527</v>
      </c>
      <c r="G194" s="130" t="s">
        <v>2528</v>
      </c>
      <c r="H194" s="130">
        <v>3161800</v>
      </c>
      <c r="I194" s="130">
        <v>4</v>
      </c>
      <c r="J194" s="130">
        <v>1</v>
      </c>
      <c r="K194" s="130" t="s">
        <v>2645</v>
      </c>
      <c r="L194" s="132" t="s">
        <v>2649</v>
      </c>
      <c r="M194" s="147">
        <v>285714</v>
      </c>
      <c r="N194" s="130">
        <v>0.19</v>
      </c>
      <c r="O194" s="14" t="s">
        <v>107</v>
      </c>
      <c r="P194" s="130" t="s">
        <v>1188</v>
      </c>
      <c r="Q194" s="135" t="s">
        <v>2372</v>
      </c>
      <c r="S194" s="130" t="s">
        <v>2523</v>
      </c>
      <c r="T194" s="14" t="s">
        <v>107</v>
      </c>
      <c r="U194" s="147">
        <v>285714</v>
      </c>
      <c r="V194" s="130">
        <v>0</v>
      </c>
      <c r="W194" s="147">
        <v>285714</v>
      </c>
      <c r="X194" s="147">
        <v>285714</v>
      </c>
      <c r="Y194" s="147">
        <v>54285.66</v>
      </c>
      <c r="Z194" s="145">
        <v>339999.66000000003</v>
      </c>
    </row>
    <row r="195" spans="1:26" x14ac:dyDescent="0.25">
      <c r="A195" s="149" t="s">
        <v>2650</v>
      </c>
      <c r="B195" s="150">
        <v>45712</v>
      </c>
      <c r="C195" s="149" t="s">
        <v>2525</v>
      </c>
      <c r="D195" s="149">
        <v>899999705</v>
      </c>
      <c r="E195" s="149" t="s">
        <v>2526</v>
      </c>
      <c r="F195" s="149" t="s">
        <v>2527</v>
      </c>
      <c r="G195" s="149" t="s">
        <v>2528</v>
      </c>
      <c r="H195" s="149">
        <v>3161800</v>
      </c>
      <c r="I195" s="149">
        <v>1</v>
      </c>
      <c r="J195" s="149">
        <v>4</v>
      </c>
      <c r="K195" s="149" t="s">
        <v>2651</v>
      </c>
      <c r="L195" s="151" t="s">
        <v>15</v>
      </c>
      <c r="M195" s="152">
        <v>59500</v>
      </c>
      <c r="N195" s="149">
        <v>0.19</v>
      </c>
      <c r="O195" s="153" t="s">
        <v>107</v>
      </c>
      <c r="P195" s="149" t="s">
        <v>2542</v>
      </c>
      <c r="Q195" s="154" t="s">
        <v>2372</v>
      </c>
      <c r="R195" s="149"/>
      <c r="S195" s="149" t="s">
        <v>2523</v>
      </c>
      <c r="T195" s="153" t="s">
        <v>107</v>
      </c>
      <c r="U195" s="152">
        <v>59500</v>
      </c>
      <c r="V195" s="149">
        <v>0</v>
      </c>
      <c r="W195" s="152">
        <v>59500</v>
      </c>
      <c r="X195" s="152">
        <v>238000</v>
      </c>
      <c r="Y195" s="152">
        <v>45220</v>
      </c>
      <c r="Z195" s="152">
        <v>283220</v>
      </c>
    </row>
    <row r="196" spans="1:26" x14ac:dyDescent="0.25">
      <c r="A196" s="149" t="s">
        <v>2650</v>
      </c>
      <c r="B196" s="150">
        <v>45712</v>
      </c>
      <c r="C196" s="149" t="s">
        <v>2525</v>
      </c>
      <c r="D196" s="149">
        <v>899999705</v>
      </c>
      <c r="E196" s="149" t="s">
        <v>2526</v>
      </c>
      <c r="F196" s="149" t="s">
        <v>2527</v>
      </c>
      <c r="G196" s="149" t="s">
        <v>2528</v>
      </c>
      <c r="H196" s="149">
        <v>3161800</v>
      </c>
      <c r="I196" s="149">
        <v>2</v>
      </c>
      <c r="J196" s="149">
        <v>4</v>
      </c>
      <c r="K196" s="149" t="s">
        <v>2651</v>
      </c>
      <c r="L196" s="151" t="s">
        <v>15</v>
      </c>
      <c r="M196" s="152">
        <v>75000</v>
      </c>
      <c r="N196" s="149">
        <v>0.19</v>
      </c>
      <c r="O196" s="153" t="s">
        <v>107</v>
      </c>
      <c r="P196" s="149" t="s">
        <v>2005</v>
      </c>
      <c r="Q196" s="154" t="s">
        <v>2372</v>
      </c>
      <c r="R196" s="149"/>
      <c r="S196" s="149" t="s">
        <v>2523</v>
      </c>
      <c r="T196" s="153" t="s">
        <v>107</v>
      </c>
      <c r="U196" s="152">
        <v>75000</v>
      </c>
      <c r="V196" s="149">
        <v>0</v>
      </c>
      <c r="W196" s="152">
        <v>75000</v>
      </c>
      <c r="X196" s="152">
        <v>300000</v>
      </c>
      <c r="Y196" s="152">
        <v>57000</v>
      </c>
      <c r="Z196" s="152">
        <v>357000</v>
      </c>
    </row>
    <row r="197" spans="1:26" x14ac:dyDescent="0.25">
      <c r="A197" s="149" t="s">
        <v>2650</v>
      </c>
      <c r="B197" s="150">
        <v>45712</v>
      </c>
      <c r="C197" s="149" t="s">
        <v>2525</v>
      </c>
      <c r="D197" s="149">
        <v>899999705</v>
      </c>
      <c r="E197" s="149" t="s">
        <v>2526</v>
      </c>
      <c r="F197" s="149" t="s">
        <v>2527</v>
      </c>
      <c r="G197" s="149" t="s">
        <v>2528</v>
      </c>
      <c r="H197" s="149">
        <v>3161800</v>
      </c>
      <c r="I197" s="149">
        <v>3</v>
      </c>
      <c r="J197" s="149">
        <v>4</v>
      </c>
      <c r="K197" s="149" t="s">
        <v>2651</v>
      </c>
      <c r="L197" s="151" t="s">
        <v>15</v>
      </c>
      <c r="M197" s="152">
        <v>75000</v>
      </c>
      <c r="N197" s="149">
        <v>0.19</v>
      </c>
      <c r="O197" s="153" t="s">
        <v>107</v>
      </c>
      <c r="P197" s="149" t="s">
        <v>2004</v>
      </c>
      <c r="Q197" s="154" t="s">
        <v>2372</v>
      </c>
      <c r="R197" s="149"/>
      <c r="S197" s="149" t="s">
        <v>2523</v>
      </c>
      <c r="T197" s="153" t="s">
        <v>107</v>
      </c>
      <c r="U197" s="152">
        <v>75000</v>
      </c>
      <c r="V197" s="149">
        <v>0</v>
      </c>
      <c r="W197" s="152">
        <v>75000</v>
      </c>
      <c r="X197" s="152">
        <v>300000</v>
      </c>
      <c r="Y197" s="152">
        <v>57000</v>
      </c>
      <c r="Z197" s="152">
        <v>357000</v>
      </c>
    </row>
    <row r="198" spans="1:26" x14ac:dyDescent="0.25">
      <c r="A198" s="149" t="s">
        <v>2650</v>
      </c>
      <c r="B198" s="150">
        <v>45712</v>
      </c>
      <c r="C198" s="149" t="s">
        <v>2525</v>
      </c>
      <c r="D198" s="149">
        <v>899999705</v>
      </c>
      <c r="E198" s="149" t="s">
        <v>2526</v>
      </c>
      <c r="F198" s="149" t="s">
        <v>2527</v>
      </c>
      <c r="G198" s="149" t="s">
        <v>2528</v>
      </c>
      <c r="H198" s="149">
        <v>3161800</v>
      </c>
      <c r="I198" s="149">
        <v>4</v>
      </c>
      <c r="J198" s="149">
        <v>2</v>
      </c>
      <c r="K198" s="149" t="s">
        <v>2651</v>
      </c>
      <c r="L198" s="151" t="s">
        <v>15</v>
      </c>
      <c r="M198" s="152">
        <v>71400</v>
      </c>
      <c r="N198" s="149">
        <v>0.19</v>
      </c>
      <c r="O198" s="153" t="s">
        <v>107</v>
      </c>
      <c r="P198" s="149" t="s">
        <v>2541</v>
      </c>
      <c r="Q198" s="154" t="s">
        <v>2372</v>
      </c>
      <c r="R198" s="149"/>
      <c r="S198" s="149" t="s">
        <v>2523</v>
      </c>
      <c r="T198" s="153" t="s">
        <v>107</v>
      </c>
      <c r="U198" s="152">
        <v>71400</v>
      </c>
      <c r="V198" s="149">
        <v>0</v>
      </c>
      <c r="W198" s="152">
        <v>71400</v>
      </c>
      <c r="X198" s="152">
        <v>142800</v>
      </c>
      <c r="Y198" s="152">
        <v>27132</v>
      </c>
      <c r="Z198" s="152">
        <v>169932</v>
      </c>
    </row>
    <row r="199" spans="1:26" x14ac:dyDescent="0.25">
      <c r="A199" s="130" t="s">
        <v>2650</v>
      </c>
      <c r="B199" s="131">
        <v>45712</v>
      </c>
      <c r="C199" s="130" t="s">
        <v>2525</v>
      </c>
      <c r="D199" s="130">
        <v>899999705</v>
      </c>
      <c r="E199" s="130" t="s">
        <v>2526</v>
      </c>
      <c r="F199" s="130" t="s">
        <v>2527</v>
      </c>
      <c r="G199" s="130" t="s">
        <v>2528</v>
      </c>
      <c r="H199" s="130">
        <v>3161800</v>
      </c>
      <c r="I199" s="130">
        <v>5</v>
      </c>
      <c r="J199" s="130">
        <v>2</v>
      </c>
      <c r="K199" s="130" t="s">
        <v>2651</v>
      </c>
      <c r="L199" s="132" t="s">
        <v>15</v>
      </c>
      <c r="M199" s="147">
        <v>65333</v>
      </c>
      <c r="N199" s="130">
        <v>0.19</v>
      </c>
      <c r="O199" s="14">
        <v>629</v>
      </c>
      <c r="P199" s="130" t="s">
        <v>563</v>
      </c>
      <c r="Q199" s="130"/>
      <c r="S199" s="130" t="s">
        <v>2523</v>
      </c>
      <c r="T199" s="14">
        <v>629</v>
      </c>
      <c r="U199" s="147">
        <v>65333</v>
      </c>
      <c r="V199" s="130">
        <v>0</v>
      </c>
      <c r="W199" s="147">
        <v>65333</v>
      </c>
      <c r="X199" s="147">
        <v>130666</v>
      </c>
      <c r="Y199" s="147">
        <v>24826.54</v>
      </c>
      <c r="Z199" s="145">
        <v>155492.54</v>
      </c>
    </row>
    <row r="200" spans="1:26" x14ac:dyDescent="0.25">
      <c r="A200" s="130" t="s">
        <v>2650</v>
      </c>
      <c r="B200" s="131">
        <v>45712</v>
      </c>
      <c r="C200" s="130" t="s">
        <v>2525</v>
      </c>
      <c r="D200" s="130">
        <v>899999705</v>
      </c>
      <c r="E200" s="130" t="s">
        <v>2526</v>
      </c>
      <c r="F200" s="130" t="s">
        <v>2527</v>
      </c>
      <c r="G200" s="130" t="s">
        <v>2528</v>
      </c>
      <c r="H200" s="130">
        <v>3161800</v>
      </c>
      <c r="I200" s="130">
        <v>6</v>
      </c>
      <c r="J200" s="130">
        <v>1</v>
      </c>
      <c r="K200" s="130" t="s">
        <v>2651</v>
      </c>
      <c r="L200" s="132" t="s">
        <v>15</v>
      </c>
      <c r="M200" s="147">
        <v>81500</v>
      </c>
      <c r="N200" s="130">
        <v>0.19</v>
      </c>
      <c r="O200" s="14">
        <v>1077</v>
      </c>
      <c r="P200" s="130" t="s">
        <v>1188</v>
      </c>
      <c r="Q200" s="130"/>
      <c r="S200" s="130" t="s">
        <v>2523</v>
      </c>
      <c r="T200" s="14">
        <v>1077</v>
      </c>
      <c r="U200" s="147">
        <v>81500</v>
      </c>
      <c r="V200" s="130">
        <v>0</v>
      </c>
      <c r="W200" s="147">
        <v>81500</v>
      </c>
      <c r="X200" s="147">
        <v>81500</v>
      </c>
      <c r="Y200" s="147">
        <v>15485</v>
      </c>
      <c r="Z200" s="145">
        <v>96985</v>
      </c>
    </row>
    <row r="201" spans="1:26" x14ac:dyDescent="0.25">
      <c r="A201" s="130" t="s">
        <v>2650</v>
      </c>
      <c r="B201" s="131">
        <v>45712</v>
      </c>
      <c r="C201" s="130" t="s">
        <v>2525</v>
      </c>
      <c r="D201" s="130">
        <v>899999705</v>
      </c>
      <c r="E201" s="130" t="s">
        <v>2526</v>
      </c>
      <c r="F201" s="130" t="s">
        <v>2527</v>
      </c>
      <c r="G201" s="130" t="s">
        <v>2528</v>
      </c>
      <c r="H201" s="130">
        <v>3161800</v>
      </c>
      <c r="I201" s="130">
        <v>7</v>
      </c>
      <c r="J201" s="130">
        <v>3</v>
      </c>
      <c r="K201" s="130" t="s">
        <v>2651</v>
      </c>
      <c r="L201" s="132" t="s">
        <v>15</v>
      </c>
      <c r="M201" s="147">
        <v>25167</v>
      </c>
      <c r="N201" s="130">
        <v>0.19</v>
      </c>
      <c r="O201" s="14">
        <v>1211</v>
      </c>
      <c r="P201" s="130" t="s">
        <v>2536</v>
      </c>
      <c r="Q201" s="130"/>
      <c r="S201" s="130" t="s">
        <v>2523</v>
      </c>
      <c r="T201" s="14">
        <v>1211</v>
      </c>
      <c r="U201" s="147">
        <v>25167</v>
      </c>
      <c r="V201" s="130">
        <v>0</v>
      </c>
      <c r="W201" s="147">
        <v>25167</v>
      </c>
      <c r="X201" s="147">
        <v>75501</v>
      </c>
      <c r="Y201" s="147">
        <v>14345.19</v>
      </c>
      <c r="Z201" s="145">
        <v>89846.19</v>
      </c>
    </row>
    <row r="202" spans="1:26" x14ac:dyDescent="0.25">
      <c r="A202" s="130" t="s">
        <v>2650</v>
      </c>
      <c r="B202" s="131">
        <v>45712</v>
      </c>
      <c r="C202" s="130" t="s">
        <v>2525</v>
      </c>
      <c r="D202" s="130">
        <v>899999705</v>
      </c>
      <c r="E202" s="130" t="s">
        <v>2526</v>
      </c>
      <c r="F202" s="130" t="s">
        <v>2527</v>
      </c>
      <c r="G202" s="130" t="s">
        <v>2528</v>
      </c>
      <c r="H202" s="130">
        <v>3161800</v>
      </c>
      <c r="I202" s="130">
        <v>8</v>
      </c>
      <c r="J202" s="130">
        <v>2</v>
      </c>
      <c r="K202" s="130" t="s">
        <v>2651</v>
      </c>
      <c r="L202" s="132" t="s">
        <v>15</v>
      </c>
      <c r="M202" s="147">
        <v>78167</v>
      </c>
      <c r="N202" s="130">
        <v>0.19</v>
      </c>
      <c r="O202" s="14">
        <v>217</v>
      </c>
      <c r="P202" s="130" t="s">
        <v>930</v>
      </c>
      <c r="Q202" s="130"/>
      <c r="S202" s="130" t="s">
        <v>2523</v>
      </c>
      <c r="T202" s="14">
        <v>217</v>
      </c>
      <c r="U202" s="147">
        <v>78167</v>
      </c>
      <c r="V202" s="130">
        <v>0</v>
      </c>
      <c r="W202" s="147">
        <v>78167</v>
      </c>
      <c r="X202" s="147">
        <v>156334</v>
      </c>
      <c r="Y202" s="147">
        <v>29703.46</v>
      </c>
      <c r="Z202" s="145">
        <v>186037.46</v>
      </c>
    </row>
    <row r="203" spans="1:26" x14ac:dyDescent="0.25">
      <c r="A203" s="130" t="s">
        <v>2650</v>
      </c>
      <c r="B203" s="131">
        <v>45712</v>
      </c>
      <c r="C203" s="130" t="s">
        <v>2525</v>
      </c>
      <c r="D203" s="130">
        <v>899999705</v>
      </c>
      <c r="E203" s="130" t="s">
        <v>2526</v>
      </c>
      <c r="F203" s="130" t="s">
        <v>2527</v>
      </c>
      <c r="G203" s="130" t="s">
        <v>2528</v>
      </c>
      <c r="H203" s="130">
        <v>3161800</v>
      </c>
      <c r="I203" s="130">
        <v>9</v>
      </c>
      <c r="J203" s="130">
        <v>1</v>
      </c>
      <c r="K203" s="130" t="s">
        <v>2651</v>
      </c>
      <c r="L203" s="132" t="s">
        <v>15</v>
      </c>
      <c r="M203" s="147">
        <v>120000</v>
      </c>
      <c r="N203" s="130">
        <v>0.19</v>
      </c>
      <c r="O203" s="14">
        <v>699</v>
      </c>
      <c r="P203" s="130" t="s">
        <v>491</v>
      </c>
      <c r="Q203" s="130"/>
      <c r="S203" s="130" t="s">
        <v>2523</v>
      </c>
      <c r="T203" s="14">
        <v>699</v>
      </c>
      <c r="U203" s="147">
        <v>120000</v>
      </c>
      <c r="V203" s="130">
        <v>0</v>
      </c>
      <c r="W203" s="147">
        <v>120000</v>
      </c>
      <c r="X203" s="147">
        <v>120000</v>
      </c>
      <c r="Y203" s="147">
        <v>22800</v>
      </c>
      <c r="Z203" s="145">
        <v>142800</v>
      </c>
    </row>
    <row r="204" spans="1:26" x14ac:dyDescent="0.25">
      <c r="A204" s="130" t="s">
        <v>2650</v>
      </c>
      <c r="B204" s="131">
        <v>45712</v>
      </c>
      <c r="C204" s="130" t="s">
        <v>2525</v>
      </c>
      <c r="D204" s="130">
        <v>899999705</v>
      </c>
      <c r="E204" s="130" t="s">
        <v>2526</v>
      </c>
      <c r="F204" s="130" t="s">
        <v>2527</v>
      </c>
      <c r="G204" s="130" t="s">
        <v>2528</v>
      </c>
      <c r="H204" s="130">
        <v>3161800</v>
      </c>
      <c r="I204" s="130">
        <v>10</v>
      </c>
      <c r="J204" s="130">
        <v>2</v>
      </c>
      <c r="K204" s="130" t="s">
        <v>2651</v>
      </c>
      <c r="L204" s="132" t="s">
        <v>15</v>
      </c>
      <c r="M204" s="147">
        <v>80667</v>
      </c>
      <c r="N204" s="130">
        <v>0.19</v>
      </c>
      <c r="O204" s="14">
        <v>881</v>
      </c>
      <c r="P204" s="130" t="s">
        <v>550</v>
      </c>
      <c r="Q204" s="130"/>
      <c r="S204" s="130" t="s">
        <v>2523</v>
      </c>
      <c r="T204" s="14">
        <v>881</v>
      </c>
      <c r="U204" s="147">
        <v>80667</v>
      </c>
      <c r="V204" s="130">
        <v>0</v>
      </c>
      <c r="W204" s="147">
        <v>80667</v>
      </c>
      <c r="X204" s="147">
        <v>161334</v>
      </c>
      <c r="Y204" s="147">
        <v>30653.46</v>
      </c>
      <c r="Z204" s="145">
        <v>191987.46</v>
      </c>
    </row>
    <row r="205" spans="1:26" x14ac:dyDescent="0.25">
      <c r="A205" s="130" t="s">
        <v>2650</v>
      </c>
      <c r="B205" s="131">
        <v>45712</v>
      </c>
      <c r="C205" s="130" t="s">
        <v>2525</v>
      </c>
      <c r="D205" s="130">
        <v>899999705</v>
      </c>
      <c r="E205" s="130" t="s">
        <v>2526</v>
      </c>
      <c r="F205" s="130" t="s">
        <v>2527</v>
      </c>
      <c r="G205" s="130" t="s">
        <v>2528</v>
      </c>
      <c r="H205" s="130">
        <v>3161800</v>
      </c>
      <c r="I205" s="130">
        <v>11</v>
      </c>
      <c r="J205" s="130">
        <v>1</v>
      </c>
      <c r="K205" s="130" t="s">
        <v>2651</v>
      </c>
      <c r="L205" s="132" t="s">
        <v>15</v>
      </c>
      <c r="M205" s="147">
        <v>25333</v>
      </c>
      <c r="N205" s="130">
        <v>0.19</v>
      </c>
      <c r="O205" s="14">
        <v>1228</v>
      </c>
      <c r="P205" s="130" t="s">
        <v>2652</v>
      </c>
      <c r="Q205" s="130"/>
      <c r="S205" s="130" t="s">
        <v>2523</v>
      </c>
      <c r="T205" s="14">
        <v>1228</v>
      </c>
      <c r="U205" s="147">
        <v>25333</v>
      </c>
      <c r="V205" s="130">
        <v>0</v>
      </c>
      <c r="W205" s="147">
        <v>25333</v>
      </c>
      <c r="X205" s="147">
        <v>25333</v>
      </c>
      <c r="Y205" s="147">
        <v>4813.2700000000004</v>
      </c>
      <c r="Z205" s="145">
        <v>30146.27</v>
      </c>
    </row>
    <row r="206" spans="1:26" x14ac:dyDescent="0.25">
      <c r="A206" s="130" t="s">
        <v>2650</v>
      </c>
      <c r="B206" s="131">
        <v>45712</v>
      </c>
      <c r="C206" s="130" t="s">
        <v>2525</v>
      </c>
      <c r="D206" s="130">
        <v>899999705</v>
      </c>
      <c r="E206" s="130" t="s">
        <v>2526</v>
      </c>
      <c r="F206" s="130" t="s">
        <v>2527</v>
      </c>
      <c r="G206" s="130" t="s">
        <v>2528</v>
      </c>
      <c r="H206" s="130">
        <v>3161800</v>
      </c>
      <c r="I206" s="130">
        <v>12</v>
      </c>
      <c r="J206" s="130">
        <v>1</v>
      </c>
      <c r="K206" s="130" t="s">
        <v>2651</v>
      </c>
      <c r="L206" s="132" t="s">
        <v>15</v>
      </c>
      <c r="M206" s="147">
        <v>25333</v>
      </c>
      <c r="N206" s="130">
        <v>0.19</v>
      </c>
      <c r="O206" s="14">
        <v>1120</v>
      </c>
      <c r="P206" s="130" t="s">
        <v>2532</v>
      </c>
      <c r="Q206" s="130"/>
      <c r="S206" s="130" t="s">
        <v>2523</v>
      </c>
      <c r="T206" s="14">
        <v>1120</v>
      </c>
      <c r="U206" s="147">
        <v>25333</v>
      </c>
      <c r="V206" s="130">
        <v>0</v>
      </c>
      <c r="W206" s="147">
        <v>25333</v>
      </c>
      <c r="X206" s="147">
        <v>25333</v>
      </c>
      <c r="Y206" s="147">
        <v>4813.2700000000004</v>
      </c>
      <c r="Z206" s="145">
        <v>30146.27</v>
      </c>
    </row>
    <row r="207" spans="1:26" x14ac:dyDescent="0.25">
      <c r="A207" s="130" t="s">
        <v>2650</v>
      </c>
      <c r="B207" s="131">
        <v>45712</v>
      </c>
      <c r="C207" s="130" t="s">
        <v>2525</v>
      </c>
      <c r="D207" s="130">
        <v>899999705</v>
      </c>
      <c r="E207" s="130" t="s">
        <v>2526</v>
      </c>
      <c r="F207" s="130" t="s">
        <v>2527</v>
      </c>
      <c r="G207" s="130" t="s">
        <v>2528</v>
      </c>
      <c r="H207" s="130">
        <v>3161800</v>
      </c>
      <c r="I207" s="130">
        <v>13</v>
      </c>
      <c r="J207" s="130">
        <v>1</v>
      </c>
      <c r="K207" s="130" t="s">
        <v>2651</v>
      </c>
      <c r="L207" s="132" t="s">
        <v>15</v>
      </c>
      <c r="M207" s="147">
        <v>25167</v>
      </c>
      <c r="N207" s="130">
        <v>0.19</v>
      </c>
      <c r="O207" s="14">
        <v>1139</v>
      </c>
      <c r="P207" s="130" t="s">
        <v>2533</v>
      </c>
      <c r="Q207" s="130"/>
      <c r="S207" s="130" t="s">
        <v>2523</v>
      </c>
      <c r="T207" s="14">
        <v>1139</v>
      </c>
      <c r="U207" s="147">
        <v>25167</v>
      </c>
      <c r="V207" s="130">
        <v>0</v>
      </c>
      <c r="W207" s="147">
        <v>25167</v>
      </c>
      <c r="X207" s="147">
        <v>25167</v>
      </c>
      <c r="Y207" s="147">
        <v>4781.7300000000005</v>
      </c>
      <c r="Z207" s="145">
        <v>29948.73</v>
      </c>
    </row>
    <row r="208" spans="1:26" x14ac:dyDescent="0.25">
      <c r="A208" s="130" t="s">
        <v>2650</v>
      </c>
      <c r="B208" s="131">
        <v>45712</v>
      </c>
      <c r="C208" s="130" t="s">
        <v>2525</v>
      </c>
      <c r="D208" s="130">
        <v>899999705</v>
      </c>
      <c r="E208" s="130" t="s">
        <v>2526</v>
      </c>
      <c r="F208" s="130" t="s">
        <v>2527</v>
      </c>
      <c r="G208" s="130" t="s">
        <v>2528</v>
      </c>
      <c r="H208" s="130">
        <v>3161800</v>
      </c>
      <c r="I208" s="130">
        <v>14</v>
      </c>
      <c r="J208" s="130">
        <v>2</v>
      </c>
      <c r="K208" s="130" t="s">
        <v>2651</v>
      </c>
      <c r="L208" s="132" t="s">
        <v>15</v>
      </c>
      <c r="M208" s="147">
        <v>80667</v>
      </c>
      <c r="N208" s="130">
        <v>0.19</v>
      </c>
      <c r="O208" s="14">
        <v>450</v>
      </c>
      <c r="P208" s="130" t="s">
        <v>465</v>
      </c>
      <c r="Q208" s="130"/>
      <c r="S208" s="130" t="s">
        <v>2523</v>
      </c>
      <c r="T208" s="14">
        <v>450</v>
      </c>
      <c r="U208" s="147">
        <v>80667</v>
      </c>
      <c r="V208" s="130">
        <v>0</v>
      </c>
      <c r="W208" s="147">
        <v>80667</v>
      </c>
      <c r="X208" s="147">
        <v>161334</v>
      </c>
      <c r="Y208" s="147">
        <v>30653.46</v>
      </c>
      <c r="Z208" s="145">
        <v>191987.46</v>
      </c>
    </row>
    <row r="209" spans="1:26" x14ac:dyDescent="0.25">
      <c r="A209" s="130" t="s">
        <v>2650</v>
      </c>
      <c r="B209" s="131">
        <v>45712</v>
      </c>
      <c r="C209" s="130" t="s">
        <v>2525</v>
      </c>
      <c r="D209" s="130">
        <v>899999705</v>
      </c>
      <c r="E209" s="130" t="s">
        <v>2526</v>
      </c>
      <c r="F209" s="130" t="s">
        <v>2527</v>
      </c>
      <c r="G209" s="130" t="s">
        <v>2528</v>
      </c>
      <c r="H209" s="130">
        <v>3161800</v>
      </c>
      <c r="I209" s="130">
        <v>15</v>
      </c>
      <c r="J209" s="130">
        <v>1</v>
      </c>
      <c r="K209" s="130" t="s">
        <v>2651</v>
      </c>
      <c r="L209" s="132" t="s">
        <v>15</v>
      </c>
      <c r="M209" s="147">
        <v>25000</v>
      </c>
      <c r="N209" s="130">
        <v>0.19</v>
      </c>
      <c r="O209" s="14">
        <v>1158</v>
      </c>
      <c r="P209" s="130" t="s">
        <v>2653</v>
      </c>
      <c r="Q209" s="130"/>
      <c r="S209" s="130" t="s">
        <v>2523</v>
      </c>
      <c r="T209" s="14">
        <v>1158</v>
      </c>
      <c r="U209" s="147">
        <v>25000</v>
      </c>
      <c r="V209" s="130">
        <v>0</v>
      </c>
      <c r="W209" s="147">
        <v>25000</v>
      </c>
      <c r="X209" s="147">
        <v>25000</v>
      </c>
      <c r="Y209" s="147">
        <v>4750</v>
      </c>
      <c r="Z209" s="145">
        <v>29750</v>
      </c>
    </row>
    <row r="210" spans="1:26" x14ac:dyDescent="0.25">
      <c r="A210" s="130" t="s">
        <v>2650</v>
      </c>
      <c r="B210" s="131">
        <v>45712</v>
      </c>
      <c r="C210" s="130" t="s">
        <v>2525</v>
      </c>
      <c r="D210" s="130">
        <v>899999705</v>
      </c>
      <c r="E210" s="130" t="s">
        <v>2526</v>
      </c>
      <c r="F210" s="130" t="s">
        <v>2527</v>
      </c>
      <c r="G210" s="130" t="s">
        <v>2528</v>
      </c>
      <c r="H210" s="130">
        <v>3161800</v>
      </c>
      <c r="I210" s="130">
        <v>16</v>
      </c>
      <c r="J210" s="130">
        <v>1</v>
      </c>
      <c r="K210" s="130" t="s">
        <v>2651</v>
      </c>
      <c r="L210" s="132" t="s">
        <v>15</v>
      </c>
      <c r="M210" s="147">
        <v>80667</v>
      </c>
      <c r="N210" s="130">
        <v>0.19</v>
      </c>
      <c r="O210" s="14">
        <v>35</v>
      </c>
      <c r="P210" s="130" t="s">
        <v>1285</v>
      </c>
      <c r="Q210" s="130"/>
      <c r="S210" s="130" t="s">
        <v>2523</v>
      </c>
      <c r="T210" s="14">
        <v>35</v>
      </c>
      <c r="U210" s="147">
        <v>80667</v>
      </c>
      <c r="V210" s="130">
        <v>0</v>
      </c>
      <c r="W210" s="147">
        <v>80667</v>
      </c>
      <c r="X210" s="147">
        <v>80667</v>
      </c>
      <c r="Y210" s="147">
        <v>15326.73</v>
      </c>
      <c r="Z210" s="145">
        <v>95993.73</v>
      </c>
    </row>
    <row r="211" spans="1:26" x14ac:dyDescent="0.25">
      <c r="A211" s="130" t="s">
        <v>2650</v>
      </c>
      <c r="B211" s="131">
        <v>45712</v>
      </c>
      <c r="C211" s="130" t="s">
        <v>2525</v>
      </c>
      <c r="D211" s="130">
        <v>899999705</v>
      </c>
      <c r="E211" s="130" t="s">
        <v>2526</v>
      </c>
      <c r="F211" s="130" t="s">
        <v>2527</v>
      </c>
      <c r="G211" s="130" t="s">
        <v>2528</v>
      </c>
      <c r="H211" s="130">
        <v>3161800</v>
      </c>
      <c r="I211" s="130">
        <v>17</v>
      </c>
      <c r="J211" s="130">
        <v>1</v>
      </c>
      <c r="K211" s="130" t="s">
        <v>2651</v>
      </c>
      <c r="L211" s="132" t="s">
        <v>15</v>
      </c>
      <c r="M211" s="147">
        <v>79000</v>
      </c>
      <c r="N211" s="130">
        <v>0.19</v>
      </c>
      <c r="O211" s="14">
        <v>942</v>
      </c>
      <c r="P211" s="130" t="s">
        <v>793</v>
      </c>
      <c r="Q211" s="130"/>
      <c r="S211" s="130" t="s">
        <v>2523</v>
      </c>
      <c r="T211" s="14">
        <v>942</v>
      </c>
      <c r="U211" s="147">
        <v>79000</v>
      </c>
      <c r="V211" s="130">
        <v>0</v>
      </c>
      <c r="W211" s="147">
        <v>79000</v>
      </c>
      <c r="X211" s="147">
        <v>79000</v>
      </c>
      <c r="Y211" s="147">
        <v>15010</v>
      </c>
      <c r="Z211" s="145">
        <v>94010</v>
      </c>
    </row>
    <row r="212" spans="1:26" x14ac:dyDescent="0.25">
      <c r="A212" s="130" t="s">
        <v>2650</v>
      </c>
      <c r="B212" s="131">
        <v>45712</v>
      </c>
      <c r="C212" s="130" t="s">
        <v>2525</v>
      </c>
      <c r="D212" s="130">
        <v>899999705</v>
      </c>
      <c r="E212" s="130" t="s">
        <v>2526</v>
      </c>
      <c r="F212" s="130" t="s">
        <v>2527</v>
      </c>
      <c r="G212" s="130" t="s">
        <v>2528</v>
      </c>
      <c r="H212" s="130">
        <v>3161800</v>
      </c>
      <c r="I212" s="130">
        <v>18</v>
      </c>
      <c r="J212" s="130">
        <v>1</v>
      </c>
      <c r="K212" s="130" t="s">
        <v>2651</v>
      </c>
      <c r="L212" s="132" t="s">
        <v>15</v>
      </c>
      <c r="M212" s="147">
        <v>79833</v>
      </c>
      <c r="N212" s="130">
        <v>0.19</v>
      </c>
      <c r="O212" s="14">
        <v>973</v>
      </c>
      <c r="P212" s="130" t="s">
        <v>631</v>
      </c>
      <c r="Q212" s="130"/>
      <c r="S212" s="130" t="s">
        <v>2523</v>
      </c>
      <c r="T212" s="14">
        <v>973</v>
      </c>
      <c r="U212" s="147">
        <v>79833</v>
      </c>
      <c r="V212" s="130">
        <v>0</v>
      </c>
      <c r="W212" s="147">
        <v>79833</v>
      </c>
      <c r="X212" s="147">
        <v>79833</v>
      </c>
      <c r="Y212" s="147">
        <v>15168.27</v>
      </c>
      <c r="Z212" s="145">
        <v>95001.27</v>
      </c>
    </row>
    <row r="213" spans="1:26" x14ac:dyDescent="0.25">
      <c r="A213" s="130" t="s">
        <v>2650</v>
      </c>
      <c r="B213" s="131">
        <v>45712</v>
      </c>
      <c r="C213" s="130" t="s">
        <v>2525</v>
      </c>
      <c r="D213" s="130">
        <v>899999705</v>
      </c>
      <c r="E213" s="130" t="s">
        <v>2526</v>
      </c>
      <c r="F213" s="130" t="s">
        <v>2527</v>
      </c>
      <c r="G213" s="130" t="s">
        <v>2528</v>
      </c>
      <c r="H213" s="130">
        <v>3161800</v>
      </c>
      <c r="I213" s="130">
        <v>19</v>
      </c>
      <c r="J213" s="130">
        <v>1</v>
      </c>
      <c r="K213" s="130" t="s">
        <v>2651</v>
      </c>
      <c r="L213" s="132" t="s">
        <v>15</v>
      </c>
      <c r="M213" s="147">
        <v>25000</v>
      </c>
      <c r="N213" s="130">
        <v>0.19</v>
      </c>
      <c r="O213" s="14">
        <v>1263</v>
      </c>
      <c r="P213" s="130" t="s">
        <v>2654</v>
      </c>
      <c r="Q213" s="130"/>
      <c r="S213" s="130" t="s">
        <v>2523</v>
      </c>
      <c r="T213" s="14">
        <v>1263</v>
      </c>
      <c r="U213" s="147">
        <v>25000</v>
      </c>
      <c r="V213" s="130">
        <v>0</v>
      </c>
      <c r="W213" s="147">
        <v>25000</v>
      </c>
      <c r="X213" s="147">
        <v>25000</v>
      </c>
      <c r="Y213" s="147">
        <v>4750</v>
      </c>
      <c r="Z213" s="145">
        <v>29750</v>
      </c>
    </row>
    <row r="214" spans="1:26" x14ac:dyDescent="0.25">
      <c r="A214" s="130" t="s">
        <v>2650</v>
      </c>
      <c r="B214" s="131">
        <v>45712</v>
      </c>
      <c r="C214" s="130" t="s">
        <v>2525</v>
      </c>
      <c r="D214" s="130">
        <v>899999705</v>
      </c>
      <c r="E214" s="130" t="s">
        <v>2526</v>
      </c>
      <c r="F214" s="130" t="s">
        <v>2527</v>
      </c>
      <c r="G214" s="130" t="s">
        <v>2528</v>
      </c>
      <c r="H214" s="130">
        <v>3161800</v>
      </c>
      <c r="I214" s="130">
        <v>20</v>
      </c>
      <c r="J214" s="130">
        <v>1</v>
      </c>
      <c r="K214" s="130" t="s">
        <v>2651</v>
      </c>
      <c r="L214" s="132" t="s">
        <v>15</v>
      </c>
      <c r="M214" s="147">
        <v>24667</v>
      </c>
      <c r="N214" s="130">
        <v>0.19</v>
      </c>
      <c r="O214" s="14">
        <v>1194</v>
      </c>
      <c r="P214" s="130" t="s">
        <v>2546</v>
      </c>
      <c r="Q214" s="130"/>
      <c r="S214" s="130" t="s">
        <v>2523</v>
      </c>
      <c r="T214" s="14">
        <v>1194</v>
      </c>
      <c r="U214" s="147">
        <v>24667</v>
      </c>
      <c r="V214" s="130">
        <v>0</v>
      </c>
      <c r="W214" s="147">
        <v>24667</v>
      </c>
      <c r="X214" s="147">
        <v>24667</v>
      </c>
      <c r="Y214" s="147">
        <v>4686.7300000000005</v>
      </c>
      <c r="Z214" s="145">
        <v>29353.73</v>
      </c>
    </row>
    <row r="215" spans="1:26" x14ac:dyDescent="0.25">
      <c r="A215" s="130" t="s">
        <v>2650</v>
      </c>
      <c r="B215" s="131">
        <v>45712</v>
      </c>
      <c r="C215" s="130" t="s">
        <v>2525</v>
      </c>
      <c r="D215" s="130">
        <v>899999705</v>
      </c>
      <c r="E215" s="130" t="s">
        <v>2526</v>
      </c>
      <c r="F215" s="130" t="s">
        <v>2527</v>
      </c>
      <c r="G215" s="130" t="s">
        <v>2528</v>
      </c>
      <c r="H215" s="130">
        <v>3161800</v>
      </c>
      <c r="I215" s="130">
        <v>21</v>
      </c>
      <c r="J215" s="130">
        <v>1</v>
      </c>
      <c r="K215" s="130" t="s">
        <v>2651</v>
      </c>
      <c r="L215" s="132" t="s">
        <v>15</v>
      </c>
      <c r="M215" s="147">
        <v>24833</v>
      </c>
      <c r="N215" s="130">
        <v>0.19</v>
      </c>
      <c r="O215" s="14">
        <v>1102</v>
      </c>
      <c r="P215" s="130" t="s">
        <v>2544</v>
      </c>
      <c r="Q215" s="130"/>
      <c r="S215" s="130" t="s">
        <v>2523</v>
      </c>
      <c r="T215" s="14">
        <v>1102</v>
      </c>
      <c r="U215" s="147">
        <v>24833</v>
      </c>
      <c r="V215" s="130">
        <v>0</v>
      </c>
      <c r="W215" s="147">
        <v>24833</v>
      </c>
      <c r="X215" s="147">
        <v>24833</v>
      </c>
      <c r="Y215" s="147">
        <v>4718.2700000000004</v>
      </c>
      <c r="Z215" s="145">
        <v>29551.27</v>
      </c>
    </row>
    <row r="216" spans="1:26" x14ac:dyDescent="0.25">
      <c r="A216" s="130" t="s">
        <v>2650</v>
      </c>
      <c r="B216" s="131">
        <v>45712</v>
      </c>
      <c r="C216" s="130" t="s">
        <v>2525</v>
      </c>
      <c r="D216" s="130">
        <v>899999705</v>
      </c>
      <c r="E216" s="130" t="s">
        <v>2526</v>
      </c>
      <c r="F216" s="130" t="s">
        <v>2527</v>
      </c>
      <c r="G216" s="130" t="s">
        <v>2528</v>
      </c>
      <c r="H216" s="130">
        <v>3161800</v>
      </c>
      <c r="I216" s="130">
        <v>22</v>
      </c>
      <c r="J216" s="130">
        <v>1</v>
      </c>
      <c r="K216" s="130" t="s">
        <v>2651</v>
      </c>
      <c r="L216" s="132" t="s">
        <v>15</v>
      </c>
      <c r="M216" s="147">
        <v>25000</v>
      </c>
      <c r="N216" s="130">
        <v>0.19</v>
      </c>
      <c r="O216" s="14">
        <v>1299</v>
      </c>
      <c r="P216" s="130" t="s">
        <v>2655</v>
      </c>
      <c r="Q216" s="130"/>
      <c r="S216" s="130" t="s">
        <v>2523</v>
      </c>
      <c r="T216" s="14">
        <v>1299</v>
      </c>
      <c r="U216" s="147">
        <v>25000</v>
      </c>
      <c r="V216" s="130">
        <v>0</v>
      </c>
      <c r="W216" s="147">
        <v>25000</v>
      </c>
      <c r="X216" s="147">
        <v>25000</v>
      </c>
      <c r="Y216" s="147">
        <v>4750</v>
      </c>
      <c r="Z216" s="145">
        <v>29750</v>
      </c>
    </row>
    <row r="217" spans="1:26" x14ac:dyDescent="0.25">
      <c r="A217" s="130" t="s">
        <v>2650</v>
      </c>
      <c r="B217" s="131">
        <v>45712</v>
      </c>
      <c r="C217" s="130" t="s">
        <v>2525</v>
      </c>
      <c r="D217" s="130">
        <v>899999705</v>
      </c>
      <c r="E217" s="130" t="s">
        <v>2526</v>
      </c>
      <c r="F217" s="130" t="s">
        <v>2527</v>
      </c>
      <c r="G217" s="130" t="s">
        <v>2528</v>
      </c>
      <c r="H217" s="130">
        <v>3161800</v>
      </c>
      <c r="I217" s="130">
        <v>23</v>
      </c>
      <c r="J217" s="130">
        <v>1</v>
      </c>
      <c r="K217" s="130" t="s">
        <v>2651</v>
      </c>
      <c r="L217" s="132" t="s">
        <v>15</v>
      </c>
      <c r="M217" s="147">
        <v>81667</v>
      </c>
      <c r="N217" s="130">
        <v>0.19</v>
      </c>
      <c r="O217" s="14">
        <v>594</v>
      </c>
      <c r="P217" s="130" t="s">
        <v>586</v>
      </c>
      <c r="Q217" s="130"/>
      <c r="S217" s="130" t="s">
        <v>2523</v>
      </c>
      <c r="T217" s="14">
        <v>594</v>
      </c>
      <c r="U217" s="147">
        <v>81667</v>
      </c>
      <c r="V217" s="130">
        <v>0</v>
      </c>
      <c r="W217" s="147">
        <v>81667</v>
      </c>
      <c r="X217" s="147">
        <v>81667</v>
      </c>
      <c r="Y217" s="147">
        <v>15516.73</v>
      </c>
      <c r="Z217" s="145">
        <v>97183.73</v>
      </c>
    </row>
    <row r="218" spans="1:26" x14ac:dyDescent="0.25">
      <c r="A218" s="130" t="s">
        <v>2650</v>
      </c>
      <c r="B218" s="131">
        <v>45712</v>
      </c>
      <c r="C218" s="130" t="s">
        <v>2525</v>
      </c>
      <c r="D218" s="130">
        <v>899999705</v>
      </c>
      <c r="E218" s="130" t="s">
        <v>2526</v>
      </c>
      <c r="F218" s="130" t="s">
        <v>2527</v>
      </c>
      <c r="G218" s="130" t="s">
        <v>2528</v>
      </c>
      <c r="H218" s="130">
        <v>3161800</v>
      </c>
      <c r="I218" s="130">
        <v>24</v>
      </c>
      <c r="J218" s="130">
        <v>1</v>
      </c>
      <c r="K218" s="130" t="s">
        <v>2651</v>
      </c>
      <c r="L218" s="132" t="s">
        <v>15</v>
      </c>
      <c r="M218" s="147">
        <v>25000</v>
      </c>
      <c r="N218" s="130">
        <v>0.19</v>
      </c>
      <c r="O218" s="14">
        <v>1245</v>
      </c>
      <c r="P218" s="130" t="s">
        <v>2656</v>
      </c>
      <c r="Q218" s="130"/>
      <c r="S218" s="130" t="s">
        <v>2523</v>
      </c>
      <c r="T218" s="14">
        <v>1245</v>
      </c>
      <c r="U218" s="147">
        <v>25000</v>
      </c>
      <c r="V218" s="130">
        <v>0</v>
      </c>
      <c r="W218" s="147">
        <v>25000</v>
      </c>
      <c r="X218" s="147">
        <v>25000</v>
      </c>
      <c r="Y218" s="147">
        <v>4750</v>
      </c>
      <c r="Z218" s="145">
        <v>29750</v>
      </c>
    </row>
    <row r="219" spans="1:26" x14ac:dyDescent="0.25">
      <c r="A219" s="130" t="s">
        <v>2650</v>
      </c>
      <c r="B219" s="131">
        <v>45712</v>
      </c>
      <c r="C219" s="130" t="s">
        <v>2525</v>
      </c>
      <c r="D219" s="130">
        <v>899999705</v>
      </c>
      <c r="E219" s="130" t="s">
        <v>2526</v>
      </c>
      <c r="F219" s="130" t="s">
        <v>2527</v>
      </c>
      <c r="G219" s="130" t="s">
        <v>2528</v>
      </c>
      <c r="H219" s="130">
        <v>3161800</v>
      </c>
      <c r="I219" s="130">
        <v>25</v>
      </c>
      <c r="J219" s="130">
        <v>1</v>
      </c>
      <c r="K219" s="130" t="s">
        <v>2651</v>
      </c>
      <c r="L219" s="132" t="s">
        <v>15</v>
      </c>
      <c r="M219" s="147">
        <v>81167</v>
      </c>
      <c r="N219" s="130">
        <v>0.19</v>
      </c>
      <c r="O219" s="14">
        <v>890</v>
      </c>
      <c r="P219" s="130" t="s">
        <v>1649</v>
      </c>
      <c r="Q219" s="130"/>
      <c r="S219" s="130" t="s">
        <v>2523</v>
      </c>
      <c r="T219" s="14">
        <v>890</v>
      </c>
      <c r="U219" s="147">
        <v>81167</v>
      </c>
      <c r="V219" s="130">
        <v>0</v>
      </c>
      <c r="W219" s="147">
        <v>81167</v>
      </c>
      <c r="X219" s="147">
        <v>81167</v>
      </c>
      <c r="Y219" s="147">
        <v>15421.73</v>
      </c>
      <c r="Z219" s="145">
        <v>96588.73</v>
      </c>
    </row>
    <row r="220" spans="1:26" x14ac:dyDescent="0.25">
      <c r="A220" s="130" t="s">
        <v>2650</v>
      </c>
      <c r="B220" s="131">
        <v>45712</v>
      </c>
      <c r="C220" s="130" t="s">
        <v>2525</v>
      </c>
      <c r="D220" s="130">
        <v>899999705</v>
      </c>
      <c r="E220" s="130" t="s">
        <v>2526</v>
      </c>
      <c r="F220" s="130" t="s">
        <v>2527</v>
      </c>
      <c r="G220" s="130" t="s">
        <v>2528</v>
      </c>
      <c r="H220" s="130">
        <v>3161800</v>
      </c>
      <c r="I220" s="130">
        <v>26</v>
      </c>
      <c r="J220" s="130">
        <v>1</v>
      </c>
      <c r="K220" s="130" t="s">
        <v>2651</v>
      </c>
      <c r="L220" s="132" t="s">
        <v>15</v>
      </c>
      <c r="M220" s="147">
        <v>25000</v>
      </c>
      <c r="N220" s="130">
        <v>0.19</v>
      </c>
      <c r="O220" s="14">
        <v>1281</v>
      </c>
      <c r="P220" s="130" t="s">
        <v>2550</v>
      </c>
      <c r="Q220" s="130"/>
      <c r="S220" s="130" t="s">
        <v>2523</v>
      </c>
      <c r="T220" s="14">
        <v>1281</v>
      </c>
      <c r="U220" s="147">
        <v>25000</v>
      </c>
      <c r="V220" s="130">
        <v>0</v>
      </c>
      <c r="W220" s="147">
        <v>25000</v>
      </c>
      <c r="X220" s="147">
        <v>25000</v>
      </c>
      <c r="Y220" s="147">
        <v>4750</v>
      </c>
      <c r="Z220" s="145">
        <v>29750</v>
      </c>
    </row>
    <row r="221" spans="1:26" x14ac:dyDescent="0.25">
      <c r="A221" s="130" t="s">
        <v>2650</v>
      </c>
      <c r="B221" s="131">
        <v>45712</v>
      </c>
      <c r="C221" s="130" t="s">
        <v>2525</v>
      </c>
      <c r="D221" s="130">
        <v>899999705</v>
      </c>
      <c r="E221" s="130" t="s">
        <v>2526</v>
      </c>
      <c r="F221" s="130" t="s">
        <v>2527</v>
      </c>
      <c r="G221" s="130" t="s">
        <v>2528</v>
      </c>
      <c r="H221" s="130">
        <v>3161800</v>
      </c>
      <c r="I221" s="130">
        <v>27</v>
      </c>
      <c r="J221" s="130">
        <v>1</v>
      </c>
      <c r="K221" s="130" t="s">
        <v>2651</v>
      </c>
      <c r="L221" s="132" t="s">
        <v>15</v>
      </c>
      <c r="M221" s="147">
        <v>25167</v>
      </c>
      <c r="N221" s="130">
        <v>0.19</v>
      </c>
      <c r="O221" s="14">
        <v>638</v>
      </c>
      <c r="P221" s="130" t="s">
        <v>2657</v>
      </c>
      <c r="Q221" s="130"/>
      <c r="S221" s="130" t="s">
        <v>2523</v>
      </c>
      <c r="T221" s="14">
        <v>638</v>
      </c>
      <c r="U221" s="147">
        <v>25167</v>
      </c>
      <c r="V221" s="130">
        <v>0</v>
      </c>
      <c r="W221" s="147">
        <v>25167</v>
      </c>
      <c r="X221" s="147">
        <v>25167</v>
      </c>
      <c r="Y221" s="147">
        <v>4781.7300000000005</v>
      </c>
      <c r="Z221" s="145">
        <v>29948.73</v>
      </c>
    </row>
    <row r="222" spans="1:26" ht="37.5" x14ac:dyDescent="0.25">
      <c r="A222" s="130" t="s">
        <v>2658</v>
      </c>
      <c r="B222" s="131">
        <v>45712</v>
      </c>
      <c r="C222" s="130" t="s">
        <v>2525</v>
      </c>
      <c r="D222" s="130">
        <v>899999705</v>
      </c>
      <c r="E222" s="130" t="s">
        <v>2526</v>
      </c>
      <c r="F222" s="130" t="s">
        <v>2527</v>
      </c>
      <c r="G222" s="130" t="s">
        <v>2528</v>
      </c>
      <c r="H222" s="130">
        <v>3161800</v>
      </c>
      <c r="I222" s="130">
        <v>1</v>
      </c>
      <c r="J222" s="130">
        <v>1</v>
      </c>
      <c r="K222" s="130" t="s">
        <v>2659</v>
      </c>
      <c r="L222" s="132" t="s">
        <v>2660</v>
      </c>
      <c r="M222" s="147">
        <v>2300000</v>
      </c>
      <c r="N222" s="130">
        <v>0.19</v>
      </c>
      <c r="O222" s="14" t="s">
        <v>107</v>
      </c>
      <c r="P222" s="130" t="s">
        <v>1301</v>
      </c>
      <c r="Q222" s="135" t="s">
        <v>2372</v>
      </c>
      <c r="S222" s="130" t="s">
        <v>2523</v>
      </c>
      <c r="T222" s="14" t="s">
        <v>107</v>
      </c>
      <c r="U222" s="147">
        <v>2300000</v>
      </c>
      <c r="V222" s="130">
        <v>0</v>
      </c>
      <c r="W222" s="147">
        <v>2300000</v>
      </c>
      <c r="X222" s="147">
        <v>2300000</v>
      </c>
      <c r="Y222" s="147">
        <v>437000</v>
      </c>
      <c r="Z222" s="145">
        <v>2737000</v>
      </c>
    </row>
    <row r="223" spans="1:26" ht="25" x14ac:dyDescent="0.25">
      <c r="A223" s="130" t="s">
        <v>2661</v>
      </c>
      <c r="B223" s="131">
        <v>45716</v>
      </c>
      <c r="C223" s="130" t="s">
        <v>2525</v>
      </c>
      <c r="D223" s="130">
        <v>899999705</v>
      </c>
      <c r="E223" s="130" t="s">
        <v>2526</v>
      </c>
      <c r="F223" s="130" t="s">
        <v>2527</v>
      </c>
      <c r="G223" s="130" t="s">
        <v>2528</v>
      </c>
      <c r="H223" s="130">
        <v>3161800</v>
      </c>
      <c r="I223" s="130">
        <v>1</v>
      </c>
      <c r="J223" s="130">
        <v>1</v>
      </c>
      <c r="K223" s="130" t="s">
        <v>2662</v>
      </c>
      <c r="L223" s="132" t="s">
        <v>2663</v>
      </c>
      <c r="M223" s="147">
        <v>480000</v>
      </c>
      <c r="N223" s="130">
        <v>0.19</v>
      </c>
      <c r="O223" s="14" t="s">
        <v>107</v>
      </c>
      <c r="P223" s="130" t="s">
        <v>1612</v>
      </c>
      <c r="Q223" s="135" t="s">
        <v>2372</v>
      </c>
      <c r="S223" s="130" t="s">
        <v>2523</v>
      </c>
      <c r="T223" s="14" t="s">
        <v>107</v>
      </c>
      <c r="U223" s="147">
        <v>480000</v>
      </c>
      <c r="V223" s="130">
        <v>0</v>
      </c>
      <c r="W223" s="147">
        <v>480000</v>
      </c>
      <c r="X223" s="147">
        <v>480000</v>
      </c>
      <c r="Y223" s="147">
        <v>91200</v>
      </c>
      <c r="Z223" s="146">
        <v>571200</v>
      </c>
    </row>
    <row r="224" spans="1:26" ht="25" x14ac:dyDescent="0.25">
      <c r="A224" s="130" t="s">
        <v>2661</v>
      </c>
      <c r="B224" s="131">
        <v>45716</v>
      </c>
      <c r="C224" s="130" t="s">
        <v>2525</v>
      </c>
      <c r="D224" s="130">
        <v>899999705</v>
      </c>
      <c r="E224" s="130" t="s">
        <v>2526</v>
      </c>
      <c r="F224" s="130" t="s">
        <v>2527</v>
      </c>
      <c r="G224" s="130" t="s">
        <v>2528</v>
      </c>
      <c r="H224" s="130">
        <v>3161800</v>
      </c>
      <c r="I224" s="130">
        <v>2</v>
      </c>
      <c r="J224" s="130">
        <v>1</v>
      </c>
      <c r="K224" s="130" t="s">
        <v>2662</v>
      </c>
      <c r="L224" s="132" t="s">
        <v>2664</v>
      </c>
      <c r="M224" s="147">
        <v>380000</v>
      </c>
      <c r="N224" s="130">
        <v>0.19</v>
      </c>
      <c r="O224" s="14" t="s">
        <v>107</v>
      </c>
      <c r="P224" s="130" t="s">
        <v>1612</v>
      </c>
      <c r="Q224" s="135" t="s">
        <v>2372</v>
      </c>
      <c r="S224" s="130" t="s">
        <v>2523</v>
      </c>
      <c r="T224" s="14" t="s">
        <v>107</v>
      </c>
      <c r="U224" s="147">
        <v>380000</v>
      </c>
      <c r="V224" s="130">
        <v>0</v>
      </c>
      <c r="W224" s="147">
        <v>380000</v>
      </c>
      <c r="X224" s="147">
        <v>380000</v>
      </c>
      <c r="Y224" s="147">
        <v>72200</v>
      </c>
      <c r="Z224" s="146">
        <v>452200</v>
      </c>
    </row>
    <row r="225" spans="1:26" ht="37.5" x14ac:dyDescent="0.25">
      <c r="A225" s="130" t="s">
        <v>2665</v>
      </c>
      <c r="B225" s="131">
        <v>45716</v>
      </c>
      <c r="C225" s="130" t="s">
        <v>2525</v>
      </c>
      <c r="D225" s="130">
        <v>899999705</v>
      </c>
      <c r="E225" s="130" t="s">
        <v>2526</v>
      </c>
      <c r="F225" s="130" t="s">
        <v>2527</v>
      </c>
      <c r="G225" s="130" t="s">
        <v>2528</v>
      </c>
      <c r="H225" s="130">
        <v>3161800</v>
      </c>
      <c r="I225" s="130">
        <v>1</v>
      </c>
      <c r="J225" s="130">
        <v>1</v>
      </c>
      <c r="K225" s="130" t="s">
        <v>2666</v>
      </c>
      <c r="L225" s="132" t="s">
        <v>2667</v>
      </c>
      <c r="M225" s="147">
        <v>1000000</v>
      </c>
      <c r="N225" s="130">
        <v>0.19</v>
      </c>
      <c r="O225" s="14" t="s">
        <v>107</v>
      </c>
      <c r="P225" s="130" t="s">
        <v>2249</v>
      </c>
      <c r="Q225" s="135" t="s">
        <v>2372</v>
      </c>
      <c r="S225" s="130" t="s">
        <v>2523</v>
      </c>
      <c r="T225" s="14" t="s">
        <v>107</v>
      </c>
      <c r="U225" s="147">
        <v>1000000</v>
      </c>
      <c r="V225" s="130">
        <v>0</v>
      </c>
      <c r="W225" s="147">
        <v>1000000</v>
      </c>
      <c r="X225" s="147">
        <v>1000000</v>
      </c>
      <c r="Y225" s="147">
        <v>190000</v>
      </c>
      <c r="Z225" s="145">
        <v>1190000</v>
      </c>
    </row>
    <row r="226" spans="1:26" x14ac:dyDescent="0.25">
      <c r="A226" s="130" t="s">
        <v>2668</v>
      </c>
      <c r="B226" s="131">
        <v>45720</v>
      </c>
      <c r="C226" s="130" t="s">
        <v>2525</v>
      </c>
      <c r="D226" s="130">
        <v>899999705</v>
      </c>
      <c r="E226" s="130" t="s">
        <v>2526</v>
      </c>
      <c r="F226" s="130" t="s">
        <v>2527</v>
      </c>
      <c r="G226" s="130" t="s">
        <v>2528</v>
      </c>
      <c r="H226" s="130">
        <v>3161800</v>
      </c>
      <c r="I226" s="130">
        <v>1</v>
      </c>
      <c r="J226" s="130">
        <v>6</v>
      </c>
      <c r="K226" s="130" t="s">
        <v>2669</v>
      </c>
      <c r="L226" s="132" t="s">
        <v>2670</v>
      </c>
      <c r="M226" s="147">
        <v>82072</v>
      </c>
      <c r="N226" s="130">
        <v>0.19</v>
      </c>
      <c r="O226" s="14" t="s">
        <v>107</v>
      </c>
      <c r="P226" s="130" t="s">
        <v>793</v>
      </c>
      <c r="Q226" s="135" t="s">
        <v>2372</v>
      </c>
      <c r="S226" s="130" t="s">
        <v>2523</v>
      </c>
      <c r="T226" s="14" t="s">
        <v>107</v>
      </c>
      <c r="U226" s="147">
        <v>82072</v>
      </c>
      <c r="V226" s="130">
        <v>0</v>
      </c>
      <c r="W226" s="147">
        <v>82072</v>
      </c>
      <c r="X226" s="147">
        <v>492432</v>
      </c>
      <c r="Y226" s="147">
        <v>93562.08</v>
      </c>
      <c r="Z226" s="145">
        <v>585994.07999999996</v>
      </c>
    </row>
    <row r="227" spans="1:26" x14ac:dyDescent="0.25">
      <c r="A227" s="130" t="s">
        <v>2668</v>
      </c>
      <c r="B227" s="131">
        <v>45720</v>
      </c>
      <c r="C227" s="130" t="s">
        <v>2525</v>
      </c>
      <c r="D227" s="130">
        <v>899999705</v>
      </c>
      <c r="E227" s="130" t="s">
        <v>2526</v>
      </c>
      <c r="F227" s="130" t="s">
        <v>2527</v>
      </c>
      <c r="G227" s="130" t="s">
        <v>2528</v>
      </c>
      <c r="H227" s="130">
        <v>3161800</v>
      </c>
      <c r="I227" s="130">
        <v>2</v>
      </c>
      <c r="J227" s="130">
        <v>1</v>
      </c>
      <c r="K227" s="130" t="s">
        <v>2669</v>
      </c>
      <c r="L227" s="132" t="s">
        <v>2671</v>
      </c>
      <c r="M227" s="147">
        <v>235294</v>
      </c>
      <c r="N227" s="130">
        <v>0.19</v>
      </c>
      <c r="O227" s="14" t="s">
        <v>107</v>
      </c>
      <c r="P227" s="130" t="s">
        <v>793</v>
      </c>
      <c r="Q227" s="135" t="s">
        <v>2372</v>
      </c>
      <c r="S227" s="130" t="s">
        <v>2523</v>
      </c>
      <c r="T227" s="14" t="s">
        <v>107</v>
      </c>
      <c r="U227" s="147">
        <v>235294</v>
      </c>
      <c r="V227" s="130">
        <v>0</v>
      </c>
      <c r="W227" s="147">
        <v>235294</v>
      </c>
      <c r="X227" s="147">
        <v>235294</v>
      </c>
      <c r="Y227" s="147">
        <v>44705.86</v>
      </c>
      <c r="Z227" s="145">
        <v>279999.86</v>
      </c>
    </row>
    <row r="228" spans="1:26" x14ac:dyDescent="0.25">
      <c r="A228" s="130" t="s">
        <v>2668</v>
      </c>
      <c r="B228" s="131">
        <v>45720</v>
      </c>
      <c r="C228" s="130" t="s">
        <v>2525</v>
      </c>
      <c r="D228" s="130">
        <v>899999705</v>
      </c>
      <c r="E228" s="130" t="s">
        <v>2526</v>
      </c>
      <c r="F228" s="130" t="s">
        <v>2527</v>
      </c>
      <c r="G228" s="130" t="s">
        <v>2528</v>
      </c>
      <c r="H228" s="130">
        <v>3161800</v>
      </c>
      <c r="I228" s="130">
        <v>3</v>
      </c>
      <c r="J228" s="130">
        <v>3</v>
      </c>
      <c r="K228" s="130" t="s">
        <v>2669</v>
      </c>
      <c r="L228" s="132" t="s">
        <v>2672</v>
      </c>
      <c r="M228" s="147">
        <v>122128</v>
      </c>
      <c r="N228" s="130">
        <v>0.19</v>
      </c>
      <c r="O228" s="14" t="s">
        <v>107</v>
      </c>
      <c r="P228" s="130" t="s">
        <v>793</v>
      </c>
      <c r="Q228" s="135" t="s">
        <v>2372</v>
      </c>
      <c r="S228" s="130" t="s">
        <v>2523</v>
      </c>
      <c r="T228" s="14" t="s">
        <v>107</v>
      </c>
      <c r="U228" s="147">
        <v>122128</v>
      </c>
      <c r="V228" s="130">
        <v>0</v>
      </c>
      <c r="W228" s="147">
        <v>122128</v>
      </c>
      <c r="X228" s="147">
        <v>366384</v>
      </c>
      <c r="Y228" s="147">
        <v>69612.960000000006</v>
      </c>
      <c r="Z228" s="145">
        <v>435996.96</v>
      </c>
    </row>
    <row r="229" spans="1:26" x14ac:dyDescent="0.25">
      <c r="A229" s="130" t="s">
        <v>2668</v>
      </c>
      <c r="B229" s="131">
        <v>45720</v>
      </c>
      <c r="C229" s="130" t="s">
        <v>2525</v>
      </c>
      <c r="D229" s="130">
        <v>899999705</v>
      </c>
      <c r="E229" s="130" t="s">
        <v>2526</v>
      </c>
      <c r="F229" s="130" t="s">
        <v>2527</v>
      </c>
      <c r="G229" s="130" t="s">
        <v>2528</v>
      </c>
      <c r="H229" s="130">
        <v>3161800</v>
      </c>
      <c r="I229" s="130">
        <v>4</v>
      </c>
      <c r="J229" s="130">
        <v>3</v>
      </c>
      <c r="K229" s="130" t="s">
        <v>2669</v>
      </c>
      <c r="L229" s="132" t="s">
        <v>2673</v>
      </c>
      <c r="M229" s="147">
        <v>21848</v>
      </c>
      <c r="N229" s="130">
        <v>0.19</v>
      </c>
      <c r="O229" s="14" t="s">
        <v>107</v>
      </c>
      <c r="P229" s="130" t="s">
        <v>793</v>
      </c>
      <c r="Q229" s="135" t="s">
        <v>2372</v>
      </c>
      <c r="S229" s="130" t="s">
        <v>2523</v>
      </c>
      <c r="T229" s="14" t="s">
        <v>107</v>
      </c>
      <c r="U229" s="147">
        <v>21848</v>
      </c>
      <c r="V229" s="130">
        <v>0</v>
      </c>
      <c r="W229" s="147">
        <v>21848</v>
      </c>
      <c r="X229" s="147">
        <v>65544</v>
      </c>
      <c r="Y229" s="147">
        <v>12453.36</v>
      </c>
      <c r="Z229" s="145">
        <v>77997.36</v>
      </c>
    </row>
    <row r="230" spans="1:26" x14ac:dyDescent="0.25">
      <c r="A230" s="130" t="s">
        <v>2668</v>
      </c>
      <c r="B230" s="131">
        <v>45720</v>
      </c>
      <c r="C230" s="130" t="s">
        <v>2525</v>
      </c>
      <c r="D230" s="130">
        <v>899999705</v>
      </c>
      <c r="E230" s="130" t="s">
        <v>2526</v>
      </c>
      <c r="F230" s="130" t="s">
        <v>2527</v>
      </c>
      <c r="G230" s="130" t="s">
        <v>2528</v>
      </c>
      <c r="H230" s="130">
        <v>3161800</v>
      </c>
      <c r="I230" s="130">
        <v>5</v>
      </c>
      <c r="J230" s="130">
        <v>1</v>
      </c>
      <c r="K230" s="130" t="s">
        <v>2669</v>
      </c>
      <c r="L230" s="132" t="s">
        <v>2674</v>
      </c>
      <c r="M230" s="147">
        <v>67226</v>
      </c>
      <c r="N230" s="130">
        <v>0.19</v>
      </c>
      <c r="O230" s="14" t="s">
        <v>107</v>
      </c>
      <c r="P230" s="130" t="s">
        <v>793</v>
      </c>
      <c r="Q230" s="135" t="s">
        <v>2372</v>
      </c>
      <c r="S230" s="130" t="s">
        <v>2523</v>
      </c>
      <c r="T230" s="14" t="s">
        <v>107</v>
      </c>
      <c r="U230" s="147">
        <v>67226</v>
      </c>
      <c r="V230" s="130">
        <v>0</v>
      </c>
      <c r="W230" s="147">
        <v>67226</v>
      </c>
      <c r="X230" s="147">
        <v>67226</v>
      </c>
      <c r="Y230" s="147">
        <v>12772.94</v>
      </c>
      <c r="Z230" s="145">
        <v>79998.94</v>
      </c>
    </row>
    <row r="231" spans="1:26" ht="25" x14ac:dyDescent="0.25">
      <c r="A231" s="130" t="s">
        <v>2668</v>
      </c>
      <c r="B231" s="131">
        <v>45720</v>
      </c>
      <c r="C231" s="130" t="s">
        <v>2525</v>
      </c>
      <c r="D231" s="130">
        <v>899999705</v>
      </c>
      <c r="E231" s="130" t="s">
        <v>2526</v>
      </c>
      <c r="F231" s="130" t="s">
        <v>2527</v>
      </c>
      <c r="G231" s="130" t="s">
        <v>2528</v>
      </c>
      <c r="H231" s="130">
        <v>3161800</v>
      </c>
      <c r="I231" s="130">
        <v>6</v>
      </c>
      <c r="J231" s="130">
        <v>1</v>
      </c>
      <c r="K231" s="130" t="s">
        <v>2669</v>
      </c>
      <c r="L231" s="132" t="s">
        <v>2675</v>
      </c>
      <c r="M231" s="147">
        <v>571428</v>
      </c>
      <c r="N231" s="130">
        <v>0.19</v>
      </c>
      <c r="O231" s="14" t="s">
        <v>107</v>
      </c>
      <c r="P231" s="130" t="s">
        <v>793</v>
      </c>
      <c r="Q231" s="135" t="s">
        <v>2372</v>
      </c>
      <c r="S231" s="130" t="s">
        <v>2523</v>
      </c>
      <c r="T231" s="14" t="s">
        <v>107</v>
      </c>
      <c r="U231" s="147">
        <v>571428</v>
      </c>
      <c r="V231" s="130">
        <v>0</v>
      </c>
      <c r="W231" s="147">
        <v>571428</v>
      </c>
      <c r="X231" s="147">
        <v>571428</v>
      </c>
      <c r="Y231" s="147">
        <v>108571.32</v>
      </c>
      <c r="Z231" s="145">
        <v>679999.32000000007</v>
      </c>
    </row>
    <row r="232" spans="1:26" x14ac:dyDescent="0.25">
      <c r="A232" s="130" t="s">
        <v>2668</v>
      </c>
      <c r="B232" s="131">
        <v>45720</v>
      </c>
      <c r="C232" s="130" t="s">
        <v>2525</v>
      </c>
      <c r="D232" s="130">
        <v>899999705</v>
      </c>
      <c r="E232" s="130" t="s">
        <v>2526</v>
      </c>
      <c r="F232" s="130" t="s">
        <v>2527</v>
      </c>
      <c r="G232" s="130" t="s">
        <v>2528</v>
      </c>
      <c r="H232" s="130">
        <v>3161800</v>
      </c>
      <c r="I232" s="130">
        <v>7</v>
      </c>
      <c r="J232" s="130">
        <v>1</v>
      </c>
      <c r="K232" s="130" t="s">
        <v>2669</v>
      </c>
      <c r="L232" s="132" t="s">
        <v>854</v>
      </c>
      <c r="M232" s="147">
        <v>211000</v>
      </c>
      <c r="N232" s="130">
        <v>0.19</v>
      </c>
      <c r="O232" s="14">
        <v>918</v>
      </c>
      <c r="P232" s="130" t="s">
        <v>793</v>
      </c>
      <c r="Q232" s="130"/>
      <c r="S232" s="130" t="s">
        <v>2523</v>
      </c>
      <c r="T232" s="14">
        <v>918</v>
      </c>
      <c r="U232" s="147">
        <v>211000</v>
      </c>
      <c r="V232" s="130">
        <v>0</v>
      </c>
      <c r="W232" s="147">
        <v>211000</v>
      </c>
      <c r="X232" s="147">
        <v>211000</v>
      </c>
      <c r="Y232" s="147">
        <v>40090</v>
      </c>
      <c r="Z232" s="145">
        <v>251090</v>
      </c>
    </row>
    <row r="233" spans="1:26" x14ac:dyDescent="0.25">
      <c r="A233" s="130" t="s">
        <v>2668</v>
      </c>
      <c r="B233" s="131">
        <v>45720</v>
      </c>
      <c r="C233" s="130" t="s">
        <v>2525</v>
      </c>
      <c r="D233" s="130">
        <v>899999705</v>
      </c>
      <c r="E233" s="130" t="s">
        <v>2526</v>
      </c>
      <c r="F233" s="130" t="s">
        <v>2527</v>
      </c>
      <c r="G233" s="130" t="s">
        <v>2528</v>
      </c>
      <c r="H233" s="130">
        <v>3161800</v>
      </c>
      <c r="I233" s="130">
        <v>8</v>
      </c>
      <c r="J233" s="130">
        <v>1</v>
      </c>
      <c r="K233" s="130" t="s">
        <v>2669</v>
      </c>
      <c r="L233" s="132" t="s">
        <v>333</v>
      </c>
      <c r="M233" s="147">
        <v>188833</v>
      </c>
      <c r="N233" s="130">
        <v>0.19</v>
      </c>
      <c r="O233" s="14">
        <v>928</v>
      </c>
      <c r="P233" s="130" t="s">
        <v>793</v>
      </c>
      <c r="Q233" s="130"/>
      <c r="S233" s="130" t="s">
        <v>2523</v>
      </c>
      <c r="T233" s="14">
        <v>928</v>
      </c>
      <c r="U233" s="147">
        <v>188833</v>
      </c>
      <c r="V233" s="130">
        <v>0</v>
      </c>
      <c r="W233" s="147">
        <v>188833</v>
      </c>
      <c r="X233" s="147">
        <v>188833</v>
      </c>
      <c r="Y233" s="147">
        <v>35878.269999999997</v>
      </c>
      <c r="Z233" s="145">
        <v>224711.27</v>
      </c>
    </row>
    <row r="234" spans="1:26" x14ac:dyDescent="0.25">
      <c r="A234" s="130" t="s">
        <v>2668</v>
      </c>
      <c r="B234" s="131">
        <v>45720</v>
      </c>
      <c r="C234" s="130" t="s">
        <v>2525</v>
      </c>
      <c r="D234" s="130">
        <v>899999705</v>
      </c>
      <c r="E234" s="130" t="s">
        <v>2526</v>
      </c>
      <c r="F234" s="130" t="s">
        <v>2527</v>
      </c>
      <c r="G234" s="130" t="s">
        <v>2528</v>
      </c>
      <c r="H234" s="130">
        <v>3161800</v>
      </c>
      <c r="I234" s="130">
        <v>9</v>
      </c>
      <c r="J234" s="130">
        <v>4</v>
      </c>
      <c r="K234" s="130" t="s">
        <v>2669</v>
      </c>
      <c r="L234" s="132" t="s">
        <v>331</v>
      </c>
      <c r="M234" s="147">
        <v>25500</v>
      </c>
      <c r="N234" s="130">
        <v>0.19</v>
      </c>
      <c r="O234" s="14">
        <v>935</v>
      </c>
      <c r="P234" s="130" t="s">
        <v>793</v>
      </c>
      <c r="Q234" s="130"/>
      <c r="S234" s="130" t="s">
        <v>2523</v>
      </c>
      <c r="T234" s="14">
        <v>935</v>
      </c>
      <c r="U234" s="147">
        <v>25500</v>
      </c>
      <c r="V234" s="130">
        <v>0</v>
      </c>
      <c r="W234" s="147">
        <v>25500</v>
      </c>
      <c r="X234" s="147">
        <v>102000</v>
      </c>
      <c r="Y234" s="147">
        <v>19380</v>
      </c>
      <c r="Z234" s="145">
        <v>121380</v>
      </c>
    </row>
    <row r="235" spans="1:26" x14ac:dyDescent="0.25">
      <c r="A235" s="130" t="s">
        <v>2668</v>
      </c>
      <c r="B235" s="131">
        <v>45720</v>
      </c>
      <c r="C235" s="130" t="s">
        <v>2525</v>
      </c>
      <c r="D235" s="130">
        <v>899999705</v>
      </c>
      <c r="E235" s="130" t="s">
        <v>2526</v>
      </c>
      <c r="F235" s="130" t="s">
        <v>2527</v>
      </c>
      <c r="G235" s="130" t="s">
        <v>2528</v>
      </c>
      <c r="H235" s="130">
        <v>3161800</v>
      </c>
      <c r="I235" s="130">
        <v>10</v>
      </c>
      <c r="J235" s="130">
        <v>1</v>
      </c>
      <c r="K235" s="130" t="s">
        <v>2669</v>
      </c>
      <c r="L235" s="132" t="s">
        <v>2676</v>
      </c>
      <c r="M235" s="147">
        <v>70588</v>
      </c>
      <c r="N235" s="130">
        <v>0.19</v>
      </c>
      <c r="O235" s="14" t="s">
        <v>107</v>
      </c>
      <c r="P235" s="130" t="s">
        <v>793</v>
      </c>
      <c r="Q235" s="135" t="s">
        <v>2372</v>
      </c>
      <c r="S235" s="130" t="s">
        <v>2523</v>
      </c>
      <c r="T235" s="14" t="s">
        <v>107</v>
      </c>
      <c r="U235" s="147">
        <v>70588</v>
      </c>
      <c r="V235" s="130">
        <v>0</v>
      </c>
      <c r="W235" s="147">
        <v>70588</v>
      </c>
      <c r="X235" s="147">
        <v>70588</v>
      </c>
      <c r="Y235" s="147">
        <v>13411.72</v>
      </c>
      <c r="Z235" s="145">
        <v>83999.72</v>
      </c>
    </row>
    <row r="236" spans="1:26" x14ac:dyDescent="0.25">
      <c r="A236" s="130" t="s">
        <v>2668</v>
      </c>
      <c r="B236" s="131">
        <v>45720</v>
      </c>
      <c r="C236" s="130" t="s">
        <v>2525</v>
      </c>
      <c r="D236" s="130">
        <v>899999705</v>
      </c>
      <c r="E236" s="130" t="s">
        <v>2526</v>
      </c>
      <c r="F236" s="130" t="s">
        <v>2527</v>
      </c>
      <c r="G236" s="130" t="s">
        <v>2528</v>
      </c>
      <c r="H236" s="130">
        <v>3161800</v>
      </c>
      <c r="I236" s="130">
        <v>11</v>
      </c>
      <c r="J236" s="130">
        <v>1</v>
      </c>
      <c r="K236" s="130" t="s">
        <v>2669</v>
      </c>
      <c r="L236" s="132" t="s">
        <v>2677</v>
      </c>
      <c r="M236" s="147">
        <v>144536</v>
      </c>
      <c r="N236" s="130">
        <v>0.19</v>
      </c>
      <c r="O236" s="14" t="s">
        <v>107</v>
      </c>
      <c r="P236" s="130" t="s">
        <v>793</v>
      </c>
      <c r="Q236" s="135" t="s">
        <v>2372</v>
      </c>
      <c r="S236" s="130" t="s">
        <v>2523</v>
      </c>
      <c r="T236" s="14" t="s">
        <v>107</v>
      </c>
      <c r="U236" s="147">
        <v>144536</v>
      </c>
      <c r="V236" s="130">
        <v>0</v>
      </c>
      <c r="W236" s="147">
        <v>144536</v>
      </c>
      <c r="X236" s="147">
        <v>144536</v>
      </c>
      <c r="Y236" s="147">
        <v>27461.84</v>
      </c>
      <c r="Z236" s="145">
        <v>171997.84</v>
      </c>
    </row>
    <row r="237" spans="1:26" x14ac:dyDescent="0.25">
      <c r="A237" s="130" t="s">
        <v>2668</v>
      </c>
      <c r="B237" s="131">
        <v>45720</v>
      </c>
      <c r="C237" s="130" t="s">
        <v>2525</v>
      </c>
      <c r="D237" s="130">
        <v>899999705</v>
      </c>
      <c r="E237" s="130" t="s">
        <v>2526</v>
      </c>
      <c r="F237" s="130" t="s">
        <v>2527</v>
      </c>
      <c r="G237" s="130" t="s">
        <v>2528</v>
      </c>
      <c r="H237" s="130">
        <v>3161800</v>
      </c>
      <c r="I237" s="130">
        <v>12</v>
      </c>
      <c r="J237" s="130">
        <v>1</v>
      </c>
      <c r="K237" s="130" t="s">
        <v>2669</v>
      </c>
      <c r="L237" s="132" t="s">
        <v>2678</v>
      </c>
      <c r="M237" s="147">
        <v>162833</v>
      </c>
      <c r="N237" s="130">
        <v>0</v>
      </c>
      <c r="O237" s="14">
        <v>940</v>
      </c>
      <c r="P237" s="130" t="s">
        <v>793</v>
      </c>
      <c r="Q237" s="130"/>
      <c r="S237" s="130" t="s">
        <v>2523</v>
      </c>
      <c r="T237" s="14">
        <v>940</v>
      </c>
      <c r="U237" s="147">
        <v>162833</v>
      </c>
      <c r="V237" s="130">
        <v>0</v>
      </c>
      <c r="W237" s="147">
        <v>162833</v>
      </c>
      <c r="X237" s="147">
        <v>162833</v>
      </c>
      <c r="Y237" s="147">
        <v>0</v>
      </c>
      <c r="Z237" s="145">
        <v>162833</v>
      </c>
    </row>
    <row r="238" spans="1:26" x14ac:dyDescent="0.25">
      <c r="A238" s="130" t="s">
        <v>2668</v>
      </c>
      <c r="B238" s="131">
        <v>45720</v>
      </c>
      <c r="C238" s="130" t="s">
        <v>2525</v>
      </c>
      <c r="D238" s="130">
        <v>899999705</v>
      </c>
      <c r="E238" s="130" t="s">
        <v>2526</v>
      </c>
      <c r="F238" s="130" t="s">
        <v>2527</v>
      </c>
      <c r="G238" s="130" t="s">
        <v>2528</v>
      </c>
      <c r="H238" s="130">
        <v>3161800</v>
      </c>
      <c r="I238" s="130">
        <v>13</v>
      </c>
      <c r="J238" s="130">
        <v>1</v>
      </c>
      <c r="K238" s="130" t="s">
        <v>2669</v>
      </c>
      <c r="L238" s="132" t="s">
        <v>162</v>
      </c>
      <c r="M238" s="147">
        <v>577000</v>
      </c>
      <c r="N238" s="130">
        <v>0.19</v>
      </c>
      <c r="O238" s="14">
        <v>926</v>
      </c>
      <c r="P238" s="130" t="s">
        <v>793</v>
      </c>
      <c r="Q238" s="130"/>
      <c r="S238" s="130" t="s">
        <v>2523</v>
      </c>
      <c r="T238" s="14">
        <v>926</v>
      </c>
      <c r="U238" s="147">
        <v>577000</v>
      </c>
      <c r="V238" s="130">
        <v>0</v>
      </c>
      <c r="W238" s="147">
        <v>577000</v>
      </c>
      <c r="X238" s="147">
        <v>577000</v>
      </c>
      <c r="Y238" s="147">
        <v>109630</v>
      </c>
      <c r="Z238" s="145">
        <v>686630</v>
      </c>
    </row>
    <row r="239" spans="1:26" x14ac:dyDescent="0.25">
      <c r="A239" s="130" t="s">
        <v>2679</v>
      </c>
      <c r="B239" s="131">
        <v>45720</v>
      </c>
      <c r="C239" s="130" t="s">
        <v>2525</v>
      </c>
      <c r="D239" s="130">
        <v>899999705</v>
      </c>
      <c r="E239" s="130" t="s">
        <v>2526</v>
      </c>
      <c r="F239" s="130" t="s">
        <v>2527</v>
      </c>
      <c r="G239" s="130" t="s">
        <v>2528</v>
      </c>
      <c r="H239" s="130">
        <v>3161800</v>
      </c>
      <c r="I239" s="130">
        <v>1</v>
      </c>
      <c r="J239" s="130">
        <v>2</v>
      </c>
      <c r="K239" s="130" t="s">
        <v>2680</v>
      </c>
      <c r="L239" s="132" t="s">
        <v>15</v>
      </c>
      <c r="M239" s="147">
        <v>25333</v>
      </c>
      <c r="N239" s="130">
        <v>0.19</v>
      </c>
      <c r="O239" s="14">
        <v>1228</v>
      </c>
      <c r="P239" s="130" t="s">
        <v>2652</v>
      </c>
      <c r="Q239" s="130"/>
      <c r="S239" s="130" t="s">
        <v>2523</v>
      </c>
      <c r="T239" s="14">
        <v>1228</v>
      </c>
      <c r="U239" s="147">
        <v>25333</v>
      </c>
      <c r="V239" s="130">
        <v>0</v>
      </c>
      <c r="W239" s="147">
        <v>25333</v>
      </c>
      <c r="X239" s="147">
        <v>50666</v>
      </c>
      <c r="Y239" s="147">
        <v>9626.5400000000009</v>
      </c>
      <c r="Z239" s="145">
        <v>60292.54</v>
      </c>
    </row>
    <row r="240" spans="1:26" x14ac:dyDescent="0.25">
      <c r="A240" s="130" t="s">
        <v>2679</v>
      </c>
      <c r="B240" s="131">
        <v>45720</v>
      </c>
      <c r="C240" s="130" t="s">
        <v>2525</v>
      </c>
      <c r="D240" s="130">
        <v>899999705</v>
      </c>
      <c r="E240" s="130" t="s">
        <v>2526</v>
      </c>
      <c r="F240" s="130" t="s">
        <v>2527</v>
      </c>
      <c r="G240" s="130" t="s">
        <v>2528</v>
      </c>
      <c r="H240" s="130">
        <v>3161800</v>
      </c>
      <c r="I240" s="130">
        <v>2</v>
      </c>
      <c r="J240" s="130">
        <v>1</v>
      </c>
      <c r="K240" s="130" t="s">
        <v>2680</v>
      </c>
      <c r="L240" s="132" t="s">
        <v>15</v>
      </c>
      <c r="M240" s="147">
        <v>80333</v>
      </c>
      <c r="N240" s="130">
        <v>0.19</v>
      </c>
      <c r="O240" s="14">
        <v>535</v>
      </c>
      <c r="P240" s="130" t="s">
        <v>551</v>
      </c>
      <c r="Q240" s="130"/>
      <c r="S240" s="130" t="s">
        <v>2523</v>
      </c>
      <c r="T240" s="14">
        <v>535</v>
      </c>
      <c r="U240" s="147">
        <v>80333</v>
      </c>
      <c r="V240" s="130">
        <v>0</v>
      </c>
      <c r="W240" s="147">
        <v>80333</v>
      </c>
      <c r="X240" s="147">
        <v>80333</v>
      </c>
      <c r="Y240" s="147">
        <v>15263.27</v>
      </c>
      <c r="Z240" s="145">
        <v>95596.27</v>
      </c>
    </row>
    <row r="241" spans="1:26" x14ac:dyDescent="0.25">
      <c r="A241" s="130" t="s">
        <v>2679</v>
      </c>
      <c r="B241" s="131">
        <v>45720</v>
      </c>
      <c r="C241" s="130" t="s">
        <v>2525</v>
      </c>
      <c r="D241" s="130">
        <v>899999705</v>
      </c>
      <c r="E241" s="130" t="s">
        <v>2526</v>
      </c>
      <c r="F241" s="130" t="s">
        <v>2527</v>
      </c>
      <c r="G241" s="130" t="s">
        <v>2528</v>
      </c>
      <c r="H241" s="130">
        <v>3161800</v>
      </c>
      <c r="I241" s="130">
        <v>3</v>
      </c>
      <c r="J241" s="130">
        <v>1</v>
      </c>
      <c r="K241" s="130" t="s">
        <v>2680</v>
      </c>
      <c r="L241" s="132" t="s">
        <v>15</v>
      </c>
      <c r="M241" s="147">
        <v>181167</v>
      </c>
      <c r="N241" s="130">
        <v>0.19</v>
      </c>
      <c r="O241" s="14">
        <v>305</v>
      </c>
      <c r="P241" s="130" t="s">
        <v>456</v>
      </c>
      <c r="Q241" s="130"/>
      <c r="S241" s="130" t="s">
        <v>2523</v>
      </c>
      <c r="T241" s="14">
        <v>305</v>
      </c>
      <c r="U241" s="147">
        <v>181167</v>
      </c>
      <c r="V241" s="130">
        <v>0</v>
      </c>
      <c r="W241" s="147">
        <v>181167</v>
      </c>
      <c r="X241" s="147">
        <v>181167</v>
      </c>
      <c r="Y241" s="147">
        <v>34421.730000000003</v>
      </c>
      <c r="Z241" s="145">
        <v>215588.73</v>
      </c>
    </row>
    <row r="242" spans="1:26" x14ac:dyDescent="0.25">
      <c r="A242" s="130" t="s">
        <v>2679</v>
      </c>
      <c r="B242" s="131">
        <v>45720</v>
      </c>
      <c r="C242" s="130" t="s">
        <v>2525</v>
      </c>
      <c r="D242" s="130">
        <v>899999705</v>
      </c>
      <c r="E242" s="130" t="s">
        <v>2526</v>
      </c>
      <c r="F242" s="130" t="s">
        <v>2527</v>
      </c>
      <c r="G242" s="130" t="s">
        <v>2528</v>
      </c>
      <c r="H242" s="130">
        <v>3161800</v>
      </c>
      <c r="I242" s="130">
        <v>4</v>
      </c>
      <c r="J242" s="130">
        <v>1</v>
      </c>
      <c r="K242" s="130" t="s">
        <v>2680</v>
      </c>
      <c r="L242" s="132" t="s">
        <v>15</v>
      </c>
      <c r="M242" s="147">
        <v>80667</v>
      </c>
      <c r="N242" s="130">
        <v>0.19</v>
      </c>
      <c r="O242" s="14">
        <v>450</v>
      </c>
      <c r="P242" s="130" t="s">
        <v>465</v>
      </c>
      <c r="Q242" s="130"/>
      <c r="S242" s="130" t="s">
        <v>2523</v>
      </c>
      <c r="T242" s="14">
        <v>450</v>
      </c>
      <c r="U242" s="147">
        <v>80667</v>
      </c>
      <c r="V242" s="130">
        <v>0</v>
      </c>
      <c r="W242" s="147">
        <v>80667</v>
      </c>
      <c r="X242" s="147">
        <v>80667</v>
      </c>
      <c r="Y242" s="147">
        <v>15326.73</v>
      </c>
      <c r="Z242" s="145">
        <v>95993.73</v>
      </c>
    </row>
    <row r="243" spans="1:26" x14ac:dyDescent="0.25">
      <c r="A243" s="130" t="s">
        <v>2679</v>
      </c>
      <c r="B243" s="131">
        <v>45720</v>
      </c>
      <c r="C243" s="130" t="s">
        <v>2525</v>
      </c>
      <c r="D243" s="130">
        <v>899999705</v>
      </c>
      <c r="E243" s="130" t="s">
        <v>2526</v>
      </c>
      <c r="F243" s="130" t="s">
        <v>2527</v>
      </c>
      <c r="G243" s="130" t="s">
        <v>2528</v>
      </c>
      <c r="H243" s="130">
        <v>3161800</v>
      </c>
      <c r="I243" s="130">
        <v>5</v>
      </c>
      <c r="J243" s="130">
        <v>1</v>
      </c>
      <c r="K243" s="130" t="s">
        <v>2680</v>
      </c>
      <c r="L243" s="132" t="s">
        <v>15</v>
      </c>
      <c r="M243" s="147">
        <v>80667</v>
      </c>
      <c r="N243" s="130">
        <v>0.19</v>
      </c>
      <c r="O243" s="14">
        <v>881</v>
      </c>
      <c r="P243" s="130" t="s">
        <v>550</v>
      </c>
      <c r="Q243" s="130"/>
      <c r="S243" s="130" t="s">
        <v>2523</v>
      </c>
      <c r="T243" s="14">
        <v>881</v>
      </c>
      <c r="U243" s="147">
        <v>80667</v>
      </c>
      <c r="V243" s="130">
        <v>0</v>
      </c>
      <c r="W243" s="147">
        <v>80667</v>
      </c>
      <c r="X243" s="147">
        <v>80667</v>
      </c>
      <c r="Y243" s="147">
        <v>15326.73</v>
      </c>
      <c r="Z243" s="145">
        <v>95993.73</v>
      </c>
    </row>
    <row r="244" spans="1:26" x14ac:dyDescent="0.25">
      <c r="A244" s="130" t="s">
        <v>2679</v>
      </c>
      <c r="B244" s="131">
        <v>45720</v>
      </c>
      <c r="C244" s="130" t="s">
        <v>2525</v>
      </c>
      <c r="D244" s="130">
        <v>899999705</v>
      </c>
      <c r="E244" s="130" t="s">
        <v>2526</v>
      </c>
      <c r="F244" s="130" t="s">
        <v>2527</v>
      </c>
      <c r="G244" s="130" t="s">
        <v>2528</v>
      </c>
      <c r="H244" s="130">
        <v>3161800</v>
      </c>
      <c r="I244" s="130">
        <v>6</v>
      </c>
      <c r="J244" s="130">
        <v>1</v>
      </c>
      <c r="K244" s="130" t="s">
        <v>2680</v>
      </c>
      <c r="L244" s="132" t="s">
        <v>15</v>
      </c>
      <c r="M244" s="147">
        <v>79000</v>
      </c>
      <c r="N244" s="130">
        <v>0.19</v>
      </c>
      <c r="O244" s="14">
        <v>942</v>
      </c>
      <c r="P244" s="130" t="s">
        <v>793</v>
      </c>
      <c r="Q244" s="130"/>
      <c r="S244" s="130" t="s">
        <v>2523</v>
      </c>
      <c r="T244" s="14">
        <v>942</v>
      </c>
      <c r="U244" s="147">
        <v>79000</v>
      </c>
      <c r="V244" s="130">
        <v>0</v>
      </c>
      <c r="W244" s="147">
        <v>79000</v>
      </c>
      <c r="X244" s="147">
        <v>79000</v>
      </c>
      <c r="Y244" s="147">
        <v>15010</v>
      </c>
      <c r="Z244" s="145">
        <v>94010</v>
      </c>
    </row>
    <row r="245" spans="1:26" x14ac:dyDescent="0.25">
      <c r="A245" s="149" t="s">
        <v>2679</v>
      </c>
      <c r="B245" s="150">
        <v>45720</v>
      </c>
      <c r="C245" s="149" t="s">
        <v>2525</v>
      </c>
      <c r="D245" s="149">
        <v>899999705</v>
      </c>
      <c r="E245" s="149" t="s">
        <v>2526</v>
      </c>
      <c r="F245" s="149" t="s">
        <v>2527</v>
      </c>
      <c r="G245" s="149" t="s">
        <v>2528</v>
      </c>
      <c r="H245" s="149">
        <v>3161800</v>
      </c>
      <c r="I245" s="149">
        <v>7</v>
      </c>
      <c r="J245" s="149">
        <v>1</v>
      </c>
      <c r="K245" s="149" t="s">
        <v>2680</v>
      </c>
      <c r="L245" s="151" t="s">
        <v>15</v>
      </c>
      <c r="M245" s="152">
        <v>95200</v>
      </c>
      <c r="N245" s="149">
        <v>0.19</v>
      </c>
      <c r="O245" s="153" t="s">
        <v>107</v>
      </c>
      <c r="P245" s="149" t="s">
        <v>2582</v>
      </c>
      <c r="Q245" s="154" t="s">
        <v>2372</v>
      </c>
      <c r="R245" s="149"/>
      <c r="S245" s="149" t="s">
        <v>2523</v>
      </c>
      <c r="T245" s="153" t="s">
        <v>107</v>
      </c>
      <c r="U245" s="152">
        <v>95200</v>
      </c>
      <c r="V245" s="149">
        <v>0</v>
      </c>
      <c r="W245" s="152">
        <v>95200</v>
      </c>
      <c r="X245" s="152">
        <v>95200</v>
      </c>
      <c r="Y245" s="152">
        <v>18088</v>
      </c>
      <c r="Z245" s="152">
        <v>113288</v>
      </c>
    </row>
    <row r="246" spans="1:26" x14ac:dyDescent="0.25">
      <c r="A246" s="130" t="s">
        <v>2679</v>
      </c>
      <c r="B246" s="131">
        <v>45720</v>
      </c>
      <c r="C246" s="130" t="s">
        <v>2525</v>
      </c>
      <c r="D246" s="130">
        <v>899999705</v>
      </c>
      <c r="E246" s="130" t="s">
        <v>2526</v>
      </c>
      <c r="F246" s="130" t="s">
        <v>2527</v>
      </c>
      <c r="G246" s="130" t="s">
        <v>2528</v>
      </c>
      <c r="H246" s="130">
        <v>3161800</v>
      </c>
      <c r="I246" s="130">
        <v>8</v>
      </c>
      <c r="J246" s="130">
        <v>1</v>
      </c>
      <c r="K246" s="130" t="s">
        <v>2680</v>
      </c>
      <c r="L246" s="132" t="s">
        <v>15</v>
      </c>
      <c r="M246" s="147">
        <v>180667</v>
      </c>
      <c r="N246" s="130">
        <v>0.19</v>
      </c>
      <c r="O246" s="14">
        <v>316</v>
      </c>
      <c r="P246" s="130" t="s">
        <v>1612</v>
      </c>
      <c r="Q246" s="130"/>
      <c r="S246" s="130" t="s">
        <v>2523</v>
      </c>
      <c r="T246" s="14">
        <v>316</v>
      </c>
      <c r="U246" s="147">
        <v>180667</v>
      </c>
      <c r="V246" s="130">
        <v>0</v>
      </c>
      <c r="W246" s="147">
        <v>180667</v>
      </c>
      <c r="X246" s="147">
        <v>180667</v>
      </c>
      <c r="Y246" s="147">
        <v>34326.730000000003</v>
      </c>
      <c r="Z246" s="145">
        <v>214993.73</v>
      </c>
    </row>
    <row r="247" spans="1:26" x14ac:dyDescent="0.25">
      <c r="A247" s="130" t="s">
        <v>2679</v>
      </c>
      <c r="B247" s="131">
        <v>45720</v>
      </c>
      <c r="C247" s="130" t="s">
        <v>2525</v>
      </c>
      <c r="D247" s="130">
        <v>899999705</v>
      </c>
      <c r="E247" s="130" t="s">
        <v>2526</v>
      </c>
      <c r="F247" s="130" t="s">
        <v>2527</v>
      </c>
      <c r="G247" s="130" t="s">
        <v>2528</v>
      </c>
      <c r="H247" s="130">
        <v>3161800</v>
      </c>
      <c r="I247" s="130">
        <v>9</v>
      </c>
      <c r="J247" s="130">
        <v>1</v>
      </c>
      <c r="K247" s="130" t="s">
        <v>2680</v>
      </c>
      <c r="L247" s="132" t="s">
        <v>15</v>
      </c>
      <c r="M247" s="147">
        <v>79167</v>
      </c>
      <c r="N247" s="130">
        <v>0.19</v>
      </c>
      <c r="O247" s="14">
        <v>1050</v>
      </c>
      <c r="P247" s="130" t="s">
        <v>1121</v>
      </c>
      <c r="Q247" s="130"/>
      <c r="S247" s="130" t="s">
        <v>2523</v>
      </c>
      <c r="T247" s="14">
        <v>1050</v>
      </c>
      <c r="U247" s="147">
        <v>79167</v>
      </c>
      <c r="V247" s="130">
        <v>0</v>
      </c>
      <c r="W247" s="147">
        <v>79167</v>
      </c>
      <c r="X247" s="147">
        <v>79167</v>
      </c>
      <c r="Y247" s="147">
        <v>15041.73</v>
      </c>
      <c r="Z247" s="145">
        <v>94208.73</v>
      </c>
    </row>
    <row r="248" spans="1:26" x14ac:dyDescent="0.25">
      <c r="A248" s="130" t="s">
        <v>2679</v>
      </c>
      <c r="B248" s="131">
        <v>45720</v>
      </c>
      <c r="C248" s="130" t="s">
        <v>2525</v>
      </c>
      <c r="D248" s="130">
        <v>899999705</v>
      </c>
      <c r="E248" s="130" t="s">
        <v>2526</v>
      </c>
      <c r="F248" s="130" t="s">
        <v>2527</v>
      </c>
      <c r="G248" s="130" t="s">
        <v>2528</v>
      </c>
      <c r="H248" s="130">
        <v>3161800</v>
      </c>
      <c r="I248" s="130">
        <v>10</v>
      </c>
      <c r="J248" s="130">
        <v>1</v>
      </c>
      <c r="K248" s="130" t="s">
        <v>2680</v>
      </c>
      <c r="L248" s="132" t="s">
        <v>15</v>
      </c>
      <c r="M248" s="147">
        <v>24833</v>
      </c>
      <c r="N248" s="130">
        <v>0.19</v>
      </c>
      <c r="O248" s="14">
        <v>1102</v>
      </c>
      <c r="P248" s="130" t="s">
        <v>2544</v>
      </c>
      <c r="Q248" s="130"/>
      <c r="S248" s="130" t="s">
        <v>2523</v>
      </c>
      <c r="T248" s="14">
        <v>1102</v>
      </c>
      <c r="U248" s="147">
        <v>24833</v>
      </c>
      <c r="V248" s="130">
        <v>0</v>
      </c>
      <c r="W248" s="147">
        <v>24833</v>
      </c>
      <c r="X248" s="147">
        <v>24833</v>
      </c>
      <c r="Y248" s="147">
        <v>4718.2700000000004</v>
      </c>
      <c r="Z248" s="145">
        <v>29551.27</v>
      </c>
    </row>
    <row r="249" spans="1:26" x14ac:dyDescent="0.25">
      <c r="A249" s="130" t="s">
        <v>2679</v>
      </c>
      <c r="B249" s="131">
        <v>45720</v>
      </c>
      <c r="C249" s="130" t="s">
        <v>2525</v>
      </c>
      <c r="D249" s="130">
        <v>899999705</v>
      </c>
      <c r="E249" s="130" t="s">
        <v>2526</v>
      </c>
      <c r="F249" s="130" t="s">
        <v>2527</v>
      </c>
      <c r="G249" s="130" t="s">
        <v>2528</v>
      </c>
      <c r="H249" s="130">
        <v>3161800</v>
      </c>
      <c r="I249" s="130">
        <v>11</v>
      </c>
      <c r="J249" s="130">
        <v>1</v>
      </c>
      <c r="K249" s="130" t="s">
        <v>2680</v>
      </c>
      <c r="L249" s="132" t="s">
        <v>15</v>
      </c>
      <c r="M249" s="147">
        <v>121000</v>
      </c>
      <c r="N249" s="130">
        <v>0.19</v>
      </c>
      <c r="O249" s="14">
        <v>673</v>
      </c>
      <c r="P249" s="130" t="s">
        <v>485</v>
      </c>
      <c r="Q249" s="130"/>
      <c r="S249" s="130" t="s">
        <v>2523</v>
      </c>
      <c r="T249" s="14">
        <v>673</v>
      </c>
      <c r="U249" s="147">
        <v>121000</v>
      </c>
      <c r="V249" s="130">
        <v>0</v>
      </c>
      <c r="W249" s="147">
        <v>121000</v>
      </c>
      <c r="X249" s="147">
        <v>121000</v>
      </c>
      <c r="Y249" s="147">
        <v>22990</v>
      </c>
      <c r="Z249" s="145">
        <v>143990</v>
      </c>
    </row>
    <row r="250" spans="1:26" x14ac:dyDescent="0.25">
      <c r="A250" s="149" t="s">
        <v>2679</v>
      </c>
      <c r="B250" s="150">
        <v>45720</v>
      </c>
      <c r="C250" s="149" t="s">
        <v>2525</v>
      </c>
      <c r="D250" s="149">
        <v>899999705</v>
      </c>
      <c r="E250" s="149" t="s">
        <v>2526</v>
      </c>
      <c r="F250" s="149" t="s">
        <v>2527</v>
      </c>
      <c r="G250" s="149" t="s">
        <v>2528</v>
      </c>
      <c r="H250" s="149">
        <v>3161800</v>
      </c>
      <c r="I250" s="149">
        <v>12</v>
      </c>
      <c r="J250" s="149">
        <v>1</v>
      </c>
      <c r="K250" s="149" t="s">
        <v>2680</v>
      </c>
      <c r="L250" s="151" t="s">
        <v>15</v>
      </c>
      <c r="M250" s="152">
        <v>71400</v>
      </c>
      <c r="N250" s="149">
        <v>0.19</v>
      </c>
      <c r="O250" s="153" t="s">
        <v>107</v>
      </c>
      <c r="P250" s="149" t="s">
        <v>2541</v>
      </c>
      <c r="Q250" s="154" t="s">
        <v>2372</v>
      </c>
      <c r="R250" s="149"/>
      <c r="S250" s="149" t="s">
        <v>2523</v>
      </c>
      <c r="T250" s="153" t="s">
        <v>107</v>
      </c>
      <c r="U250" s="152">
        <v>71400</v>
      </c>
      <c r="V250" s="149">
        <v>0</v>
      </c>
      <c r="W250" s="152">
        <v>71400</v>
      </c>
      <c r="X250" s="152">
        <v>71400</v>
      </c>
      <c r="Y250" s="152">
        <v>13566</v>
      </c>
      <c r="Z250" s="152">
        <v>84966</v>
      </c>
    </row>
    <row r="251" spans="1:26" x14ac:dyDescent="0.25">
      <c r="A251" s="130" t="s">
        <v>2679</v>
      </c>
      <c r="B251" s="131">
        <v>45720</v>
      </c>
      <c r="C251" s="130" t="s">
        <v>2525</v>
      </c>
      <c r="D251" s="130">
        <v>899999705</v>
      </c>
      <c r="E251" s="130" t="s">
        <v>2526</v>
      </c>
      <c r="F251" s="130" t="s">
        <v>2527</v>
      </c>
      <c r="G251" s="130" t="s">
        <v>2528</v>
      </c>
      <c r="H251" s="130">
        <v>3161800</v>
      </c>
      <c r="I251" s="130">
        <v>13</v>
      </c>
      <c r="J251" s="130">
        <v>1</v>
      </c>
      <c r="K251" s="130" t="s">
        <v>2680</v>
      </c>
      <c r="L251" s="132" t="s">
        <v>15</v>
      </c>
      <c r="M251" s="147">
        <v>80833</v>
      </c>
      <c r="N251" s="130">
        <v>0.19</v>
      </c>
      <c r="O251" s="14">
        <v>1028</v>
      </c>
      <c r="P251" s="130" t="s">
        <v>2641</v>
      </c>
      <c r="Q251" s="130"/>
      <c r="S251" s="130" t="s">
        <v>2523</v>
      </c>
      <c r="T251" s="14">
        <v>1028</v>
      </c>
      <c r="U251" s="147">
        <v>80833</v>
      </c>
      <c r="V251" s="130">
        <v>0</v>
      </c>
      <c r="W251" s="147">
        <v>80833</v>
      </c>
      <c r="X251" s="147">
        <v>80833</v>
      </c>
      <c r="Y251" s="147">
        <v>15358.27</v>
      </c>
      <c r="Z251" s="145">
        <v>96191.27</v>
      </c>
    </row>
    <row r="252" spans="1:26" x14ac:dyDescent="0.25">
      <c r="A252" s="130" t="s">
        <v>2679</v>
      </c>
      <c r="B252" s="131">
        <v>45720</v>
      </c>
      <c r="C252" s="130" t="s">
        <v>2525</v>
      </c>
      <c r="D252" s="130">
        <v>899999705</v>
      </c>
      <c r="E252" s="130" t="s">
        <v>2526</v>
      </c>
      <c r="F252" s="130" t="s">
        <v>2527</v>
      </c>
      <c r="G252" s="130" t="s">
        <v>2528</v>
      </c>
      <c r="H252" s="130">
        <v>3161800</v>
      </c>
      <c r="I252" s="130">
        <v>14</v>
      </c>
      <c r="J252" s="130">
        <v>1</v>
      </c>
      <c r="K252" s="130" t="s">
        <v>2680</v>
      </c>
      <c r="L252" s="132" t="s">
        <v>15</v>
      </c>
      <c r="M252" s="147">
        <v>79833</v>
      </c>
      <c r="N252" s="130">
        <v>0.19</v>
      </c>
      <c r="O252" s="14">
        <v>973</v>
      </c>
      <c r="P252" s="130" t="s">
        <v>631</v>
      </c>
      <c r="Q252" s="130"/>
      <c r="S252" s="130" t="s">
        <v>2523</v>
      </c>
      <c r="T252" s="14">
        <v>973</v>
      </c>
      <c r="U252" s="147">
        <v>79833</v>
      </c>
      <c r="V252" s="130">
        <v>0</v>
      </c>
      <c r="W252" s="147">
        <v>79833</v>
      </c>
      <c r="X252" s="147">
        <v>79833</v>
      </c>
      <c r="Y252" s="147">
        <v>15168.27</v>
      </c>
      <c r="Z252" s="145">
        <v>95001.27</v>
      </c>
    </row>
    <row r="253" spans="1:26" x14ac:dyDescent="0.25">
      <c r="A253" s="130" t="s">
        <v>2681</v>
      </c>
      <c r="B253" s="131">
        <v>45720</v>
      </c>
      <c r="C253" s="130" t="s">
        <v>2525</v>
      </c>
      <c r="D253" s="130">
        <v>899999705</v>
      </c>
      <c r="E253" s="130" t="s">
        <v>2526</v>
      </c>
      <c r="F253" s="130" t="s">
        <v>2527</v>
      </c>
      <c r="G253" s="130" t="s">
        <v>2528</v>
      </c>
      <c r="H253" s="130">
        <v>3161800</v>
      </c>
      <c r="I253" s="130">
        <v>1</v>
      </c>
      <c r="J253" s="130">
        <v>1</v>
      </c>
      <c r="K253" s="130" t="s">
        <v>2682</v>
      </c>
      <c r="L253" s="132" t="s">
        <v>2683</v>
      </c>
      <c r="M253" s="147">
        <v>95000</v>
      </c>
      <c r="N253" s="130">
        <v>0.19</v>
      </c>
      <c r="O253" s="14">
        <v>143</v>
      </c>
      <c r="P253" s="130" t="s">
        <v>768</v>
      </c>
      <c r="Q253" s="130"/>
      <c r="S253" s="130" t="s">
        <v>2523</v>
      </c>
      <c r="T253" s="14">
        <v>143</v>
      </c>
      <c r="U253" s="147">
        <v>95000</v>
      </c>
      <c r="V253" s="130">
        <v>0</v>
      </c>
      <c r="W253" s="147">
        <v>95000</v>
      </c>
      <c r="X253" s="147">
        <v>95000</v>
      </c>
      <c r="Y253" s="147">
        <v>18050</v>
      </c>
      <c r="Z253" s="145">
        <v>113050</v>
      </c>
    </row>
    <row r="254" spans="1:26" ht="25" x14ac:dyDescent="0.25">
      <c r="A254" s="130" t="s">
        <v>2684</v>
      </c>
      <c r="B254" s="131">
        <v>45720</v>
      </c>
      <c r="C254" s="130" t="s">
        <v>2525</v>
      </c>
      <c r="D254" s="130">
        <v>899999705</v>
      </c>
      <c r="E254" s="130" t="s">
        <v>2526</v>
      </c>
      <c r="F254" s="130" t="s">
        <v>2527</v>
      </c>
      <c r="G254" s="130" t="s">
        <v>2528</v>
      </c>
      <c r="H254" s="130">
        <v>3161800</v>
      </c>
      <c r="I254" s="130">
        <v>1</v>
      </c>
      <c r="J254" s="130">
        <v>1</v>
      </c>
      <c r="K254" s="130" t="s">
        <v>2685</v>
      </c>
      <c r="L254" s="132" t="s">
        <v>2686</v>
      </c>
      <c r="M254" s="147">
        <v>240000</v>
      </c>
      <c r="N254" s="130">
        <v>0.19</v>
      </c>
      <c r="O254" s="14" t="s">
        <v>107</v>
      </c>
      <c r="P254" s="130" t="s">
        <v>1649</v>
      </c>
      <c r="Q254" s="135" t="s">
        <v>2372</v>
      </c>
      <c r="S254" s="130" t="s">
        <v>2523</v>
      </c>
      <c r="T254" s="14" t="s">
        <v>107</v>
      </c>
      <c r="U254" s="147">
        <v>240000</v>
      </c>
      <c r="V254" s="130">
        <v>0</v>
      </c>
      <c r="W254" s="147">
        <v>240000</v>
      </c>
      <c r="X254" s="147">
        <v>240000</v>
      </c>
      <c r="Y254" s="147">
        <v>45600</v>
      </c>
      <c r="Z254" s="145">
        <v>285600</v>
      </c>
    </row>
    <row r="255" spans="1:26" x14ac:dyDescent="0.25">
      <c r="A255" s="130" t="s">
        <v>2687</v>
      </c>
      <c r="B255" s="131">
        <v>45720</v>
      </c>
      <c r="C255" s="130" t="s">
        <v>2525</v>
      </c>
      <c r="D255" s="130">
        <v>899999705</v>
      </c>
      <c r="E255" s="130" t="s">
        <v>2526</v>
      </c>
      <c r="F255" s="130" t="s">
        <v>2527</v>
      </c>
      <c r="G255" s="130" t="s">
        <v>2528</v>
      </c>
      <c r="H255" s="130">
        <v>3161800</v>
      </c>
      <c r="I255" s="130">
        <v>1</v>
      </c>
      <c r="J255" s="130">
        <v>1</v>
      </c>
      <c r="K255" s="130" t="s">
        <v>2688</v>
      </c>
      <c r="L255" s="132" t="s">
        <v>2689</v>
      </c>
      <c r="M255" s="147">
        <v>180000</v>
      </c>
      <c r="N255" s="130">
        <v>0.19</v>
      </c>
      <c r="O255" s="14" t="s">
        <v>107</v>
      </c>
      <c r="P255" s="130" t="s">
        <v>768</v>
      </c>
      <c r="Q255" s="135" t="s">
        <v>2372</v>
      </c>
      <c r="S255" s="130" t="s">
        <v>2523</v>
      </c>
      <c r="T255" s="14" t="s">
        <v>107</v>
      </c>
      <c r="U255" s="147">
        <v>180000</v>
      </c>
      <c r="V255" s="130">
        <v>0</v>
      </c>
      <c r="W255" s="147">
        <v>180000</v>
      </c>
      <c r="X255" s="147">
        <v>180000</v>
      </c>
      <c r="Y255" s="147">
        <v>34200</v>
      </c>
      <c r="Z255" s="145">
        <v>214200</v>
      </c>
    </row>
    <row r="256" spans="1:26" x14ac:dyDescent="0.25">
      <c r="A256" s="130" t="s">
        <v>2687</v>
      </c>
      <c r="B256" s="131">
        <v>45720</v>
      </c>
      <c r="C256" s="130" t="s">
        <v>2525</v>
      </c>
      <c r="D256" s="130">
        <v>899999705</v>
      </c>
      <c r="E256" s="130" t="s">
        <v>2526</v>
      </c>
      <c r="F256" s="130" t="s">
        <v>2527</v>
      </c>
      <c r="G256" s="130" t="s">
        <v>2528</v>
      </c>
      <c r="H256" s="130">
        <v>3161800</v>
      </c>
      <c r="I256" s="130">
        <v>2</v>
      </c>
      <c r="J256" s="130">
        <v>1</v>
      </c>
      <c r="K256" s="130" t="s">
        <v>2688</v>
      </c>
      <c r="L256" s="132" t="s">
        <v>2690</v>
      </c>
      <c r="M256" s="147">
        <v>60000</v>
      </c>
      <c r="N256" s="130">
        <v>0.19</v>
      </c>
      <c r="O256" s="14" t="s">
        <v>107</v>
      </c>
      <c r="P256" s="130" t="s">
        <v>768</v>
      </c>
      <c r="Q256" s="135" t="s">
        <v>2372</v>
      </c>
      <c r="S256" s="130" t="s">
        <v>2523</v>
      </c>
      <c r="T256" s="14" t="s">
        <v>107</v>
      </c>
      <c r="U256" s="147">
        <v>60000</v>
      </c>
      <c r="V256" s="130">
        <v>0</v>
      </c>
      <c r="W256" s="147">
        <v>60000</v>
      </c>
      <c r="X256" s="147">
        <v>60000</v>
      </c>
      <c r="Y256" s="147">
        <v>11400</v>
      </c>
      <c r="Z256" s="145">
        <v>71400</v>
      </c>
    </row>
    <row r="257" spans="1:26" x14ac:dyDescent="0.25">
      <c r="A257" s="130" t="s">
        <v>2687</v>
      </c>
      <c r="B257" s="131">
        <v>45720</v>
      </c>
      <c r="C257" s="130" t="s">
        <v>2525</v>
      </c>
      <c r="D257" s="130">
        <v>899999705</v>
      </c>
      <c r="E257" s="130" t="s">
        <v>2526</v>
      </c>
      <c r="F257" s="130" t="s">
        <v>2527</v>
      </c>
      <c r="G257" s="130" t="s">
        <v>2528</v>
      </c>
      <c r="H257" s="130">
        <v>3161800</v>
      </c>
      <c r="I257" s="130">
        <v>3</v>
      </c>
      <c r="J257" s="130">
        <v>1</v>
      </c>
      <c r="K257" s="130" t="s">
        <v>2688</v>
      </c>
      <c r="L257" s="132" t="s">
        <v>2691</v>
      </c>
      <c r="M257" s="147">
        <v>60000</v>
      </c>
      <c r="N257" s="130">
        <v>0.19</v>
      </c>
      <c r="O257" s="14" t="s">
        <v>107</v>
      </c>
      <c r="P257" s="130" t="s">
        <v>768</v>
      </c>
      <c r="Q257" s="135" t="s">
        <v>2372</v>
      </c>
      <c r="S257" s="130" t="s">
        <v>2523</v>
      </c>
      <c r="T257" s="14" t="s">
        <v>107</v>
      </c>
      <c r="U257" s="147">
        <v>60000</v>
      </c>
      <c r="V257" s="130">
        <v>0</v>
      </c>
      <c r="W257" s="147">
        <v>60000</v>
      </c>
      <c r="X257" s="147">
        <v>60000</v>
      </c>
      <c r="Y257" s="147">
        <v>11400</v>
      </c>
      <c r="Z257" s="145">
        <v>71400</v>
      </c>
    </row>
    <row r="258" spans="1:26" x14ac:dyDescent="0.25">
      <c r="A258" s="130" t="s">
        <v>2687</v>
      </c>
      <c r="B258" s="131">
        <v>45720</v>
      </c>
      <c r="C258" s="130" t="s">
        <v>2525</v>
      </c>
      <c r="D258" s="130">
        <v>899999705</v>
      </c>
      <c r="E258" s="130" t="s">
        <v>2526</v>
      </c>
      <c r="F258" s="130" t="s">
        <v>2527</v>
      </c>
      <c r="G258" s="130" t="s">
        <v>2528</v>
      </c>
      <c r="H258" s="130">
        <v>3161800</v>
      </c>
      <c r="I258" s="130">
        <v>4</v>
      </c>
      <c r="J258" s="130">
        <v>1</v>
      </c>
      <c r="K258" s="130" t="s">
        <v>2688</v>
      </c>
      <c r="L258" s="132" t="s">
        <v>2692</v>
      </c>
      <c r="M258" s="147">
        <v>180000</v>
      </c>
      <c r="N258" s="130">
        <v>0.19</v>
      </c>
      <c r="O258" s="14" t="s">
        <v>107</v>
      </c>
      <c r="P258" s="130" t="s">
        <v>768</v>
      </c>
      <c r="Q258" s="135" t="s">
        <v>2372</v>
      </c>
      <c r="S258" s="130" t="s">
        <v>2523</v>
      </c>
      <c r="T258" s="14" t="s">
        <v>107</v>
      </c>
      <c r="U258" s="147">
        <v>180000</v>
      </c>
      <c r="V258" s="130">
        <v>0</v>
      </c>
      <c r="W258" s="147">
        <v>180000</v>
      </c>
      <c r="X258" s="147">
        <v>180000</v>
      </c>
      <c r="Y258" s="147">
        <v>34200</v>
      </c>
      <c r="Z258" s="145">
        <v>214200</v>
      </c>
    </row>
    <row r="259" spans="1:26" x14ac:dyDescent="0.25">
      <c r="A259" s="130" t="s">
        <v>2687</v>
      </c>
      <c r="B259" s="131">
        <v>45720</v>
      </c>
      <c r="C259" s="130" t="s">
        <v>2525</v>
      </c>
      <c r="D259" s="130">
        <v>899999705</v>
      </c>
      <c r="E259" s="130" t="s">
        <v>2526</v>
      </c>
      <c r="F259" s="130" t="s">
        <v>2527</v>
      </c>
      <c r="G259" s="130" t="s">
        <v>2528</v>
      </c>
      <c r="H259" s="130">
        <v>3161800</v>
      </c>
      <c r="I259" s="130">
        <v>5</v>
      </c>
      <c r="J259" s="130">
        <v>1</v>
      </c>
      <c r="K259" s="130" t="s">
        <v>2688</v>
      </c>
      <c r="L259" s="132" t="s">
        <v>2693</v>
      </c>
      <c r="M259" s="147">
        <v>140000</v>
      </c>
      <c r="N259" s="130">
        <v>0.19</v>
      </c>
      <c r="O259" s="14" t="s">
        <v>107</v>
      </c>
      <c r="P259" s="130" t="s">
        <v>768</v>
      </c>
      <c r="Q259" s="135" t="s">
        <v>2372</v>
      </c>
      <c r="S259" s="130" t="s">
        <v>2523</v>
      </c>
      <c r="T259" s="14" t="s">
        <v>107</v>
      </c>
      <c r="U259" s="147">
        <v>140000</v>
      </c>
      <c r="V259" s="130">
        <v>0</v>
      </c>
      <c r="W259" s="147">
        <v>140000</v>
      </c>
      <c r="X259" s="147">
        <v>140000</v>
      </c>
      <c r="Y259" s="147">
        <v>26600</v>
      </c>
      <c r="Z259" s="145">
        <v>166600</v>
      </c>
    </row>
    <row r="260" spans="1:26" x14ac:dyDescent="0.25">
      <c r="A260" s="130" t="s">
        <v>2687</v>
      </c>
      <c r="B260" s="131">
        <v>45720</v>
      </c>
      <c r="C260" s="130" t="s">
        <v>2525</v>
      </c>
      <c r="D260" s="130">
        <v>899999705</v>
      </c>
      <c r="E260" s="130" t="s">
        <v>2526</v>
      </c>
      <c r="F260" s="130" t="s">
        <v>2527</v>
      </c>
      <c r="G260" s="130" t="s">
        <v>2528</v>
      </c>
      <c r="H260" s="130">
        <v>3161800</v>
      </c>
      <c r="I260" s="130">
        <v>6</v>
      </c>
      <c r="J260" s="130">
        <v>1</v>
      </c>
      <c r="K260" s="130" t="s">
        <v>2694</v>
      </c>
      <c r="L260" s="132" t="s">
        <v>2689</v>
      </c>
      <c r="M260" s="147">
        <v>143333</v>
      </c>
      <c r="N260" s="130">
        <v>0.19</v>
      </c>
      <c r="O260" s="14">
        <v>446</v>
      </c>
      <c r="P260" s="130" t="s">
        <v>465</v>
      </c>
      <c r="Q260" s="130"/>
      <c r="S260" s="130" t="s">
        <v>2523</v>
      </c>
      <c r="T260" s="14">
        <v>446</v>
      </c>
      <c r="U260" s="147">
        <v>143333</v>
      </c>
      <c r="V260" s="130">
        <v>0</v>
      </c>
      <c r="W260" s="147">
        <v>143333</v>
      </c>
      <c r="X260" s="147">
        <v>143333</v>
      </c>
      <c r="Y260" s="147">
        <v>27233.27</v>
      </c>
      <c r="Z260" s="145">
        <v>170566.27</v>
      </c>
    </row>
    <row r="261" spans="1:26" x14ac:dyDescent="0.25">
      <c r="A261" s="130" t="s">
        <v>2687</v>
      </c>
      <c r="B261" s="131">
        <v>45720</v>
      </c>
      <c r="C261" s="130" t="s">
        <v>2525</v>
      </c>
      <c r="D261" s="130">
        <v>899999705</v>
      </c>
      <c r="E261" s="130" t="s">
        <v>2526</v>
      </c>
      <c r="F261" s="130" t="s">
        <v>2527</v>
      </c>
      <c r="G261" s="130" t="s">
        <v>2528</v>
      </c>
      <c r="H261" s="130">
        <v>3161800</v>
      </c>
      <c r="I261" s="130">
        <v>7</v>
      </c>
      <c r="J261" s="130">
        <v>1</v>
      </c>
      <c r="K261" s="130" t="s">
        <v>2694</v>
      </c>
      <c r="L261" s="132" t="s">
        <v>2695</v>
      </c>
      <c r="M261" s="147">
        <v>280000</v>
      </c>
      <c r="N261" s="130">
        <v>0.19</v>
      </c>
      <c r="O261" s="14" t="s">
        <v>107</v>
      </c>
      <c r="P261" s="130" t="s">
        <v>465</v>
      </c>
      <c r="Q261" s="135" t="s">
        <v>2372</v>
      </c>
      <c r="S261" s="130" t="s">
        <v>2523</v>
      </c>
      <c r="T261" s="14" t="s">
        <v>107</v>
      </c>
      <c r="U261" s="147">
        <v>280000</v>
      </c>
      <c r="V261" s="130">
        <v>0</v>
      </c>
      <c r="W261" s="147">
        <v>280000</v>
      </c>
      <c r="X261" s="147">
        <v>280000</v>
      </c>
      <c r="Y261" s="147">
        <v>53200</v>
      </c>
      <c r="Z261" s="146">
        <v>333200</v>
      </c>
    </row>
    <row r="262" spans="1:26" x14ac:dyDescent="0.25">
      <c r="A262" s="130" t="s">
        <v>2687</v>
      </c>
      <c r="B262" s="131">
        <v>45720</v>
      </c>
      <c r="C262" s="130" t="s">
        <v>2525</v>
      </c>
      <c r="D262" s="130">
        <v>899999705</v>
      </c>
      <c r="E262" s="130" t="s">
        <v>2526</v>
      </c>
      <c r="F262" s="130" t="s">
        <v>2527</v>
      </c>
      <c r="G262" s="130" t="s">
        <v>2528</v>
      </c>
      <c r="H262" s="130">
        <v>3161800</v>
      </c>
      <c r="I262" s="130">
        <v>8</v>
      </c>
      <c r="J262" s="130">
        <v>1</v>
      </c>
      <c r="K262" s="130" t="s">
        <v>2694</v>
      </c>
      <c r="L262" s="132" t="s">
        <v>2696</v>
      </c>
      <c r="M262" s="147">
        <v>21667</v>
      </c>
      <c r="N262" s="130">
        <v>0.19</v>
      </c>
      <c r="O262" s="14">
        <v>435</v>
      </c>
      <c r="P262" s="130" t="s">
        <v>465</v>
      </c>
      <c r="Q262" s="130"/>
      <c r="S262" s="130" t="s">
        <v>2523</v>
      </c>
      <c r="T262" s="14">
        <v>435</v>
      </c>
      <c r="U262" s="147">
        <v>21667</v>
      </c>
      <c r="V262" s="130">
        <v>0</v>
      </c>
      <c r="W262" s="147">
        <v>21667</v>
      </c>
      <c r="X262" s="147">
        <v>21667</v>
      </c>
      <c r="Y262" s="147">
        <v>4116.7300000000005</v>
      </c>
      <c r="Z262" s="145">
        <v>25783.73</v>
      </c>
    </row>
    <row r="263" spans="1:26" x14ac:dyDescent="0.25">
      <c r="A263" s="130" t="s">
        <v>2687</v>
      </c>
      <c r="B263" s="131">
        <v>45720</v>
      </c>
      <c r="C263" s="130" t="s">
        <v>2525</v>
      </c>
      <c r="D263" s="130">
        <v>899999705</v>
      </c>
      <c r="E263" s="130" t="s">
        <v>2526</v>
      </c>
      <c r="F263" s="130" t="s">
        <v>2527</v>
      </c>
      <c r="G263" s="130" t="s">
        <v>2528</v>
      </c>
      <c r="H263" s="130">
        <v>3161800</v>
      </c>
      <c r="I263" s="130">
        <v>9</v>
      </c>
      <c r="J263" s="130">
        <v>1</v>
      </c>
      <c r="K263" s="130" t="s">
        <v>2694</v>
      </c>
      <c r="L263" s="132" t="s">
        <v>2692</v>
      </c>
      <c r="M263" s="147">
        <v>180000</v>
      </c>
      <c r="N263" s="130">
        <v>0.19</v>
      </c>
      <c r="O263" s="14" t="s">
        <v>107</v>
      </c>
      <c r="P263" s="130" t="s">
        <v>465</v>
      </c>
      <c r="Q263" s="135" t="s">
        <v>2372</v>
      </c>
      <c r="S263" s="130" t="s">
        <v>2523</v>
      </c>
      <c r="T263" s="14" t="s">
        <v>107</v>
      </c>
      <c r="U263" s="147">
        <v>180000</v>
      </c>
      <c r="V263" s="130">
        <v>0</v>
      </c>
      <c r="W263" s="147">
        <v>180000</v>
      </c>
      <c r="X263" s="147">
        <v>180000</v>
      </c>
      <c r="Y263" s="147">
        <v>34200</v>
      </c>
      <c r="Z263" s="146">
        <v>214200</v>
      </c>
    </row>
    <row r="264" spans="1:26" x14ac:dyDescent="0.25">
      <c r="A264" s="130" t="s">
        <v>2687</v>
      </c>
      <c r="B264" s="131">
        <v>45720</v>
      </c>
      <c r="C264" s="130" t="s">
        <v>2525</v>
      </c>
      <c r="D264" s="130">
        <v>899999705</v>
      </c>
      <c r="E264" s="130" t="s">
        <v>2526</v>
      </c>
      <c r="F264" s="130" t="s">
        <v>2527</v>
      </c>
      <c r="G264" s="130" t="s">
        <v>2528</v>
      </c>
      <c r="H264" s="130">
        <v>3161800</v>
      </c>
      <c r="I264" s="130">
        <v>10</v>
      </c>
      <c r="J264" s="130">
        <v>1</v>
      </c>
      <c r="K264" s="130" t="s">
        <v>2694</v>
      </c>
      <c r="L264" s="132" t="s">
        <v>2697</v>
      </c>
      <c r="M264" s="147">
        <v>220000</v>
      </c>
      <c r="N264" s="130">
        <v>0.19</v>
      </c>
      <c r="O264" s="14" t="s">
        <v>107</v>
      </c>
      <c r="P264" s="130" t="s">
        <v>465</v>
      </c>
      <c r="Q264" s="135" t="s">
        <v>2372</v>
      </c>
      <c r="S264" s="130" t="s">
        <v>2523</v>
      </c>
      <c r="T264" s="14" t="s">
        <v>107</v>
      </c>
      <c r="U264" s="147">
        <v>220000</v>
      </c>
      <c r="V264" s="130">
        <v>0</v>
      </c>
      <c r="W264" s="147">
        <v>220000</v>
      </c>
      <c r="X264" s="147">
        <v>220000</v>
      </c>
      <c r="Y264" s="147">
        <v>41800</v>
      </c>
      <c r="Z264" s="146">
        <v>261800</v>
      </c>
    </row>
    <row r="265" spans="1:26" x14ac:dyDescent="0.25">
      <c r="A265" s="130" t="s">
        <v>2687</v>
      </c>
      <c r="B265" s="131">
        <v>45720</v>
      </c>
      <c r="C265" s="130" t="s">
        <v>2525</v>
      </c>
      <c r="D265" s="130">
        <v>899999705</v>
      </c>
      <c r="E265" s="130" t="s">
        <v>2526</v>
      </c>
      <c r="F265" s="130" t="s">
        <v>2527</v>
      </c>
      <c r="G265" s="130" t="s">
        <v>2528</v>
      </c>
      <c r="H265" s="130">
        <v>3161800</v>
      </c>
      <c r="I265" s="130">
        <v>11</v>
      </c>
      <c r="J265" s="130">
        <v>1</v>
      </c>
      <c r="K265" s="130" t="s">
        <v>2698</v>
      </c>
      <c r="L265" s="132" t="s">
        <v>2699</v>
      </c>
      <c r="M265" s="147">
        <v>220000</v>
      </c>
      <c r="N265" s="130">
        <v>0.19</v>
      </c>
      <c r="O265" s="14" t="s">
        <v>107</v>
      </c>
      <c r="P265" s="130" t="s">
        <v>1612</v>
      </c>
      <c r="Q265" s="135" t="s">
        <v>2372</v>
      </c>
      <c r="S265" s="130" t="s">
        <v>2523</v>
      </c>
      <c r="T265" s="14" t="s">
        <v>107</v>
      </c>
      <c r="U265" s="147">
        <v>220000</v>
      </c>
      <c r="V265" s="130">
        <v>0</v>
      </c>
      <c r="W265" s="147">
        <v>220000</v>
      </c>
      <c r="X265" s="147">
        <v>220000</v>
      </c>
      <c r="Y265" s="147">
        <v>41800</v>
      </c>
      <c r="Z265" s="146">
        <v>261800</v>
      </c>
    </row>
    <row r="266" spans="1:26" x14ac:dyDescent="0.25">
      <c r="A266" s="130" t="s">
        <v>2687</v>
      </c>
      <c r="B266" s="131">
        <v>45720</v>
      </c>
      <c r="C266" s="130" t="s">
        <v>2525</v>
      </c>
      <c r="D266" s="130">
        <v>899999705</v>
      </c>
      <c r="E266" s="130" t="s">
        <v>2526</v>
      </c>
      <c r="F266" s="130" t="s">
        <v>2527</v>
      </c>
      <c r="G266" s="130" t="s">
        <v>2528</v>
      </c>
      <c r="H266" s="130">
        <v>3161800</v>
      </c>
      <c r="I266" s="130">
        <v>12</v>
      </c>
      <c r="J266" s="130">
        <v>1</v>
      </c>
      <c r="K266" s="130" t="s">
        <v>2698</v>
      </c>
      <c r="L266" s="132" t="s">
        <v>2700</v>
      </c>
      <c r="M266" s="147">
        <v>60000</v>
      </c>
      <c r="N266" s="130">
        <v>0.19</v>
      </c>
      <c r="O266" s="14" t="s">
        <v>107</v>
      </c>
      <c r="P266" s="130" t="s">
        <v>1612</v>
      </c>
      <c r="Q266" s="135" t="s">
        <v>2372</v>
      </c>
      <c r="S266" s="130" t="s">
        <v>2523</v>
      </c>
      <c r="T266" s="14" t="s">
        <v>107</v>
      </c>
      <c r="U266" s="147">
        <v>60000</v>
      </c>
      <c r="V266" s="130">
        <v>0</v>
      </c>
      <c r="W266" s="147">
        <v>60000</v>
      </c>
      <c r="X266" s="147">
        <v>60000</v>
      </c>
      <c r="Y266" s="147">
        <v>11400</v>
      </c>
      <c r="Z266" s="146">
        <v>71400</v>
      </c>
    </row>
    <row r="267" spans="1:26" x14ac:dyDescent="0.25">
      <c r="A267" s="130" t="s">
        <v>2687</v>
      </c>
      <c r="B267" s="131">
        <v>45720</v>
      </c>
      <c r="C267" s="130" t="s">
        <v>2525</v>
      </c>
      <c r="D267" s="130">
        <v>899999705</v>
      </c>
      <c r="E267" s="130" t="s">
        <v>2526</v>
      </c>
      <c r="F267" s="130" t="s">
        <v>2527</v>
      </c>
      <c r="G267" s="130" t="s">
        <v>2528</v>
      </c>
      <c r="H267" s="130">
        <v>3161800</v>
      </c>
      <c r="I267" s="130">
        <v>13</v>
      </c>
      <c r="J267" s="130">
        <v>1</v>
      </c>
      <c r="K267" s="130" t="s">
        <v>2698</v>
      </c>
      <c r="L267" s="132" t="s">
        <v>2701</v>
      </c>
      <c r="M267" s="147">
        <v>180000</v>
      </c>
      <c r="N267" s="130">
        <v>0.19</v>
      </c>
      <c r="O267" s="14" t="s">
        <v>107</v>
      </c>
      <c r="P267" s="130" t="s">
        <v>1612</v>
      </c>
      <c r="Q267" s="135" t="s">
        <v>2372</v>
      </c>
      <c r="S267" s="130" t="s">
        <v>2523</v>
      </c>
      <c r="T267" s="14" t="s">
        <v>107</v>
      </c>
      <c r="U267" s="147">
        <v>180000</v>
      </c>
      <c r="V267" s="130">
        <v>0</v>
      </c>
      <c r="W267" s="147">
        <v>180000</v>
      </c>
      <c r="X267" s="147">
        <v>180000</v>
      </c>
      <c r="Y267" s="147">
        <v>34200</v>
      </c>
      <c r="Z267" s="146">
        <v>214200</v>
      </c>
    </row>
    <row r="268" spans="1:26" x14ac:dyDescent="0.25">
      <c r="A268" s="130" t="s">
        <v>2687</v>
      </c>
      <c r="B268" s="131">
        <v>45720</v>
      </c>
      <c r="C268" s="130" t="s">
        <v>2525</v>
      </c>
      <c r="D268" s="130">
        <v>899999705</v>
      </c>
      <c r="E268" s="130" t="s">
        <v>2526</v>
      </c>
      <c r="F268" s="130" t="s">
        <v>2527</v>
      </c>
      <c r="G268" s="130" t="s">
        <v>2528</v>
      </c>
      <c r="H268" s="130">
        <v>3161800</v>
      </c>
      <c r="I268" s="130">
        <v>14</v>
      </c>
      <c r="J268" s="130">
        <v>1</v>
      </c>
      <c r="K268" s="130" t="s">
        <v>2698</v>
      </c>
      <c r="L268" s="132" t="s">
        <v>2702</v>
      </c>
      <c r="M268" s="147">
        <v>60000</v>
      </c>
      <c r="N268" s="130">
        <v>0.19</v>
      </c>
      <c r="O268" s="14" t="s">
        <v>107</v>
      </c>
      <c r="P268" s="130" t="s">
        <v>1612</v>
      </c>
      <c r="Q268" s="135" t="s">
        <v>2372</v>
      </c>
      <c r="S268" s="130" t="s">
        <v>2523</v>
      </c>
      <c r="T268" s="14" t="s">
        <v>107</v>
      </c>
      <c r="U268" s="147">
        <v>60000</v>
      </c>
      <c r="V268" s="130">
        <v>0</v>
      </c>
      <c r="W268" s="147">
        <v>60000</v>
      </c>
      <c r="X268" s="147">
        <v>60000</v>
      </c>
      <c r="Y268" s="147">
        <v>11400</v>
      </c>
      <c r="Z268" s="146">
        <v>71400</v>
      </c>
    </row>
    <row r="269" spans="1:26" x14ac:dyDescent="0.25">
      <c r="A269" s="130" t="s">
        <v>2687</v>
      </c>
      <c r="B269" s="131">
        <v>45720</v>
      </c>
      <c r="C269" s="130" t="s">
        <v>2525</v>
      </c>
      <c r="D269" s="130">
        <v>899999705</v>
      </c>
      <c r="E269" s="130" t="s">
        <v>2526</v>
      </c>
      <c r="F269" s="130" t="s">
        <v>2527</v>
      </c>
      <c r="G269" s="130" t="s">
        <v>2528</v>
      </c>
      <c r="H269" s="130">
        <v>3161800</v>
      </c>
      <c r="I269" s="130">
        <v>15</v>
      </c>
      <c r="J269" s="130">
        <v>1</v>
      </c>
      <c r="K269" s="130" t="s">
        <v>2698</v>
      </c>
      <c r="L269" s="132" t="s">
        <v>2703</v>
      </c>
      <c r="M269" s="147">
        <v>80000</v>
      </c>
      <c r="N269" s="130">
        <v>0.19</v>
      </c>
      <c r="O269" s="14" t="s">
        <v>107</v>
      </c>
      <c r="P269" s="130" t="s">
        <v>1612</v>
      </c>
      <c r="Q269" s="135" t="s">
        <v>2372</v>
      </c>
      <c r="S269" s="130" t="s">
        <v>2523</v>
      </c>
      <c r="T269" s="14" t="s">
        <v>107</v>
      </c>
      <c r="U269" s="147">
        <v>80000</v>
      </c>
      <c r="V269" s="130">
        <v>0</v>
      </c>
      <c r="W269" s="147">
        <v>80000</v>
      </c>
      <c r="X269" s="147">
        <v>80000</v>
      </c>
      <c r="Y269" s="147">
        <v>15200</v>
      </c>
      <c r="Z269" s="146">
        <v>95200</v>
      </c>
    </row>
    <row r="270" spans="1:26" x14ac:dyDescent="0.25">
      <c r="A270" s="130" t="s">
        <v>2687</v>
      </c>
      <c r="B270" s="131">
        <v>45720</v>
      </c>
      <c r="C270" s="130" t="s">
        <v>2525</v>
      </c>
      <c r="D270" s="130">
        <v>899999705</v>
      </c>
      <c r="E270" s="130" t="s">
        <v>2526</v>
      </c>
      <c r="F270" s="130" t="s">
        <v>2527</v>
      </c>
      <c r="G270" s="130" t="s">
        <v>2528</v>
      </c>
      <c r="H270" s="130">
        <v>3161800</v>
      </c>
      <c r="I270" s="130">
        <v>16</v>
      </c>
      <c r="J270" s="130">
        <v>1</v>
      </c>
      <c r="K270" s="130" t="s">
        <v>2698</v>
      </c>
      <c r="L270" s="132" t="s">
        <v>2704</v>
      </c>
      <c r="M270" s="147">
        <v>60000</v>
      </c>
      <c r="N270" s="130">
        <v>0.19</v>
      </c>
      <c r="O270" s="14" t="s">
        <v>107</v>
      </c>
      <c r="P270" s="130" t="s">
        <v>1612</v>
      </c>
      <c r="Q270" s="135" t="s">
        <v>2372</v>
      </c>
      <c r="S270" s="130" t="s">
        <v>2523</v>
      </c>
      <c r="T270" s="14" t="s">
        <v>107</v>
      </c>
      <c r="U270" s="147">
        <v>60000</v>
      </c>
      <c r="V270" s="130">
        <v>0</v>
      </c>
      <c r="W270" s="147">
        <v>60000</v>
      </c>
      <c r="X270" s="147">
        <v>60000</v>
      </c>
      <c r="Y270" s="147">
        <v>11400</v>
      </c>
      <c r="Z270" s="146">
        <v>71400</v>
      </c>
    </row>
    <row r="271" spans="1:26" x14ac:dyDescent="0.25">
      <c r="A271" s="130" t="s">
        <v>2687</v>
      </c>
      <c r="B271" s="131">
        <v>45720</v>
      </c>
      <c r="C271" s="130" t="s">
        <v>2525</v>
      </c>
      <c r="D271" s="130">
        <v>899999705</v>
      </c>
      <c r="E271" s="130" t="s">
        <v>2526</v>
      </c>
      <c r="F271" s="130" t="s">
        <v>2527</v>
      </c>
      <c r="G271" s="130" t="s">
        <v>2528</v>
      </c>
      <c r="H271" s="130">
        <v>3161800</v>
      </c>
      <c r="I271" s="130">
        <v>17</v>
      </c>
      <c r="J271" s="130">
        <v>1</v>
      </c>
      <c r="K271" s="130" t="s">
        <v>2698</v>
      </c>
      <c r="L271" s="132" t="s">
        <v>2705</v>
      </c>
      <c r="M271" s="147">
        <v>40000</v>
      </c>
      <c r="N271" s="130">
        <v>0.19</v>
      </c>
      <c r="O271" s="14" t="s">
        <v>107</v>
      </c>
      <c r="P271" s="130" t="s">
        <v>1612</v>
      </c>
      <c r="Q271" s="135" t="s">
        <v>2372</v>
      </c>
      <c r="S271" s="130" t="s">
        <v>2523</v>
      </c>
      <c r="T271" s="14" t="s">
        <v>107</v>
      </c>
      <c r="U271" s="147">
        <v>40000</v>
      </c>
      <c r="V271" s="130">
        <v>0</v>
      </c>
      <c r="W271" s="147">
        <v>40000</v>
      </c>
      <c r="X271" s="147">
        <v>40000</v>
      </c>
      <c r="Y271" s="147">
        <v>7600</v>
      </c>
      <c r="Z271" s="146">
        <v>47600</v>
      </c>
    </row>
    <row r="272" spans="1:26" x14ac:dyDescent="0.25">
      <c r="A272" s="130" t="s">
        <v>2687</v>
      </c>
      <c r="B272" s="131">
        <v>45720</v>
      </c>
      <c r="C272" s="130" t="s">
        <v>2525</v>
      </c>
      <c r="D272" s="130">
        <v>899999705</v>
      </c>
      <c r="E272" s="130" t="s">
        <v>2526</v>
      </c>
      <c r="F272" s="130" t="s">
        <v>2527</v>
      </c>
      <c r="G272" s="130" t="s">
        <v>2528</v>
      </c>
      <c r="H272" s="130">
        <v>3161800</v>
      </c>
      <c r="I272" s="130">
        <v>18</v>
      </c>
      <c r="J272" s="130">
        <v>1</v>
      </c>
      <c r="K272" s="130" t="s">
        <v>2706</v>
      </c>
      <c r="L272" s="132" t="s">
        <v>2707</v>
      </c>
      <c r="M272" s="147">
        <v>180000</v>
      </c>
      <c r="N272" s="130">
        <v>0.19</v>
      </c>
      <c r="O272" s="14" t="s">
        <v>107</v>
      </c>
      <c r="P272" s="130" t="s">
        <v>1501</v>
      </c>
      <c r="Q272" s="135" t="s">
        <v>2372</v>
      </c>
      <c r="S272" s="130" t="s">
        <v>2523</v>
      </c>
      <c r="T272" s="14" t="s">
        <v>107</v>
      </c>
      <c r="U272" s="147">
        <v>180000</v>
      </c>
      <c r="V272" s="130">
        <v>0</v>
      </c>
      <c r="W272" s="147">
        <v>180000</v>
      </c>
      <c r="X272" s="147">
        <v>180000</v>
      </c>
      <c r="Y272" s="147">
        <v>34200</v>
      </c>
      <c r="Z272" s="145">
        <v>214200</v>
      </c>
    </row>
    <row r="273" spans="1:26" x14ac:dyDescent="0.25">
      <c r="A273" s="130" t="s">
        <v>2687</v>
      </c>
      <c r="B273" s="131">
        <v>45720</v>
      </c>
      <c r="C273" s="130" t="s">
        <v>2525</v>
      </c>
      <c r="D273" s="130">
        <v>899999705</v>
      </c>
      <c r="E273" s="130" t="s">
        <v>2526</v>
      </c>
      <c r="F273" s="130" t="s">
        <v>2527</v>
      </c>
      <c r="G273" s="130" t="s">
        <v>2528</v>
      </c>
      <c r="H273" s="130">
        <v>3161800</v>
      </c>
      <c r="I273" s="130">
        <v>19</v>
      </c>
      <c r="J273" s="130">
        <v>1</v>
      </c>
      <c r="K273" s="130" t="s">
        <v>2706</v>
      </c>
      <c r="L273" s="132" t="s">
        <v>2708</v>
      </c>
      <c r="M273" s="147">
        <v>60000</v>
      </c>
      <c r="N273" s="130">
        <v>0.19</v>
      </c>
      <c r="O273" s="14" t="s">
        <v>107</v>
      </c>
      <c r="P273" s="130" t="s">
        <v>1501</v>
      </c>
      <c r="Q273" s="135" t="s">
        <v>2372</v>
      </c>
      <c r="S273" s="130" t="s">
        <v>2523</v>
      </c>
      <c r="T273" s="14" t="s">
        <v>107</v>
      </c>
      <c r="U273" s="147">
        <v>60000</v>
      </c>
      <c r="V273" s="130">
        <v>0</v>
      </c>
      <c r="W273" s="147">
        <v>60000</v>
      </c>
      <c r="X273" s="147">
        <v>60000</v>
      </c>
      <c r="Y273" s="147">
        <v>11400</v>
      </c>
      <c r="Z273" s="145">
        <v>71400</v>
      </c>
    </row>
    <row r="274" spans="1:26" x14ac:dyDescent="0.25">
      <c r="A274" s="130" t="s">
        <v>2687</v>
      </c>
      <c r="B274" s="131">
        <v>45720</v>
      </c>
      <c r="C274" s="130" t="s">
        <v>2525</v>
      </c>
      <c r="D274" s="130">
        <v>899999705</v>
      </c>
      <c r="E274" s="130" t="s">
        <v>2526</v>
      </c>
      <c r="F274" s="130" t="s">
        <v>2527</v>
      </c>
      <c r="G274" s="130" t="s">
        <v>2528</v>
      </c>
      <c r="H274" s="130">
        <v>3161800</v>
      </c>
      <c r="I274" s="130">
        <v>20</v>
      </c>
      <c r="J274" s="130">
        <v>1</v>
      </c>
      <c r="K274" s="130" t="s">
        <v>2709</v>
      </c>
      <c r="L274" s="132" t="s">
        <v>2710</v>
      </c>
      <c r="M274" s="147">
        <v>240000</v>
      </c>
      <c r="N274" s="130">
        <v>0.19</v>
      </c>
      <c r="O274" s="14" t="s">
        <v>107</v>
      </c>
      <c r="P274" s="130" t="s">
        <v>755</v>
      </c>
      <c r="Q274" s="135" t="s">
        <v>2372</v>
      </c>
      <c r="S274" s="130" t="s">
        <v>2523</v>
      </c>
      <c r="T274" s="14" t="s">
        <v>107</v>
      </c>
      <c r="U274" s="147">
        <v>240000</v>
      </c>
      <c r="V274" s="130">
        <v>0</v>
      </c>
      <c r="W274" s="147">
        <v>240000</v>
      </c>
      <c r="X274" s="147">
        <v>240000</v>
      </c>
      <c r="Y274" s="147">
        <v>45600</v>
      </c>
      <c r="Z274" s="145">
        <v>285600</v>
      </c>
    </row>
    <row r="275" spans="1:26" x14ac:dyDescent="0.25">
      <c r="A275" s="130" t="s">
        <v>2687</v>
      </c>
      <c r="B275" s="131">
        <v>45720</v>
      </c>
      <c r="C275" s="130" t="s">
        <v>2525</v>
      </c>
      <c r="D275" s="130">
        <v>899999705</v>
      </c>
      <c r="E275" s="130" t="s">
        <v>2526</v>
      </c>
      <c r="F275" s="130" t="s">
        <v>2527</v>
      </c>
      <c r="G275" s="130" t="s">
        <v>2528</v>
      </c>
      <c r="H275" s="130">
        <v>3161800</v>
      </c>
      <c r="I275" s="130">
        <v>21</v>
      </c>
      <c r="J275" s="130">
        <v>1</v>
      </c>
      <c r="K275" s="130" t="s">
        <v>2709</v>
      </c>
      <c r="L275" s="132" t="s">
        <v>2711</v>
      </c>
      <c r="M275" s="147">
        <v>240000</v>
      </c>
      <c r="N275" s="130">
        <v>0.19</v>
      </c>
      <c r="O275" s="14" t="s">
        <v>107</v>
      </c>
      <c r="P275" s="130" t="s">
        <v>755</v>
      </c>
      <c r="Q275" s="135" t="s">
        <v>2372</v>
      </c>
      <c r="S275" s="130" t="s">
        <v>2523</v>
      </c>
      <c r="T275" s="14" t="s">
        <v>107</v>
      </c>
      <c r="U275" s="147">
        <v>240000</v>
      </c>
      <c r="V275" s="130">
        <v>0</v>
      </c>
      <c r="W275" s="147">
        <v>240000</v>
      </c>
      <c r="X275" s="147">
        <v>240000</v>
      </c>
      <c r="Y275" s="147">
        <v>45600</v>
      </c>
      <c r="Z275" s="145">
        <v>285600</v>
      </c>
    </row>
    <row r="276" spans="1:26" x14ac:dyDescent="0.25">
      <c r="A276" s="130" t="s">
        <v>2712</v>
      </c>
      <c r="B276" s="131">
        <v>45720</v>
      </c>
      <c r="C276" s="130" t="s">
        <v>2525</v>
      </c>
      <c r="D276" s="130">
        <v>899999705</v>
      </c>
      <c r="E276" s="130" t="s">
        <v>2526</v>
      </c>
      <c r="F276" s="130" t="s">
        <v>2527</v>
      </c>
      <c r="G276" s="130" t="s">
        <v>2528</v>
      </c>
      <c r="H276" s="130">
        <v>3161800</v>
      </c>
      <c r="I276" s="130">
        <v>1</v>
      </c>
      <c r="J276" s="130">
        <v>1</v>
      </c>
      <c r="K276" s="130" t="s">
        <v>2713</v>
      </c>
      <c r="L276" s="132" t="s">
        <v>753</v>
      </c>
      <c r="M276" s="147">
        <v>572910</v>
      </c>
      <c r="N276" s="130">
        <v>0</v>
      </c>
      <c r="O276" s="14" t="s">
        <v>107</v>
      </c>
      <c r="P276" s="130" t="s">
        <v>586</v>
      </c>
      <c r="Q276" s="135" t="s">
        <v>2372</v>
      </c>
      <c r="S276" s="130" t="s">
        <v>2523</v>
      </c>
      <c r="T276" s="14" t="s">
        <v>107</v>
      </c>
      <c r="U276" s="147">
        <v>572910</v>
      </c>
      <c r="V276" s="130">
        <v>0</v>
      </c>
      <c r="W276" s="147">
        <v>572910</v>
      </c>
      <c r="X276" s="147">
        <v>572910</v>
      </c>
      <c r="Y276" s="147">
        <v>0</v>
      </c>
      <c r="Z276" s="145">
        <v>572910</v>
      </c>
    </row>
    <row r="277" spans="1:26" x14ac:dyDescent="0.25">
      <c r="A277" s="130" t="s">
        <v>2712</v>
      </c>
      <c r="B277" s="131">
        <v>45720</v>
      </c>
      <c r="C277" s="130" t="s">
        <v>2525</v>
      </c>
      <c r="D277" s="130">
        <v>899999705</v>
      </c>
      <c r="E277" s="130" t="s">
        <v>2526</v>
      </c>
      <c r="F277" s="130" t="s">
        <v>2527</v>
      </c>
      <c r="G277" s="130" t="s">
        <v>2528</v>
      </c>
      <c r="H277" s="130">
        <v>3161800</v>
      </c>
      <c r="I277" s="130">
        <v>2</v>
      </c>
      <c r="J277" s="130">
        <v>1</v>
      </c>
      <c r="L277" s="132" t="s">
        <v>753</v>
      </c>
      <c r="M277" s="147">
        <v>570000</v>
      </c>
      <c r="N277" s="130">
        <v>0</v>
      </c>
      <c r="O277" s="14" t="s">
        <v>107</v>
      </c>
      <c r="P277" s="130" t="s">
        <v>631</v>
      </c>
      <c r="Q277" s="135" t="s">
        <v>2372</v>
      </c>
      <c r="S277" s="130" t="s">
        <v>2523</v>
      </c>
      <c r="T277" s="14" t="s">
        <v>107</v>
      </c>
      <c r="U277" s="147">
        <v>570000</v>
      </c>
      <c r="V277" s="130">
        <v>0</v>
      </c>
      <c r="W277" s="147">
        <v>570000</v>
      </c>
      <c r="X277" s="147">
        <v>570000</v>
      </c>
      <c r="Y277" s="147">
        <v>0</v>
      </c>
      <c r="Z277" s="145">
        <v>570000</v>
      </c>
    </row>
    <row r="278" spans="1:26" x14ac:dyDescent="0.25">
      <c r="A278" s="130" t="s">
        <v>2714</v>
      </c>
      <c r="B278" s="131">
        <v>45729</v>
      </c>
      <c r="C278" s="130" t="s">
        <v>2525</v>
      </c>
      <c r="D278" s="130">
        <v>899999705</v>
      </c>
      <c r="E278" s="130" t="s">
        <v>2526</v>
      </c>
      <c r="F278" s="130" t="s">
        <v>2527</v>
      </c>
      <c r="G278" s="130" t="s">
        <v>2528</v>
      </c>
      <c r="H278" s="130">
        <v>3161800</v>
      </c>
      <c r="I278" s="130">
        <v>1</v>
      </c>
      <c r="J278" s="130">
        <v>1</v>
      </c>
      <c r="K278" s="130" t="s">
        <v>1670</v>
      </c>
      <c r="L278" s="132" t="s">
        <v>1671</v>
      </c>
      <c r="M278" s="147">
        <v>340333</v>
      </c>
      <c r="N278" s="130">
        <v>0.19</v>
      </c>
      <c r="O278" s="14">
        <v>707</v>
      </c>
      <c r="P278" s="130" t="s">
        <v>491</v>
      </c>
      <c r="Q278" s="130"/>
      <c r="S278" s="130" t="s">
        <v>2523</v>
      </c>
      <c r="T278" s="14">
        <v>707</v>
      </c>
      <c r="U278" s="147">
        <v>340333</v>
      </c>
      <c r="V278" s="130">
        <v>0</v>
      </c>
      <c r="W278" s="147">
        <v>340333</v>
      </c>
      <c r="X278" s="147">
        <v>340333</v>
      </c>
      <c r="Y278" s="147">
        <v>64663.270000000004</v>
      </c>
      <c r="Z278" s="145">
        <v>404996.27</v>
      </c>
    </row>
    <row r="279" spans="1:26" x14ac:dyDescent="0.25">
      <c r="A279" s="130" t="s">
        <v>2714</v>
      </c>
      <c r="B279" s="131">
        <v>45729</v>
      </c>
      <c r="C279" s="130" t="s">
        <v>2525</v>
      </c>
      <c r="D279" s="130">
        <v>899999705</v>
      </c>
      <c r="E279" s="130" t="s">
        <v>2526</v>
      </c>
      <c r="F279" s="130" t="s">
        <v>2527</v>
      </c>
      <c r="G279" s="130" t="s">
        <v>2528</v>
      </c>
      <c r="H279" s="130">
        <v>3161800</v>
      </c>
      <c r="I279" s="130">
        <v>2</v>
      </c>
      <c r="J279" s="130">
        <v>1</v>
      </c>
      <c r="K279" s="130" t="s">
        <v>106</v>
      </c>
      <c r="L279" s="132" t="s">
        <v>61</v>
      </c>
      <c r="M279" s="147">
        <v>240500</v>
      </c>
      <c r="N279" s="130">
        <v>0.19</v>
      </c>
      <c r="O279" s="14">
        <v>696</v>
      </c>
      <c r="P279" s="130" t="s">
        <v>491</v>
      </c>
      <c r="Q279" s="130"/>
      <c r="S279" s="130" t="s">
        <v>2523</v>
      </c>
      <c r="T279" s="14">
        <v>696</v>
      </c>
      <c r="U279" s="147">
        <v>240500</v>
      </c>
      <c r="V279" s="130">
        <v>0</v>
      </c>
      <c r="W279" s="147">
        <v>240500</v>
      </c>
      <c r="X279" s="147">
        <v>240500</v>
      </c>
      <c r="Y279" s="147">
        <v>45695</v>
      </c>
      <c r="Z279" s="145">
        <v>286195</v>
      </c>
    </row>
    <row r="280" spans="1:26" x14ac:dyDescent="0.25">
      <c r="A280" s="130" t="s">
        <v>2714</v>
      </c>
      <c r="B280" s="131">
        <v>45729</v>
      </c>
      <c r="C280" s="130" t="s">
        <v>2525</v>
      </c>
      <c r="D280" s="130">
        <v>899999705</v>
      </c>
      <c r="E280" s="130" t="s">
        <v>2526</v>
      </c>
      <c r="F280" s="130" t="s">
        <v>2527</v>
      </c>
      <c r="G280" s="130" t="s">
        <v>2528</v>
      </c>
      <c r="H280" s="130">
        <v>3161800</v>
      </c>
      <c r="I280" s="130">
        <v>3</v>
      </c>
      <c r="J280" s="130">
        <v>1</v>
      </c>
      <c r="K280" s="130" t="s">
        <v>492</v>
      </c>
      <c r="L280" s="132" t="s">
        <v>64</v>
      </c>
      <c r="M280" s="147">
        <v>194833</v>
      </c>
      <c r="N280" s="130">
        <v>0.19</v>
      </c>
      <c r="O280" s="14">
        <v>698</v>
      </c>
      <c r="P280" s="130" t="s">
        <v>491</v>
      </c>
      <c r="Q280" s="130"/>
      <c r="S280" s="130" t="s">
        <v>2523</v>
      </c>
      <c r="T280" s="14">
        <v>698</v>
      </c>
      <c r="U280" s="147">
        <v>194833</v>
      </c>
      <c r="V280" s="130">
        <v>0</v>
      </c>
      <c r="W280" s="147">
        <v>194833</v>
      </c>
      <c r="X280" s="147">
        <v>194833</v>
      </c>
      <c r="Y280" s="147">
        <v>37018.269999999997</v>
      </c>
      <c r="Z280" s="145">
        <v>231851.27</v>
      </c>
    </row>
    <row r="281" spans="1:26" x14ac:dyDescent="0.25">
      <c r="A281" s="130" t="s">
        <v>2714</v>
      </c>
      <c r="B281" s="131">
        <v>45729</v>
      </c>
      <c r="C281" s="130" t="s">
        <v>2525</v>
      </c>
      <c r="D281" s="130">
        <v>899999705</v>
      </c>
      <c r="E281" s="130" t="s">
        <v>2526</v>
      </c>
      <c r="F281" s="130" t="s">
        <v>2527</v>
      </c>
      <c r="G281" s="130" t="s">
        <v>2528</v>
      </c>
      <c r="H281" s="130">
        <v>3161800</v>
      </c>
      <c r="I281" s="130">
        <v>4</v>
      </c>
      <c r="J281" s="130">
        <v>1</v>
      </c>
      <c r="K281" s="130" t="s">
        <v>163</v>
      </c>
      <c r="L281" s="132" t="s">
        <v>1672</v>
      </c>
      <c r="M281" s="147">
        <v>818333</v>
      </c>
      <c r="N281" s="130">
        <v>0</v>
      </c>
      <c r="O281" s="14">
        <v>709</v>
      </c>
      <c r="P281" s="130" t="s">
        <v>491</v>
      </c>
      <c r="Q281" s="130"/>
      <c r="S281" s="130" t="s">
        <v>2523</v>
      </c>
      <c r="T281" s="14">
        <v>709</v>
      </c>
      <c r="U281" s="147">
        <v>818333</v>
      </c>
      <c r="V281" s="130">
        <v>0</v>
      </c>
      <c r="W281" s="147">
        <v>818333</v>
      </c>
      <c r="X281" s="147">
        <v>818333</v>
      </c>
      <c r="Y281" s="147">
        <v>0</v>
      </c>
      <c r="Z281" s="145">
        <v>818333</v>
      </c>
    </row>
    <row r="282" spans="1:26" x14ac:dyDescent="0.25">
      <c r="A282" s="130" t="s">
        <v>2714</v>
      </c>
      <c r="B282" s="131">
        <v>45729</v>
      </c>
      <c r="C282" s="130" t="s">
        <v>2525</v>
      </c>
      <c r="D282" s="130">
        <v>899999705</v>
      </c>
      <c r="E282" s="130" t="s">
        <v>2526</v>
      </c>
      <c r="F282" s="130" t="s">
        <v>2527</v>
      </c>
      <c r="G282" s="130" t="s">
        <v>2528</v>
      </c>
      <c r="H282" s="130">
        <v>3161800</v>
      </c>
      <c r="I282" s="130">
        <v>5</v>
      </c>
      <c r="J282" s="130">
        <v>4</v>
      </c>
      <c r="K282" s="130" t="s">
        <v>33</v>
      </c>
      <c r="L282" s="132" t="s">
        <v>1322</v>
      </c>
      <c r="M282" s="147">
        <v>143833</v>
      </c>
      <c r="N282" s="130">
        <v>0</v>
      </c>
      <c r="O282" s="14">
        <v>744</v>
      </c>
      <c r="P282" s="135" t="s">
        <v>3221</v>
      </c>
      <c r="Q282" s="130"/>
      <c r="S282" s="130" t="s">
        <v>2523</v>
      </c>
      <c r="T282" s="14">
        <v>744</v>
      </c>
      <c r="U282" s="147">
        <v>143833</v>
      </c>
      <c r="V282" s="130">
        <v>0</v>
      </c>
      <c r="W282" s="147">
        <v>143833</v>
      </c>
      <c r="X282" s="147">
        <v>575332</v>
      </c>
      <c r="Y282" s="147">
        <v>0</v>
      </c>
      <c r="Z282" s="145">
        <v>575332</v>
      </c>
    </row>
    <row r="283" spans="1:26" x14ac:dyDescent="0.25">
      <c r="A283" s="130" t="s">
        <v>2714</v>
      </c>
      <c r="B283" s="131">
        <v>45729</v>
      </c>
      <c r="C283" s="130" t="s">
        <v>2525</v>
      </c>
      <c r="D283" s="130">
        <v>899999705</v>
      </c>
      <c r="E283" s="130" t="s">
        <v>2526</v>
      </c>
      <c r="F283" s="130" t="s">
        <v>2527</v>
      </c>
      <c r="G283" s="130" t="s">
        <v>2528</v>
      </c>
      <c r="H283" s="130">
        <v>3161800</v>
      </c>
      <c r="I283" s="130">
        <v>6</v>
      </c>
      <c r="J283" s="130">
        <v>1</v>
      </c>
      <c r="K283" s="130" t="s">
        <v>1495</v>
      </c>
      <c r="L283" s="132" t="s">
        <v>1324</v>
      </c>
      <c r="M283" s="147">
        <v>75500</v>
      </c>
      <c r="N283" s="130">
        <v>0.19</v>
      </c>
      <c r="O283" s="14">
        <v>746</v>
      </c>
      <c r="P283" s="135" t="s">
        <v>3221</v>
      </c>
      <c r="Q283" s="130"/>
      <c r="S283" s="130" t="s">
        <v>2523</v>
      </c>
      <c r="T283" s="14">
        <v>746</v>
      </c>
      <c r="U283" s="147">
        <v>75500</v>
      </c>
      <c r="V283" s="130">
        <v>0</v>
      </c>
      <c r="W283" s="147">
        <v>75500</v>
      </c>
      <c r="X283" s="147">
        <v>75500</v>
      </c>
      <c r="Y283" s="147">
        <v>14345</v>
      </c>
      <c r="Z283" s="145">
        <v>89845</v>
      </c>
    </row>
    <row r="284" spans="1:26" x14ac:dyDescent="0.25">
      <c r="A284" s="130" t="s">
        <v>2714</v>
      </c>
      <c r="B284" s="131">
        <v>45729</v>
      </c>
      <c r="C284" s="130" t="s">
        <v>2525</v>
      </c>
      <c r="D284" s="130">
        <v>899999705</v>
      </c>
      <c r="E284" s="130" t="s">
        <v>2526</v>
      </c>
      <c r="F284" s="130" t="s">
        <v>2527</v>
      </c>
      <c r="G284" s="130" t="s">
        <v>2528</v>
      </c>
      <c r="H284" s="130">
        <v>3161800</v>
      </c>
      <c r="I284" s="130">
        <v>7</v>
      </c>
      <c r="J284" s="130">
        <v>1</v>
      </c>
      <c r="K284" s="130" t="s">
        <v>1496</v>
      </c>
      <c r="L284" s="132" t="s">
        <v>1326</v>
      </c>
      <c r="M284" s="147">
        <v>161833</v>
      </c>
      <c r="N284" s="130">
        <v>0.19</v>
      </c>
      <c r="O284" s="14">
        <v>748</v>
      </c>
      <c r="P284" s="135" t="s">
        <v>3221</v>
      </c>
      <c r="Q284" s="130"/>
      <c r="S284" s="130" t="s">
        <v>2523</v>
      </c>
      <c r="T284" s="14">
        <v>748</v>
      </c>
      <c r="U284" s="147">
        <v>161833</v>
      </c>
      <c r="V284" s="130">
        <v>0</v>
      </c>
      <c r="W284" s="147">
        <v>161833</v>
      </c>
      <c r="X284" s="147">
        <v>161833</v>
      </c>
      <c r="Y284" s="147">
        <v>30748.27</v>
      </c>
      <c r="Z284" s="145">
        <v>192581.27</v>
      </c>
    </row>
    <row r="285" spans="1:26" x14ac:dyDescent="0.25">
      <c r="A285" s="130" t="s">
        <v>2714</v>
      </c>
      <c r="B285" s="131">
        <v>45729</v>
      </c>
      <c r="C285" s="130" t="s">
        <v>2525</v>
      </c>
      <c r="D285" s="130">
        <v>899999705</v>
      </c>
      <c r="E285" s="130" t="s">
        <v>2526</v>
      </c>
      <c r="F285" s="130" t="s">
        <v>2527</v>
      </c>
      <c r="G285" s="130" t="s">
        <v>2528</v>
      </c>
      <c r="H285" s="130">
        <v>3161800</v>
      </c>
      <c r="I285" s="130">
        <v>8</v>
      </c>
      <c r="J285" s="130">
        <v>1</v>
      </c>
      <c r="K285" s="130" t="s">
        <v>1497</v>
      </c>
      <c r="L285" s="132" t="s">
        <v>1344</v>
      </c>
      <c r="M285" s="147">
        <v>73667</v>
      </c>
      <c r="N285" s="130">
        <v>0.19</v>
      </c>
      <c r="O285" s="14">
        <v>749</v>
      </c>
      <c r="P285" s="135" t="s">
        <v>3221</v>
      </c>
      <c r="Q285" s="130"/>
      <c r="S285" s="130" t="s">
        <v>2523</v>
      </c>
      <c r="T285" s="14">
        <v>749</v>
      </c>
      <c r="U285" s="147">
        <v>73667</v>
      </c>
      <c r="V285" s="130">
        <v>0</v>
      </c>
      <c r="W285" s="147">
        <v>73667</v>
      </c>
      <c r="X285" s="147">
        <v>73667</v>
      </c>
      <c r="Y285" s="147">
        <v>13996.73</v>
      </c>
      <c r="Z285" s="145">
        <v>87663.73</v>
      </c>
    </row>
    <row r="286" spans="1:26" x14ac:dyDescent="0.25">
      <c r="A286" s="130" t="s">
        <v>2714</v>
      </c>
      <c r="B286" s="131">
        <v>45729</v>
      </c>
      <c r="C286" s="130" t="s">
        <v>2525</v>
      </c>
      <c r="D286" s="130">
        <v>899999705</v>
      </c>
      <c r="E286" s="130" t="s">
        <v>2526</v>
      </c>
      <c r="F286" s="130" t="s">
        <v>2527</v>
      </c>
      <c r="G286" s="130" t="s">
        <v>2528</v>
      </c>
      <c r="H286" s="130">
        <v>3161800</v>
      </c>
      <c r="I286" s="130">
        <v>9</v>
      </c>
      <c r="J286" s="130">
        <v>1</v>
      </c>
      <c r="K286" s="130" t="s">
        <v>1499</v>
      </c>
      <c r="L286" s="132" t="s">
        <v>1498</v>
      </c>
      <c r="M286" s="147">
        <v>64000</v>
      </c>
      <c r="N286" s="130">
        <v>0.19</v>
      </c>
      <c r="O286" s="14" t="s">
        <v>107</v>
      </c>
      <c r="P286" s="135" t="s">
        <v>3221</v>
      </c>
      <c r="Q286" s="135" t="s">
        <v>2372</v>
      </c>
      <c r="S286" s="130" t="s">
        <v>2523</v>
      </c>
      <c r="T286" s="14" t="s">
        <v>107</v>
      </c>
      <c r="U286" s="147">
        <v>64000</v>
      </c>
      <c r="V286" s="130">
        <v>0</v>
      </c>
      <c r="W286" s="147">
        <v>64000</v>
      </c>
      <c r="X286" s="147">
        <v>64000</v>
      </c>
      <c r="Y286" s="147">
        <v>12160</v>
      </c>
      <c r="Z286" s="145">
        <v>76160</v>
      </c>
    </row>
    <row r="287" spans="1:26" x14ac:dyDescent="0.25">
      <c r="A287" s="130" t="s">
        <v>2714</v>
      </c>
      <c r="B287" s="131">
        <v>45729</v>
      </c>
      <c r="C287" s="130" t="s">
        <v>2525</v>
      </c>
      <c r="D287" s="130">
        <v>899999705</v>
      </c>
      <c r="E287" s="130" t="s">
        <v>2526</v>
      </c>
      <c r="F287" s="130" t="s">
        <v>2527</v>
      </c>
      <c r="G287" s="130" t="s">
        <v>2528</v>
      </c>
      <c r="H287" s="130">
        <v>3161800</v>
      </c>
      <c r="I287" s="130">
        <v>10</v>
      </c>
      <c r="J287" s="130">
        <v>4</v>
      </c>
      <c r="K287" s="130" t="s">
        <v>33</v>
      </c>
      <c r="L287" s="132" t="s">
        <v>1322</v>
      </c>
      <c r="M287" s="147">
        <v>146333</v>
      </c>
      <c r="N287" s="130">
        <v>0</v>
      </c>
      <c r="O287" s="14">
        <v>731</v>
      </c>
      <c r="P287" s="130" t="s">
        <v>1494</v>
      </c>
      <c r="Q287" s="130"/>
      <c r="S287" s="130" t="s">
        <v>2523</v>
      </c>
      <c r="T287" s="14">
        <v>731</v>
      </c>
      <c r="U287" s="147">
        <v>146333</v>
      </c>
      <c r="V287" s="130">
        <v>0</v>
      </c>
      <c r="W287" s="147">
        <v>146333</v>
      </c>
      <c r="X287" s="147">
        <v>585332</v>
      </c>
      <c r="Y287" s="147">
        <v>0</v>
      </c>
      <c r="Z287" s="145">
        <v>585332</v>
      </c>
    </row>
    <row r="288" spans="1:26" x14ac:dyDescent="0.25">
      <c r="A288" s="130" t="s">
        <v>2714</v>
      </c>
      <c r="B288" s="131">
        <v>45729</v>
      </c>
      <c r="C288" s="130" t="s">
        <v>2525</v>
      </c>
      <c r="D288" s="130">
        <v>899999705</v>
      </c>
      <c r="E288" s="130" t="s">
        <v>2526</v>
      </c>
      <c r="F288" s="130" t="s">
        <v>2527</v>
      </c>
      <c r="G288" s="130" t="s">
        <v>2528</v>
      </c>
      <c r="H288" s="130">
        <v>3161800</v>
      </c>
      <c r="I288" s="130">
        <v>11</v>
      </c>
      <c r="J288" s="130">
        <v>1</v>
      </c>
      <c r="K288" s="130" t="s">
        <v>1495</v>
      </c>
      <c r="L288" s="132" t="s">
        <v>1324</v>
      </c>
      <c r="M288" s="147">
        <v>75333</v>
      </c>
      <c r="N288" s="130">
        <v>0.19</v>
      </c>
      <c r="O288" s="14">
        <v>733</v>
      </c>
      <c r="P288" s="130" t="s">
        <v>1494</v>
      </c>
      <c r="Q288" s="130"/>
      <c r="S288" s="130" t="s">
        <v>2523</v>
      </c>
      <c r="T288" s="14">
        <v>733</v>
      </c>
      <c r="U288" s="147">
        <v>75333</v>
      </c>
      <c r="V288" s="130">
        <v>0</v>
      </c>
      <c r="W288" s="147">
        <v>75333</v>
      </c>
      <c r="X288" s="147">
        <v>75333</v>
      </c>
      <c r="Y288" s="147">
        <v>14313.27</v>
      </c>
      <c r="Z288" s="145">
        <v>89646.27</v>
      </c>
    </row>
    <row r="289" spans="1:26" x14ac:dyDescent="0.25">
      <c r="A289" s="130" t="s">
        <v>2714</v>
      </c>
      <c r="B289" s="131">
        <v>45729</v>
      </c>
      <c r="C289" s="130" t="s">
        <v>2525</v>
      </c>
      <c r="D289" s="130">
        <v>899999705</v>
      </c>
      <c r="E289" s="130" t="s">
        <v>2526</v>
      </c>
      <c r="F289" s="130" t="s">
        <v>2527</v>
      </c>
      <c r="G289" s="130" t="s">
        <v>2528</v>
      </c>
      <c r="H289" s="130">
        <v>3161800</v>
      </c>
      <c r="I289" s="130">
        <v>12</v>
      </c>
      <c r="J289" s="130">
        <v>1</v>
      </c>
      <c r="K289" s="130" t="s">
        <v>1496</v>
      </c>
      <c r="L289" s="132" t="s">
        <v>1326</v>
      </c>
      <c r="M289" s="147">
        <v>156500</v>
      </c>
      <c r="N289" s="130">
        <v>0.19</v>
      </c>
      <c r="O289" s="14">
        <v>735</v>
      </c>
      <c r="P289" s="130" t="s">
        <v>1494</v>
      </c>
      <c r="Q289" s="130"/>
      <c r="S289" s="130" t="s">
        <v>2523</v>
      </c>
      <c r="T289" s="14">
        <v>735</v>
      </c>
      <c r="U289" s="147">
        <v>156500</v>
      </c>
      <c r="V289" s="130">
        <v>0</v>
      </c>
      <c r="W289" s="147">
        <v>156500</v>
      </c>
      <c r="X289" s="147">
        <v>156500</v>
      </c>
      <c r="Y289" s="147">
        <v>29735</v>
      </c>
      <c r="Z289" s="145">
        <v>186235</v>
      </c>
    </row>
    <row r="290" spans="1:26" x14ac:dyDescent="0.25">
      <c r="A290" s="130" t="s">
        <v>2714</v>
      </c>
      <c r="B290" s="131">
        <v>45729</v>
      </c>
      <c r="C290" s="130" t="s">
        <v>2525</v>
      </c>
      <c r="D290" s="130">
        <v>899999705</v>
      </c>
      <c r="E290" s="130" t="s">
        <v>2526</v>
      </c>
      <c r="F290" s="130" t="s">
        <v>2527</v>
      </c>
      <c r="G290" s="130" t="s">
        <v>2528</v>
      </c>
      <c r="H290" s="130">
        <v>3161800</v>
      </c>
      <c r="I290" s="130">
        <v>13</v>
      </c>
      <c r="J290" s="130">
        <v>1</v>
      </c>
      <c r="K290" s="130" t="s">
        <v>1497</v>
      </c>
      <c r="L290" s="132" t="s">
        <v>1344</v>
      </c>
      <c r="M290" s="147">
        <v>76167</v>
      </c>
      <c r="N290" s="130">
        <v>0.19</v>
      </c>
      <c r="O290" s="14">
        <v>736</v>
      </c>
      <c r="P290" s="130" t="s">
        <v>1494</v>
      </c>
      <c r="Q290" s="130"/>
      <c r="S290" s="130" t="s">
        <v>2523</v>
      </c>
      <c r="T290" s="14">
        <v>736</v>
      </c>
      <c r="U290" s="147">
        <v>76167</v>
      </c>
      <c r="V290" s="130">
        <v>0</v>
      </c>
      <c r="W290" s="147">
        <v>76167</v>
      </c>
      <c r="X290" s="147">
        <v>76167</v>
      </c>
      <c r="Y290" s="147">
        <v>14471.73</v>
      </c>
      <c r="Z290" s="145">
        <v>90638.73</v>
      </c>
    </row>
    <row r="291" spans="1:26" x14ac:dyDescent="0.25">
      <c r="A291" s="130" t="s">
        <v>2714</v>
      </c>
      <c r="B291" s="131">
        <v>45729</v>
      </c>
      <c r="C291" s="130" t="s">
        <v>2525</v>
      </c>
      <c r="D291" s="130">
        <v>899999705</v>
      </c>
      <c r="E291" s="130" t="s">
        <v>2526</v>
      </c>
      <c r="F291" s="130" t="s">
        <v>2527</v>
      </c>
      <c r="G291" s="130" t="s">
        <v>2528</v>
      </c>
      <c r="H291" s="130">
        <v>3161800</v>
      </c>
      <c r="I291" s="130">
        <v>14</v>
      </c>
      <c r="J291" s="130">
        <v>1</v>
      </c>
      <c r="K291" s="130" t="s">
        <v>1497</v>
      </c>
      <c r="L291" s="132" t="s">
        <v>1498</v>
      </c>
      <c r="M291" s="147">
        <v>64000</v>
      </c>
      <c r="N291" s="130">
        <v>0.19</v>
      </c>
      <c r="O291" s="14" t="s">
        <v>107</v>
      </c>
      <c r="P291" s="130" t="s">
        <v>1494</v>
      </c>
      <c r="Q291" s="135" t="s">
        <v>2372</v>
      </c>
      <c r="S291" s="130" t="s">
        <v>2523</v>
      </c>
      <c r="T291" s="14" t="s">
        <v>107</v>
      </c>
      <c r="U291" s="147">
        <v>64000</v>
      </c>
      <c r="V291" s="130">
        <v>0</v>
      </c>
      <c r="W291" s="147">
        <v>64000</v>
      </c>
      <c r="X291" s="147">
        <v>64000</v>
      </c>
      <c r="Y291" s="147">
        <v>12160</v>
      </c>
      <c r="Z291" s="145">
        <v>76160</v>
      </c>
    </row>
    <row r="292" spans="1:26" x14ac:dyDescent="0.25">
      <c r="A292" s="130" t="s">
        <v>2714</v>
      </c>
      <c r="B292" s="131">
        <v>45729</v>
      </c>
      <c r="C292" s="130" t="s">
        <v>2525</v>
      </c>
      <c r="D292" s="130">
        <v>899999705</v>
      </c>
      <c r="E292" s="130" t="s">
        <v>2526</v>
      </c>
      <c r="F292" s="130" t="s">
        <v>2527</v>
      </c>
      <c r="G292" s="130" t="s">
        <v>2528</v>
      </c>
      <c r="H292" s="130">
        <v>3161800</v>
      </c>
      <c r="I292" s="130">
        <v>15</v>
      </c>
      <c r="J292" s="130">
        <v>1</v>
      </c>
      <c r="K292" s="130" t="s">
        <v>1343</v>
      </c>
      <c r="L292" s="132" t="s">
        <v>1344</v>
      </c>
      <c r="M292" s="147">
        <v>100667</v>
      </c>
      <c r="N292" s="130">
        <v>0.19</v>
      </c>
      <c r="O292" s="14">
        <v>576</v>
      </c>
      <c r="P292" s="130" t="s">
        <v>586</v>
      </c>
      <c r="Q292" s="130"/>
      <c r="S292" s="130" t="s">
        <v>2523</v>
      </c>
      <c r="T292" s="14">
        <v>576</v>
      </c>
      <c r="U292" s="147">
        <v>100667</v>
      </c>
      <c r="V292" s="130">
        <v>0</v>
      </c>
      <c r="W292" s="147">
        <v>100667</v>
      </c>
      <c r="X292" s="147">
        <v>100667</v>
      </c>
      <c r="Y292" s="147">
        <v>19126.73</v>
      </c>
      <c r="Z292" s="145">
        <v>119793.73</v>
      </c>
    </row>
    <row r="293" spans="1:26" x14ac:dyDescent="0.25">
      <c r="A293" s="130" t="s">
        <v>2714</v>
      </c>
      <c r="B293" s="131">
        <v>45729</v>
      </c>
      <c r="C293" s="130" t="s">
        <v>2525</v>
      </c>
      <c r="D293" s="130">
        <v>899999705</v>
      </c>
      <c r="E293" s="130" t="s">
        <v>2526</v>
      </c>
      <c r="F293" s="130" t="s">
        <v>2527</v>
      </c>
      <c r="G293" s="130" t="s">
        <v>2528</v>
      </c>
      <c r="H293" s="130">
        <v>3161800</v>
      </c>
      <c r="I293" s="130">
        <v>16</v>
      </c>
      <c r="J293" s="130">
        <v>2</v>
      </c>
      <c r="K293" s="130" t="s">
        <v>33</v>
      </c>
      <c r="L293" s="132" t="s">
        <v>1345</v>
      </c>
      <c r="M293" s="147">
        <v>143333</v>
      </c>
      <c r="N293" s="130">
        <v>0</v>
      </c>
      <c r="O293" s="14">
        <v>580</v>
      </c>
      <c r="P293" s="130" t="s">
        <v>586</v>
      </c>
      <c r="Q293" s="130"/>
      <c r="S293" s="130" t="s">
        <v>2523</v>
      </c>
      <c r="T293" s="14">
        <v>580</v>
      </c>
      <c r="U293" s="147">
        <v>143333</v>
      </c>
      <c r="V293" s="130">
        <v>0</v>
      </c>
      <c r="W293" s="147">
        <v>143333</v>
      </c>
      <c r="X293" s="147">
        <v>286666</v>
      </c>
      <c r="Y293" s="147">
        <v>0</v>
      </c>
      <c r="Z293" s="145">
        <v>286666</v>
      </c>
    </row>
    <row r="294" spans="1:26" x14ac:dyDescent="0.25">
      <c r="A294" s="130" t="s">
        <v>2714</v>
      </c>
      <c r="B294" s="131">
        <v>45729</v>
      </c>
      <c r="C294" s="130" t="s">
        <v>2525</v>
      </c>
      <c r="D294" s="130">
        <v>899999705</v>
      </c>
      <c r="E294" s="130" t="s">
        <v>2526</v>
      </c>
      <c r="F294" s="130" t="s">
        <v>2527</v>
      </c>
      <c r="G294" s="130" t="s">
        <v>2528</v>
      </c>
      <c r="H294" s="130">
        <v>3161800</v>
      </c>
      <c r="I294" s="130">
        <v>17</v>
      </c>
      <c r="J294" s="130">
        <v>1</v>
      </c>
      <c r="K294" s="130" t="s">
        <v>1346</v>
      </c>
      <c r="L294" s="132" t="s">
        <v>1324</v>
      </c>
      <c r="M294" s="147">
        <v>64833</v>
      </c>
      <c r="N294" s="130">
        <v>0.19</v>
      </c>
      <c r="O294" s="14">
        <v>581</v>
      </c>
      <c r="P294" s="130" t="s">
        <v>586</v>
      </c>
      <c r="Q294" s="130"/>
      <c r="S294" s="130" t="s">
        <v>2523</v>
      </c>
      <c r="T294" s="14">
        <v>581</v>
      </c>
      <c r="U294" s="147">
        <v>64833</v>
      </c>
      <c r="V294" s="130">
        <v>0</v>
      </c>
      <c r="W294" s="147">
        <v>64833</v>
      </c>
      <c r="X294" s="147">
        <v>64833</v>
      </c>
      <c r="Y294" s="147">
        <v>12318.27</v>
      </c>
      <c r="Z294" s="145">
        <v>77151.27</v>
      </c>
    </row>
    <row r="295" spans="1:26" x14ac:dyDescent="0.25">
      <c r="A295" s="130" t="s">
        <v>2714</v>
      </c>
      <c r="B295" s="131">
        <v>45729</v>
      </c>
      <c r="C295" s="130" t="s">
        <v>2525</v>
      </c>
      <c r="D295" s="130">
        <v>899999705</v>
      </c>
      <c r="E295" s="130" t="s">
        <v>2526</v>
      </c>
      <c r="F295" s="130" t="s">
        <v>2527</v>
      </c>
      <c r="G295" s="130" t="s">
        <v>2528</v>
      </c>
      <c r="H295" s="130">
        <v>3161800</v>
      </c>
      <c r="I295" s="130">
        <v>18</v>
      </c>
      <c r="J295" s="130">
        <v>1</v>
      </c>
      <c r="K295" s="130" t="s">
        <v>1347</v>
      </c>
      <c r="L295" s="132" t="s">
        <v>1326</v>
      </c>
      <c r="M295" s="147">
        <v>124833</v>
      </c>
      <c r="N295" s="130">
        <v>0.19</v>
      </c>
      <c r="O295" s="14">
        <v>583</v>
      </c>
      <c r="P295" s="130" t="s">
        <v>586</v>
      </c>
      <c r="Q295" s="130"/>
      <c r="S295" s="130" t="s">
        <v>2523</v>
      </c>
      <c r="T295" s="14">
        <v>583</v>
      </c>
      <c r="U295" s="147">
        <v>124833</v>
      </c>
      <c r="V295" s="130">
        <v>0</v>
      </c>
      <c r="W295" s="147">
        <v>124833</v>
      </c>
      <c r="X295" s="147">
        <v>124833</v>
      </c>
      <c r="Y295" s="147">
        <v>23718.27</v>
      </c>
      <c r="Z295" s="145">
        <v>148551.26999999999</v>
      </c>
    </row>
    <row r="296" spans="1:26" x14ac:dyDescent="0.25">
      <c r="A296" s="130" t="s">
        <v>2714</v>
      </c>
      <c r="B296" s="131">
        <v>45729</v>
      </c>
      <c r="C296" s="130" t="s">
        <v>2525</v>
      </c>
      <c r="D296" s="130">
        <v>899999705</v>
      </c>
      <c r="E296" s="130" t="s">
        <v>2526</v>
      </c>
      <c r="F296" s="130" t="s">
        <v>2527</v>
      </c>
      <c r="G296" s="130" t="s">
        <v>2528</v>
      </c>
      <c r="H296" s="130">
        <v>3161800</v>
      </c>
      <c r="I296" s="130">
        <v>19</v>
      </c>
      <c r="J296" s="130">
        <v>1</v>
      </c>
      <c r="K296" s="130" t="s">
        <v>1704</v>
      </c>
      <c r="L296" s="132" t="s">
        <v>61</v>
      </c>
      <c r="M296" s="147">
        <v>137167</v>
      </c>
      <c r="N296" s="130">
        <v>0.19</v>
      </c>
      <c r="O296" s="14">
        <v>887</v>
      </c>
      <c r="P296" s="130" t="s">
        <v>1649</v>
      </c>
      <c r="Q296" s="130"/>
      <c r="S296" s="130" t="s">
        <v>2523</v>
      </c>
      <c r="T296" s="14">
        <v>887</v>
      </c>
      <c r="U296" s="147">
        <v>137167</v>
      </c>
      <c r="V296" s="130">
        <v>0</v>
      </c>
      <c r="W296" s="147">
        <v>137167</v>
      </c>
      <c r="X296" s="147">
        <v>137167</v>
      </c>
      <c r="Y296" s="147">
        <v>26061.73</v>
      </c>
      <c r="Z296" s="145">
        <v>163228.73000000001</v>
      </c>
    </row>
    <row r="297" spans="1:26" x14ac:dyDescent="0.25">
      <c r="A297" s="130" t="s">
        <v>2714</v>
      </c>
      <c r="B297" s="131">
        <v>45729</v>
      </c>
      <c r="C297" s="130" t="s">
        <v>2525</v>
      </c>
      <c r="D297" s="130">
        <v>899999705</v>
      </c>
      <c r="E297" s="130" t="s">
        <v>2526</v>
      </c>
      <c r="F297" s="130" t="s">
        <v>2527</v>
      </c>
      <c r="G297" s="130" t="s">
        <v>2528</v>
      </c>
      <c r="H297" s="130">
        <v>3161800</v>
      </c>
      <c r="I297" s="130">
        <v>20</v>
      </c>
      <c r="J297" s="130">
        <v>1</v>
      </c>
      <c r="K297" s="130" t="s">
        <v>1705</v>
      </c>
      <c r="L297" s="132" t="s">
        <v>64</v>
      </c>
      <c r="M297" s="147">
        <v>101333</v>
      </c>
      <c r="N297" s="130">
        <v>0.19</v>
      </c>
      <c r="O297" s="14">
        <v>889</v>
      </c>
      <c r="P297" s="130" t="s">
        <v>1649</v>
      </c>
      <c r="Q297" s="130"/>
      <c r="S297" s="130" t="s">
        <v>2523</v>
      </c>
      <c r="T297" s="14">
        <v>889</v>
      </c>
      <c r="U297" s="147">
        <v>101333</v>
      </c>
      <c r="V297" s="130">
        <v>0</v>
      </c>
      <c r="W297" s="147">
        <v>101333</v>
      </c>
      <c r="X297" s="147">
        <v>101333</v>
      </c>
      <c r="Y297" s="147">
        <v>19253.27</v>
      </c>
      <c r="Z297" s="145">
        <v>120586.27</v>
      </c>
    </row>
    <row r="298" spans="1:26" x14ac:dyDescent="0.25">
      <c r="A298" s="130" t="s">
        <v>2714</v>
      </c>
      <c r="B298" s="131">
        <v>45729</v>
      </c>
      <c r="C298" s="130" t="s">
        <v>2525</v>
      </c>
      <c r="D298" s="130">
        <v>899999705</v>
      </c>
      <c r="E298" s="130" t="s">
        <v>2526</v>
      </c>
      <c r="F298" s="130" t="s">
        <v>2527</v>
      </c>
      <c r="G298" s="130" t="s">
        <v>2528</v>
      </c>
      <c r="H298" s="130">
        <v>3161800</v>
      </c>
      <c r="I298" s="130">
        <v>21</v>
      </c>
      <c r="J298" s="130">
        <v>1</v>
      </c>
      <c r="L298" s="132" t="s">
        <v>150</v>
      </c>
      <c r="M298" s="147">
        <v>120333</v>
      </c>
      <c r="N298" s="130">
        <v>0.19</v>
      </c>
      <c r="O298" s="14">
        <v>888</v>
      </c>
      <c r="P298" s="130" t="s">
        <v>1649</v>
      </c>
      <c r="Q298" s="130"/>
      <c r="S298" s="130" t="s">
        <v>2523</v>
      </c>
      <c r="T298" s="14">
        <v>888</v>
      </c>
      <c r="U298" s="147">
        <v>120333</v>
      </c>
      <c r="V298" s="130">
        <v>0</v>
      </c>
      <c r="W298" s="147">
        <v>120333</v>
      </c>
      <c r="X298" s="147">
        <v>120333</v>
      </c>
      <c r="Y298" s="147">
        <v>22863.27</v>
      </c>
      <c r="Z298" s="145">
        <v>143196.26999999999</v>
      </c>
    </row>
    <row r="299" spans="1:26" x14ac:dyDescent="0.25">
      <c r="A299" s="130" t="s">
        <v>2714</v>
      </c>
      <c r="B299" s="131">
        <v>45729</v>
      </c>
      <c r="C299" s="130" t="s">
        <v>2525</v>
      </c>
      <c r="D299" s="130">
        <v>899999705</v>
      </c>
      <c r="E299" s="130" t="s">
        <v>2526</v>
      </c>
      <c r="F299" s="130" t="s">
        <v>2527</v>
      </c>
      <c r="G299" s="130" t="s">
        <v>2528</v>
      </c>
      <c r="H299" s="130">
        <v>3161800</v>
      </c>
      <c r="I299" s="130">
        <v>22</v>
      </c>
      <c r="J299" s="130">
        <v>2</v>
      </c>
      <c r="K299" s="130" t="s">
        <v>33</v>
      </c>
      <c r="L299" s="132" t="s">
        <v>1345</v>
      </c>
      <c r="M299" s="147">
        <v>142333</v>
      </c>
      <c r="N299" s="130">
        <v>0</v>
      </c>
      <c r="O299" s="14">
        <v>886</v>
      </c>
      <c r="P299" s="130" t="s">
        <v>1649</v>
      </c>
      <c r="Q299" s="130"/>
      <c r="S299" s="130" t="s">
        <v>2523</v>
      </c>
      <c r="T299" s="14">
        <v>886</v>
      </c>
      <c r="U299" s="147">
        <v>142333</v>
      </c>
      <c r="V299" s="130">
        <v>0</v>
      </c>
      <c r="W299" s="147">
        <v>142333</v>
      </c>
      <c r="X299" s="147">
        <v>284666</v>
      </c>
      <c r="Y299" s="147">
        <v>0</v>
      </c>
      <c r="Z299" s="145">
        <v>284666</v>
      </c>
    </row>
    <row r="300" spans="1:26" x14ac:dyDescent="0.25">
      <c r="A300" s="130" t="s">
        <v>2714</v>
      </c>
      <c r="B300" s="131">
        <v>45729</v>
      </c>
      <c r="C300" s="130" t="s">
        <v>2525</v>
      </c>
      <c r="D300" s="130">
        <v>899999705</v>
      </c>
      <c r="E300" s="130" t="s">
        <v>2526</v>
      </c>
      <c r="F300" s="130" t="s">
        <v>2527</v>
      </c>
      <c r="G300" s="130" t="s">
        <v>2528</v>
      </c>
      <c r="H300" s="130">
        <v>3161800</v>
      </c>
      <c r="I300" s="130">
        <v>23</v>
      </c>
      <c r="J300" s="130">
        <v>1</v>
      </c>
      <c r="K300" s="130" t="s">
        <v>997</v>
      </c>
      <c r="L300" s="132" t="s">
        <v>43</v>
      </c>
      <c r="M300" s="147">
        <v>786333</v>
      </c>
      <c r="N300" s="130">
        <v>0.19</v>
      </c>
      <c r="O300" s="14" t="s">
        <v>107</v>
      </c>
      <c r="P300" s="130" t="s">
        <v>550</v>
      </c>
      <c r="Q300" s="135" t="s">
        <v>2372</v>
      </c>
      <c r="S300" s="130" t="s">
        <v>2523</v>
      </c>
      <c r="T300" s="14" t="s">
        <v>107</v>
      </c>
      <c r="U300" s="147">
        <v>786333</v>
      </c>
      <c r="V300" s="130">
        <v>0</v>
      </c>
      <c r="W300" s="147">
        <v>786333</v>
      </c>
      <c r="X300" s="147">
        <v>786333</v>
      </c>
      <c r="Y300" s="147">
        <v>149403.26999999999</v>
      </c>
      <c r="Z300" s="146">
        <v>935736.27</v>
      </c>
    </row>
    <row r="301" spans="1:26" x14ac:dyDescent="0.25">
      <c r="A301" s="130" t="s">
        <v>2714</v>
      </c>
      <c r="B301" s="131">
        <v>45729</v>
      </c>
      <c r="C301" s="130" t="s">
        <v>2525</v>
      </c>
      <c r="D301" s="130">
        <v>899999705</v>
      </c>
      <c r="E301" s="130" t="s">
        <v>2526</v>
      </c>
      <c r="F301" s="130" t="s">
        <v>2527</v>
      </c>
      <c r="G301" s="130" t="s">
        <v>2528</v>
      </c>
      <c r="H301" s="130">
        <v>3161800</v>
      </c>
      <c r="I301" s="130">
        <v>24</v>
      </c>
      <c r="J301" s="130">
        <v>1</v>
      </c>
      <c r="L301" s="132" t="s">
        <v>2608</v>
      </c>
      <c r="M301" s="147">
        <v>7500</v>
      </c>
      <c r="N301" s="130">
        <v>0.19</v>
      </c>
      <c r="O301" s="14">
        <v>874</v>
      </c>
      <c r="P301" s="130" t="s">
        <v>550</v>
      </c>
      <c r="Q301" s="130"/>
      <c r="S301" s="130" t="s">
        <v>2523</v>
      </c>
      <c r="T301" s="14">
        <v>874</v>
      </c>
      <c r="U301" s="147">
        <v>7500</v>
      </c>
      <c r="V301" s="130">
        <v>0</v>
      </c>
      <c r="W301" s="147">
        <v>7500</v>
      </c>
      <c r="X301" s="147">
        <v>7500</v>
      </c>
      <c r="Y301" s="147">
        <v>1425</v>
      </c>
      <c r="Z301" s="145">
        <v>8925</v>
      </c>
    </row>
    <row r="302" spans="1:26" x14ac:dyDescent="0.25">
      <c r="A302" s="130" t="s">
        <v>2714</v>
      </c>
      <c r="B302" s="131">
        <v>45729</v>
      </c>
      <c r="C302" s="130" t="s">
        <v>2525</v>
      </c>
      <c r="D302" s="130">
        <v>899999705</v>
      </c>
      <c r="E302" s="130" t="s">
        <v>2526</v>
      </c>
      <c r="F302" s="130" t="s">
        <v>2527</v>
      </c>
      <c r="G302" s="130" t="s">
        <v>2528</v>
      </c>
      <c r="H302" s="130">
        <v>3161800</v>
      </c>
      <c r="I302" s="130">
        <v>25</v>
      </c>
      <c r="J302" s="130">
        <v>1</v>
      </c>
      <c r="L302" s="132" t="s">
        <v>2715</v>
      </c>
      <c r="M302" s="147">
        <v>60000</v>
      </c>
      <c r="N302" s="130">
        <v>0.19</v>
      </c>
      <c r="O302" s="14" t="s">
        <v>107</v>
      </c>
      <c r="P302" s="130" t="s">
        <v>550</v>
      </c>
      <c r="Q302" s="135" t="s">
        <v>2372</v>
      </c>
      <c r="S302" s="130" t="s">
        <v>2523</v>
      </c>
      <c r="T302" s="14" t="s">
        <v>107</v>
      </c>
      <c r="U302" s="147">
        <v>60000</v>
      </c>
      <c r="V302" s="130">
        <v>0</v>
      </c>
      <c r="W302" s="147">
        <v>60000</v>
      </c>
      <c r="X302" s="147">
        <v>60000</v>
      </c>
      <c r="Y302" s="147">
        <v>11400</v>
      </c>
      <c r="Z302" s="146">
        <v>71400</v>
      </c>
    </row>
    <row r="303" spans="1:26" x14ac:dyDescent="0.25">
      <c r="A303" s="130" t="s">
        <v>2714</v>
      </c>
      <c r="B303" s="131">
        <v>45729</v>
      </c>
      <c r="C303" s="130" t="s">
        <v>2525</v>
      </c>
      <c r="D303" s="130">
        <v>899999705</v>
      </c>
      <c r="E303" s="130" t="s">
        <v>2526</v>
      </c>
      <c r="F303" s="130" t="s">
        <v>2527</v>
      </c>
      <c r="G303" s="130" t="s">
        <v>2528</v>
      </c>
      <c r="H303" s="130">
        <v>3161800</v>
      </c>
      <c r="I303" s="130">
        <v>26</v>
      </c>
      <c r="J303" s="130">
        <v>1</v>
      </c>
      <c r="L303" s="132" t="s">
        <v>2716</v>
      </c>
      <c r="M303" s="147">
        <v>28000</v>
      </c>
      <c r="N303" s="130">
        <v>0</v>
      </c>
      <c r="O303" s="14" t="s">
        <v>107</v>
      </c>
      <c r="P303" s="130" t="s">
        <v>491</v>
      </c>
      <c r="Q303" s="135" t="s">
        <v>2372</v>
      </c>
      <c r="S303" s="130" t="s">
        <v>2523</v>
      </c>
      <c r="T303" s="14" t="s">
        <v>107</v>
      </c>
      <c r="U303" s="147">
        <v>28000</v>
      </c>
      <c r="V303" s="130">
        <v>0</v>
      </c>
      <c r="W303" s="147">
        <v>28000</v>
      </c>
      <c r="X303" s="147">
        <v>28000</v>
      </c>
      <c r="Y303" s="147">
        <v>0</v>
      </c>
      <c r="Z303" s="145">
        <v>28000</v>
      </c>
    </row>
    <row r="304" spans="1:26" x14ac:dyDescent="0.25">
      <c r="A304" s="130" t="s">
        <v>2714</v>
      </c>
      <c r="B304" s="131">
        <v>45729</v>
      </c>
      <c r="C304" s="130" t="s">
        <v>2525</v>
      </c>
      <c r="D304" s="130">
        <v>899999705</v>
      </c>
      <c r="E304" s="130" t="s">
        <v>2526</v>
      </c>
      <c r="F304" s="130" t="s">
        <v>2527</v>
      </c>
      <c r="G304" s="130" t="s">
        <v>2528</v>
      </c>
      <c r="H304" s="130">
        <v>3161800</v>
      </c>
      <c r="I304" s="130">
        <v>27</v>
      </c>
      <c r="J304" s="130">
        <v>1</v>
      </c>
      <c r="L304" s="132" t="s">
        <v>2716</v>
      </c>
      <c r="M304" s="147">
        <v>28000</v>
      </c>
      <c r="N304" s="130">
        <v>0</v>
      </c>
      <c r="O304" s="14" t="s">
        <v>107</v>
      </c>
      <c r="P304" s="135" t="s">
        <v>3221</v>
      </c>
      <c r="Q304" s="135" t="s">
        <v>2372</v>
      </c>
      <c r="S304" s="130" t="s">
        <v>2523</v>
      </c>
      <c r="T304" s="14" t="s">
        <v>107</v>
      </c>
      <c r="U304" s="147">
        <v>28000</v>
      </c>
      <c r="V304" s="130">
        <v>0</v>
      </c>
      <c r="W304" s="147">
        <v>28000</v>
      </c>
      <c r="X304" s="147">
        <v>28000</v>
      </c>
      <c r="Y304" s="147">
        <v>0</v>
      </c>
      <c r="Z304" s="145">
        <v>28000</v>
      </c>
    </row>
    <row r="305" spans="1:26" x14ac:dyDescent="0.25">
      <c r="A305" s="130" t="s">
        <v>2714</v>
      </c>
      <c r="B305" s="131">
        <v>45729</v>
      </c>
      <c r="C305" s="130" t="s">
        <v>2525</v>
      </c>
      <c r="D305" s="130">
        <v>899999705</v>
      </c>
      <c r="E305" s="130" t="s">
        <v>2526</v>
      </c>
      <c r="F305" s="130" t="s">
        <v>2527</v>
      </c>
      <c r="G305" s="130" t="s">
        <v>2528</v>
      </c>
      <c r="H305" s="130">
        <v>3161800</v>
      </c>
      <c r="I305" s="130">
        <v>28</v>
      </c>
      <c r="J305" s="130">
        <v>1</v>
      </c>
      <c r="L305" s="132" t="s">
        <v>2716</v>
      </c>
      <c r="M305" s="147">
        <v>28000</v>
      </c>
      <c r="N305" s="130">
        <v>0</v>
      </c>
      <c r="O305" s="14" t="s">
        <v>107</v>
      </c>
      <c r="P305" s="130" t="s">
        <v>1494</v>
      </c>
      <c r="Q305" s="135" t="s">
        <v>2372</v>
      </c>
      <c r="S305" s="130" t="s">
        <v>2523</v>
      </c>
      <c r="T305" s="14" t="s">
        <v>107</v>
      </c>
      <c r="U305" s="147">
        <v>28000</v>
      </c>
      <c r="V305" s="130">
        <v>0</v>
      </c>
      <c r="W305" s="147">
        <v>28000</v>
      </c>
      <c r="X305" s="147">
        <v>28000</v>
      </c>
      <c r="Y305" s="147">
        <v>0</v>
      </c>
      <c r="Z305" s="146">
        <v>28000</v>
      </c>
    </row>
    <row r="306" spans="1:26" x14ac:dyDescent="0.25">
      <c r="A306" s="130" t="s">
        <v>2714</v>
      </c>
      <c r="B306" s="131">
        <v>45729</v>
      </c>
      <c r="C306" s="130" t="s">
        <v>2525</v>
      </c>
      <c r="D306" s="130">
        <v>899999705</v>
      </c>
      <c r="E306" s="130" t="s">
        <v>2526</v>
      </c>
      <c r="F306" s="130" t="s">
        <v>2527</v>
      </c>
      <c r="G306" s="130" t="s">
        <v>2528</v>
      </c>
      <c r="H306" s="130">
        <v>3161800</v>
      </c>
      <c r="I306" s="130">
        <v>29</v>
      </c>
      <c r="J306" s="130">
        <v>1</v>
      </c>
      <c r="L306" s="132" t="s">
        <v>2716</v>
      </c>
      <c r="M306" s="147">
        <v>28000</v>
      </c>
      <c r="N306" s="130">
        <v>0</v>
      </c>
      <c r="O306" s="14" t="s">
        <v>107</v>
      </c>
      <c r="P306" s="130" t="s">
        <v>586</v>
      </c>
      <c r="Q306" s="135" t="s">
        <v>2372</v>
      </c>
      <c r="S306" s="130" t="s">
        <v>2523</v>
      </c>
      <c r="T306" s="14" t="s">
        <v>107</v>
      </c>
      <c r="U306" s="147">
        <v>28000</v>
      </c>
      <c r="V306" s="130">
        <v>0</v>
      </c>
      <c r="W306" s="147">
        <v>28000</v>
      </c>
      <c r="X306" s="147">
        <v>28000</v>
      </c>
      <c r="Y306" s="147">
        <v>0</v>
      </c>
      <c r="Z306" s="145">
        <v>28000</v>
      </c>
    </row>
    <row r="307" spans="1:26" x14ac:dyDescent="0.25">
      <c r="A307" s="130" t="s">
        <v>2714</v>
      </c>
      <c r="B307" s="131">
        <v>45729</v>
      </c>
      <c r="C307" s="130" t="s">
        <v>2525</v>
      </c>
      <c r="D307" s="130">
        <v>899999705</v>
      </c>
      <c r="E307" s="130" t="s">
        <v>2526</v>
      </c>
      <c r="F307" s="130" t="s">
        <v>2527</v>
      </c>
      <c r="G307" s="130" t="s">
        <v>2528</v>
      </c>
      <c r="H307" s="130">
        <v>3161800</v>
      </c>
      <c r="I307" s="130">
        <v>30</v>
      </c>
      <c r="J307" s="130">
        <v>1</v>
      </c>
      <c r="L307" s="132" t="s">
        <v>2716</v>
      </c>
      <c r="M307" s="147">
        <v>28000</v>
      </c>
      <c r="N307" s="130">
        <v>0</v>
      </c>
      <c r="O307" s="14" t="s">
        <v>107</v>
      </c>
      <c r="P307" s="130" t="s">
        <v>1649</v>
      </c>
      <c r="Q307" s="135" t="s">
        <v>2372</v>
      </c>
      <c r="S307" s="130" t="s">
        <v>2523</v>
      </c>
      <c r="T307" s="14" t="s">
        <v>107</v>
      </c>
      <c r="U307" s="147">
        <v>28000</v>
      </c>
      <c r="V307" s="130">
        <v>0</v>
      </c>
      <c r="W307" s="147">
        <v>28000</v>
      </c>
      <c r="X307" s="147">
        <v>28000</v>
      </c>
      <c r="Y307" s="147">
        <v>0</v>
      </c>
      <c r="Z307" s="145">
        <v>28000</v>
      </c>
    </row>
    <row r="308" spans="1:26" x14ac:dyDescent="0.25">
      <c r="A308" s="130" t="s">
        <v>2714</v>
      </c>
      <c r="B308" s="131">
        <v>45729</v>
      </c>
      <c r="C308" s="130" t="s">
        <v>2525</v>
      </c>
      <c r="D308" s="130">
        <v>899999705</v>
      </c>
      <c r="E308" s="130" t="s">
        <v>2526</v>
      </c>
      <c r="F308" s="130" t="s">
        <v>2527</v>
      </c>
      <c r="G308" s="130" t="s">
        <v>2528</v>
      </c>
      <c r="H308" s="130">
        <v>3161800</v>
      </c>
      <c r="I308" s="130">
        <v>31</v>
      </c>
      <c r="J308" s="130">
        <v>1</v>
      </c>
      <c r="L308" s="132" t="s">
        <v>2716</v>
      </c>
      <c r="M308" s="147">
        <v>27833</v>
      </c>
      <c r="N308" s="130">
        <v>0.19</v>
      </c>
      <c r="O308" s="14">
        <v>839</v>
      </c>
      <c r="P308" s="130" t="s">
        <v>550</v>
      </c>
      <c r="Q308" s="130"/>
      <c r="S308" s="130" t="s">
        <v>2523</v>
      </c>
      <c r="T308" s="14">
        <v>839</v>
      </c>
      <c r="U308" s="147">
        <v>27833</v>
      </c>
      <c r="V308" s="130">
        <v>0</v>
      </c>
      <c r="W308" s="147">
        <v>27833</v>
      </c>
      <c r="X308" s="147">
        <v>27833</v>
      </c>
      <c r="Y308" s="147">
        <v>5288.27</v>
      </c>
      <c r="Z308" s="145">
        <v>33121.270000000004</v>
      </c>
    </row>
    <row r="309" spans="1:26" x14ac:dyDescent="0.25">
      <c r="A309" s="130" t="s">
        <v>2717</v>
      </c>
      <c r="B309" s="131">
        <v>45729</v>
      </c>
      <c r="C309" s="130" t="s">
        <v>2525</v>
      </c>
      <c r="D309" s="130">
        <v>899999705</v>
      </c>
      <c r="E309" s="130" t="s">
        <v>2526</v>
      </c>
      <c r="F309" s="130" t="s">
        <v>2527</v>
      </c>
      <c r="G309" s="130" t="s">
        <v>2528</v>
      </c>
      <c r="H309" s="130">
        <v>3161800</v>
      </c>
      <c r="I309" s="130">
        <v>1</v>
      </c>
      <c r="J309" s="130">
        <v>1</v>
      </c>
      <c r="K309" s="130" t="s">
        <v>2718</v>
      </c>
      <c r="L309" s="132" t="s">
        <v>2719</v>
      </c>
      <c r="M309" s="147">
        <v>37667</v>
      </c>
      <c r="N309" s="130">
        <v>0.19</v>
      </c>
      <c r="O309" s="14">
        <v>664</v>
      </c>
      <c r="P309" s="130" t="s">
        <v>2003</v>
      </c>
      <c r="Q309" s="130"/>
      <c r="S309" s="130" t="s">
        <v>2523</v>
      </c>
      <c r="T309" s="14">
        <v>664</v>
      </c>
      <c r="U309" s="147">
        <v>37667</v>
      </c>
      <c r="V309" s="130">
        <v>0</v>
      </c>
      <c r="W309" s="147">
        <v>37667</v>
      </c>
      <c r="X309" s="147">
        <v>37667</v>
      </c>
      <c r="Y309" s="147">
        <v>7156.7300000000005</v>
      </c>
      <c r="Z309" s="145">
        <v>44823.73</v>
      </c>
    </row>
    <row r="310" spans="1:26" x14ac:dyDescent="0.25">
      <c r="A310" s="130" t="s">
        <v>2717</v>
      </c>
      <c r="B310" s="131">
        <v>45729</v>
      </c>
      <c r="C310" s="130" t="s">
        <v>2525</v>
      </c>
      <c r="D310" s="130">
        <v>899999705</v>
      </c>
      <c r="E310" s="130" t="s">
        <v>2526</v>
      </c>
      <c r="F310" s="130" t="s">
        <v>2527</v>
      </c>
      <c r="G310" s="130" t="s">
        <v>2528</v>
      </c>
      <c r="H310" s="130">
        <v>3161800</v>
      </c>
      <c r="I310" s="130">
        <v>2</v>
      </c>
      <c r="J310" s="130">
        <v>1</v>
      </c>
      <c r="K310" s="130" t="s">
        <v>2718</v>
      </c>
      <c r="L310" s="132" t="s">
        <v>2720</v>
      </c>
      <c r="M310" s="147">
        <v>374000</v>
      </c>
      <c r="N310" s="130">
        <v>0.19</v>
      </c>
      <c r="O310" s="14">
        <v>663</v>
      </c>
      <c r="P310" s="130" t="s">
        <v>2003</v>
      </c>
      <c r="Q310" s="130"/>
      <c r="S310" s="130" t="s">
        <v>2523</v>
      </c>
      <c r="T310" s="14">
        <v>663</v>
      </c>
      <c r="U310" s="147">
        <v>374000</v>
      </c>
      <c r="V310" s="130">
        <v>0</v>
      </c>
      <c r="W310" s="147">
        <v>374000</v>
      </c>
      <c r="X310" s="147">
        <v>374000</v>
      </c>
      <c r="Y310" s="147">
        <v>71060</v>
      </c>
      <c r="Z310" s="145">
        <v>445060</v>
      </c>
    </row>
    <row r="311" spans="1:26" x14ac:dyDescent="0.25">
      <c r="A311" s="130" t="s">
        <v>2717</v>
      </c>
      <c r="B311" s="131">
        <v>45729</v>
      </c>
      <c r="C311" s="130" t="s">
        <v>2525</v>
      </c>
      <c r="D311" s="130">
        <v>899999705</v>
      </c>
      <c r="E311" s="130" t="s">
        <v>2526</v>
      </c>
      <c r="F311" s="130" t="s">
        <v>2527</v>
      </c>
      <c r="G311" s="130" t="s">
        <v>2528</v>
      </c>
      <c r="H311" s="130">
        <v>3161800</v>
      </c>
      <c r="I311" s="130">
        <v>3</v>
      </c>
      <c r="J311" s="130">
        <v>1</v>
      </c>
      <c r="L311" s="132" t="s">
        <v>11</v>
      </c>
      <c r="M311" s="147">
        <v>185000</v>
      </c>
      <c r="N311" s="130">
        <v>0.19</v>
      </c>
      <c r="O311" s="14" t="s">
        <v>107</v>
      </c>
      <c r="P311" s="130" t="s">
        <v>2003</v>
      </c>
      <c r="Q311" s="135" t="s">
        <v>2372</v>
      </c>
      <c r="S311" s="130" t="s">
        <v>2523</v>
      </c>
      <c r="T311" s="14" t="s">
        <v>107</v>
      </c>
      <c r="U311" s="147">
        <v>185000</v>
      </c>
      <c r="V311" s="130">
        <v>0</v>
      </c>
      <c r="W311" s="147">
        <v>185000</v>
      </c>
      <c r="X311" s="147">
        <v>185000</v>
      </c>
      <c r="Y311" s="147">
        <v>35150</v>
      </c>
      <c r="Z311" s="145">
        <v>220150</v>
      </c>
    </row>
    <row r="312" spans="1:26" x14ac:dyDescent="0.25">
      <c r="A312" s="130" t="s">
        <v>2717</v>
      </c>
      <c r="B312" s="131">
        <v>45729</v>
      </c>
      <c r="C312" s="130" t="s">
        <v>2525</v>
      </c>
      <c r="D312" s="130">
        <v>899999705</v>
      </c>
      <c r="E312" s="130" t="s">
        <v>2526</v>
      </c>
      <c r="F312" s="130" t="s">
        <v>2527</v>
      </c>
      <c r="G312" s="130" t="s">
        <v>2528</v>
      </c>
      <c r="H312" s="130">
        <v>3161800</v>
      </c>
      <c r="I312" s="130">
        <v>4</v>
      </c>
      <c r="J312" s="130">
        <v>1</v>
      </c>
      <c r="K312" s="130" t="s">
        <v>2718</v>
      </c>
      <c r="L312" s="132" t="s">
        <v>2721</v>
      </c>
      <c r="M312" s="147">
        <v>66333</v>
      </c>
      <c r="N312" s="130">
        <v>0</v>
      </c>
      <c r="O312" s="14">
        <v>651</v>
      </c>
      <c r="P312" s="130" t="s">
        <v>2003</v>
      </c>
      <c r="Q312" s="130"/>
      <c r="S312" s="130" t="s">
        <v>2523</v>
      </c>
      <c r="T312" s="14">
        <v>651</v>
      </c>
      <c r="U312" s="147">
        <v>66333</v>
      </c>
      <c r="V312" s="130">
        <v>0</v>
      </c>
      <c r="W312" s="147">
        <v>66333</v>
      </c>
      <c r="X312" s="147">
        <v>66333</v>
      </c>
      <c r="Y312" s="147">
        <v>0</v>
      </c>
      <c r="Z312" s="145">
        <v>66333</v>
      </c>
    </row>
    <row r="313" spans="1:26" x14ac:dyDescent="0.25">
      <c r="A313" s="130" t="s">
        <v>2717</v>
      </c>
      <c r="B313" s="131">
        <v>45729</v>
      </c>
      <c r="C313" s="130" t="s">
        <v>2525</v>
      </c>
      <c r="D313" s="130">
        <v>899999705</v>
      </c>
      <c r="E313" s="130" t="s">
        <v>2526</v>
      </c>
      <c r="F313" s="130" t="s">
        <v>2527</v>
      </c>
      <c r="G313" s="130" t="s">
        <v>2528</v>
      </c>
      <c r="H313" s="130">
        <v>3161800</v>
      </c>
      <c r="I313" s="130">
        <v>5</v>
      </c>
      <c r="J313" s="130">
        <v>1</v>
      </c>
      <c r="K313" s="130" t="s">
        <v>2718</v>
      </c>
      <c r="L313" s="132" t="s">
        <v>1665</v>
      </c>
      <c r="M313" s="147">
        <v>44000</v>
      </c>
      <c r="N313" s="130">
        <v>0.19</v>
      </c>
      <c r="O313" s="14" t="s">
        <v>107</v>
      </c>
      <c r="P313" s="130" t="s">
        <v>2003</v>
      </c>
      <c r="Q313" s="135" t="s">
        <v>2372</v>
      </c>
      <c r="S313" s="130" t="s">
        <v>2523</v>
      </c>
      <c r="T313" s="14" t="s">
        <v>107</v>
      </c>
      <c r="U313" s="147">
        <v>44000</v>
      </c>
      <c r="V313" s="130">
        <v>0</v>
      </c>
      <c r="W313" s="147">
        <v>44000</v>
      </c>
      <c r="X313" s="147">
        <v>44000</v>
      </c>
      <c r="Y313" s="147">
        <v>8360</v>
      </c>
      <c r="Z313" s="145">
        <v>52360</v>
      </c>
    </row>
    <row r="314" spans="1:26" x14ac:dyDescent="0.25">
      <c r="A314" s="130" t="s">
        <v>2717</v>
      </c>
      <c r="B314" s="131">
        <v>45729</v>
      </c>
      <c r="C314" s="130" t="s">
        <v>2525</v>
      </c>
      <c r="D314" s="130">
        <v>899999705</v>
      </c>
      <c r="E314" s="130" t="s">
        <v>2526</v>
      </c>
      <c r="F314" s="130" t="s">
        <v>2527</v>
      </c>
      <c r="G314" s="130" t="s">
        <v>2528</v>
      </c>
      <c r="H314" s="130">
        <v>3161800</v>
      </c>
      <c r="I314" s="130">
        <v>6</v>
      </c>
      <c r="J314" s="130">
        <v>1</v>
      </c>
      <c r="K314" s="130" t="s">
        <v>2718</v>
      </c>
      <c r="L314" s="132" t="s">
        <v>2722</v>
      </c>
      <c r="M314" s="147">
        <v>44000</v>
      </c>
      <c r="N314" s="130">
        <v>0.19</v>
      </c>
      <c r="O314" s="14" t="s">
        <v>107</v>
      </c>
      <c r="P314" s="130" t="s">
        <v>2003</v>
      </c>
      <c r="Q314" s="135" t="s">
        <v>2372</v>
      </c>
      <c r="S314" s="130" t="s">
        <v>2523</v>
      </c>
      <c r="T314" s="14" t="s">
        <v>107</v>
      </c>
      <c r="U314" s="147">
        <v>44000</v>
      </c>
      <c r="V314" s="130">
        <v>0</v>
      </c>
      <c r="W314" s="147">
        <v>44000</v>
      </c>
      <c r="X314" s="147">
        <v>44000</v>
      </c>
      <c r="Y314" s="147">
        <v>8360</v>
      </c>
      <c r="Z314" s="145">
        <v>52360</v>
      </c>
    </row>
    <row r="315" spans="1:26" x14ac:dyDescent="0.25">
      <c r="A315" s="130" t="s">
        <v>2717</v>
      </c>
      <c r="B315" s="131">
        <v>45729</v>
      </c>
      <c r="C315" s="130" t="s">
        <v>2525</v>
      </c>
      <c r="D315" s="130">
        <v>899999705</v>
      </c>
      <c r="E315" s="130" t="s">
        <v>2526</v>
      </c>
      <c r="F315" s="130" t="s">
        <v>2527</v>
      </c>
      <c r="G315" s="130" t="s">
        <v>2528</v>
      </c>
      <c r="H315" s="130">
        <v>3161800</v>
      </c>
      <c r="I315" s="130">
        <v>7</v>
      </c>
      <c r="J315" s="130">
        <v>1</v>
      </c>
      <c r="K315" s="130" t="s">
        <v>2718</v>
      </c>
      <c r="L315" s="132" t="s">
        <v>1656</v>
      </c>
      <c r="M315" s="147">
        <v>40000</v>
      </c>
      <c r="N315" s="130">
        <v>0.19</v>
      </c>
      <c r="O315" s="14" t="s">
        <v>107</v>
      </c>
      <c r="P315" s="130" t="s">
        <v>2003</v>
      </c>
      <c r="Q315" s="135" t="s">
        <v>2372</v>
      </c>
      <c r="S315" s="130" t="s">
        <v>2523</v>
      </c>
      <c r="T315" s="14" t="s">
        <v>107</v>
      </c>
      <c r="U315" s="147">
        <v>40000</v>
      </c>
      <c r="V315" s="130">
        <v>0</v>
      </c>
      <c r="W315" s="147">
        <v>40000</v>
      </c>
      <c r="X315" s="147">
        <v>40000</v>
      </c>
      <c r="Y315" s="147">
        <v>7600</v>
      </c>
      <c r="Z315" s="145">
        <v>47600</v>
      </c>
    </row>
    <row r="316" spans="1:26" x14ac:dyDescent="0.25">
      <c r="A316" s="130" t="s">
        <v>2717</v>
      </c>
      <c r="B316" s="131">
        <v>45729</v>
      </c>
      <c r="C316" s="130" t="s">
        <v>2525</v>
      </c>
      <c r="D316" s="130">
        <v>899999705</v>
      </c>
      <c r="E316" s="130" t="s">
        <v>2526</v>
      </c>
      <c r="F316" s="130" t="s">
        <v>2527</v>
      </c>
      <c r="G316" s="130" t="s">
        <v>2528</v>
      </c>
      <c r="H316" s="130">
        <v>3161800</v>
      </c>
      <c r="I316" s="130">
        <v>8</v>
      </c>
      <c r="J316" s="130">
        <v>1</v>
      </c>
      <c r="K316" s="130" t="s">
        <v>2718</v>
      </c>
      <c r="L316" s="132" t="s">
        <v>47</v>
      </c>
      <c r="M316" s="147">
        <v>40000</v>
      </c>
      <c r="N316" s="130">
        <v>0.19</v>
      </c>
      <c r="O316" s="14" t="s">
        <v>107</v>
      </c>
      <c r="P316" s="130" t="s">
        <v>2003</v>
      </c>
      <c r="Q316" s="135" t="s">
        <v>2372</v>
      </c>
      <c r="S316" s="130" t="s">
        <v>2523</v>
      </c>
      <c r="T316" s="14" t="s">
        <v>107</v>
      </c>
      <c r="U316" s="147">
        <v>40000</v>
      </c>
      <c r="V316" s="130">
        <v>0</v>
      </c>
      <c r="W316" s="147">
        <v>40000</v>
      </c>
      <c r="X316" s="147">
        <v>40000</v>
      </c>
      <c r="Y316" s="147">
        <v>7600</v>
      </c>
      <c r="Z316" s="145">
        <v>47600</v>
      </c>
    </row>
    <row r="317" spans="1:26" x14ac:dyDescent="0.25">
      <c r="A317" s="130" t="s">
        <v>2717</v>
      </c>
      <c r="B317" s="131">
        <v>45729</v>
      </c>
      <c r="C317" s="130" t="s">
        <v>2525</v>
      </c>
      <c r="D317" s="130">
        <v>899999705</v>
      </c>
      <c r="E317" s="130" t="s">
        <v>2526</v>
      </c>
      <c r="F317" s="130" t="s">
        <v>2527</v>
      </c>
      <c r="G317" s="130" t="s">
        <v>2528</v>
      </c>
      <c r="H317" s="130">
        <v>3161800</v>
      </c>
      <c r="I317" s="130">
        <v>9</v>
      </c>
      <c r="J317" s="130">
        <v>1</v>
      </c>
      <c r="K317" s="130" t="s">
        <v>2718</v>
      </c>
      <c r="L317" s="132" t="s">
        <v>49</v>
      </c>
      <c r="M317" s="147">
        <v>28167</v>
      </c>
      <c r="N317" s="130">
        <v>0.19</v>
      </c>
      <c r="O317" s="14">
        <v>653</v>
      </c>
      <c r="P317" s="130" t="s">
        <v>2003</v>
      </c>
      <c r="Q317" s="130"/>
      <c r="S317" s="130" t="s">
        <v>2523</v>
      </c>
      <c r="T317" s="14">
        <v>653</v>
      </c>
      <c r="U317" s="147">
        <v>28167</v>
      </c>
      <c r="V317" s="130">
        <v>0</v>
      </c>
      <c r="W317" s="147">
        <v>28167</v>
      </c>
      <c r="X317" s="147">
        <v>28167</v>
      </c>
      <c r="Y317" s="147">
        <v>5351.7300000000005</v>
      </c>
      <c r="Z317" s="145">
        <v>33518.730000000003</v>
      </c>
    </row>
    <row r="318" spans="1:26" x14ac:dyDescent="0.25">
      <c r="A318" s="130" t="s">
        <v>2717</v>
      </c>
      <c r="B318" s="131">
        <v>45729</v>
      </c>
      <c r="C318" s="130" t="s">
        <v>2525</v>
      </c>
      <c r="D318" s="130">
        <v>899999705</v>
      </c>
      <c r="E318" s="130" t="s">
        <v>2526</v>
      </c>
      <c r="F318" s="130" t="s">
        <v>2527</v>
      </c>
      <c r="G318" s="130" t="s">
        <v>2528</v>
      </c>
      <c r="H318" s="130">
        <v>3161800</v>
      </c>
      <c r="I318" s="130">
        <v>10</v>
      </c>
      <c r="J318" s="130">
        <v>1</v>
      </c>
      <c r="K318" s="130" t="s">
        <v>2718</v>
      </c>
      <c r="L318" s="132" t="s">
        <v>20</v>
      </c>
      <c r="M318" s="147">
        <v>34500</v>
      </c>
      <c r="N318" s="130">
        <v>0.19</v>
      </c>
      <c r="O318" s="14">
        <v>652</v>
      </c>
      <c r="P318" s="130" t="s">
        <v>2003</v>
      </c>
      <c r="Q318" s="130"/>
      <c r="S318" s="130" t="s">
        <v>2523</v>
      </c>
      <c r="T318" s="14">
        <v>652</v>
      </c>
      <c r="U318" s="147">
        <v>34500</v>
      </c>
      <c r="V318" s="130">
        <v>0</v>
      </c>
      <c r="W318" s="147">
        <v>34500</v>
      </c>
      <c r="X318" s="147">
        <v>34500</v>
      </c>
      <c r="Y318" s="147">
        <v>6555</v>
      </c>
      <c r="Z318" s="145">
        <v>41055</v>
      </c>
    </row>
    <row r="319" spans="1:26" x14ac:dyDescent="0.25">
      <c r="A319" s="130" t="s">
        <v>2717</v>
      </c>
      <c r="B319" s="131">
        <v>45729</v>
      </c>
      <c r="C319" s="130" t="s">
        <v>2525</v>
      </c>
      <c r="D319" s="130">
        <v>899999705</v>
      </c>
      <c r="E319" s="130" t="s">
        <v>2526</v>
      </c>
      <c r="F319" s="130" t="s">
        <v>2527</v>
      </c>
      <c r="G319" s="130" t="s">
        <v>2528</v>
      </c>
      <c r="H319" s="130">
        <v>3161800</v>
      </c>
      <c r="I319" s="130">
        <v>11</v>
      </c>
      <c r="J319" s="130">
        <v>1</v>
      </c>
      <c r="L319" s="132" t="s">
        <v>69</v>
      </c>
      <c r="M319" s="147">
        <v>50000</v>
      </c>
      <c r="N319" s="130">
        <v>0.19</v>
      </c>
      <c r="O319" s="14" t="s">
        <v>107</v>
      </c>
      <c r="P319" s="130" t="s">
        <v>2003</v>
      </c>
      <c r="Q319" s="135" t="s">
        <v>2372</v>
      </c>
      <c r="S319" s="130" t="s">
        <v>2523</v>
      </c>
      <c r="T319" s="14" t="s">
        <v>107</v>
      </c>
      <c r="U319" s="147">
        <v>50000</v>
      </c>
      <c r="V319" s="130">
        <v>0</v>
      </c>
      <c r="W319" s="147">
        <v>50000</v>
      </c>
      <c r="X319" s="147">
        <v>50000</v>
      </c>
      <c r="Y319" s="147">
        <v>9500</v>
      </c>
      <c r="Z319" s="145">
        <v>59500</v>
      </c>
    </row>
    <row r="320" spans="1:26" x14ac:dyDescent="0.25">
      <c r="A320" s="130" t="s">
        <v>2717</v>
      </c>
      <c r="B320" s="131">
        <v>45729</v>
      </c>
      <c r="C320" s="130" t="s">
        <v>2525</v>
      </c>
      <c r="D320" s="130">
        <v>899999705</v>
      </c>
      <c r="E320" s="130" t="s">
        <v>2526</v>
      </c>
      <c r="F320" s="130" t="s">
        <v>2527</v>
      </c>
      <c r="G320" s="130" t="s">
        <v>2528</v>
      </c>
      <c r="H320" s="130">
        <v>3161800</v>
      </c>
      <c r="I320" s="130">
        <v>12</v>
      </c>
      <c r="J320" s="130">
        <v>1</v>
      </c>
      <c r="L320" s="132" t="s">
        <v>46</v>
      </c>
      <c r="M320" s="147">
        <v>440000</v>
      </c>
      <c r="N320" s="130">
        <v>0.19</v>
      </c>
      <c r="O320" s="14" t="s">
        <v>107</v>
      </c>
      <c r="P320" s="130" t="s">
        <v>2723</v>
      </c>
      <c r="Q320" s="135" t="s">
        <v>2372</v>
      </c>
      <c r="S320" s="130" t="s">
        <v>2523</v>
      </c>
      <c r="T320" s="14" t="s">
        <v>107</v>
      </c>
      <c r="U320" s="147">
        <v>440000</v>
      </c>
      <c r="V320" s="130">
        <v>0</v>
      </c>
      <c r="W320" s="147">
        <v>440000</v>
      </c>
      <c r="X320" s="147">
        <v>440000</v>
      </c>
      <c r="Y320" s="147">
        <v>83600</v>
      </c>
      <c r="Z320" s="145">
        <v>523600</v>
      </c>
    </row>
    <row r="321" spans="1:26" x14ac:dyDescent="0.25">
      <c r="A321" s="130" t="s">
        <v>2717</v>
      </c>
      <c r="B321" s="131">
        <v>45729</v>
      </c>
      <c r="C321" s="130" t="s">
        <v>2525</v>
      </c>
      <c r="D321" s="130">
        <v>899999705</v>
      </c>
      <c r="E321" s="130" t="s">
        <v>2526</v>
      </c>
      <c r="F321" s="130" t="s">
        <v>2527</v>
      </c>
      <c r="G321" s="130" t="s">
        <v>2528</v>
      </c>
      <c r="H321" s="130">
        <v>3161800</v>
      </c>
      <c r="I321" s="130">
        <v>13</v>
      </c>
      <c r="J321" s="130">
        <v>1</v>
      </c>
      <c r="L321" s="132" t="s">
        <v>367</v>
      </c>
      <c r="M321" s="147">
        <v>70000</v>
      </c>
      <c r="N321" s="130">
        <v>0.19</v>
      </c>
      <c r="O321" s="14" t="s">
        <v>107</v>
      </c>
      <c r="P321" s="130" t="s">
        <v>2723</v>
      </c>
      <c r="Q321" s="135" t="s">
        <v>2372</v>
      </c>
      <c r="S321" s="130" t="s">
        <v>2523</v>
      </c>
      <c r="T321" s="14" t="s">
        <v>107</v>
      </c>
      <c r="U321" s="147">
        <v>70000</v>
      </c>
      <c r="V321" s="130">
        <v>0</v>
      </c>
      <c r="W321" s="147">
        <v>70000</v>
      </c>
      <c r="X321" s="147">
        <v>70000</v>
      </c>
      <c r="Y321" s="147">
        <v>13300</v>
      </c>
      <c r="Z321" s="145">
        <v>83300</v>
      </c>
    </row>
    <row r="322" spans="1:26" x14ac:dyDescent="0.25">
      <c r="A322" s="130" t="s">
        <v>2717</v>
      </c>
      <c r="B322" s="131">
        <v>45729</v>
      </c>
      <c r="C322" s="130" t="s">
        <v>2525</v>
      </c>
      <c r="D322" s="130">
        <v>899999705</v>
      </c>
      <c r="E322" s="130" t="s">
        <v>2526</v>
      </c>
      <c r="F322" s="130" t="s">
        <v>2527</v>
      </c>
      <c r="G322" s="130" t="s">
        <v>2528</v>
      </c>
      <c r="H322" s="130">
        <v>3161800</v>
      </c>
      <c r="I322" s="130">
        <v>14</v>
      </c>
      <c r="J322" s="130">
        <v>1</v>
      </c>
      <c r="L322" s="132" t="s">
        <v>372</v>
      </c>
      <c r="M322" s="147">
        <v>60000</v>
      </c>
      <c r="N322" s="130">
        <v>0.19</v>
      </c>
      <c r="O322" s="14" t="s">
        <v>107</v>
      </c>
      <c r="P322" s="130" t="s">
        <v>2723</v>
      </c>
      <c r="Q322" s="135" t="s">
        <v>2372</v>
      </c>
      <c r="S322" s="130" t="s">
        <v>2523</v>
      </c>
      <c r="T322" s="14" t="s">
        <v>107</v>
      </c>
      <c r="U322" s="147">
        <v>60000</v>
      </c>
      <c r="V322" s="130">
        <v>0</v>
      </c>
      <c r="W322" s="147">
        <v>60000</v>
      </c>
      <c r="X322" s="147">
        <v>60000</v>
      </c>
      <c r="Y322" s="147">
        <v>11400</v>
      </c>
      <c r="Z322" s="145">
        <v>71400</v>
      </c>
    </row>
    <row r="323" spans="1:26" x14ac:dyDescent="0.25">
      <c r="A323" s="130" t="s">
        <v>2717</v>
      </c>
      <c r="B323" s="131">
        <v>45729</v>
      </c>
      <c r="C323" s="130" t="s">
        <v>2525</v>
      </c>
      <c r="D323" s="130">
        <v>899999705</v>
      </c>
      <c r="E323" s="130" t="s">
        <v>2526</v>
      </c>
      <c r="F323" s="130" t="s">
        <v>2527</v>
      </c>
      <c r="G323" s="130" t="s">
        <v>2528</v>
      </c>
      <c r="H323" s="130">
        <v>3161800</v>
      </c>
      <c r="I323" s="130">
        <v>15</v>
      </c>
      <c r="J323" s="130">
        <v>1</v>
      </c>
      <c r="L323" s="132" t="s">
        <v>2724</v>
      </c>
      <c r="M323" s="147">
        <v>124000</v>
      </c>
      <c r="N323" s="130">
        <v>0.19</v>
      </c>
      <c r="O323" s="14" t="s">
        <v>107</v>
      </c>
      <c r="P323" s="130" t="s">
        <v>2723</v>
      </c>
      <c r="Q323" s="135" t="s">
        <v>2372</v>
      </c>
      <c r="S323" s="130" t="s">
        <v>2523</v>
      </c>
      <c r="T323" s="14" t="s">
        <v>107</v>
      </c>
      <c r="U323" s="147">
        <v>124000</v>
      </c>
      <c r="V323" s="130">
        <v>0</v>
      </c>
      <c r="W323" s="147">
        <v>124000</v>
      </c>
      <c r="X323" s="147">
        <v>124000</v>
      </c>
      <c r="Y323" s="147">
        <v>23560</v>
      </c>
      <c r="Z323" s="145">
        <v>147560</v>
      </c>
    </row>
    <row r="324" spans="1:26" x14ac:dyDescent="0.25">
      <c r="A324" s="130" t="s">
        <v>2717</v>
      </c>
      <c r="B324" s="131">
        <v>45729</v>
      </c>
      <c r="C324" s="130" t="s">
        <v>2525</v>
      </c>
      <c r="D324" s="130">
        <v>899999705</v>
      </c>
      <c r="E324" s="130" t="s">
        <v>2526</v>
      </c>
      <c r="F324" s="130" t="s">
        <v>2527</v>
      </c>
      <c r="G324" s="130" t="s">
        <v>2528</v>
      </c>
      <c r="H324" s="130">
        <v>3161800</v>
      </c>
      <c r="I324" s="130">
        <v>16</v>
      </c>
      <c r="J324" s="130">
        <v>1</v>
      </c>
      <c r="L324" s="132" t="s">
        <v>1593</v>
      </c>
      <c r="M324" s="147">
        <v>100000</v>
      </c>
      <c r="N324" s="130">
        <v>0.19</v>
      </c>
      <c r="O324" s="14" t="s">
        <v>107</v>
      </c>
      <c r="P324" s="130" t="s">
        <v>2723</v>
      </c>
      <c r="Q324" s="135" t="s">
        <v>2372</v>
      </c>
      <c r="S324" s="130" t="s">
        <v>2523</v>
      </c>
      <c r="T324" s="14" t="s">
        <v>107</v>
      </c>
      <c r="U324" s="147">
        <v>100000</v>
      </c>
      <c r="V324" s="130">
        <v>0</v>
      </c>
      <c r="W324" s="147">
        <v>100000</v>
      </c>
      <c r="X324" s="147">
        <v>100000</v>
      </c>
      <c r="Y324" s="147">
        <v>19000</v>
      </c>
      <c r="Z324" s="145">
        <v>119000</v>
      </c>
    </row>
    <row r="325" spans="1:26" x14ac:dyDescent="0.25">
      <c r="A325" s="130" t="s">
        <v>2717</v>
      </c>
      <c r="B325" s="131">
        <v>45729</v>
      </c>
      <c r="C325" s="130" t="s">
        <v>2525</v>
      </c>
      <c r="D325" s="130">
        <v>899999705</v>
      </c>
      <c r="E325" s="130" t="s">
        <v>2526</v>
      </c>
      <c r="F325" s="130" t="s">
        <v>2527</v>
      </c>
      <c r="G325" s="130" t="s">
        <v>2528</v>
      </c>
      <c r="H325" s="130">
        <v>3161800</v>
      </c>
      <c r="I325" s="130">
        <v>17</v>
      </c>
      <c r="J325" s="130">
        <v>2</v>
      </c>
      <c r="L325" s="132" t="s">
        <v>2725</v>
      </c>
      <c r="M325" s="147">
        <v>65333</v>
      </c>
      <c r="N325" s="130">
        <v>0</v>
      </c>
      <c r="O325" s="14">
        <v>989</v>
      </c>
      <c r="P325" s="130" t="s">
        <v>2723</v>
      </c>
      <c r="Q325" s="130"/>
      <c r="S325" s="130" t="s">
        <v>2523</v>
      </c>
      <c r="T325" s="14">
        <v>989</v>
      </c>
      <c r="U325" s="147">
        <v>65333</v>
      </c>
      <c r="V325" s="130">
        <v>0</v>
      </c>
      <c r="W325" s="147">
        <v>65333</v>
      </c>
      <c r="X325" s="147">
        <v>130666</v>
      </c>
      <c r="Y325" s="147">
        <v>0</v>
      </c>
      <c r="Z325" s="145">
        <v>130666</v>
      </c>
    </row>
    <row r="326" spans="1:26" x14ac:dyDescent="0.25">
      <c r="A326" s="130" t="s">
        <v>2717</v>
      </c>
      <c r="B326" s="131">
        <v>45729</v>
      </c>
      <c r="C326" s="130" t="s">
        <v>2525</v>
      </c>
      <c r="D326" s="130">
        <v>899999705</v>
      </c>
      <c r="E326" s="130" t="s">
        <v>2526</v>
      </c>
      <c r="F326" s="130" t="s">
        <v>2527</v>
      </c>
      <c r="G326" s="130" t="s">
        <v>2528</v>
      </c>
      <c r="H326" s="130">
        <v>3161800</v>
      </c>
      <c r="I326" s="130">
        <v>18</v>
      </c>
      <c r="J326" s="130">
        <v>1</v>
      </c>
      <c r="L326" s="132" t="s">
        <v>61</v>
      </c>
      <c r="M326" s="147">
        <v>74167</v>
      </c>
      <c r="N326" s="130">
        <v>0.19</v>
      </c>
      <c r="O326" s="14">
        <v>990</v>
      </c>
      <c r="P326" s="130" t="s">
        <v>2723</v>
      </c>
      <c r="Q326" s="130"/>
      <c r="S326" s="130" t="s">
        <v>2523</v>
      </c>
      <c r="T326" s="14">
        <v>990</v>
      </c>
      <c r="U326" s="147">
        <v>74167</v>
      </c>
      <c r="V326" s="130">
        <v>0</v>
      </c>
      <c r="W326" s="147">
        <v>74167</v>
      </c>
      <c r="X326" s="147">
        <v>74167</v>
      </c>
      <c r="Y326" s="147">
        <v>14091.73</v>
      </c>
      <c r="Z326" s="145">
        <v>88258.73</v>
      </c>
    </row>
    <row r="327" spans="1:26" x14ac:dyDescent="0.25">
      <c r="A327" s="130" t="s">
        <v>2717</v>
      </c>
      <c r="B327" s="131">
        <v>45729</v>
      </c>
      <c r="C327" s="130" t="s">
        <v>2525</v>
      </c>
      <c r="D327" s="130">
        <v>899999705</v>
      </c>
      <c r="E327" s="130" t="s">
        <v>2526</v>
      </c>
      <c r="F327" s="130" t="s">
        <v>2527</v>
      </c>
      <c r="G327" s="130" t="s">
        <v>2528</v>
      </c>
      <c r="H327" s="130">
        <v>3161800</v>
      </c>
      <c r="I327" s="130">
        <v>19</v>
      </c>
      <c r="J327" s="130">
        <v>1</v>
      </c>
      <c r="L327" s="132" t="s">
        <v>150</v>
      </c>
      <c r="M327" s="147">
        <v>54667</v>
      </c>
      <c r="N327" s="130">
        <v>0.19</v>
      </c>
      <c r="O327" s="14">
        <v>991</v>
      </c>
      <c r="P327" s="130" t="s">
        <v>2723</v>
      </c>
      <c r="Q327" s="130"/>
      <c r="S327" s="130" t="s">
        <v>2523</v>
      </c>
      <c r="T327" s="14">
        <v>991</v>
      </c>
      <c r="U327" s="147">
        <v>54667</v>
      </c>
      <c r="V327" s="130">
        <v>0</v>
      </c>
      <c r="W327" s="147">
        <v>54667</v>
      </c>
      <c r="X327" s="147">
        <v>54667</v>
      </c>
      <c r="Y327" s="147">
        <v>10386.73</v>
      </c>
      <c r="Z327" s="145">
        <v>65053.729999999996</v>
      </c>
    </row>
    <row r="328" spans="1:26" x14ac:dyDescent="0.25">
      <c r="A328" s="130" t="s">
        <v>2717</v>
      </c>
      <c r="B328" s="131">
        <v>45729</v>
      </c>
      <c r="C328" s="130" t="s">
        <v>2525</v>
      </c>
      <c r="D328" s="130">
        <v>899999705</v>
      </c>
      <c r="E328" s="130" t="s">
        <v>2526</v>
      </c>
      <c r="F328" s="130" t="s">
        <v>2527</v>
      </c>
      <c r="G328" s="130" t="s">
        <v>2528</v>
      </c>
      <c r="H328" s="130">
        <v>3161800</v>
      </c>
      <c r="I328" s="130">
        <v>20</v>
      </c>
      <c r="J328" s="130">
        <v>1</v>
      </c>
      <c r="L328" s="132" t="s">
        <v>2726</v>
      </c>
      <c r="M328" s="147">
        <v>35000</v>
      </c>
      <c r="N328" s="130">
        <v>0.19</v>
      </c>
      <c r="O328" s="14" t="s">
        <v>107</v>
      </c>
      <c r="P328" s="130" t="s">
        <v>2723</v>
      </c>
      <c r="Q328" s="135" t="s">
        <v>2372</v>
      </c>
      <c r="S328" s="130" t="s">
        <v>2523</v>
      </c>
      <c r="T328" s="14" t="s">
        <v>107</v>
      </c>
      <c r="U328" s="147">
        <v>35000</v>
      </c>
      <c r="V328" s="130">
        <v>0</v>
      </c>
      <c r="W328" s="147">
        <v>35000</v>
      </c>
      <c r="X328" s="147">
        <v>35000</v>
      </c>
      <c r="Y328" s="147">
        <v>6650</v>
      </c>
      <c r="Z328" s="145">
        <v>41650</v>
      </c>
    </row>
    <row r="329" spans="1:26" x14ac:dyDescent="0.25">
      <c r="A329" s="130" t="s">
        <v>2717</v>
      </c>
      <c r="B329" s="131">
        <v>45729</v>
      </c>
      <c r="C329" s="130" t="s">
        <v>2525</v>
      </c>
      <c r="D329" s="130">
        <v>899999705</v>
      </c>
      <c r="E329" s="130" t="s">
        <v>2526</v>
      </c>
      <c r="F329" s="130" t="s">
        <v>2527</v>
      </c>
      <c r="G329" s="130" t="s">
        <v>2528</v>
      </c>
      <c r="H329" s="130">
        <v>3161800</v>
      </c>
      <c r="I329" s="130">
        <v>21</v>
      </c>
      <c r="J329" s="130">
        <v>1</v>
      </c>
      <c r="L329" s="132" t="s">
        <v>2727</v>
      </c>
      <c r="M329" s="147">
        <v>110000</v>
      </c>
      <c r="N329" s="130">
        <v>0.19</v>
      </c>
      <c r="O329" s="14" t="s">
        <v>107</v>
      </c>
      <c r="P329" s="130" t="s">
        <v>2723</v>
      </c>
      <c r="Q329" s="135" t="s">
        <v>2372</v>
      </c>
      <c r="S329" s="130" t="s">
        <v>2523</v>
      </c>
      <c r="T329" s="14" t="s">
        <v>107</v>
      </c>
      <c r="U329" s="147">
        <v>110000</v>
      </c>
      <c r="V329" s="130">
        <v>0</v>
      </c>
      <c r="W329" s="147">
        <v>110000</v>
      </c>
      <c r="X329" s="147">
        <v>110000</v>
      </c>
      <c r="Y329" s="147">
        <v>20900</v>
      </c>
      <c r="Z329" s="145">
        <v>130900</v>
      </c>
    </row>
    <row r="330" spans="1:26" x14ac:dyDescent="0.25">
      <c r="A330" s="130" t="s">
        <v>2717</v>
      </c>
      <c r="B330" s="131">
        <v>45729</v>
      </c>
      <c r="C330" s="130" t="s">
        <v>2525</v>
      </c>
      <c r="D330" s="130">
        <v>899999705</v>
      </c>
      <c r="E330" s="130" t="s">
        <v>2526</v>
      </c>
      <c r="F330" s="130" t="s">
        <v>2527</v>
      </c>
      <c r="G330" s="130" t="s">
        <v>2528</v>
      </c>
      <c r="H330" s="130">
        <v>3161800</v>
      </c>
      <c r="I330" s="130">
        <v>22</v>
      </c>
      <c r="J330" s="130">
        <v>1</v>
      </c>
      <c r="L330" s="132" t="s">
        <v>2728</v>
      </c>
      <c r="M330" s="147">
        <v>185000</v>
      </c>
      <c r="N330" s="130">
        <v>0.19</v>
      </c>
      <c r="O330" s="14" t="s">
        <v>107</v>
      </c>
      <c r="P330" s="130" t="s">
        <v>2723</v>
      </c>
      <c r="Q330" s="135" t="s">
        <v>2372</v>
      </c>
      <c r="S330" s="130" t="s">
        <v>2523</v>
      </c>
      <c r="T330" s="14" t="s">
        <v>107</v>
      </c>
      <c r="U330" s="147">
        <v>185000</v>
      </c>
      <c r="V330" s="130">
        <v>0</v>
      </c>
      <c r="W330" s="147">
        <v>185000</v>
      </c>
      <c r="X330" s="147">
        <v>185000</v>
      </c>
      <c r="Y330" s="147">
        <v>35150</v>
      </c>
      <c r="Z330" s="145">
        <v>220150</v>
      </c>
    </row>
    <row r="331" spans="1:26" x14ac:dyDescent="0.25">
      <c r="A331" s="130" t="s">
        <v>2717</v>
      </c>
      <c r="B331" s="131">
        <v>45729</v>
      </c>
      <c r="C331" s="130" t="s">
        <v>2525</v>
      </c>
      <c r="D331" s="130">
        <v>899999705</v>
      </c>
      <c r="E331" s="130" t="s">
        <v>2526</v>
      </c>
      <c r="F331" s="130" t="s">
        <v>2527</v>
      </c>
      <c r="G331" s="130" t="s">
        <v>2528</v>
      </c>
      <c r="H331" s="130">
        <v>3161800</v>
      </c>
      <c r="I331" s="130">
        <v>23</v>
      </c>
      <c r="J331" s="130">
        <v>1</v>
      </c>
      <c r="L331" s="132" t="s">
        <v>1656</v>
      </c>
      <c r="M331" s="147">
        <v>120000</v>
      </c>
      <c r="N331" s="130">
        <v>0.19</v>
      </c>
      <c r="O331" s="14" t="s">
        <v>107</v>
      </c>
      <c r="P331" s="130" t="s">
        <v>2723</v>
      </c>
      <c r="Q331" s="135" t="s">
        <v>2372</v>
      </c>
      <c r="S331" s="130" t="s">
        <v>2523</v>
      </c>
      <c r="T331" s="14" t="s">
        <v>107</v>
      </c>
      <c r="U331" s="147">
        <v>120000</v>
      </c>
      <c r="V331" s="130">
        <v>0</v>
      </c>
      <c r="W331" s="147">
        <v>120000</v>
      </c>
      <c r="X331" s="147">
        <v>120000</v>
      </c>
      <c r="Y331" s="147">
        <v>22800</v>
      </c>
      <c r="Z331" s="145">
        <v>142800</v>
      </c>
    </row>
    <row r="332" spans="1:26" x14ac:dyDescent="0.25">
      <c r="A332" s="130" t="s">
        <v>2717</v>
      </c>
      <c r="B332" s="131">
        <v>45729</v>
      </c>
      <c r="C332" s="130" t="s">
        <v>2525</v>
      </c>
      <c r="D332" s="130">
        <v>899999705</v>
      </c>
      <c r="E332" s="130" t="s">
        <v>2526</v>
      </c>
      <c r="F332" s="130" t="s">
        <v>2527</v>
      </c>
      <c r="G332" s="130" t="s">
        <v>2528</v>
      </c>
      <c r="H332" s="130">
        <v>3161800</v>
      </c>
      <c r="I332" s="130">
        <v>24</v>
      </c>
      <c r="J332" s="130">
        <v>1</v>
      </c>
      <c r="L332" s="132" t="s">
        <v>47</v>
      </c>
      <c r="M332" s="147">
        <v>80000</v>
      </c>
      <c r="N332" s="130">
        <v>0.19</v>
      </c>
      <c r="O332" s="14" t="s">
        <v>107</v>
      </c>
      <c r="P332" s="130" t="s">
        <v>2723</v>
      </c>
      <c r="Q332" s="135" t="s">
        <v>2372</v>
      </c>
      <c r="S332" s="130" t="s">
        <v>2523</v>
      </c>
      <c r="T332" s="14" t="s">
        <v>107</v>
      </c>
      <c r="U332" s="147">
        <v>80000</v>
      </c>
      <c r="V332" s="130">
        <v>0</v>
      </c>
      <c r="W332" s="147">
        <v>80000</v>
      </c>
      <c r="X332" s="147">
        <v>80000</v>
      </c>
      <c r="Y332" s="147">
        <v>15200</v>
      </c>
      <c r="Z332" s="145">
        <v>95200</v>
      </c>
    </row>
    <row r="333" spans="1:26" x14ac:dyDescent="0.25">
      <c r="A333" s="130" t="s">
        <v>2717</v>
      </c>
      <c r="B333" s="131">
        <v>45729</v>
      </c>
      <c r="C333" s="130" t="s">
        <v>2525</v>
      </c>
      <c r="D333" s="130">
        <v>899999705</v>
      </c>
      <c r="E333" s="130" t="s">
        <v>2526</v>
      </c>
      <c r="F333" s="130" t="s">
        <v>2527</v>
      </c>
      <c r="G333" s="130" t="s">
        <v>2528</v>
      </c>
      <c r="H333" s="130">
        <v>3161800</v>
      </c>
      <c r="I333" s="130">
        <v>25</v>
      </c>
      <c r="J333" s="130">
        <v>1</v>
      </c>
      <c r="L333" s="132" t="s">
        <v>69</v>
      </c>
      <c r="M333" s="147">
        <v>50000</v>
      </c>
      <c r="N333" s="130">
        <v>0.19</v>
      </c>
      <c r="O333" s="14" t="s">
        <v>107</v>
      </c>
      <c r="P333" s="130" t="s">
        <v>2723</v>
      </c>
      <c r="Q333" s="135" t="s">
        <v>2372</v>
      </c>
      <c r="S333" s="130" t="s">
        <v>2523</v>
      </c>
      <c r="T333" s="14" t="s">
        <v>107</v>
      </c>
      <c r="U333" s="147">
        <v>50000</v>
      </c>
      <c r="V333" s="130">
        <v>0</v>
      </c>
      <c r="W333" s="147">
        <v>50000</v>
      </c>
      <c r="X333" s="147">
        <v>50000</v>
      </c>
      <c r="Y333" s="147">
        <v>9500</v>
      </c>
      <c r="Z333" s="145">
        <v>59500</v>
      </c>
    </row>
    <row r="334" spans="1:26" x14ac:dyDescent="0.25">
      <c r="A334" s="130" t="s">
        <v>2717</v>
      </c>
      <c r="B334" s="131">
        <v>45729</v>
      </c>
      <c r="C334" s="130" t="s">
        <v>2525</v>
      </c>
      <c r="D334" s="130">
        <v>899999705</v>
      </c>
      <c r="E334" s="130" t="s">
        <v>2526</v>
      </c>
      <c r="F334" s="130" t="s">
        <v>2527</v>
      </c>
      <c r="G334" s="130" t="s">
        <v>2528</v>
      </c>
      <c r="H334" s="130">
        <v>3161800</v>
      </c>
      <c r="I334" s="130">
        <v>26</v>
      </c>
      <c r="J334" s="130">
        <v>1</v>
      </c>
      <c r="L334" s="132" t="s">
        <v>2729</v>
      </c>
      <c r="M334" s="147">
        <v>125000</v>
      </c>
      <c r="N334" s="130">
        <v>0.19</v>
      </c>
      <c r="O334" s="14" t="s">
        <v>107</v>
      </c>
      <c r="P334" s="130" t="s">
        <v>2730</v>
      </c>
      <c r="Q334" s="135" t="s">
        <v>2372</v>
      </c>
      <c r="S334" s="130" t="s">
        <v>2523</v>
      </c>
      <c r="T334" s="14" t="s">
        <v>107</v>
      </c>
      <c r="U334" s="147">
        <v>125000</v>
      </c>
      <c r="V334" s="130">
        <v>0</v>
      </c>
      <c r="W334" s="147">
        <v>125000</v>
      </c>
      <c r="X334" s="147">
        <v>125000</v>
      </c>
      <c r="Y334" s="147">
        <v>23750</v>
      </c>
      <c r="Z334" s="145">
        <v>148750</v>
      </c>
    </row>
    <row r="335" spans="1:26" x14ac:dyDescent="0.25">
      <c r="A335" s="130" t="s">
        <v>2717</v>
      </c>
      <c r="B335" s="131">
        <v>45729</v>
      </c>
      <c r="C335" s="130" t="s">
        <v>2525</v>
      </c>
      <c r="D335" s="130">
        <v>899999705</v>
      </c>
      <c r="E335" s="130" t="s">
        <v>2526</v>
      </c>
      <c r="F335" s="130" t="s">
        <v>2527</v>
      </c>
      <c r="G335" s="130" t="s">
        <v>2528</v>
      </c>
      <c r="H335" s="130">
        <v>3161800</v>
      </c>
      <c r="I335" s="130">
        <v>27</v>
      </c>
      <c r="J335" s="130">
        <v>1</v>
      </c>
      <c r="K335" s="130" t="s">
        <v>2731</v>
      </c>
      <c r="L335" s="132" t="s">
        <v>46</v>
      </c>
      <c r="M335" s="147">
        <v>440000</v>
      </c>
      <c r="N335" s="130">
        <v>0.19</v>
      </c>
      <c r="O335" s="14" t="s">
        <v>107</v>
      </c>
      <c r="P335" s="130" t="s">
        <v>2730</v>
      </c>
      <c r="Q335" s="135" t="s">
        <v>2372</v>
      </c>
      <c r="S335" s="130" t="s">
        <v>2523</v>
      </c>
      <c r="T335" s="14" t="s">
        <v>107</v>
      </c>
      <c r="U335" s="147">
        <v>440000</v>
      </c>
      <c r="V335" s="130">
        <v>0</v>
      </c>
      <c r="W335" s="147">
        <v>440000</v>
      </c>
      <c r="X335" s="147">
        <v>440000</v>
      </c>
      <c r="Y335" s="147">
        <v>83600</v>
      </c>
      <c r="Z335" s="145">
        <v>523600</v>
      </c>
    </row>
    <row r="336" spans="1:26" x14ac:dyDescent="0.25">
      <c r="A336" s="130" t="s">
        <v>2717</v>
      </c>
      <c r="B336" s="131">
        <v>45729</v>
      </c>
      <c r="C336" s="130" t="s">
        <v>2525</v>
      </c>
      <c r="D336" s="130">
        <v>899999705</v>
      </c>
      <c r="E336" s="130" t="s">
        <v>2526</v>
      </c>
      <c r="F336" s="130" t="s">
        <v>2527</v>
      </c>
      <c r="G336" s="130" t="s">
        <v>2528</v>
      </c>
      <c r="H336" s="130">
        <v>3161800</v>
      </c>
      <c r="I336" s="130">
        <v>28</v>
      </c>
      <c r="J336" s="130">
        <v>1</v>
      </c>
      <c r="K336" s="130" t="s">
        <v>2731</v>
      </c>
      <c r="L336" s="132" t="s">
        <v>367</v>
      </c>
      <c r="M336" s="147">
        <v>70000</v>
      </c>
      <c r="N336" s="130">
        <v>0.19</v>
      </c>
      <c r="O336" s="14" t="s">
        <v>107</v>
      </c>
      <c r="P336" s="130" t="s">
        <v>2730</v>
      </c>
      <c r="Q336" s="135" t="s">
        <v>2372</v>
      </c>
      <c r="S336" s="130" t="s">
        <v>2523</v>
      </c>
      <c r="T336" s="14" t="s">
        <v>107</v>
      </c>
      <c r="U336" s="147">
        <v>70000</v>
      </c>
      <c r="V336" s="130">
        <v>0</v>
      </c>
      <c r="W336" s="147">
        <v>70000</v>
      </c>
      <c r="X336" s="147">
        <v>70000</v>
      </c>
      <c r="Y336" s="147">
        <v>13300</v>
      </c>
      <c r="Z336" s="145">
        <v>83300</v>
      </c>
    </row>
    <row r="337" spans="1:26" x14ac:dyDescent="0.25">
      <c r="A337" s="130" t="s">
        <v>2717</v>
      </c>
      <c r="B337" s="131">
        <v>45729</v>
      </c>
      <c r="C337" s="130" t="s">
        <v>2525</v>
      </c>
      <c r="D337" s="130">
        <v>899999705</v>
      </c>
      <c r="E337" s="130" t="s">
        <v>2526</v>
      </c>
      <c r="F337" s="130" t="s">
        <v>2527</v>
      </c>
      <c r="G337" s="130" t="s">
        <v>2528</v>
      </c>
      <c r="H337" s="130">
        <v>3161800</v>
      </c>
      <c r="I337" s="130">
        <v>29</v>
      </c>
      <c r="J337" s="130">
        <v>1</v>
      </c>
      <c r="K337" s="130" t="s">
        <v>2731</v>
      </c>
      <c r="L337" s="132" t="s">
        <v>1839</v>
      </c>
      <c r="M337" s="147">
        <v>110000</v>
      </c>
      <c r="N337" s="130">
        <v>0.19</v>
      </c>
      <c r="O337" s="14" t="s">
        <v>107</v>
      </c>
      <c r="P337" s="130" t="s">
        <v>2730</v>
      </c>
      <c r="Q337" s="135" t="s">
        <v>2372</v>
      </c>
      <c r="S337" s="130" t="s">
        <v>2523</v>
      </c>
      <c r="T337" s="14" t="s">
        <v>107</v>
      </c>
      <c r="U337" s="147">
        <v>110000</v>
      </c>
      <c r="V337" s="130">
        <v>0</v>
      </c>
      <c r="W337" s="147">
        <v>110000</v>
      </c>
      <c r="X337" s="147">
        <v>110000</v>
      </c>
      <c r="Y337" s="147">
        <v>20900</v>
      </c>
      <c r="Z337" s="145">
        <v>130900</v>
      </c>
    </row>
    <row r="338" spans="1:26" x14ac:dyDescent="0.25">
      <c r="A338" s="130" t="s">
        <v>2717</v>
      </c>
      <c r="B338" s="131">
        <v>45729</v>
      </c>
      <c r="C338" s="130" t="s">
        <v>2525</v>
      </c>
      <c r="D338" s="130">
        <v>899999705</v>
      </c>
      <c r="E338" s="130" t="s">
        <v>2526</v>
      </c>
      <c r="F338" s="130" t="s">
        <v>2527</v>
      </c>
      <c r="G338" s="130" t="s">
        <v>2528</v>
      </c>
      <c r="H338" s="130">
        <v>3161800</v>
      </c>
      <c r="I338" s="130">
        <v>30</v>
      </c>
      <c r="J338" s="130">
        <v>2</v>
      </c>
      <c r="K338" s="130" t="s">
        <v>2731</v>
      </c>
      <c r="L338" s="132" t="s">
        <v>2721</v>
      </c>
      <c r="M338" s="147">
        <v>63833</v>
      </c>
      <c r="N338" s="130">
        <v>0</v>
      </c>
      <c r="O338" s="14">
        <v>978</v>
      </c>
      <c r="P338" s="130" t="s">
        <v>2730</v>
      </c>
      <c r="Q338" s="130"/>
      <c r="S338" s="130" t="s">
        <v>2523</v>
      </c>
      <c r="T338" s="14">
        <v>978</v>
      </c>
      <c r="U338" s="147">
        <v>63833</v>
      </c>
      <c r="V338" s="130">
        <v>0</v>
      </c>
      <c r="W338" s="147">
        <v>63833</v>
      </c>
      <c r="X338" s="147">
        <v>127666</v>
      </c>
      <c r="Y338" s="147">
        <v>0</v>
      </c>
      <c r="Z338" s="145">
        <v>127666</v>
      </c>
    </row>
    <row r="339" spans="1:26" x14ac:dyDescent="0.25">
      <c r="A339" s="130" t="s">
        <v>2717</v>
      </c>
      <c r="B339" s="131">
        <v>45729</v>
      </c>
      <c r="C339" s="130" t="s">
        <v>2525</v>
      </c>
      <c r="D339" s="130">
        <v>899999705</v>
      </c>
      <c r="E339" s="130" t="s">
        <v>2526</v>
      </c>
      <c r="F339" s="130" t="s">
        <v>2527</v>
      </c>
      <c r="G339" s="130" t="s">
        <v>2528</v>
      </c>
      <c r="H339" s="130">
        <v>3161800</v>
      </c>
      <c r="I339" s="130">
        <v>31</v>
      </c>
      <c r="J339" s="130">
        <v>1</v>
      </c>
      <c r="K339" s="130" t="s">
        <v>2731</v>
      </c>
      <c r="L339" s="132" t="s">
        <v>61</v>
      </c>
      <c r="M339" s="147">
        <v>75333</v>
      </c>
      <c r="N339" s="130">
        <v>0.19</v>
      </c>
      <c r="O339" s="14">
        <v>979</v>
      </c>
      <c r="P339" s="130" t="s">
        <v>2730</v>
      </c>
      <c r="Q339" s="130"/>
      <c r="S339" s="130" t="s">
        <v>2523</v>
      </c>
      <c r="T339" s="14">
        <v>979</v>
      </c>
      <c r="U339" s="147">
        <v>75333</v>
      </c>
      <c r="V339" s="130">
        <v>0</v>
      </c>
      <c r="W339" s="147">
        <v>75333</v>
      </c>
      <c r="X339" s="147">
        <v>75333</v>
      </c>
      <c r="Y339" s="147">
        <v>14313.27</v>
      </c>
      <c r="Z339" s="145">
        <v>89646.27</v>
      </c>
    </row>
    <row r="340" spans="1:26" x14ac:dyDescent="0.25">
      <c r="A340" s="130" t="s">
        <v>2717</v>
      </c>
      <c r="B340" s="131">
        <v>45729</v>
      </c>
      <c r="C340" s="130" t="s">
        <v>2525</v>
      </c>
      <c r="D340" s="130">
        <v>899999705</v>
      </c>
      <c r="E340" s="130" t="s">
        <v>2526</v>
      </c>
      <c r="F340" s="130" t="s">
        <v>2527</v>
      </c>
      <c r="G340" s="130" t="s">
        <v>2528</v>
      </c>
      <c r="H340" s="130">
        <v>3161800</v>
      </c>
      <c r="I340" s="130">
        <v>32</v>
      </c>
      <c r="J340" s="130">
        <v>1</v>
      </c>
      <c r="K340" s="130" t="s">
        <v>2731</v>
      </c>
      <c r="L340" s="132" t="s">
        <v>150</v>
      </c>
      <c r="M340" s="147">
        <v>53833</v>
      </c>
      <c r="N340" s="130">
        <v>0.19</v>
      </c>
      <c r="O340" s="14">
        <v>980</v>
      </c>
      <c r="P340" s="130" t="s">
        <v>2730</v>
      </c>
      <c r="Q340" s="130"/>
      <c r="S340" s="130" t="s">
        <v>2523</v>
      </c>
      <c r="T340" s="14">
        <v>980</v>
      </c>
      <c r="U340" s="147">
        <v>53833</v>
      </c>
      <c r="V340" s="130">
        <v>0</v>
      </c>
      <c r="W340" s="147">
        <v>53833</v>
      </c>
      <c r="X340" s="147">
        <v>53833</v>
      </c>
      <c r="Y340" s="147">
        <v>10228.27</v>
      </c>
      <c r="Z340" s="145">
        <v>64061.270000000004</v>
      </c>
    </row>
    <row r="341" spans="1:26" x14ac:dyDescent="0.25">
      <c r="A341" s="130" t="s">
        <v>2717</v>
      </c>
      <c r="B341" s="131">
        <v>45729</v>
      </c>
      <c r="C341" s="130" t="s">
        <v>2525</v>
      </c>
      <c r="D341" s="130">
        <v>899999705</v>
      </c>
      <c r="E341" s="130" t="s">
        <v>2526</v>
      </c>
      <c r="F341" s="130" t="s">
        <v>2527</v>
      </c>
      <c r="G341" s="130" t="s">
        <v>2528</v>
      </c>
      <c r="H341" s="130">
        <v>3161800</v>
      </c>
      <c r="I341" s="130">
        <v>33</v>
      </c>
      <c r="J341" s="130">
        <v>1</v>
      </c>
      <c r="K341" s="130" t="s">
        <v>2731</v>
      </c>
      <c r="L341" s="132" t="s">
        <v>1656</v>
      </c>
      <c r="M341" s="147">
        <v>120000</v>
      </c>
      <c r="N341" s="130">
        <v>0.19</v>
      </c>
      <c r="O341" s="14" t="s">
        <v>107</v>
      </c>
      <c r="P341" s="130" t="s">
        <v>2730</v>
      </c>
      <c r="Q341" s="135" t="s">
        <v>2372</v>
      </c>
      <c r="S341" s="130" t="s">
        <v>2523</v>
      </c>
      <c r="T341" s="14" t="s">
        <v>107</v>
      </c>
      <c r="U341" s="147">
        <v>120000</v>
      </c>
      <c r="V341" s="130">
        <v>0</v>
      </c>
      <c r="W341" s="147">
        <v>120000</v>
      </c>
      <c r="X341" s="147">
        <v>120000</v>
      </c>
      <c r="Y341" s="147">
        <v>22800</v>
      </c>
      <c r="Z341" s="145">
        <v>142800</v>
      </c>
    </row>
    <row r="342" spans="1:26" x14ac:dyDescent="0.25">
      <c r="A342" s="130" t="s">
        <v>2717</v>
      </c>
      <c r="B342" s="131">
        <v>45729</v>
      </c>
      <c r="C342" s="130" t="s">
        <v>2525</v>
      </c>
      <c r="D342" s="130">
        <v>899999705</v>
      </c>
      <c r="E342" s="130" t="s">
        <v>2526</v>
      </c>
      <c r="F342" s="130" t="s">
        <v>2527</v>
      </c>
      <c r="G342" s="130" t="s">
        <v>2528</v>
      </c>
      <c r="H342" s="130">
        <v>3161800</v>
      </c>
      <c r="I342" s="130">
        <v>34</v>
      </c>
      <c r="J342" s="130">
        <v>1</v>
      </c>
      <c r="K342" s="130" t="s">
        <v>2731</v>
      </c>
      <c r="L342" s="132" t="s">
        <v>47</v>
      </c>
      <c r="M342" s="147">
        <v>80000</v>
      </c>
      <c r="N342" s="130">
        <v>0.19</v>
      </c>
      <c r="O342" s="14" t="s">
        <v>107</v>
      </c>
      <c r="P342" s="130" t="s">
        <v>2730</v>
      </c>
      <c r="Q342" s="135" t="s">
        <v>2372</v>
      </c>
      <c r="S342" s="130" t="s">
        <v>2523</v>
      </c>
      <c r="T342" s="14" t="s">
        <v>107</v>
      </c>
      <c r="U342" s="147">
        <v>80000</v>
      </c>
      <c r="V342" s="130">
        <v>0</v>
      </c>
      <c r="W342" s="147">
        <v>80000</v>
      </c>
      <c r="X342" s="147">
        <v>80000</v>
      </c>
      <c r="Y342" s="147">
        <v>15200</v>
      </c>
      <c r="Z342" s="145">
        <v>95200</v>
      </c>
    </row>
    <row r="343" spans="1:26" x14ac:dyDescent="0.25">
      <c r="A343" s="130" t="s">
        <v>2717</v>
      </c>
      <c r="B343" s="131">
        <v>45729</v>
      </c>
      <c r="C343" s="130" t="s">
        <v>2525</v>
      </c>
      <c r="D343" s="130">
        <v>899999705</v>
      </c>
      <c r="E343" s="130" t="s">
        <v>2526</v>
      </c>
      <c r="F343" s="130" t="s">
        <v>2527</v>
      </c>
      <c r="G343" s="130" t="s">
        <v>2528</v>
      </c>
      <c r="H343" s="130">
        <v>3161800</v>
      </c>
      <c r="I343" s="130">
        <v>35</v>
      </c>
      <c r="J343" s="130">
        <v>1</v>
      </c>
      <c r="K343" s="130" t="s">
        <v>2731</v>
      </c>
      <c r="L343" s="132" t="s">
        <v>1593</v>
      </c>
      <c r="M343" s="147">
        <v>100000</v>
      </c>
      <c r="N343" s="130">
        <v>0.19</v>
      </c>
      <c r="O343" s="14" t="s">
        <v>107</v>
      </c>
      <c r="P343" s="130" t="s">
        <v>2730</v>
      </c>
      <c r="Q343" s="135" t="s">
        <v>2372</v>
      </c>
      <c r="S343" s="130" t="s">
        <v>2523</v>
      </c>
      <c r="T343" s="14" t="s">
        <v>107</v>
      </c>
      <c r="U343" s="147">
        <v>100000</v>
      </c>
      <c r="V343" s="130">
        <v>0</v>
      </c>
      <c r="W343" s="147">
        <v>100000</v>
      </c>
      <c r="X343" s="147">
        <v>100000</v>
      </c>
      <c r="Y343" s="147">
        <v>19000</v>
      </c>
      <c r="Z343" s="145">
        <v>119000</v>
      </c>
    </row>
    <row r="344" spans="1:26" x14ac:dyDescent="0.25">
      <c r="A344" s="130" t="s">
        <v>2717</v>
      </c>
      <c r="B344" s="131">
        <v>45729</v>
      </c>
      <c r="C344" s="130" t="s">
        <v>2525</v>
      </c>
      <c r="D344" s="130">
        <v>899999705</v>
      </c>
      <c r="E344" s="130" t="s">
        <v>2526</v>
      </c>
      <c r="F344" s="130" t="s">
        <v>2527</v>
      </c>
      <c r="G344" s="130" t="s">
        <v>2528</v>
      </c>
      <c r="H344" s="130">
        <v>3161800</v>
      </c>
      <c r="I344" s="130">
        <v>36</v>
      </c>
      <c r="J344" s="130">
        <v>1</v>
      </c>
      <c r="L344" s="132" t="s">
        <v>2732</v>
      </c>
      <c r="M344" s="147">
        <v>185000</v>
      </c>
      <c r="N344" s="130">
        <v>0.19</v>
      </c>
      <c r="O344" s="14" t="s">
        <v>107</v>
      </c>
      <c r="P344" s="130" t="s">
        <v>2730</v>
      </c>
      <c r="Q344" s="135" t="s">
        <v>2372</v>
      </c>
      <c r="S344" s="130" t="s">
        <v>2523</v>
      </c>
      <c r="T344" s="14" t="s">
        <v>107</v>
      </c>
      <c r="U344" s="147">
        <v>185000</v>
      </c>
      <c r="V344" s="130">
        <v>0</v>
      </c>
      <c r="W344" s="147">
        <v>185000</v>
      </c>
      <c r="X344" s="147">
        <v>185000</v>
      </c>
      <c r="Y344" s="147">
        <v>35150</v>
      </c>
      <c r="Z344" s="145">
        <v>220150</v>
      </c>
    </row>
    <row r="345" spans="1:26" x14ac:dyDescent="0.25">
      <c r="A345" s="130" t="s">
        <v>2717</v>
      </c>
      <c r="B345" s="131">
        <v>45729</v>
      </c>
      <c r="C345" s="130" t="s">
        <v>2525</v>
      </c>
      <c r="D345" s="130">
        <v>899999705</v>
      </c>
      <c r="E345" s="130" t="s">
        <v>2526</v>
      </c>
      <c r="F345" s="130" t="s">
        <v>2527</v>
      </c>
      <c r="G345" s="130" t="s">
        <v>2528</v>
      </c>
      <c r="H345" s="130">
        <v>3161800</v>
      </c>
      <c r="I345" s="130">
        <v>37</v>
      </c>
      <c r="J345" s="130">
        <v>1</v>
      </c>
      <c r="K345" s="130" t="s">
        <v>2731</v>
      </c>
      <c r="L345" s="132" t="s">
        <v>69</v>
      </c>
      <c r="M345" s="147">
        <v>50000</v>
      </c>
      <c r="N345" s="130">
        <v>0.19</v>
      </c>
      <c r="O345" s="14" t="s">
        <v>107</v>
      </c>
      <c r="P345" s="130" t="s">
        <v>2730</v>
      </c>
      <c r="Q345" s="135" t="s">
        <v>2372</v>
      </c>
      <c r="S345" s="130" t="s">
        <v>2523</v>
      </c>
      <c r="T345" s="14" t="s">
        <v>107</v>
      </c>
      <c r="U345" s="147">
        <v>50000</v>
      </c>
      <c r="V345" s="130">
        <v>0</v>
      </c>
      <c r="W345" s="147">
        <v>50000</v>
      </c>
      <c r="X345" s="147">
        <v>50000</v>
      </c>
      <c r="Y345" s="147">
        <v>9500</v>
      </c>
      <c r="Z345" s="145">
        <v>59500</v>
      </c>
    </row>
    <row r="346" spans="1:26" x14ac:dyDescent="0.25">
      <c r="A346" s="130" t="s">
        <v>2717</v>
      </c>
      <c r="B346" s="131">
        <v>45729</v>
      </c>
      <c r="C346" s="130" t="s">
        <v>2525</v>
      </c>
      <c r="D346" s="130">
        <v>899999705</v>
      </c>
      <c r="E346" s="130" t="s">
        <v>2526</v>
      </c>
      <c r="F346" s="130" t="s">
        <v>2527</v>
      </c>
      <c r="G346" s="130" t="s">
        <v>2528</v>
      </c>
      <c r="H346" s="130">
        <v>3161800</v>
      </c>
      <c r="I346" s="130">
        <v>38</v>
      </c>
      <c r="J346" s="130">
        <v>1</v>
      </c>
      <c r="L346" s="132" t="s">
        <v>372</v>
      </c>
      <c r="M346" s="147">
        <v>60000</v>
      </c>
      <c r="N346" s="130">
        <v>0.19</v>
      </c>
      <c r="O346" s="14" t="s">
        <v>107</v>
      </c>
      <c r="P346" s="130" t="s">
        <v>2730</v>
      </c>
      <c r="Q346" s="135" t="s">
        <v>2372</v>
      </c>
      <c r="S346" s="130" t="s">
        <v>2523</v>
      </c>
      <c r="T346" s="14" t="s">
        <v>107</v>
      </c>
      <c r="U346" s="147">
        <v>60000</v>
      </c>
      <c r="V346" s="130">
        <v>0</v>
      </c>
      <c r="W346" s="147">
        <v>60000</v>
      </c>
      <c r="X346" s="147">
        <v>60000</v>
      </c>
      <c r="Y346" s="147">
        <v>11400</v>
      </c>
      <c r="Z346" s="145">
        <v>71400</v>
      </c>
    </row>
    <row r="347" spans="1:26" x14ac:dyDescent="0.25">
      <c r="A347" s="130" t="s">
        <v>2717</v>
      </c>
      <c r="B347" s="131">
        <v>45729</v>
      </c>
      <c r="C347" s="130" t="s">
        <v>2525</v>
      </c>
      <c r="D347" s="130">
        <v>899999705</v>
      </c>
      <c r="E347" s="130" t="s">
        <v>2526</v>
      </c>
      <c r="F347" s="130" t="s">
        <v>2527</v>
      </c>
      <c r="G347" s="130" t="s">
        <v>2528</v>
      </c>
      <c r="H347" s="130">
        <v>3161800</v>
      </c>
      <c r="I347" s="130">
        <v>39</v>
      </c>
      <c r="J347" s="130">
        <v>1</v>
      </c>
      <c r="L347" s="132" t="s">
        <v>2733</v>
      </c>
      <c r="M347" s="147">
        <v>30000</v>
      </c>
      <c r="N347" s="130">
        <v>0.19</v>
      </c>
      <c r="O347" s="14" t="s">
        <v>107</v>
      </c>
      <c r="P347" s="130" t="s">
        <v>2734</v>
      </c>
      <c r="Q347" s="135" t="s">
        <v>2372</v>
      </c>
      <c r="S347" s="130" t="s">
        <v>2523</v>
      </c>
      <c r="T347" s="14" t="s">
        <v>107</v>
      </c>
      <c r="U347" s="147">
        <v>30000</v>
      </c>
      <c r="V347" s="130">
        <v>0</v>
      </c>
      <c r="W347" s="147">
        <v>30000</v>
      </c>
      <c r="X347" s="147">
        <v>30000</v>
      </c>
      <c r="Y347" s="147">
        <v>5700</v>
      </c>
      <c r="Z347" s="145">
        <v>35700</v>
      </c>
    </row>
    <row r="348" spans="1:26" x14ac:dyDescent="0.25">
      <c r="A348" s="130" t="s">
        <v>2717</v>
      </c>
      <c r="B348" s="131">
        <v>45729</v>
      </c>
      <c r="C348" s="130" t="s">
        <v>2525</v>
      </c>
      <c r="D348" s="130">
        <v>899999705</v>
      </c>
      <c r="E348" s="130" t="s">
        <v>2526</v>
      </c>
      <c r="F348" s="130" t="s">
        <v>2527</v>
      </c>
      <c r="G348" s="130" t="s">
        <v>2528</v>
      </c>
      <c r="H348" s="130">
        <v>3161800</v>
      </c>
      <c r="I348" s="130">
        <v>40</v>
      </c>
      <c r="J348" s="130">
        <v>1</v>
      </c>
      <c r="L348" s="132" t="s">
        <v>2735</v>
      </c>
      <c r="M348" s="147">
        <v>125000</v>
      </c>
      <c r="N348" s="130">
        <v>0.19</v>
      </c>
      <c r="O348" s="14" t="s">
        <v>107</v>
      </c>
      <c r="P348" s="130" t="s">
        <v>2734</v>
      </c>
      <c r="Q348" s="135" t="s">
        <v>2372</v>
      </c>
      <c r="S348" s="130" t="s">
        <v>2523</v>
      </c>
      <c r="T348" s="14" t="s">
        <v>107</v>
      </c>
      <c r="U348" s="147">
        <v>125000</v>
      </c>
      <c r="V348" s="130">
        <v>0</v>
      </c>
      <c r="W348" s="147">
        <v>125000</v>
      </c>
      <c r="X348" s="147">
        <v>125000</v>
      </c>
      <c r="Y348" s="147">
        <v>23750</v>
      </c>
      <c r="Z348" s="145">
        <v>148750</v>
      </c>
    </row>
    <row r="349" spans="1:26" x14ac:dyDescent="0.25">
      <c r="A349" s="130" t="s">
        <v>2717</v>
      </c>
      <c r="B349" s="131">
        <v>45729</v>
      </c>
      <c r="C349" s="130" t="s">
        <v>2525</v>
      </c>
      <c r="D349" s="130">
        <v>899999705</v>
      </c>
      <c r="E349" s="130" t="s">
        <v>2526</v>
      </c>
      <c r="F349" s="130" t="s">
        <v>2527</v>
      </c>
      <c r="G349" s="130" t="s">
        <v>2528</v>
      </c>
      <c r="H349" s="130">
        <v>3161800</v>
      </c>
      <c r="I349" s="130">
        <v>41</v>
      </c>
      <c r="J349" s="130">
        <v>1</v>
      </c>
      <c r="K349" s="130" t="s">
        <v>2736</v>
      </c>
      <c r="L349" s="132" t="s">
        <v>46</v>
      </c>
      <c r="M349" s="147">
        <v>440000</v>
      </c>
      <c r="N349" s="130">
        <v>0.19</v>
      </c>
      <c r="O349" s="14" t="s">
        <v>107</v>
      </c>
      <c r="P349" s="130" t="s">
        <v>2734</v>
      </c>
      <c r="Q349" s="135" t="s">
        <v>2372</v>
      </c>
      <c r="S349" s="130" t="s">
        <v>2523</v>
      </c>
      <c r="T349" s="14" t="s">
        <v>107</v>
      </c>
      <c r="U349" s="147">
        <v>440000</v>
      </c>
      <c r="V349" s="130">
        <v>0</v>
      </c>
      <c r="W349" s="147">
        <v>440000</v>
      </c>
      <c r="X349" s="147">
        <v>440000</v>
      </c>
      <c r="Y349" s="147">
        <v>83600</v>
      </c>
      <c r="Z349" s="145">
        <v>523600</v>
      </c>
    </row>
    <row r="350" spans="1:26" x14ac:dyDescent="0.25">
      <c r="A350" s="130" t="s">
        <v>2717</v>
      </c>
      <c r="B350" s="131">
        <v>45729</v>
      </c>
      <c r="C350" s="130" t="s">
        <v>2525</v>
      </c>
      <c r="D350" s="130">
        <v>899999705</v>
      </c>
      <c r="E350" s="130" t="s">
        <v>2526</v>
      </c>
      <c r="F350" s="130" t="s">
        <v>2527</v>
      </c>
      <c r="G350" s="130" t="s">
        <v>2528</v>
      </c>
      <c r="H350" s="130">
        <v>3161800</v>
      </c>
      <c r="I350" s="130">
        <v>42</v>
      </c>
      <c r="J350" s="130">
        <v>1</v>
      </c>
      <c r="K350" s="130" t="s">
        <v>2736</v>
      </c>
      <c r="L350" s="132" t="s">
        <v>367</v>
      </c>
      <c r="M350" s="147">
        <v>70000</v>
      </c>
      <c r="N350" s="130">
        <v>0.19</v>
      </c>
      <c r="O350" s="14" t="s">
        <v>107</v>
      </c>
      <c r="P350" s="130" t="s">
        <v>2734</v>
      </c>
      <c r="Q350" s="135" t="s">
        <v>2372</v>
      </c>
      <c r="S350" s="130" t="s">
        <v>2523</v>
      </c>
      <c r="T350" s="14" t="s">
        <v>107</v>
      </c>
      <c r="U350" s="147">
        <v>70000</v>
      </c>
      <c r="V350" s="130">
        <v>0</v>
      </c>
      <c r="W350" s="147">
        <v>70000</v>
      </c>
      <c r="X350" s="147">
        <v>70000</v>
      </c>
      <c r="Y350" s="147">
        <v>13300</v>
      </c>
      <c r="Z350" s="145">
        <v>83300</v>
      </c>
    </row>
    <row r="351" spans="1:26" x14ac:dyDescent="0.25">
      <c r="A351" s="130" t="s">
        <v>2717</v>
      </c>
      <c r="B351" s="131">
        <v>45729</v>
      </c>
      <c r="C351" s="130" t="s">
        <v>2525</v>
      </c>
      <c r="D351" s="130">
        <v>899999705</v>
      </c>
      <c r="E351" s="130" t="s">
        <v>2526</v>
      </c>
      <c r="F351" s="130" t="s">
        <v>2527</v>
      </c>
      <c r="G351" s="130" t="s">
        <v>2528</v>
      </c>
      <c r="H351" s="130">
        <v>3161800</v>
      </c>
      <c r="I351" s="130">
        <v>43</v>
      </c>
      <c r="J351" s="130">
        <v>1</v>
      </c>
      <c r="L351" s="132" t="s">
        <v>1656</v>
      </c>
      <c r="M351" s="147">
        <v>120000</v>
      </c>
      <c r="N351" s="130">
        <v>0.19</v>
      </c>
      <c r="O351" s="14" t="s">
        <v>107</v>
      </c>
      <c r="P351" s="130" t="s">
        <v>2734</v>
      </c>
      <c r="Q351" s="135" t="s">
        <v>2372</v>
      </c>
      <c r="S351" s="130" t="s">
        <v>2523</v>
      </c>
      <c r="T351" s="14" t="s">
        <v>107</v>
      </c>
      <c r="U351" s="147">
        <v>120000</v>
      </c>
      <c r="V351" s="130">
        <v>0</v>
      </c>
      <c r="W351" s="147">
        <v>120000</v>
      </c>
      <c r="X351" s="147">
        <v>120000</v>
      </c>
      <c r="Y351" s="147">
        <v>22800</v>
      </c>
      <c r="Z351" s="145">
        <v>142800</v>
      </c>
    </row>
    <row r="352" spans="1:26" x14ac:dyDescent="0.25">
      <c r="A352" s="130" t="s">
        <v>2717</v>
      </c>
      <c r="B352" s="131">
        <v>45729</v>
      </c>
      <c r="C352" s="130" t="s">
        <v>2525</v>
      </c>
      <c r="D352" s="130">
        <v>899999705</v>
      </c>
      <c r="E352" s="130" t="s">
        <v>2526</v>
      </c>
      <c r="F352" s="130" t="s">
        <v>2527</v>
      </c>
      <c r="G352" s="130" t="s">
        <v>2528</v>
      </c>
      <c r="H352" s="130">
        <v>3161800</v>
      </c>
      <c r="I352" s="130">
        <v>44</v>
      </c>
      <c r="J352" s="130">
        <v>1</v>
      </c>
      <c r="K352" s="130" t="s">
        <v>2736</v>
      </c>
      <c r="L352" s="132" t="s">
        <v>47</v>
      </c>
      <c r="M352" s="147">
        <v>80000</v>
      </c>
      <c r="N352" s="130">
        <v>0.19</v>
      </c>
      <c r="O352" s="14" t="s">
        <v>107</v>
      </c>
      <c r="P352" s="130" t="s">
        <v>2734</v>
      </c>
      <c r="Q352" s="135" t="s">
        <v>2372</v>
      </c>
      <c r="S352" s="130" t="s">
        <v>2523</v>
      </c>
      <c r="T352" s="14" t="s">
        <v>107</v>
      </c>
      <c r="U352" s="147">
        <v>80000</v>
      </c>
      <c r="V352" s="130">
        <v>0</v>
      </c>
      <c r="W352" s="147">
        <v>80000</v>
      </c>
      <c r="X352" s="147">
        <v>80000</v>
      </c>
      <c r="Y352" s="147">
        <v>15200</v>
      </c>
      <c r="Z352" s="145">
        <v>95200</v>
      </c>
    </row>
    <row r="353" spans="1:26" x14ac:dyDescent="0.25">
      <c r="A353" s="130" t="s">
        <v>2717</v>
      </c>
      <c r="B353" s="131">
        <v>45729</v>
      </c>
      <c r="C353" s="130" t="s">
        <v>2525</v>
      </c>
      <c r="D353" s="130">
        <v>899999705</v>
      </c>
      <c r="E353" s="130" t="s">
        <v>2526</v>
      </c>
      <c r="F353" s="130" t="s">
        <v>2527</v>
      </c>
      <c r="G353" s="130" t="s">
        <v>2528</v>
      </c>
      <c r="H353" s="130">
        <v>3161800</v>
      </c>
      <c r="I353" s="130">
        <v>45</v>
      </c>
      <c r="J353" s="130">
        <v>1</v>
      </c>
      <c r="K353" s="130" t="s">
        <v>2736</v>
      </c>
      <c r="L353" s="132" t="s">
        <v>372</v>
      </c>
      <c r="M353" s="147">
        <v>60000</v>
      </c>
      <c r="N353" s="130">
        <v>0.19</v>
      </c>
      <c r="O353" s="14" t="s">
        <v>107</v>
      </c>
      <c r="P353" s="130" t="s">
        <v>2734</v>
      </c>
      <c r="Q353" s="135" t="s">
        <v>2372</v>
      </c>
      <c r="S353" s="130" t="s">
        <v>2523</v>
      </c>
      <c r="T353" s="14" t="s">
        <v>107</v>
      </c>
      <c r="U353" s="147">
        <v>60000</v>
      </c>
      <c r="V353" s="130">
        <v>0</v>
      </c>
      <c r="W353" s="147">
        <v>60000</v>
      </c>
      <c r="X353" s="147">
        <v>60000</v>
      </c>
      <c r="Y353" s="147">
        <v>11400</v>
      </c>
      <c r="Z353" s="145">
        <v>71400</v>
      </c>
    </row>
    <row r="354" spans="1:26" x14ac:dyDescent="0.25">
      <c r="A354" s="130" t="s">
        <v>2717</v>
      </c>
      <c r="B354" s="131">
        <v>45729</v>
      </c>
      <c r="C354" s="130" t="s">
        <v>2525</v>
      </c>
      <c r="D354" s="130">
        <v>899999705</v>
      </c>
      <c r="E354" s="130" t="s">
        <v>2526</v>
      </c>
      <c r="F354" s="130" t="s">
        <v>2527</v>
      </c>
      <c r="G354" s="130" t="s">
        <v>2528</v>
      </c>
      <c r="H354" s="130">
        <v>3161800</v>
      </c>
      <c r="I354" s="130">
        <v>46</v>
      </c>
      <c r="J354" s="130">
        <v>1</v>
      </c>
      <c r="K354" s="130" t="s">
        <v>2736</v>
      </c>
      <c r="L354" s="132" t="s">
        <v>1593</v>
      </c>
      <c r="M354" s="147">
        <v>100000</v>
      </c>
      <c r="N354" s="130">
        <v>0.19</v>
      </c>
      <c r="O354" s="14" t="s">
        <v>107</v>
      </c>
      <c r="P354" s="130" t="s">
        <v>2734</v>
      </c>
      <c r="Q354" s="135" t="s">
        <v>2372</v>
      </c>
      <c r="S354" s="130" t="s">
        <v>2523</v>
      </c>
      <c r="T354" s="14" t="s">
        <v>107</v>
      </c>
      <c r="U354" s="147">
        <v>100000</v>
      </c>
      <c r="V354" s="130">
        <v>0</v>
      </c>
      <c r="W354" s="147">
        <v>100000</v>
      </c>
      <c r="X354" s="147">
        <v>100000</v>
      </c>
      <c r="Y354" s="147">
        <v>19000</v>
      </c>
      <c r="Z354" s="145">
        <v>119000</v>
      </c>
    </row>
    <row r="355" spans="1:26" x14ac:dyDescent="0.25">
      <c r="A355" s="130" t="s">
        <v>2717</v>
      </c>
      <c r="B355" s="131">
        <v>45729</v>
      </c>
      <c r="C355" s="130" t="s">
        <v>2525</v>
      </c>
      <c r="D355" s="130">
        <v>899999705</v>
      </c>
      <c r="E355" s="130" t="s">
        <v>2526</v>
      </c>
      <c r="F355" s="130" t="s">
        <v>2527</v>
      </c>
      <c r="G355" s="130" t="s">
        <v>2528</v>
      </c>
      <c r="H355" s="130">
        <v>3161800</v>
      </c>
      <c r="I355" s="130">
        <v>47</v>
      </c>
      <c r="J355" s="130">
        <v>2</v>
      </c>
      <c r="K355" s="130" t="s">
        <v>2736</v>
      </c>
      <c r="L355" s="132" t="s">
        <v>2721</v>
      </c>
      <c r="M355" s="147">
        <v>63833</v>
      </c>
      <c r="N355" s="130">
        <v>0</v>
      </c>
      <c r="O355" s="14">
        <v>1000</v>
      </c>
      <c r="P355" s="130" t="s">
        <v>2734</v>
      </c>
      <c r="Q355" s="130"/>
      <c r="S355" s="130" t="s">
        <v>2523</v>
      </c>
      <c r="T355" s="14">
        <v>1000</v>
      </c>
      <c r="U355" s="147">
        <v>63833</v>
      </c>
      <c r="V355" s="130">
        <v>0</v>
      </c>
      <c r="W355" s="147">
        <v>63833</v>
      </c>
      <c r="X355" s="147">
        <v>127666</v>
      </c>
      <c r="Y355" s="147">
        <v>0</v>
      </c>
      <c r="Z355" s="145">
        <v>127666</v>
      </c>
    </row>
    <row r="356" spans="1:26" x14ac:dyDescent="0.25">
      <c r="A356" s="130" t="s">
        <v>2717</v>
      </c>
      <c r="B356" s="131">
        <v>45729</v>
      </c>
      <c r="C356" s="130" t="s">
        <v>2525</v>
      </c>
      <c r="D356" s="130">
        <v>899999705</v>
      </c>
      <c r="E356" s="130" t="s">
        <v>2526</v>
      </c>
      <c r="F356" s="130" t="s">
        <v>2527</v>
      </c>
      <c r="G356" s="130" t="s">
        <v>2528</v>
      </c>
      <c r="H356" s="130">
        <v>3161800</v>
      </c>
      <c r="I356" s="130">
        <v>48</v>
      </c>
      <c r="J356" s="130">
        <v>1</v>
      </c>
      <c r="K356" s="130" t="s">
        <v>2736</v>
      </c>
      <c r="L356" s="132" t="s">
        <v>61</v>
      </c>
      <c r="M356" s="147">
        <v>75000</v>
      </c>
      <c r="N356" s="130">
        <v>0.19</v>
      </c>
      <c r="O356" s="14">
        <v>1001</v>
      </c>
      <c r="P356" s="130" t="s">
        <v>2734</v>
      </c>
      <c r="Q356" s="130"/>
      <c r="S356" s="130" t="s">
        <v>2523</v>
      </c>
      <c r="T356" s="14">
        <v>1001</v>
      </c>
      <c r="U356" s="147">
        <v>75000</v>
      </c>
      <c r="V356" s="130">
        <v>0</v>
      </c>
      <c r="W356" s="147">
        <v>75000</v>
      </c>
      <c r="X356" s="147">
        <v>75000</v>
      </c>
      <c r="Y356" s="147">
        <v>14250</v>
      </c>
      <c r="Z356" s="145">
        <v>89250</v>
      </c>
    </row>
    <row r="357" spans="1:26" x14ac:dyDescent="0.25">
      <c r="A357" s="130" t="s">
        <v>2717</v>
      </c>
      <c r="B357" s="131">
        <v>45729</v>
      </c>
      <c r="C357" s="130" t="s">
        <v>2525</v>
      </c>
      <c r="D357" s="130">
        <v>899999705</v>
      </c>
      <c r="E357" s="130" t="s">
        <v>2526</v>
      </c>
      <c r="F357" s="130" t="s">
        <v>2527</v>
      </c>
      <c r="G357" s="130" t="s">
        <v>2528</v>
      </c>
      <c r="H357" s="130">
        <v>3161800</v>
      </c>
      <c r="I357" s="130">
        <v>49</v>
      </c>
      <c r="J357" s="130">
        <v>1</v>
      </c>
      <c r="K357" s="130" t="s">
        <v>2736</v>
      </c>
      <c r="L357" s="132" t="s">
        <v>150</v>
      </c>
      <c r="M357" s="147">
        <v>54833</v>
      </c>
      <c r="N357" s="130">
        <v>0.19</v>
      </c>
      <c r="O357" s="14">
        <v>1002</v>
      </c>
      <c r="P357" s="130" t="s">
        <v>2734</v>
      </c>
      <c r="Q357" s="130"/>
      <c r="S357" s="130" t="s">
        <v>2523</v>
      </c>
      <c r="T357" s="14">
        <v>1002</v>
      </c>
      <c r="U357" s="147">
        <v>54833</v>
      </c>
      <c r="V357" s="130">
        <v>0</v>
      </c>
      <c r="W357" s="147">
        <v>54833</v>
      </c>
      <c r="X357" s="147">
        <v>54833</v>
      </c>
      <c r="Y357" s="147">
        <v>10418.27</v>
      </c>
      <c r="Z357" s="145">
        <v>65251.270000000004</v>
      </c>
    </row>
    <row r="358" spans="1:26" x14ac:dyDescent="0.25">
      <c r="A358" s="130" t="s">
        <v>2717</v>
      </c>
      <c r="B358" s="131">
        <v>45729</v>
      </c>
      <c r="C358" s="130" t="s">
        <v>2525</v>
      </c>
      <c r="D358" s="130">
        <v>899999705</v>
      </c>
      <c r="E358" s="130" t="s">
        <v>2526</v>
      </c>
      <c r="F358" s="130" t="s">
        <v>2527</v>
      </c>
      <c r="G358" s="130" t="s">
        <v>2528</v>
      </c>
      <c r="H358" s="130">
        <v>3161800</v>
      </c>
      <c r="I358" s="130">
        <v>50</v>
      </c>
      <c r="J358" s="130">
        <v>1</v>
      </c>
      <c r="K358" s="130" t="s">
        <v>2736</v>
      </c>
      <c r="L358" s="132" t="s">
        <v>69</v>
      </c>
      <c r="M358" s="147">
        <v>50000</v>
      </c>
      <c r="N358" s="130">
        <v>0.19</v>
      </c>
      <c r="O358" s="14" t="s">
        <v>107</v>
      </c>
      <c r="P358" s="130" t="s">
        <v>2734</v>
      </c>
      <c r="Q358" s="135" t="s">
        <v>2372</v>
      </c>
      <c r="S358" s="130" t="s">
        <v>2523</v>
      </c>
      <c r="T358" s="14" t="s">
        <v>107</v>
      </c>
      <c r="U358" s="147">
        <v>50000</v>
      </c>
      <c r="V358" s="130">
        <v>0</v>
      </c>
      <c r="W358" s="147">
        <v>50000</v>
      </c>
      <c r="X358" s="147">
        <v>50000</v>
      </c>
      <c r="Y358" s="147">
        <v>9500</v>
      </c>
      <c r="Z358" s="145">
        <v>59500</v>
      </c>
    </row>
    <row r="359" spans="1:26" x14ac:dyDescent="0.25">
      <c r="A359" s="130" t="s">
        <v>2717</v>
      </c>
      <c r="B359" s="131">
        <v>45729</v>
      </c>
      <c r="C359" s="130" t="s">
        <v>2525</v>
      </c>
      <c r="D359" s="130">
        <v>899999705</v>
      </c>
      <c r="E359" s="130" t="s">
        <v>2526</v>
      </c>
      <c r="F359" s="130" t="s">
        <v>2527</v>
      </c>
      <c r="G359" s="130" t="s">
        <v>2528</v>
      </c>
      <c r="H359" s="130">
        <v>3161800</v>
      </c>
      <c r="I359" s="130">
        <v>51</v>
      </c>
      <c r="J359" s="130">
        <v>1</v>
      </c>
      <c r="L359" s="132" t="s">
        <v>2728</v>
      </c>
      <c r="M359" s="147">
        <v>185000</v>
      </c>
      <c r="N359" s="130">
        <v>0.19</v>
      </c>
      <c r="O359" s="14" t="s">
        <v>107</v>
      </c>
      <c r="P359" s="130" t="s">
        <v>2734</v>
      </c>
      <c r="Q359" s="135" t="s">
        <v>2372</v>
      </c>
      <c r="S359" s="130" t="s">
        <v>2523</v>
      </c>
      <c r="T359" s="14" t="s">
        <v>107</v>
      </c>
      <c r="U359" s="147">
        <v>185000</v>
      </c>
      <c r="V359" s="130">
        <v>0</v>
      </c>
      <c r="W359" s="147">
        <v>185000</v>
      </c>
      <c r="X359" s="147">
        <v>185000</v>
      </c>
      <c r="Y359" s="147">
        <v>35150</v>
      </c>
      <c r="Z359" s="145">
        <v>220150</v>
      </c>
    </row>
    <row r="360" spans="1:26" x14ac:dyDescent="0.25">
      <c r="A360" s="130" t="s">
        <v>2717</v>
      </c>
      <c r="B360" s="131">
        <v>45729</v>
      </c>
      <c r="C360" s="130" t="s">
        <v>2525</v>
      </c>
      <c r="D360" s="130">
        <v>899999705</v>
      </c>
      <c r="E360" s="130" t="s">
        <v>2526</v>
      </c>
      <c r="F360" s="130" t="s">
        <v>2527</v>
      </c>
      <c r="G360" s="130" t="s">
        <v>2528</v>
      </c>
      <c r="H360" s="130">
        <v>3161800</v>
      </c>
      <c r="I360" s="130">
        <v>52</v>
      </c>
      <c r="J360" s="130">
        <v>1</v>
      </c>
      <c r="K360" s="130" t="s">
        <v>2736</v>
      </c>
      <c r="L360" s="132" t="s">
        <v>2724</v>
      </c>
      <c r="M360" s="147">
        <v>124000</v>
      </c>
      <c r="N360" s="130">
        <v>0.19</v>
      </c>
      <c r="O360" s="14" t="s">
        <v>107</v>
      </c>
      <c r="P360" s="130" t="s">
        <v>2734</v>
      </c>
      <c r="Q360" s="135" t="s">
        <v>2372</v>
      </c>
      <c r="S360" s="130" t="s">
        <v>2523</v>
      </c>
      <c r="T360" s="14" t="s">
        <v>107</v>
      </c>
      <c r="U360" s="147">
        <v>124000</v>
      </c>
      <c r="V360" s="130">
        <v>0</v>
      </c>
      <c r="W360" s="147">
        <v>124000</v>
      </c>
      <c r="X360" s="147">
        <v>124000</v>
      </c>
      <c r="Y360" s="147">
        <v>23560</v>
      </c>
      <c r="Z360" s="145">
        <v>147560</v>
      </c>
    </row>
    <row r="361" spans="1:26" x14ac:dyDescent="0.25">
      <c r="A361" s="130" t="s">
        <v>2717</v>
      </c>
      <c r="B361" s="131">
        <v>45729</v>
      </c>
      <c r="C361" s="130" t="s">
        <v>2525</v>
      </c>
      <c r="D361" s="130">
        <v>899999705</v>
      </c>
      <c r="E361" s="130" t="s">
        <v>2526</v>
      </c>
      <c r="F361" s="130" t="s">
        <v>2527</v>
      </c>
      <c r="G361" s="130" t="s">
        <v>2528</v>
      </c>
      <c r="H361" s="130">
        <v>3161800</v>
      </c>
      <c r="I361" s="130">
        <v>53</v>
      </c>
      <c r="J361" s="130">
        <v>1</v>
      </c>
      <c r="L361" s="132" t="s">
        <v>2737</v>
      </c>
      <c r="M361" s="147">
        <v>110000</v>
      </c>
      <c r="N361" s="130">
        <v>0.19</v>
      </c>
      <c r="O361" s="14" t="s">
        <v>107</v>
      </c>
      <c r="P361" s="130" t="s">
        <v>2734</v>
      </c>
      <c r="Q361" s="135" t="s">
        <v>2372</v>
      </c>
      <c r="S361" s="130" t="s">
        <v>2523</v>
      </c>
      <c r="T361" s="14" t="s">
        <v>107</v>
      </c>
      <c r="U361" s="147">
        <v>110000</v>
      </c>
      <c r="V361" s="130">
        <v>0</v>
      </c>
      <c r="W361" s="147">
        <v>110000</v>
      </c>
      <c r="X361" s="147">
        <v>110000</v>
      </c>
      <c r="Y361" s="147">
        <v>20900</v>
      </c>
      <c r="Z361" s="145">
        <v>130900</v>
      </c>
    </row>
    <row r="362" spans="1:26" x14ac:dyDescent="0.25">
      <c r="A362" s="130" t="s">
        <v>2717</v>
      </c>
      <c r="B362" s="131">
        <v>45729</v>
      </c>
      <c r="C362" s="130" t="s">
        <v>2525</v>
      </c>
      <c r="D362" s="130">
        <v>899999705</v>
      </c>
      <c r="E362" s="130" t="s">
        <v>2526</v>
      </c>
      <c r="F362" s="130" t="s">
        <v>2527</v>
      </c>
      <c r="G362" s="130" t="s">
        <v>2528</v>
      </c>
      <c r="H362" s="130">
        <v>3161800</v>
      </c>
      <c r="I362" s="130">
        <v>54</v>
      </c>
      <c r="J362" s="130">
        <v>1</v>
      </c>
      <c r="L362" s="132" t="s">
        <v>2738</v>
      </c>
      <c r="M362" s="147">
        <v>35000</v>
      </c>
      <c r="N362" s="130">
        <v>0.19</v>
      </c>
      <c r="O362" s="14" t="s">
        <v>107</v>
      </c>
      <c r="P362" s="130" t="s">
        <v>2739</v>
      </c>
      <c r="Q362" s="135" t="s">
        <v>2372</v>
      </c>
      <c r="S362" s="130" t="s">
        <v>2523</v>
      </c>
      <c r="T362" s="14" t="s">
        <v>107</v>
      </c>
      <c r="U362" s="147">
        <v>35000</v>
      </c>
      <c r="V362" s="130">
        <v>0</v>
      </c>
      <c r="W362" s="147">
        <v>35000</v>
      </c>
      <c r="X362" s="147">
        <v>35000</v>
      </c>
      <c r="Y362" s="147">
        <v>6650</v>
      </c>
      <c r="Z362" s="145">
        <v>41650</v>
      </c>
    </row>
    <row r="363" spans="1:26" x14ac:dyDescent="0.25">
      <c r="A363" s="130" t="s">
        <v>2717</v>
      </c>
      <c r="B363" s="131">
        <v>45729</v>
      </c>
      <c r="C363" s="130" t="s">
        <v>2525</v>
      </c>
      <c r="D363" s="130">
        <v>899999705</v>
      </c>
      <c r="E363" s="130" t="s">
        <v>2526</v>
      </c>
      <c r="F363" s="130" t="s">
        <v>2527</v>
      </c>
      <c r="G363" s="130" t="s">
        <v>2528</v>
      </c>
      <c r="H363" s="130">
        <v>3161800</v>
      </c>
      <c r="I363" s="130">
        <v>55</v>
      </c>
      <c r="J363" s="130">
        <v>1</v>
      </c>
      <c r="K363" s="130" t="s">
        <v>2740</v>
      </c>
      <c r="L363" s="132" t="s">
        <v>46</v>
      </c>
      <c r="M363" s="147">
        <v>440000</v>
      </c>
      <c r="N363" s="130">
        <v>0.19</v>
      </c>
      <c r="O363" s="14" t="s">
        <v>107</v>
      </c>
      <c r="P363" s="130" t="s">
        <v>2739</v>
      </c>
      <c r="Q363" s="135" t="s">
        <v>2372</v>
      </c>
      <c r="S363" s="130" t="s">
        <v>2523</v>
      </c>
      <c r="T363" s="14" t="s">
        <v>107</v>
      </c>
      <c r="U363" s="147">
        <v>440000</v>
      </c>
      <c r="V363" s="130">
        <v>0</v>
      </c>
      <c r="W363" s="147">
        <v>440000</v>
      </c>
      <c r="X363" s="147">
        <v>440000</v>
      </c>
      <c r="Y363" s="147">
        <v>83600</v>
      </c>
      <c r="Z363" s="145">
        <v>523600</v>
      </c>
    </row>
    <row r="364" spans="1:26" x14ac:dyDescent="0.25">
      <c r="A364" s="130" t="s">
        <v>2717</v>
      </c>
      <c r="B364" s="131">
        <v>45729</v>
      </c>
      <c r="C364" s="130" t="s">
        <v>2525</v>
      </c>
      <c r="D364" s="130">
        <v>899999705</v>
      </c>
      <c r="E364" s="130" t="s">
        <v>2526</v>
      </c>
      <c r="F364" s="130" t="s">
        <v>2527</v>
      </c>
      <c r="G364" s="130" t="s">
        <v>2528</v>
      </c>
      <c r="H364" s="130">
        <v>3161800</v>
      </c>
      <c r="I364" s="130">
        <v>56</v>
      </c>
      <c r="J364" s="130">
        <v>1</v>
      </c>
      <c r="K364" s="130" t="s">
        <v>2740</v>
      </c>
      <c r="L364" s="132" t="s">
        <v>1656</v>
      </c>
      <c r="M364" s="147">
        <v>120000</v>
      </c>
      <c r="N364" s="130">
        <v>0.19</v>
      </c>
      <c r="O364" s="14" t="s">
        <v>107</v>
      </c>
      <c r="P364" s="130" t="s">
        <v>2739</v>
      </c>
      <c r="Q364" s="135" t="s">
        <v>2372</v>
      </c>
      <c r="S364" s="130" t="s">
        <v>2523</v>
      </c>
      <c r="T364" s="14" t="s">
        <v>107</v>
      </c>
      <c r="U364" s="147">
        <v>120000</v>
      </c>
      <c r="V364" s="130">
        <v>0</v>
      </c>
      <c r="W364" s="147">
        <v>120000</v>
      </c>
      <c r="X364" s="147">
        <v>120000</v>
      </c>
      <c r="Y364" s="147">
        <v>22800</v>
      </c>
      <c r="Z364" s="145">
        <v>142800</v>
      </c>
    </row>
    <row r="365" spans="1:26" x14ac:dyDescent="0.25">
      <c r="A365" s="130" t="s">
        <v>2717</v>
      </c>
      <c r="B365" s="131">
        <v>45729</v>
      </c>
      <c r="C365" s="130" t="s">
        <v>2525</v>
      </c>
      <c r="D365" s="130">
        <v>899999705</v>
      </c>
      <c r="E365" s="130" t="s">
        <v>2526</v>
      </c>
      <c r="F365" s="130" t="s">
        <v>2527</v>
      </c>
      <c r="G365" s="130" t="s">
        <v>2528</v>
      </c>
      <c r="H365" s="130">
        <v>3161800</v>
      </c>
      <c r="I365" s="130">
        <v>57</v>
      </c>
      <c r="J365" s="130">
        <v>1</v>
      </c>
      <c r="K365" s="130" t="s">
        <v>2740</v>
      </c>
      <c r="L365" s="132" t="s">
        <v>367</v>
      </c>
      <c r="M365" s="147">
        <v>70000</v>
      </c>
      <c r="N365" s="130">
        <v>0.19</v>
      </c>
      <c r="O365" s="14" t="s">
        <v>107</v>
      </c>
      <c r="P365" s="130" t="s">
        <v>2739</v>
      </c>
      <c r="Q365" s="135" t="s">
        <v>2372</v>
      </c>
      <c r="S365" s="130" t="s">
        <v>2523</v>
      </c>
      <c r="T365" s="14" t="s">
        <v>107</v>
      </c>
      <c r="U365" s="147">
        <v>70000</v>
      </c>
      <c r="V365" s="130">
        <v>0</v>
      </c>
      <c r="W365" s="147">
        <v>70000</v>
      </c>
      <c r="X365" s="147">
        <v>70000</v>
      </c>
      <c r="Y365" s="147">
        <v>13300</v>
      </c>
      <c r="Z365" s="145">
        <v>83300</v>
      </c>
    </row>
    <row r="366" spans="1:26" x14ac:dyDescent="0.25">
      <c r="A366" s="130" t="s">
        <v>2717</v>
      </c>
      <c r="B366" s="131">
        <v>45729</v>
      </c>
      <c r="C366" s="130" t="s">
        <v>2525</v>
      </c>
      <c r="D366" s="130">
        <v>899999705</v>
      </c>
      <c r="E366" s="130" t="s">
        <v>2526</v>
      </c>
      <c r="F366" s="130" t="s">
        <v>2527</v>
      </c>
      <c r="G366" s="130" t="s">
        <v>2528</v>
      </c>
      <c r="H366" s="130">
        <v>3161800</v>
      </c>
      <c r="I366" s="130">
        <v>58</v>
      </c>
      <c r="J366" s="130">
        <v>1</v>
      </c>
      <c r="K366" s="130" t="s">
        <v>2740</v>
      </c>
      <c r="L366" s="132" t="s">
        <v>372</v>
      </c>
      <c r="M366" s="147">
        <v>60000</v>
      </c>
      <c r="N366" s="130">
        <v>0.19</v>
      </c>
      <c r="O366" s="14" t="s">
        <v>107</v>
      </c>
      <c r="P366" s="130" t="s">
        <v>2739</v>
      </c>
      <c r="Q366" s="135" t="s">
        <v>2372</v>
      </c>
      <c r="S366" s="130" t="s">
        <v>2523</v>
      </c>
      <c r="T366" s="14" t="s">
        <v>107</v>
      </c>
      <c r="U366" s="147">
        <v>60000</v>
      </c>
      <c r="V366" s="130">
        <v>0</v>
      </c>
      <c r="W366" s="147">
        <v>60000</v>
      </c>
      <c r="X366" s="147">
        <v>60000</v>
      </c>
      <c r="Y366" s="147">
        <v>11400</v>
      </c>
      <c r="Z366" s="145">
        <v>71400</v>
      </c>
    </row>
    <row r="367" spans="1:26" x14ac:dyDescent="0.25">
      <c r="A367" s="130" t="s">
        <v>2717</v>
      </c>
      <c r="B367" s="131">
        <v>45729</v>
      </c>
      <c r="C367" s="130" t="s">
        <v>2525</v>
      </c>
      <c r="D367" s="130">
        <v>899999705</v>
      </c>
      <c r="E367" s="130" t="s">
        <v>2526</v>
      </c>
      <c r="F367" s="130" t="s">
        <v>2527</v>
      </c>
      <c r="G367" s="130" t="s">
        <v>2528</v>
      </c>
      <c r="H367" s="130">
        <v>3161800</v>
      </c>
      <c r="I367" s="130">
        <v>59</v>
      </c>
      <c r="J367" s="130">
        <v>1</v>
      </c>
      <c r="L367" s="132" t="s">
        <v>1593</v>
      </c>
      <c r="M367" s="147">
        <v>100000</v>
      </c>
      <c r="N367" s="130">
        <v>0.19</v>
      </c>
      <c r="O367" s="14" t="s">
        <v>107</v>
      </c>
      <c r="P367" s="130" t="s">
        <v>2739</v>
      </c>
      <c r="Q367" s="135" t="s">
        <v>2372</v>
      </c>
      <c r="S367" s="130" t="s">
        <v>2523</v>
      </c>
      <c r="T367" s="14" t="s">
        <v>107</v>
      </c>
      <c r="U367" s="147">
        <v>100000</v>
      </c>
      <c r="V367" s="130">
        <v>0</v>
      </c>
      <c r="W367" s="147">
        <v>100000</v>
      </c>
      <c r="X367" s="147">
        <v>100000</v>
      </c>
      <c r="Y367" s="147">
        <v>19000</v>
      </c>
      <c r="Z367" s="145">
        <v>119000</v>
      </c>
    </row>
    <row r="368" spans="1:26" x14ac:dyDescent="0.25">
      <c r="A368" s="130" t="s">
        <v>2717</v>
      </c>
      <c r="B368" s="131">
        <v>45729</v>
      </c>
      <c r="C368" s="130" t="s">
        <v>2525</v>
      </c>
      <c r="D368" s="130">
        <v>899999705</v>
      </c>
      <c r="E368" s="130" t="s">
        <v>2526</v>
      </c>
      <c r="F368" s="130" t="s">
        <v>2527</v>
      </c>
      <c r="G368" s="130" t="s">
        <v>2528</v>
      </c>
      <c r="H368" s="130">
        <v>3161800</v>
      </c>
      <c r="I368" s="130">
        <v>60</v>
      </c>
      <c r="J368" s="130">
        <v>1</v>
      </c>
      <c r="K368" s="130" t="s">
        <v>2740</v>
      </c>
      <c r="L368" s="132" t="s">
        <v>47</v>
      </c>
      <c r="M368" s="147">
        <v>40000</v>
      </c>
      <c r="N368" s="130">
        <v>0.19</v>
      </c>
      <c r="O368" s="14" t="s">
        <v>107</v>
      </c>
      <c r="P368" s="130" t="s">
        <v>2739</v>
      </c>
      <c r="Q368" s="135" t="s">
        <v>2372</v>
      </c>
      <c r="S368" s="130" t="s">
        <v>2523</v>
      </c>
      <c r="T368" s="14" t="s">
        <v>107</v>
      </c>
      <c r="U368" s="147">
        <v>40000</v>
      </c>
      <c r="V368" s="130">
        <v>0</v>
      </c>
      <c r="W368" s="147">
        <v>40000</v>
      </c>
      <c r="X368" s="147">
        <v>40000</v>
      </c>
      <c r="Y368" s="147">
        <v>7600</v>
      </c>
      <c r="Z368" s="145">
        <v>47600</v>
      </c>
    </row>
    <row r="369" spans="1:26" x14ac:dyDescent="0.25">
      <c r="A369" s="130" t="s">
        <v>2717</v>
      </c>
      <c r="B369" s="131">
        <v>45729</v>
      </c>
      <c r="C369" s="130" t="s">
        <v>2525</v>
      </c>
      <c r="D369" s="130">
        <v>899999705</v>
      </c>
      <c r="E369" s="130" t="s">
        <v>2526</v>
      </c>
      <c r="F369" s="130" t="s">
        <v>2527</v>
      </c>
      <c r="G369" s="130" t="s">
        <v>2528</v>
      </c>
      <c r="H369" s="130">
        <v>3161800</v>
      </c>
      <c r="I369" s="130">
        <v>61</v>
      </c>
      <c r="J369" s="130">
        <v>2</v>
      </c>
      <c r="K369" s="130" t="s">
        <v>2740</v>
      </c>
      <c r="L369" s="132" t="s">
        <v>2721</v>
      </c>
      <c r="M369" s="147">
        <v>63667</v>
      </c>
      <c r="N369" s="130">
        <v>0</v>
      </c>
      <c r="O369" s="14">
        <v>1011</v>
      </c>
      <c r="P369" s="130" t="s">
        <v>2739</v>
      </c>
      <c r="Q369" s="130"/>
      <c r="S369" s="130" t="s">
        <v>2523</v>
      </c>
      <c r="T369" s="14">
        <v>1011</v>
      </c>
      <c r="U369" s="147">
        <v>63667</v>
      </c>
      <c r="V369" s="130">
        <v>0</v>
      </c>
      <c r="W369" s="147">
        <v>63667</v>
      </c>
      <c r="X369" s="147">
        <v>127334</v>
      </c>
      <c r="Y369" s="147">
        <v>0</v>
      </c>
      <c r="Z369" s="145">
        <v>127334</v>
      </c>
    </row>
    <row r="370" spans="1:26" x14ac:dyDescent="0.25">
      <c r="A370" s="130" t="s">
        <v>2717</v>
      </c>
      <c r="B370" s="131">
        <v>45729</v>
      </c>
      <c r="C370" s="130" t="s">
        <v>2525</v>
      </c>
      <c r="D370" s="130">
        <v>899999705</v>
      </c>
      <c r="E370" s="130" t="s">
        <v>2526</v>
      </c>
      <c r="F370" s="130" t="s">
        <v>2527</v>
      </c>
      <c r="G370" s="130" t="s">
        <v>2528</v>
      </c>
      <c r="H370" s="130">
        <v>3161800</v>
      </c>
      <c r="I370" s="130">
        <v>62</v>
      </c>
      <c r="J370" s="130">
        <v>1</v>
      </c>
      <c r="K370" s="130" t="s">
        <v>2740</v>
      </c>
      <c r="L370" s="132" t="s">
        <v>61</v>
      </c>
      <c r="M370" s="147">
        <v>74667</v>
      </c>
      <c r="N370" s="130">
        <v>0.19</v>
      </c>
      <c r="O370" s="14">
        <v>1012</v>
      </c>
      <c r="P370" s="130" t="s">
        <v>2739</v>
      </c>
      <c r="Q370" s="130"/>
      <c r="S370" s="130" t="s">
        <v>2523</v>
      </c>
      <c r="T370" s="14">
        <v>1012</v>
      </c>
      <c r="U370" s="147">
        <v>74667</v>
      </c>
      <c r="V370" s="130">
        <v>0</v>
      </c>
      <c r="W370" s="147">
        <v>74667</v>
      </c>
      <c r="X370" s="147">
        <v>74667</v>
      </c>
      <c r="Y370" s="147">
        <v>14186.73</v>
      </c>
      <c r="Z370" s="145">
        <v>88853.73</v>
      </c>
    </row>
    <row r="371" spans="1:26" x14ac:dyDescent="0.25">
      <c r="A371" s="130" t="s">
        <v>2717</v>
      </c>
      <c r="B371" s="131">
        <v>45729</v>
      </c>
      <c r="C371" s="130" t="s">
        <v>2525</v>
      </c>
      <c r="D371" s="130">
        <v>899999705</v>
      </c>
      <c r="E371" s="130" t="s">
        <v>2526</v>
      </c>
      <c r="F371" s="130" t="s">
        <v>2527</v>
      </c>
      <c r="G371" s="130" t="s">
        <v>2528</v>
      </c>
      <c r="H371" s="130">
        <v>3161800</v>
      </c>
      <c r="I371" s="130">
        <v>63</v>
      </c>
      <c r="J371" s="130">
        <v>1</v>
      </c>
      <c r="K371" s="130" t="s">
        <v>2740</v>
      </c>
      <c r="L371" s="132" t="s">
        <v>150</v>
      </c>
      <c r="M371" s="147">
        <v>55500</v>
      </c>
      <c r="N371" s="130">
        <v>0.19</v>
      </c>
      <c r="O371" s="14">
        <v>1013</v>
      </c>
      <c r="P371" s="130" t="s">
        <v>2739</v>
      </c>
      <c r="Q371" s="130"/>
      <c r="S371" s="130" t="s">
        <v>2523</v>
      </c>
      <c r="T371" s="14">
        <v>1013</v>
      </c>
      <c r="U371" s="147">
        <v>55500</v>
      </c>
      <c r="V371" s="130">
        <v>0</v>
      </c>
      <c r="W371" s="147">
        <v>55500</v>
      </c>
      <c r="X371" s="147">
        <v>55500</v>
      </c>
      <c r="Y371" s="147">
        <v>10545</v>
      </c>
      <c r="Z371" s="145">
        <v>66045</v>
      </c>
    </row>
    <row r="372" spans="1:26" x14ac:dyDescent="0.25">
      <c r="A372" s="130" t="s">
        <v>2741</v>
      </c>
      <c r="B372" s="131">
        <v>45729</v>
      </c>
      <c r="C372" s="130" t="s">
        <v>2525</v>
      </c>
      <c r="D372" s="130">
        <v>899999705</v>
      </c>
      <c r="E372" s="130" t="s">
        <v>2526</v>
      </c>
      <c r="F372" s="130" t="s">
        <v>2527</v>
      </c>
      <c r="G372" s="130" t="s">
        <v>2528</v>
      </c>
      <c r="H372" s="130">
        <v>3161800</v>
      </c>
      <c r="I372" s="130">
        <v>1</v>
      </c>
      <c r="J372" s="130">
        <v>1</v>
      </c>
      <c r="K372" s="130" t="s">
        <v>2740</v>
      </c>
      <c r="L372" s="132" t="s">
        <v>69</v>
      </c>
      <c r="M372" s="147">
        <v>50000</v>
      </c>
      <c r="N372" s="130">
        <v>0.19</v>
      </c>
      <c r="O372" s="14" t="s">
        <v>107</v>
      </c>
      <c r="P372" s="130" t="s">
        <v>2739</v>
      </c>
      <c r="Q372" s="135" t="s">
        <v>2372</v>
      </c>
      <c r="S372" s="130" t="s">
        <v>2523</v>
      </c>
      <c r="T372" s="14" t="s">
        <v>107</v>
      </c>
      <c r="U372" s="147">
        <v>50000</v>
      </c>
      <c r="V372" s="130">
        <v>0</v>
      </c>
      <c r="W372" s="147">
        <v>50000</v>
      </c>
      <c r="X372" s="147">
        <v>50000</v>
      </c>
      <c r="Y372" s="147">
        <v>9500</v>
      </c>
      <c r="Z372" s="145">
        <v>59500</v>
      </c>
    </row>
    <row r="373" spans="1:26" x14ac:dyDescent="0.25">
      <c r="A373" s="130" t="s">
        <v>2717</v>
      </c>
      <c r="B373" s="131">
        <v>45729</v>
      </c>
      <c r="C373" s="130" t="s">
        <v>2525</v>
      </c>
      <c r="D373" s="130">
        <v>899999705</v>
      </c>
      <c r="E373" s="130" t="s">
        <v>2526</v>
      </c>
      <c r="F373" s="130" t="s">
        <v>2527</v>
      </c>
      <c r="G373" s="130" t="s">
        <v>2528</v>
      </c>
      <c r="H373" s="130">
        <v>3161800</v>
      </c>
      <c r="I373" s="130">
        <v>1</v>
      </c>
      <c r="J373" s="130">
        <v>1</v>
      </c>
      <c r="K373" s="130" t="s">
        <v>2740</v>
      </c>
      <c r="L373" s="132" t="s">
        <v>2742</v>
      </c>
      <c r="M373" s="147">
        <v>76000</v>
      </c>
      <c r="N373" s="130">
        <v>0.19</v>
      </c>
      <c r="O373" s="14" t="s">
        <v>107</v>
      </c>
      <c r="P373" s="130" t="s">
        <v>2739</v>
      </c>
      <c r="Q373" s="135" t="s">
        <v>2372</v>
      </c>
      <c r="S373" s="130" t="s">
        <v>2523</v>
      </c>
      <c r="T373" s="14" t="s">
        <v>107</v>
      </c>
      <c r="U373" s="147">
        <v>76000</v>
      </c>
      <c r="V373" s="130">
        <v>0</v>
      </c>
      <c r="W373" s="147">
        <v>76000</v>
      </c>
      <c r="X373" s="147">
        <v>76000</v>
      </c>
      <c r="Y373" s="147">
        <v>14440</v>
      </c>
      <c r="Z373" s="145">
        <v>90440</v>
      </c>
    </row>
    <row r="374" spans="1:26" x14ac:dyDescent="0.25">
      <c r="A374" s="130" t="s">
        <v>2717</v>
      </c>
      <c r="B374" s="131">
        <v>45729</v>
      </c>
      <c r="C374" s="130" t="s">
        <v>2525</v>
      </c>
      <c r="D374" s="130">
        <v>899999705</v>
      </c>
      <c r="E374" s="130" t="s">
        <v>2526</v>
      </c>
      <c r="F374" s="130" t="s">
        <v>2527</v>
      </c>
      <c r="G374" s="130" t="s">
        <v>2528</v>
      </c>
      <c r="H374" s="130">
        <v>3161800</v>
      </c>
      <c r="I374" s="130">
        <v>2</v>
      </c>
      <c r="J374" s="130">
        <v>1</v>
      </c>
      <c r="L374" s="132" t="s">
        <v>2743</v>
      </c>
      <c r="M374" s="147">
        <v>25000</v>
      </c>
      <c r="N374" s="130">
        <v>0.19</v>
      </c>
      <c r="O374" s="14">
        <v>1014</v>
      </c>
      <c r="P374" s="130" t="s">
        <v>2739</v>
      </c>
      <c r="Q374" s="130"/>
      <c r="S374" s="130" t="s">
        <v>2523</v>
      </c>
      <c r="T374" s="14">
        <v>1014</v>
      </c>
      <c r="U374" s="147">
        <v>25000</v>
      </c>
      <c r="V374" s="130">
        <v>0</v>
      </c>
      <c r="W374" s="147">
        <v>25000</v>
      </c>
      <c r="X374" s="147">
        <v>25000</v>
      </c>
      <c r="Y374" s="147">
        <v>4750</v>
      </c>
      <c r="Z374" s="145">
        <v>29750</v>
      </c>
    </row>
    <row r="375" spans="1:26" x14ac:dyDescent="0.25">
      <c r="A375" s="130" t="s">
        <v>2717</v>
      </c>
      <c r="B375" s="131">
        <v>45729</v>
      </c>
      <c r="C375" s="130" t="s">
        <v>2525</v>
      </c>
      <c r="D375" s="130">
        <v>899999705</v>
      </c>
      <c r="E375" s="130" t="s">
        <v>2526</v>
      </c>
      <c r="F375" s="130" t="s">
        <v>2527</v>
      </c>
      <c r="G375" s="130" t="s">
        <v>2528</v>
      </c>
      <c r="H375" s="130">
        <v>3161800</v>
      </c>
      <c r="I375" s="130">
        <v>3</v>
      </c>
      <c r="J375" s="130">
        <v>1</v>
      </c>
      <c r="L375" s="132" t="s">
        <v>854</v>
      </c>
      <c r="M375" s="147">
        <v>147333</v>
      </c>
      <c r="N375" s="130">
        <v>0.19</v>
      </c>
      <c r="O375" s="14">
        <v>1017</v>
      </c>
      <c r="P375" s="130" t="s">
        <v>2739</v>
      </c>
      <c r="Q375" s="130"/>
      <c r="S375" s="130" t="s">
        <v>2523</v>
      </c>
      <c r="T375" s="14">
        <v>1017</v>
      </c>
      <c r="U375" s="147">
        <v>147333</v>
      </c>
      <c r="V375" s="130">
        <v>0</v>
      </c>
      <c r="W375" s="147">
        <v>147333</v>
      </c>
      <c r="X375" s="147">
        <v>147333</v>
      </c>
      <c r="Y375" s="147">
        <v>27993.27</v>
      </c>
      <c r="Z375" s="145">
        <v>175326.27</v>
      </c>
    </row>
    <row r="376" spans="1:26" x14ac:dyDescent="0.25">
      <c r="A376" s="130" t="s">
        <v>2717</v>
      </c>
      <c r="B376" s="131">
        <v>45729</v>
      </c>
      <c r="C376" s="130" t="s">
        <v>2525</v>
      </c>
      <c r="D376" s="130">
        <v>899999705</v>
      </c>
      <c r="E376" s="130" t="s">
        <v>2526</v>
      </c>
      <c r="F376" s="130" t="s">
        <v>2527</v>
      </c>
      <c r="G376" s="130" t="s">
        <v>2528</v>
      </c>
      <c r="H376" s="130">
        <v>3161800</v>
      </c>
      <c r="I376" s="130">
        <v>4</v>
      </c>
      <c r="J376" s="130">
        <v>1</v>
      </c>
      <c r="K376" s="130" t="s">
        <v>2740</v>
      </c>
      <c r="L376" s="132" t="s">
        <v>2724</v>
      </c>
      <c r="M376" s="147">
        <v>124000</v>
      </c>
      <c r="N376" s="130">
        <v>0.19</v>
      </c>
      <c r="O376" s="14" t="s">
        <v>107</v>
      </c>
      <c r="P376" s="130" t="s">
        <v>2739</v>
      </c>
      <c r="Q376" s="135" t="s">
        <v>2372</v>
      </c>
      <c r="S376" s="130" t="s">
        <v>2523</v>
      </c>
      <c r="T376" s="14" t="s">
        <v>107</v>
      </c>
      <c r="U376" s="147">
        <v>124000</v>
      </c>
      <c r="V376" s="130">
        <v>0</v>
      </c>
      <c r="W376" s="147">
        <v>124000</v>
      </c>
      <c r="X376" s="147">
        <v>124000</v>
      </c>
      <c r="Y376" s="147">
        <v>23560</v>
      </c>
      <c r="Z376" s="145">
        <v>147560</v>
      </c>
    </row>
    <row r="377" spans="1:26" x14ac:dyDescent="0.25">
      <c r="A377" s="130" t="s">
        <v>2717</v>
      </c>
      <c r="B377" s="131">
        <v>45729</v>
      </c>
      <c r="C377" s="130" t="s">
        <v>2525</v>
      </c>
      <c r="D377" s="130">
        <v>899999705</v>
      </c>
      <c r="E377" s="130" t="s">
        <v>2526</v>
      </c>
      <c r="F377" s="130" t="s">
        <v>2527</v>
      </c>
      <c r="G377" s="130" t="s">
        <v>2528</v>
      </c>
      <c r="H377" s="130">
        <v>3161800</v>
      </c>
      <c r="I377" s="130">
        <v>5</v>
      </c>
      <c r="J377" s="130">
        <v>1</v>
      </c>
      <c r="L377" s="132" t="s">
        <v>2728</v>
      </c>
      <c r="M377" s="147">
        <v>185000</v>
      </c>
      <c r="N377" s="130">
        <v>0.19</v>
      </c>
      <c r="O377" s="14" t="s">
        <v>107</v>
      </c>
      <c r="P377" s="130" t="s">
        <v>2739</v>
      </c>
      <c r="Q377" s="135" t="s">
        <v>2372</v>
      </c>
      <c r="S377" s="130" t="s">
        <v>2523</v>
      </c>
      <c r="T377" s="14" t="s">
        <v>107</v>
      </c>
      <c r="U377" s="147">
        <v>185000</v>
      </c>
      <c r="V377" s="130">
        <v>0</v>
      </c>
      <c r="W377" s="147">
        <v>185000</v>
      </c>
      <c r="X377" s="147">
        <v>185000</v>
      </c>
      <c r="Y377" s="147">
        <v>35150</v>
      </c>
      <c r="Z377" s="145">
        <v>220150</v>
      </c>
    </row>
    <row r="378" spans="1:26" x14ac:dyDescent="0.25">
      <c r="A378" s="149" t="s">
        <v>2717</v>
      </c>
      <c r="B378" s="150">
        <v>45729</v>
      </c>
      <c r="C378" s="149" t="s">
        <v>2525</v>
      </c>
      <c r="D378" s="149">
        <v>899999705</v>
      </c>
      <c r="E378" s="149" t="s">
        <v>2526</v>
      </c>
      <c r="F378" s="149" t="s">
        <v>2527</v>
      </c>
      <c r="G378" s="149" t="s">
        <v>2528</v>
      </c>
      <c r="H378" s="149">
        <v>3161800</v>
      </c>
      <c r="I378" s="149">
        <v>6</v>
      </c>
      <c r="J378" s="149">
        <v>1</v>
      </c>
      <c r="K378" s="149" t="s">
        <v>2744</v>
      </c>
      <c r="L378" s="151" t="s">
        <v>2745</v>
      </c>
      <c r="M378" s="152">
        <v>780000</v>
      </c>
      <c r="N378" s="149">
        <v>0.19</v>
      </c>
      <c r="O378" s="153" t="s">
        <v>107</v>
      </c>
      <c r="P378" s="154" t="s">
        <v>3228</v>
      </c>
      <c r="Q378" s="154" t="s">
        <v>2372</v>
      </c>
      <c r="R378" s="149"/>
      <c r="S378" s="149" t="s">
        <v>2523</v>
      </c>
      <c r="T378" s="153" t="s">
        <v>107</v>
      </c>
      <c r="U378" s="152">
        <v>780000</v>
      </c>
      <c r="V378" s="149">
        <v>0</v>
      </c>
      <c r="W378" s="152">
        <v>780000</v>
      </c>
      <c r="X378" s="152">
        <v>780000</v>
      </c>
      <c r="Y378" s="152">
        <v>148200</v>
      </c>
      <c r="Z378" s="152">
        <v>928200</v>
      </c>
    </row>
    <row r="379" spans="1:26" x14ac:dyDescent="0.25">
      <c r="A379" s="149" t="s">
        <v>2717</v>
      </c>
      <c r="B379" s="150">
        <v>45729</v>
      </c>
      <c r="C379" s="149" t="s">
        <v>2525</v>
      </c>
      <c r="D379" s="149">
        <v>899999705</v>
      </c>
      <c r="E379" s="149" t="s">
        <v>2526</v>
      </c>
      <c r="F379" s="149" t="s">
        <v>2527</v>
      </c>
      <c r="G379" s="149" t="s">
        <v>2528</v>
      </c>
      <c r="H379" s="149">
        <v>3161800</v>
      </c>
      <c r="I379" s="149">
        <v>7</v>
      </c>
      <c r="J379" s="149">
        <v>1</v>
      </c>
      <c r="K379" s="149" t="s">
        <v>2744</v>
      </c>
      <c r="L379" s="151" t="s">
        <v>2746</v>
      </c>
      <c r="M379" s="152">
        <v>1950000</v>
      </c>
      <c r="N379" s="149">
        <v>0.19</v>
      </c>
      <c r="O379" s="153" t="s">
        <v>107</v>
      </c>
      <c r="P379" s="154" t="s">
        <v>3228</v>
      </c>
      <c r="Q379" s="154" t="s">
        <v>2372</v>
      </c>
      <c r="R379" s="149"/>
      <c r="S379" s="149" t="s">
        <v>2523</v>
      </c>
      <c r="T379" s="153" t="s">
        <v>107</v>
      </c>
      <c r="U379" s="152">
        <v>1950000</v>
      </c>
      <c r="V379" s="149">
        <v>0</v>
      </c>
      <c r="W379" s="152">
        <v>1950000</v>
      </c>
      <c r="X379" s="152">
        <v>1950000</v>
      </c>
      <c r="Y379" s="152">
        <v>370500</v>
      </c>
      <c r="Z379" s="152">
        <v>2320500</v>
      </c>
    </row>
    <row r="380" spans="1:26" x14ac:dyDescent="0.25">
      <c r="A380" s="149" t="s">
        <v>2717</v>
      </c>
      <c r="B380" s="150">
        <v>45729</v>
      </c>
      <c r="C380" s="149" t="s">
        <v>2525</v>
      </c>
      <c r="D380" s="149">
        <v>899999705</v>
      </c>
      <c r="E380" s="149" t="s">
        <v>2526</v>
      </c>
      <c r="F380" s="149" t="s">
        <v>2527</v>
      </c>
      <c r="G380" s="149" t="s">
        <v>2528</v>
      </c>
      <c r="H380" s="149">
        <v>3161800</v>
      </c>
      <c r="I380" s="149">
        <v>8</v>
      </c>
      <c r="J380" s="149">
        <v>1</v>
      </c>
      <c r="K380" s="149" t="s">
        <v>2744</v>
      </c>
      <c r="L380" s="151" t="s">
        <v>2747</v>
      </c>
      <c r="M380" s="152">
        <v>480000</v>
      </c>
      <c r="N380" s="149">
        <v>0.19</v>
      </c>
      <c r="O380" s="153" t="s">
        <v>107</v>
      </c>
      <c r="P380" s="154" t="s">
        <v>3228</v>
      </c>
      <c r="Q380" s="154" t="s">
        <v>2372</v>
      </c>
      <c r="R380" s="149"/>
      <c r="S380" s="149" t="s">
        <v>2523</v>
      </c>
      <c r="T380" s="153" t="s">
        <v>107</v>
      </c>
      <c r="U380" s="152">
        <v>480000</v>
      </c>
      <c r="V380" s="149">
        <v>0</v>
      </c>
      <c r="W380" s="152">
        <v>480000</v>
      </c>
      <c r="X380" s="152">
        <v>480000</v>
      </c>
      <c r="Y380" s="152">
        <v>91200</v>
      </c>
      <c r="Z380" s="152">
        <v>571200</v>
      </c>
    </row>
    <row r="381" spans="1:26" x14ac:dyDescent="0.25">
      <c r="A381" s="149" t="s">
        <v>2717</v>
      </c>
      <c r="B381" s="150">
        <v>45729</v>
      </c>
      <c r="C381" s="149" t="s">
        <v>2525</v>
      </c>
      <c r="D381" s="149">
        <v>899999705</v>
      </c>
      <c r="E381" s="149" t="s">
        <v>2526</v>
      </c>
      <c r="F381" s="149" t="s">
        <v>2527</v>
      </c>
      <c r="G381" s="149" t="s">
        <v>2528</v>
      </c>
      <c r="H381" s="149">
        <v>3161800</v>
      </c>
      <c r="I381" s="149">
        <v>9</v>
      </c>
      <c r="J381" s="149">
        <v>1</v>
      </c>
      <c r="K381" s="149" t="s">
        <v>2744</v>
      </c>
      <c r="L381" s="151" t="s">
        <v>2748</v>
      </c>
      <c r="M381" s="152">
        <v>480000</v>
      </c>
      <c r="N381" s="149">
        <v>0.19</v>
      </c>
      <c r="O381" s="153" t="s">
        <v>107</v>
      </c>
      <c r="P381" s="154" t="s">
        <v>3228</v>
      </c>
      <c r="Q381" s="154" t="s">
        <v>2372</v>
      </c>
      <c r="R381" s="149"/>
      <c r="S381" s="149" t="s">
        <v>2523</v>
      </c>
      <c r="T381" s="153" t="s">
        <v>107</v>
      </c>
      <c r="U381" s="152">
        <v>480000</v>
      </c>
      <c r="V381" s="149">
        <v>0</v>
      </c>
      <c r="W381" s="152">
        <v>480000</v>
      </c>
      <c r="X381" s="152">
        <v>480000</v>
      </c>
      <c r="Y381" s="152">
        <v>91200</v>
      </c>
      <c r="Z381" s="152">
        <v>571200</v>
      </c>
    </row>
    <row r="382" spans="1:26" x14ac:dyDescent="0.25">
      <c r="A382" s="130" t="s">
        <v>2717</v>
      </c>
      <c r="B382" s="131">
        <v>45729</v>
      </c>
      <c r="C382" s="130" t="s">
        <v>2525</v>
      </c>
      <c r="D382" s="130">
        <v>899999705</v>
      </c>
      <c r="E382" s="130" t="s">
        <v>2526</v>
      </c>
      <c r="F382" s="130" t="s">
        <v>2527</v>
      </c>
      <c r="G382" s="130" t="s">
        <v>2528</v>
      </c>
      <c r="H382" s="130">
        <v>3161800</v>
      </c>
      <c r="I382" s="130">
        <v>10</v>
      </c>
      <c r="J382" s="130">
        <v>1</v>
      </c>
      <c r="L382" s="132" t="s">
        <v>2749</v>
      </c>
      <c r="M382" s="147">
        <v>340000</v>
      </c>
      <c r="N382" s="130">
        <v>0.19</v>
      </c>
      <c r="O382" s="14" t="s">
        <v>107</v>
      </c>
      <c r="P382" s="130" t="s">
        <v>1612</v>
      </c>
      <c r="Q382" s="135" t="s">
        <v>2372</v>
      </c>
      <c r="S382" s="130" t="s">
        <v>2523</v>
      </c>
      <c r="T382" s="14" t="s">
        <v>107</v>
      </c>
      <c r="U382" s="147">
        <v>340000</v>
      </c>
      <c r="V382" s="130">
        <v>0</v>
      </c>
      <c r="W382" s="147">
        <v>340000</v>
      </c>
      <c r="X382" s="147">
        <v>340000</v>
      </c>
      <c r="Y382" s="147">
        <v>64600</v>
      </c>
      <c r="Z382" s="146">
        <v>404600</v>
      </c>
    </row>
    <row r="383" spans="1:26" ht="25" x14ac:dyDescent="0.25">
      <c r="A383" s="130" t="s">
        <v>2717</v>
      </c>
      <c r="B383" s="131">
        <v>45729</v>
      </c>
      <c r="C383" s="130" t="s">
        <v>2525</v>
      </c>
      <c r="D383" s="130">
        <v>899999705</v>
      </c>
      <c r="E383" s="130" t="s">
        <v>2526</v>
      </c>
      <c r="F383" s="130" t="s">
        <v>2527</v>
      </c>
      <c r="G383" s="130" t="s">
        <v>2528</v>
      </c>
      <c r="H383" s="130">
        <v>3161800</v>
      </c>
      <c r="I383" s="130">
        <v>11</v>
      </c>
      <c r="J383" s="130">
        <v>1</v>
      </c>
      <c r="L383" s="132" t="s">
        <v>2750</v>
      </c>
      <c r="M383" s="147">
        <v>780000</v>
      </c>
      <c r="N383" s="130">
        <v>0.19</v>
      </c>
      <c r="O383" s="14" t="s">
        <v>107</v>
      </c>
      <c r="P383" s="130" t="s">
        <v>2641</v>
      </c>
      <c r="Q383" s="135" t="s">
        <v>2372</v>
      </c>
      <c r="S383" s="130" t="s">
        <v>2523</v>
      </c>
      <c r="T383" s="14" t="s">
        <v>107</v>
      </c>
      <c r="U383" s="147">
        <v>780000</v>
      </c>
      <c r="V383" s="130">
        <v>0</v>
      </c>
      <c r="W383" s="147">
        <v>780000</v>
      </c>
      <c r="X383" s="147">
        <v>780000</v>
      </c>
      <c r="Y383" s="147">
        <v>148200</v>
      </c>
      <c r="Z383" s="145">
        <v>928200</v>
      </c>
    </row>
    <row r="384" spans="1:26" x14ac:dyDescent="0.25">
      <c r="A384" s="130" t="s">
        <v>2751</v>
      </c>
      <c r="B384" s="131">
        <v>45734</v>
      </c>
      <c r="C384" s="130" t="s">
        <v>2525</v>
      </c>
      <c r="D384" s="130">
        <v>899999705</v>
      </c>
      <c r="E384" s="130" t="s">
        <v>2526</v>
      </c>
      <c r="F384" s="130" t="s">
        <v>2527</v>
      </c>
      <c r="G384" s="130" t="s">
        <v>2528</v>
      </c>
      <c r="H384" s="130">
        <v>3161800</v>
      </c>
      <c r="I384" s="130">
        <v>1</v>
      </c>
      <c r="J384" s="130">
        <v>1</v>
      </c>
      <c r="K384" s="130" t="s">
        <v>2752</v>
      </c>
      <c r="L384" s="132" t="s">
        <v>2753</v>
      </c>
      <c r="M384" s="147">
        <v>2850000</v>
      </c>
      <c r="N384" s="130">
        <v>0.19</v>
      </c>
      <c r="O384" s="14" t="s">
        <v>107</v>
      </c>
      <c r="P384" s="130" t="s">
        <v>1649</v>
      </c>
      <c r="Q384" s="135" t="s">
        <v>2372</v>
      </c>
      <c r="S384" s="130" t="s">
        <v>2523</v>
      </c>
      <c r="T384" s="14" t="s">
        <v>107</v>
      </c>
      <c r="U384" s="147">
        <v>2850000</v>
      </c>
      <c r="V384" s="130">
        <v>0</v>
      </c>
      <c r="W384" s="147">
        <v>2850000</v>
      </c>
      <c r="X384" s="147">
        <v>2850000</v>
      </c>
      <c r="Y384" s="147">
        <v>541500</v>
      </c>
      <c r="Z384" s="145">
        <v>3391500</v>
      </c>
    </row>
    <row r="385" spans="1:26" x14ac:dyDescent="0.25">
      <c r="A385" s="130" t="s">
        <v>2751</v>
      </c>
      <c r="B385" s="131">
        <v>45734</v>
      </c>
      <c r="C385" s="130" t="s">
        <v>2525</v>
      </c>
      <c r="D385" s="130">
        <v>899999705</v>
      </c>
      <c r="E385" s="130" t="s">
        <v>2526</v>
      </c>
      <c r="F385" s="130" t="s">
        <v>2527</v>
      </c>
      <c r="G385" s="130" t="s">
        <v>2528</v>
      </c>
      <c r="H385" s="130">
        <v>3161800</v>
      </c>
      <c r="I385" s="130">
        <v>2</v>
      </c>
      <c r="J385" s="130">
        <v>1</v>
      </c>
      <c r="K385" s="130" t="s">
        <v>2752</v>
      </c>
      <c r="L385" s="132" t="s">
        <v>2754</v>
      </c>
      <c r="M385" s="147">
        <v>90000</v>
      </c>
      <c r="N385" s="130">
        <v>0.19</v>
      </c>
      <c r="O385" s="14" t="s">
        <v>107</v>
      </c>
      <c r="P385" s="130" t="s">
        <v>1649</v>
      </c>
      <c r="Q385" s="135" t="s">
        <v>2372</v>
      </c>
      <c r="S385" s="130" t="s">
        <v>2523</v>
      </c>
      <c r="T385" s="14" t="s">
        <v>107</v>
      </c>
      <c r="U385" s="147">
        <v>90000</v>
      </c>
      <c r="V385" s="130">
        <v>0</v>
      </c>
      <c r="W385" s="147">
        <v>90000</v>
      </c>
      <c r="X385" s="147">
        <v>90000</v>
      </c>
      <c r="Y385" s="147">
        <v>17100</v>
      </c>
      <c r="Z385" s="145">
        <v>107100</v>
      </c>
    </row>
    <row r="386" spans="1:26" x14ac:dyDescent="0.25">
      <c r="A386" s="130" t="s">
        <v>2751</v>
      </c>
      <c r="B386" s="131">
        <v>45734</v>
      </c>
      <c r="C386" s="130" t="s">
        <v>2525</v>
      </c>
      <c r="D386" s="130">
        <v>899999705</v>
      </c>
      <c r="E386" s="130" t="s">
        <v>2526</v>
      </c>
      <c r="F386" s="130" t="s">
        <v>2527</v>
      </c>
      <c r="G386" s="130" t="s">
        <v>2528</v>
      </c>
      <c r="H386" s="130">
        <v>3161800</v>
      </c>
      <c r="I386" s="130">
        <v>3</v>
      </c>
      <c r="J386" s="130">
        <v>1</v>
      </c>
      <c r="K386" s="130" t="s">
        <v>2752</v>
      </c>
      <c r="L386" s="132" t="s">
        <v>2755</v>
      </c>
      <c r="M386" s="147">
        <v>120000</v>
      </c>
      <c r="N386" s="130">
        <v>0</v>
      </c>
      <c r="O386" s="14" t="s">
        <v>107</v>
      </c>
      <c r="P386" s="130" t="s">
        <v>1649</v>
      </c>
      <c r="Q386" s="135" t="s">
        <v>2372</v>
      </c>
      <c r="S386" s="130" t="s">
        <v>2523</v>
      </c>
      <c r="T386" s="14" t="s">
        <v>107</v>
      </c>
      <c r="U386" s="147">
        <v>120000</v>
      </c>
      <c r="V386" s="130">
        <v>0</v>
      </c>
      <c r="W386" s="147">
        <v>120000</v>
      </c>
      <c r="X386" s="147">
        <v>120000</v>
      </c>
      <c r="Y386" s="147">
        <v>0</v>
      </c>
      <c r="Z386" s="145">
        <v>120000</v>
      </c>
    </row>
    <row r="387" spans="1:26" x14ac:dyDescent="0.25">
      <c r="A387" s="130" t="s">
        <v>2751</v>
      </c>
      <c r="B387" s="131">
        <v>45734</v>
      </c>
      <c r="C387" s="130" t="s">
        <v>2525</v>
      </c>
      <c r="D387" s="130">
        <v>899999705</v>
      </c>
      <c r="E387" s="130" t="s">
        <v>2526</v>
      </c>
      <c r="F387" s="130" t="s">
        <v>2527</v>
      </c>
      <c r="G387" s="130" t="s">
        <v>2528</v>
      </c>
      <c r="H387" s="130">
        <v>3161800</v>
      </c>
      <c r="I387" s="130">
        <v>4</v>
      </c>
      <c r="J387" s="130">
        <v>1</v>
      </c>
      <c r="K387" s="130" t="s">
        <v>2752</v>
      </c>
      <c r="L387" s="132" t="s">
        <v>329</v>
      </c>
      <c r="M387" s="147">
        <v>529167</v>
      </c>
      <c r="N387" s="130">
        <v>0.19</v>
      </c>
      <c r="O387" s="14">
        <v>908</v>
      </c>
      <c r="P387" s="130" t="s">
        <v>1649</v>
      </c>
      <c r="Q387" s="130"/>
      <c r="S387" s="130" t="s">
        <v>2523</v>
      </c>
      <c r="T387" s="14">
        <v>908</v>
      </c>
      <c r="U387" s="147">
        <v>529167</v>
      </c>
      <c r="V387" s="130">
        <v>0</v>
      </c>
      <c r="W387" s="147">
        <v>529167</v>
      </c>
      <c r="X387" s="147">
        <v>529167</v>
      </c>
      <c r="Y387" s="147">
        <v>100541.73</v>
      </c>
      <c r="Z387" s="145">
        <v>629708.73</v>
      </c>
    </row>
    <row r="388" spans="1:26" ht="25" x14ac:dyDescent="0.25">
      <c r="A388" s="130" t="s">
        <v>2751</v>
      </c>
      <c r="B388" s="131">
        <v>45734</v>
      </c>
      <c r="C388" s="130" t="s">
        <v>2525</v>
      </c>
      <c r="D388" s="130">
        <v>899999705</v>
      </c>
      <c r="E388" s="130" t="s">
        <v>2526</v>
      </c>
      <c r="F388" s="130" t="s">
        <v>2527</v>
      </c>
      <c r="G388" s="130" t="s">
        <v>2528</v>
      </c>
      <c r="H388" s="130">
        <v>3161800</v>
      </c>
      <c r="I388" s="130">
        <v>5</v>
      </c>
      <c r="J388" s="130">
        <v>1</v>
      </c>
      <c r="K388" s="130" t="s">
        <v>2752</v>
      </c>
      <c r="L388" s="132" t="s">
        <v>2756</v>
      </c>
      <c r="M388" s="147">
        <v>650000</v>
      </c>
      <c r="N388" s="130">
        <v>0.19</v>
      </c>
      <c r="O388" s="14" t="s">
        <v>107</v>
      </c>
      <c r="P388" s="130" t="s">
        <v>1649</v>
      </c>
      <c r="Q388" s="135" t="s">
        <v>2372</v>
      </c>
      <c r="S388" s="130" t="s">
        <v>2523</v>
      </c>
      <c r="T388" s="14" t="s">
        <v>107</v>
      </c>
      <c r="U388" s="147">
        <v>650000</v>
      </c>
      <c r="V388" s="130">
        <v>0</v>
      </c>
      <c r="W388" s="147">
        <v>650000</v>
      </c>
      <c r="X388" s="147">
        <v>650000</v>
      </c>
      <c r="Y388" s="147">
        <v>123500</v>
      </c>
      <c r="Z388" s="145">
        <v>773500</v>
      </c>
    </row>
    <row r="389" spans="1:26" x14ac:dyDescent="0.25">
      <c r="A389" s="130" t="s">
        <v>2751</v>
      </c>
      <c r="B389" s="131">
        <v>45734</v>
      </c>
      <c r="C389" s="130" t="s">
        <v>2525</v>
      </c>
      <c r="D389" s="130">
        <v>899999705</v>
      </c>
      <c r="E389" s="130" t="s">
        <v>2526</v>
      </c>
      <c r="F389" s="130" t="s">
        <v>2527</v>
      </c>
      <c r="G389" s="130" t="s">
        <v>2528</v>
      </c>
      <c r="H389" s="130">
        <v>3161800</v>
      </c>
      <c r="I389" s="130">
        <v>6</v>
      </c>
      <c r="J389" s="130">
        <v>1</v>
      </c>
      <c r="K389" s="130" t="s">
        <v>2752</v>
      </c>
      <c r="L389" s="132" t="s">
        <v>2757</v>
      </c>
      <c r="M389" s="147">
        <v>95000</v>
      </c>
      <c r="N389" s="130">
        <v>0.19</v>
      </c>
      <c r="O389" s="14" t="s">
        <v>107</v>
      </c>
      <c r="P389" s="130" t="s">
        <v>1649</v>
      </c>
      <c r="Q389" s="135" t="s">
        <v>2372</v>
      </c>
      <c r="S389" s="130" t="s">
        <v>2523</v>
      </c>
      <c r="T389" s="14" t="s">
        <v>107</v>
      </c>
      <c r="U389" s="147">
        <v>95000</v>
      </c>
      <c r="V389" s="130">
        <v>0</v>
      </c>
      <c r="W389" s="147">
        <v>95000</v>
      </c>
      <c r="X389" s="147">
        <v>95000</v>
      </c>
      <c r="Y389" s="147">
        <v>18050</v>
      </c>
      <c r="Z389" s="145">
        <v>113050</v>
      </c>
    </row>
    <row r="390" spans="1:26" ht="25" x14ac:dyDescent="0.25">
      <c r="A390" s="130" t="s">
        <v>2758</v>
      </c>
      <c r="B390" s="131">
        <v>45737</v>
      </c>
      <c r="C390" s="130" t="s">
        <v>2525</v>
      </c>
      <c r="D390" s="130">
        <v>899999705</v>
      </c>
      <c r="E390" s="130" t="s">
        <v>2526</v>
      </c>
      <c r="F390" s="130" t="s">
        <v>2527</v>
      </c>
      <c r="G390" s="130" t="s">
        <v>2528</v>
      </c>
      <c r="H390" s="130">
        <v>3161800</v>
      </c>
      <c r="I390" s="130">
        <v>1</v>
      </c>
      <c r="J390" s="130">
        <v>2</v>
      </c>
      <c r="K390" s="130" t="s">
        <v>2759</v>
      </c>
      <c r="L390" s="132" t="s">
        <v>2760</v>
      </c>
      <c r="M390" s="147">
        <v>855960</v>
      </c>
      <c r="N390" s="130">
        <v>0.19</v>
      </c>
      <c r="O390" s="14" t="s">
        <v>107</v>
      </c>
      <c r="P390" s="130" t="s">
        <v>465</v>
      </c>
      <c r="Q390" s="135" t="s">
        <v>2372</v>
      </c>
      <c r="S390" s="130" t="s">
        <v>2523</v>
      </c>
      <c r="T390" s="14" t="s">
        <v>107</v>
      </c>
      <c r="U390" s="147">
        <v>855960</v>
      </c>
      <c r="V390" s="130">
        <v>0</v>
      </c>
      <c r="W390" s="147">
        <v>855960</v>
      </c>
      <c r="X390" s="147">
        <v>1711920</v>
      </c>
      <c r="Y390" s="147">
        <v>325264.8</v>
      </c>
      <c r="Z390" s="146">
        <v>2037184.8</v>
      </c>
    </row>
    <row r="391" spans="1:26" x14ac:dyDescent="0.25">
      <c r="A391" s="130" t="s">
        <v>2758</v>
      </c>
      <c r="B391" s="131">
        <v>45737</v>
      </c>
      <c r="C391" s="130" t="s">
        <v>2525</v>
      </c>
      <c r="D391" s="130">
        <v>899999705</v>
      </c>
      <c r="E391" s="130" t="s">
        <v>2526</v>
      </c>
      <c r="F391" s="130" t="s">
        <v>2527</v>
      </c>
      <c r="G391" s="130" t="s">
        <v>2528</v>
      </c>
      <c r="H391" s="130">
        <v>3161800</v>
      </c>
      <c r="I391" s="130">
        <v>2</v>
      </c>
      <c r="J391" s="130">
        <v>2</v>
      </c>
      <c r="K391" s="130" t="s">
        <v>2761</v>
      </c>
      <c r="L391" s="132" t="s">
        <v>2762</v>
      </c>
      <c r="M391" s="147">
        <v>732152</v>
      </c>
      <c r="N391" s="130">
        <v>0.19</v>
      </c>
      <c r="O391" s="14" t="s">
        <v>107</v>
      </c>
      <c r="P391" s="130" t="s">
        <v>2261</v>
      </c>
      <c r="Q391" s="135" t="s">
        <v>2372</v>
      </c>
      <c r="S391" s="130" t="s">
        <v>2523</v>
      </c>
      <c r="T391" s="14" t="s">
        <v>107</v>
      </c>
      <c r="U391" s="147">
        <v>732152</v>
      </c>
      <c r="V391" s="130">
        <v>0</v>
      </c>
      <c r="W391" s="147">
        <v>732152</v>
      </c>
      <c r="X391" s="147">
        <v>1464304</v>
      </c>
      <c r="Y391" s="147">
        <v>278217.76</v>
      </c>
      <c r="Z391" s="145">
        <v>1742521.76</v>
      </c>
    </row>
    <row r="392" spans="1:26" x14ac:dyDescent="0.25">
      <c r="A392" s="149" t="s">
        <v>2758</v>
      </c>
      <c r="B392" s="150">
        <v>45737</v>
      </c>
      <c r="C392" s="149" t="s">
        <v>2525</v>
      </c>
      <c r="D392" s="149">
        <v>899999705</v>
      </c>
      <c r="E392" s="149" t="s">
        <v>2526</v>
      </c>
      <c r="F392" s="149" t="s">
        <v>2527</v>
      </c>
      <c r="G392" s="149" t="s">
        <v>2528</v>
      </c>
      <c r="H392" s="149">
        <v>3161800</v>
      </c>
      <c r="I392" s="149">
        <v>3</v>
      </c>
      <c r="J392" s="149">
        <v>1</v>
      </c>
      <c r="K392" s="149"/>
      <c r="L392" s="151" t="s">
        <v>2763</v>
      </c>
      <c r="M392" s="152">
        <v>240000</v>
      </c>
      <c r="N392" s="149">
        <v>0.19</v>
      </c>
      <c r="O392" s="153" t="s">
        <v>107</v>
      </c>
      <c r="P392" s="154" t="s">
        <v>3229</v>
      </c>
      <c r="Q392" s="154" t="s">
        <v>2372</v>
      </c>
      <c r="R392" s="149"/>
      <c r="S392" s="149" t="s">
        <v>2523</v>
      </c>
      <c r="T392" s="153" t="s">
        <v>107</v>
      </c>
      <c r="U392" s="152">
        <v>240000</v>
      </c>
      <c r="V392" s="149">
        <v>0</v>
      </c>
      <c r="W392" s="152">
        <v>240000</v>
      </c>
      <c r="X392" s="152">
        <v>240000</v>
      </c>
      <c r="Y392" s="152">
        <v>45600</v>
      </c>
      <c r="Z392" s="152">
        <v>285600</v>
      </c>
    </row>
    <row r="393" spans="1:26" ht="25" x14ac:dyDescent="0.25">
      <c r="A393" s="130" t="s">
        <v>2764</v>
      </c>
      <c r="B393" s="131">
        <v>45741</v>
      </c>
      <c r="C393" s="130" t="s">
        <v>2525</v>
      </c>
      <c r="D393" s="130">
        <v>899999705</v>
      </c>
      <c r="E393" s="130" t="s">
        <v>2526</v>
      </c>
      <c r="F393" s="130" t="s">
        <v>2527</v>
      </c>
      <c r="G393" s="130" t="s">
        <v>2528</v>
      </c>
      <c r="H393" s="130">
        <v>3161800</v>
      </c>
      <c r="I393" s="130">
        <v>1</v>
      </c>
      <c r="J393" s="130">
        <v>1</v>
      </c>
      <c r="K393" s="130" t="s">
        <v>2765</v>
      </c>
      <c r="L393" s="132" t="s">
        <v>2766</v>
      </c>
      <c r="M393" s="147">
        <v>114284</v>
      </c>
      <c r="N393" s="130">
        <v>0.19</v>
      </c>
      <c r="O393" s="14" t="s">
        <v>107</v>
      </c>
      <c r="P393" s="130" t="s">
        <v>550</v>
      </c>
      <c r="Q393" s="135" t="s">
        <v>2372</v>
      </c>
      <c r="S393" s="130" t="s">
        <v>2523</v>
      </c>
      <c r="T393" s="14" t="s">
        <v>107</v>
      </c>
      <c r="U393" s="147">
        <v>114284</v>
      </c>
      <c r="V393" s="130">
        <v>0</v>
      </c>
      <c r="W393" s="147">
        <v>114284</v>
      </c>
      <c r="X393" s="147">
        <v>114284</v>
      </c>
      <c r="Y393" s="147">
        <v>21713.96</v>
      </c>
      <c r="Z393" s="146">
        <v>135997.96</v>
      </c>
    </row>
    <row r="394" spans="1:26" x14ac:dyDescent="0.25">
      <c r="A394" s="130" t="s">
        <v>2767</v>
      </c>
      <c r="B394" s="131">
        <v>45741</v>
      </c>
      <c r="C394" s="130" t="s">
        <v>2525</v>
      </c>
      <c r="D394" s="130">
        <v>899999705</v>
      </c>
      <c r="E394" s="130" t="s">
        <v>2526</v>
      </c>
      <c r="F394" s="130" t="s">
        <v>2527</v>
      </c>
      <c r="G394" s="130" t="s">
        <v>2528</v>
      </c>
      <c r="H394" s="130">
        <v>3161800</v>
      </c>
      <c r="I394" s="130">
        <v>1</v>
      </c>
      <c r="J394" s="130">
        <v>1</v>
      </c>
      <c r="K394" s="130" t="s">
        <v>2768</v>
      </c>
      <c r="L394" s="132" t="s">
        <v>2769</v>
      </c>
      <c r="M394" s="147">
        <v>55000</v>
      </c>
      <c r="N394" s="130">
        <v>0.19</v>
      </c>
      <c r="O394" s="14" t="s">
        <v>107</v>
      </c>
      <c r="P394" s="130" t="s">
        <v>550</v>
      </c>
      <c r="Q394" s="135" t="s">
        <v>2372</v>
      </c>
      <c r="S394" s="130" t="s">
        <v>2523</v>
      </c>
      <c r="T394" s="14" t="s">
        <v>107</v>
      </c>
      <c r="U394" s="147">
        <v>55000</v>
      </c>
      <c r="V394" s="130">
        <v>0</v>
      </c>
      <c r="W394" s="147">
        <v>55000</v>
      </c>
      <c r="X394" s="147">
        <v>55000</v>
      </c>
      <c r="Y394" s="147">
        <v>10450</v>
      </c>
      <c r="Z394" s="146">
        <v>65450</v>
      </c>
    </row>
    <row r="395" spans="1:26" x14ac:dyDescent="0.25">
      <c r="A395" s="130" t="s">
        <v>2767</v>
      </c>
      <c r="B395" s="131">
        <v>45741</v>
      </c>
      <c r="C395" s="130" t="s">
        <v>2525</v>
      </c>
      <c r="D395" s="130">
        <v>899999705</v>
      </c>
      <c r="E395" s="130" t="s">
        <v>2526</v>
      </c>
      <c r="F395" s="130" t="s">
        <v>2527</v>
      </c>
      <c r="G395" s="130" t="s">
        <v>2528</v>
      </c>
      <c r="H395" s="130">
        <v>3161800</v>
      </c>
      <c r="I395" s="130">
        <v>2</v>
      </c>
      <c r="J395" s="130">
        <v>1</v>
      </c>
      <c r="K395" s="130" t="s">
        <v>2768</v>
      </c>
      <c r="L395" s="132" t="s">
        <v>2769</v>
      </c>
      <c r="M395" s="147">
        <v>70000</v>
      </c>
      <c r="N395" s="130">
        <v>0.19</v>
      </c>
      <c r="O395" s="14" t="s">
        <v>107</v>
      </c>
      <c r="P395" s="130" t="s">
        <v>586</v>
      </c>
      <c r="Q395" s="135" t="s">
        <v>2372</v>
      </c>
      <c r="S395" s="130" t="s">
        <v>2523</v>
      </c>
      <c r="T395" s="14" t="s">
        <v>107</v>
      </c>
      <c r="U395" s="147">
        <v>70000</v>
      </c>
      <c r="V395" s="130">
        <v>0</v>
      </c>
      <c r="W395" s="147">
        <v>70000</v>
      </c>
      <c r="X395" s="147">
        <v>70000</v>
      </c>
      <c r="Y395" s="147">
        <v>13300</v>
      </c>
      <c r="Z395" s="145">
        <v>83300</v>
      </c>
    </row>
    <row r="396" spans="1:26" x14ac:dyDescent="0.25">
      <c r="A396" s="130" t="s">
        <v>2767</v>
      </c>
      <c r="B396" s="131">
        <v>45741</v>
      </c>
      <c r="C396" s="130" t="s">
        <v>2525</v>
      </c>
      <c r="D396" s="130">
        <v>899999705</v>
      </c>
      <c r="E396" s="130" t="s">
        <v>2526</v>
      </c>
      <c r="F396" s="130" t="s">
        <v>2527</v>
      </c>
      <c r="G396" s="130" t="s">
        <v>2528</v>
      </c>
      <c r="H396" s="130">
        <v>3161800</v>
      </c>
      <c r="I396" s="130">
        <v>3</v>
      </c>
      <c r="J396" s="130">
        <v>1</v>
      </c>
      <c r="K396" s="130" t="s">
        <v>2768</v>
      </c>
      <c r="L396" s="132" t="s">
        <v>2769</v>
      </c>
      <c r="M396" s="147">
        <v>80000</v>
      </c>
      <c r="N396" s="130">
        <v>0.19</v>
      </c>
      <c r="O396" s="14" t="s">
        <v>107</v>
      </c>
      <c r="P396" s="130" t="s">
        <v>1152</v>
      </c>
      <c r="Q396" s="135" t="s">
        <v>2372</v>
      </c>
      <c r="S396" s="130" t="s">
        <v>2523</v>
      </c>
      <c r="T396" s="14" t="s">
        <v>107</v>
      </c>
      <c r="U396" s="147">
        <v>80000</v>
      </c>
      <c r="V396" s="130">
        <v>0</v>
      </c>
      <c r="W396" s="147">
        <v>80000</v>
      </c>
      <c r="X396" s="147">
        <v>80000</v>
      </c>
      <c r="Y396" s="147">
        <v>15200</v>
      </c>
      <c r="Z396" s="145">
        <v>95200</v>
      </c>
    </row>
    <row r="397" spans="1:26" x14ac:dyDescent="0.25">
      <c r="A397" s="130" t="s">
        <v>2767</v>
      </c>
      <c r="B397" s="131">
        <v>45741</v>
      </c>
      <c r="C397" s="130" t="s">
        <v>2525</v>
      </c>
      <c r="D397" s="130">
        <v>899999705</v>
      </c>
      <c r="E397" s="130" t="s">
        <v>2526</v>
      </c>
      <c r="F397" s="130" t="s">
        <v>2527</v>
      </c>
      <c r="G397" s="130" t="s">
        <v>2528</v>
      </c>
      <c r="H397" s="130">
        <v>3161800</v>
      </c>
      <c r="I397" s="130">
        <v>4</v>
      </c>
      <c r="J397" s="130">
        <v>1</v>
      </c>
      <c r="K397" s="130" t="s">
        <v>2768</v>
      </c>
      <c r="L397" s="132" t="s">
        <v>2769</v>
      </c>
      <c r="M397" s="147">
        <v>55000</v>
      </c>
      <c r="N397" s="130">
        <v>0.19</v>
      </c>
      <c r="O397" s="14" t="s">
        <v>107</v>
      </c>
      <c r="P397" s="130" t="s">
        <v>1649</v>
      </c>
      <c r="Q397" s="135" t="s">
        <v>2372</v>
      </c>
      <c r="S397" s="130" t="s">
        <v>2523</v>
      </c>
      <c r="T397" s="14" t="s">
        <v>107</v>
      </c>
      <c r="U397" s="147">
        <v>55000</v>
      </c>
      <c r="V397" s="130">
        <v>0</v>
      </c>
      <c r="W397" s="147">
        <v>55000</v>
      </c>
      <c r="X397" s="147">
        <v>55000</v>
      </c>
      <c r="Y397" s="147">
        <v>10450</v>
      </c>
      <c r="Z397" s="145">
        <v>65450</v>
      </c>
    </row>
    <row r="398" spans="1:26" x14ac:dyDescent="0.25">
      <c r="A398" s="130" t="s">
        <v>2767</v>
      </c>
      <c r="B398" s="131">
        <v>45741</v>
      </c>
      <c r="C398" s="130" t="s">
        <v>2525</v>
      </c>
      <c r="D398" s="130">
        <v>899999705</v>
      </c>
      <c r="E398" s="130" t="s">
        <v>2526</v>
      </c>
      <c r="F398" s="130" t="s">
        <v>2527</v>
      </c>
      <c r="G398" s="130" t="s">
        <v>2528</v>
      </c>
      <c r="H398" s="130">
        <v>3161800</v>
      </c>
      <c r="I398" s="130">
        <v>5</v>
      </c>
      <c r="J398" s="130">
        <v>1</v>
      </c>
      <c r="K398" s="130" t="s">
        <v>2768</v>
      </c>
      <c r="L398" s="132" t="s">
        <v>2770</v>
      </c>
      <c r="M398" s="147">
        <v>40000</v>
      </c>
      <c r="N398" s="130">
        <v>0.19</v>
      </c>
      <c r="O398" s="14" t="s">
        <v>107</v>
      </c>
      <c r="P398" s="130" t="s">
        <v>825</v>
      </c>
      <c r="Q398" s="135" t="s">
        <v>2372</v>
      </c>
      <c r="S398" s="130" t="s">
        <v>2523</v>
      </c>
      <c r="T398" s="14" t="s">
        <v>107</v>
      </c>
      <c r="U398" s="147">
        <v>40000</v>
      </c>
      <c r="V398" s="130">
        <v>0</v>
      </c>
      <c r="W398" s="147">
        <v>40000</v>
      </c>
      <c r="X398" s="147">
        <v>40000</v>
      </c>
      <c r="Y398" s="147">
        <v>7600</v>
      </c>
      <c r="Z398" s="145">
        <v>47600</v>
      </c>
    </row>
    <row r="399" spans="1:26" s="134" customFormat="1" x14ac:dyDescent="0.25">
      <c r="A399" s="134" t="s">
        <v>2771</v>
      </c>
      <c r="B399" s="157">
        <v>45741</v>
      </c>
      <c r="C399" s="134" t="s">
        <v>2525</v>
      </c>
      <c r="D399" s="134">
        <v>899999705</v>
      </c>
      <c r="E399" s="134" t="s">
        <v>2526</v>
      </c>
      <c r="F399" s="134" t="s">
        <v>2527</v>
      </c>
      <c r="G399" s="134" t="s">
        <v>2528</v>
      </c>
      <c r="H399" s="134">
        <v>3161800</v>
      </c>
      <c r="I399" s="134">
        <v>1</v>
      </c>
      <c r="J399" s="134">
        <v>1</v>
      </c>
      <c r="K399" s="134" t="s">
        <v>2772</v>
      </c>
      <c r="L399" s="158" t="s">
        <v>753</v>
      </c>
      <c r="M399" s="145">
        <v>379476</v>
      </c>
      <c r="N399" s="134">
        <v>0</v>
      </c>
      <c r="O399" s="159" t="s">
        <v>107</v>
      </c>
      <c r="P399" s="134" t="s">
        <v>2739</v>
      </c>
      <c r="Q399" s="160" t="s">
        <v>2372</v>
      </c>
      <c r="S399" s="134" t="s">
        <v>2523</v>
      </c>
      <c r="T399" s="159" t="s">
        <v>107</v>
      </c>
      <c r="U399" s="145">
        <v>379476</v>
      </c>
      <c r="V399" s="134">
        <v>0</v>
      </c>
      <c r="W399" s="145">
        <v>379476</v>
      </c>
      <c r="X399" s="145">
        <v>379476</v>
      </c>
      <c r="Y399" s="145">
        <v>0</v>
      </c>
      <c r="Z399" s="145">
        <v>379476</v>
      </c>
    </row>
    <row r="400" spans="1:26" s="134" customFormat="1" x14ac:dyDescent="0.25">
      <c r="A400" s="134" t="s">
        <v>2771</v>
      </c>
      <c r="B400" s="157">
        <v>45741</v>
      </c>
      <c r="C400" s="134" t="s">
        <v>2525</v>
      </c>
      <c r="D400" s="134">
        <v>899999705</v>
      </c>
      <c r="E400" s="134" t="s">
        <v>2526</v>
      </c>
      <c r="F400" s="134" t="s">
        <v>2527</v>
      </c>
      <c r="G400" s="134" t="s">
        <v>2528</v>
      </c>
      <c r="H400" s="134">
        <v>3161800</v>
      </c>
      <c r="I400" s="134">
        <v>2</v>
      </c>
      <c r="J400" s="134">
        <v>1</v>
      </c>
      <c r="K400" s="134" t="s">
        <v>2772</v>
      </c>
      <c r="L400" s="158" t="s">
        <v>753</v>
      </c>
      <c r="M400" s="145">
        <v>379476</v>
      </c>
      <c r="N400" s="134">
        <v>0</v>
      </c>
      <c r="O400" s="159" t="s">
        <v>107</v>
      </c>
      <c r="P400" s="134" t="s">
        <v>2730</v>
      </c>
      <c r="Q400" s="160" t="s">
        <v>2372</v>
      </c>
      <c r="S400" s="134" t="s">
        <v>2523</v>
      </c>
      <c r="T400" s="159" t="s">
        <v>107</v>
      </c>
      <c r="U400" s="145">
        <v>379476</v>
      </c>
      <c r="V400" s="134">
        <v>0</v>
      </c>
      <c r="W400" s="145">
        <v>379476</v>
      </c>
      <c r="X400" s="145">
        <v>379476</v>
      </c>
      <c r="Y400" s="145">
        <v>0</v>
      </c>
      <c r="Z400" s="145">
        <v>379476</v>
      </c>
    </row>
    <row r="401" spans="1:26" s="134" customFormat="1" x14ac:dyDescent="0.25">
      <c r="A401" s="134" t="s">
        <v>2771</v>
      </c>
      <c r="B401" s="157">
        <v>45741</v>
      </c>
      <c r="C401" s="134" t="s">
        <v>2525</v>
      </c>
      <c r="D401" s="134">
        <v>899999705</v>
      </c>
      <c r="E401" s="134" t="s">
        <v>2526</v>
      </c>
      <c r="F401" s="134" t="s">
        <v>2527</v>
      </c>
      <c r="G401" s="134" t="s">
        <v>2528</v>
      </c>
      <c r="H401" s="134">
        <v>3161800</v>
      </c>
      <c r="I401" s="134">
        <v>3</v>
      </c>
      <c r="J401" s="134">
        <v>1</v>
      </c>
      <c r="K401" s="134" t="s">
        <v>2772</v>
      </c>
      <c r="L401" s="158" t="s">
        <v>753</v>
      </c>
      <c r="M401" s="145">
        <v>379476</v>
      </c>
      <c r="N401" s="134">
        <v>0</v>
      </c>
      <c r="O401" s="159" t="s">
        <v>107</v>
      </c>
      <c r="P401" s="134" t="s">
        <v>2723</v>
      </c>
      <c r="Q401" s="160" t="s">
        <v>2372</v>
      </c>
      <c r="S401" s="134" t="s">
        <v>2523</v>
      </c>
      <c r="T401" s="159" t="s">
        <v>107</v>
      </c>
      <c r="U401" s="145">
        <v>379476</v>
      </c>
      <c r="V401" s="134">
        <v>0</v>
      </c>
      <c r="W401" s="145">
        <v>379476</v>
      </c>
      <c r="X401" s="145">
        <v>379476</v>
      </c>
      <c r="Y401" s="145">
        <v>0</v>
      </c>
      <c r="Z401" s="145">
        <v>379476</v>
      </c>
    </row>
    <row r="402" spans="1:26" s="134" customFormat="1" x14ac:dyDescent="0.25">
      <c r="A402" s="134" t="s">
        <v>2771</v>
      </c>
      <c r="B402" s="157">
        <v>45741</v>
      </c>
      <c r="C402" s="134" t="s">
        <v>2525</v>
      </c>
      <c r="D402" s="134">
        <v>899999705</v>
      </c>
      <c r="E402" s="134" t="s">
        <v>2526</v>
      </c>
      <c r="F402" s="134" t="s">
        <v>2527</v>
      </c>
      <c r="G402" s="134" t="s">
        <v>2528</v>
      </c>
      <c r="H402" s="134">
        <v>3161800</v>
      </c>
      <c r="I402" s="134">
        <v>4</v>
      </c>
      <c r="J402" s="134">
        <v>1</v>
      </c>
      <c r="K402" s="134" t="s">
        <v>2772</v>
      </c>
      <c r="L402" s="158" t="s">
        <v>753</v>
      </c>
      <c r="M402" s="145">
        <v>379476</v>
      </c>
      <c r="N402" s="134">
        <v>0</v>
      </c>
      <c r="O402" s="159" t="s">
        <v>107</v>
      </c>
      <c r="P402" s="134" t="s">
        <v>2734</v>
      </c>
      <c r="Q402" s="160" t="s">
        <v>2372</v>
      </c>
      <c r="S402" s="134" t="s">
        <v>2523</v>
      </c>
      <c r="T402" s="159" t="s">
        <v>107</v>
      </c>
      <c r="U402" s="145">
        <v>379476</v>
      </c>
      <c r="V402" s="134">
        <v>0</v>
      </c>
      <c r="W402" s="145">
        <v>379476</v>
      </c>
      <c r="X402" s="145">
        <v>379476</v>
      </c>
      <c r="Y402" s="145">
        <v>0</v>
      </c>
      <c r="Z402" s="145">
        <v>379476</v>
      </c>
    </row>
    <row r="403" spans="1:26" x14ac:dyDescent="0.25">
      <c r="A403" s="130" t="s">
        <v>2771</v>
      </c>
      <c r="B403" s="131">
        <v>45741</v>
      </c>
      <c r="C403" s="130" t="s">
        <v>2525</v>
      </c>
      <c r="D403" s="130">
        <v>899999705</v>
      </c>
      <c r="E403" s="130" t="s">
        <v>2526</v>
      </c>
      <c r="F403" s="130" t="s">
        <v>2527</v>
      </c>
      <c r="G403" s="130" t="s">
        <v>2528</v>
      </c>
      <c r="H403" s="130">
        <v>3161800</v>
      </c>
      <c r="I403" s="130">
        <v>5</v>
      </c>
      <c r="J403" s="130">
        <v>1</v>
      </c>
      <c r="K403" s="130" t="s">
        <v>2772</v>
      </c>
      <c r="L403" s="132" t="s">
        <v>753</v>
      </c>
      <c r="M403" s="147">
        <v>377333</v>
      </c>
      <c r="N403" s="130">
        <v>0</v>
      </c>
      <c r="O403" s="14">
        <v>421</v>
      </c>
      <c r="P403" s="130" t="s">
        <v>465</v>
      </c>
      <c r="Q403" s="130"/>
      <c r="S403" s="130" t="s">
        <v>2523</v>
      </c>
      <c r="T403" s="14">
        <v>421</v>
      </c>
      <c r="U403" s="147">
        <v>377333</v>
      </c>
      <c r="V403" s="130">
        <v>0</v>
      </c>
      <c r="W403" s="147">
        <v>377333</v>
      </c>
      <c r="X403" s="147">
        <v>377333</v>
      </c>
      <c r="Y403" s="147">
        <v>0</v>
      </c>
      <c r="Z403" s="145">
        <v>449027</v>
      </c>
    </row>
    <row r="404" spans="1:26" x14ac:dyDescent="0.25">
      <c r="A404" s="130" t="s">
        <v>2771</v>
      </c>
      <c r="B404" s="131">
        <v>45741</v>
      </c>
      <c r="C404" s="130" t="s">
        <v>2525</v>
      </c>
      <c r="D404" s="130">
        <v>899999705</v>
      </c>
      <c r="E404" s="130" t="s">
        <v>2526</v>
      </c>
      <c r="F404" s="130" t="s">
        <v>2527</v>
      </c>
      <c r="G404" s="130" t="s">
        <v>2528</v>
      </c>
      <c r="H404" s="130">
        <v>3161800</v>
      </c>
      <c r="I404" s="130">
        <v>6</v>
      </c>
      <c r="J404" s="130">
        <v>1</v>
      </c>
      <c r="K404" s="130" t="s">
        <v>2772</v>
      </c>
      <c r="L404" s="132" t="s">
        <v>753</v>
      </c>
      <c r="M404" s="147">
        <v>572910</v>
      </c>
      <c r="N404" s="130">
        <v>0</v>
      </c>
      <c r="O404" s="14" t="s">
        <v>107</v>
      </c>
      <c r="P404" s="130" t="s">
        <v>551</v>
      </c>
      <c r="Q404" s="135" t="s">
        <v>2372</v>
      </c>
      <c r="S404" s="130" t="s">
        <v>2523</v>
      </c>
      <c r="T404" s="14" t="s">
        <v>107</v>
      </c>
      <c r="U404" s="147">
        <v>572910</v>
      </c>
      <c r="V404" s="130">
        <v>0</v>
      </c>
      <c r="W404" s="147">
        <v>572910</v>
      </c>
      <c r="X404" s="147">
        <v>572910</v>
      </c>
      <c r="Y404" s="147">
        <v>0</v>
      </c>
      <c r="Z404" s="145">
        <v>572910</v>
      </c>
    </row>
    <row r="405" spans="1:26" x14ac:dyDescent="0.25">
      <c r="A405" s="149" t="s">
        <v>2773</v>
      </c>
      <c r="B405" s="150">
        <v>45742</v>
      </c>
      <c r="C405" s="149" t="s">
        <v>2525</v>
      </c>
      <c r="D405" s="149">
        <v>899999705</v>
      </c>
      <c r="E405" s="149" t="s">
        <v>2526</v>
      </c>
      <c r="F405" s="149" t="s">
        <v>2527</v>
      </c>
      <c r="G405" s="149" t="s">
        <v>2528</v>
      </c>
      <c r="H405" s="149">
        <v>3161800</v>
      </c>
      <c r="I405" s="149">
        <v>1</v>
      </c>
      <c r="J405" s="149">
        <v>1</v>
      </c>
      <c r="K405" s="149" t="s">
        <v>2774</v>
      </c>
      <c r="L405" s="151" t="s">
        <v>2775</v>
      </c>
      <c r="M405" s="152">
        <v>480000</v>
      </c>
      <c r="N405" s="149">
        <v>0.19</v>
      </c>
      <c r="O405" s="153" t="s">
        <v>107</v>
      </c>
      <c r="P405" s="149" t="s">
        <v>2595</v>
      </c>
      <c r="Q405" s="154" t="s">
        <v>2372</v>
      </c>
      <c r="R405" s="149"/>
      <c r="S405" s="149" t="s">
        <v>2523</v>
      </c>
      <c r="T405" s="153" t="s">
        <v>107</v>
      </c>
      <c r="U405" s="152">
        <v>480000</v>
      </c>
      <c r="V405" s="149">
        <v>0</v>
      </c>
      <c r="W405" s="152">
        <v>480000</v>
      </c>
      <c r="X405" s="152">
        <v>480000</v>
      </c>
      <c r="Y405" s="152">
        <v>91200</v>
      </c>
      <c r="Z405" s="152">
        <v>571200</v>
      </c>
    </row>
    <row r="406" spans="1:26" x14ac:dyDescent="0.25">
      <c r="A406" s="130" t="s">
        <v>2776</v>
      </c>
      <c r="B406" s="131">
        <v>45749</v>
      </c>
      <c r="C406" s="130" t="s">
        <v>2525</v>
      </c>
      <c r="D406" s="130">
        <v>899999705</v>
      </c>
      <c r="E406" s="130" t="s">
        <v>2526</v>
      </c>
      <c r="F406" s="130" t="s">
        <v>2527</v>
      </c>
      <c r="G406" s="130" t="s">
        <v>2528</v>
      </c>
      <c r="H406" s="130">
        <v>3161800</v>
      </c>
      <c r="I406" s="130">
        <v>1</v>
      </c>
      <c r="J406" s="130">
        <v>1</v>
      </c>
      <c r="K406" s="130" t="s">
        <v>2777</v>
      </c>
      <c r="L406" s="132" t="s">
        <v>753</v>
      </c>
      <c r="M406" s="147">
        <v>940602</v>
      </c>
      <c r="N406" s="130">
        <v>0</v>
      </c>
      <c r="O406" s="14" t="s">
        <v>107</v>
      </c>
      <c r="P406" s="130" t="s">
        <v>755</v>
      </c>
      <c r="Q406" s="135" t="s">
        <v>2372</v>
      </c>
      <c r="S406" s="130" t="s">
        <v>2523</v>
      </c>
      <c r="T406" s="14" t="s">
        <v>107</v>
      </c>
      <c r="U406" s="147">
        <v>940602</v>
      </c>
      <c r="V406" s="130">
        <v>0</v>
      </c>
      <c r="W406" s="147">
        <v>940602</v>
      </c>
      <c r="X406" s="147">
        <v>940602</v>
      </c>
      <c r="Y406" s="147">
        <v>0</v>
      </c>
      <c r="Z406" s="145">
        <v>940602</v>
      </c>
    </row>
    <row r="407" spans="1:26" x14ac:dyDescent="0.25">
      <c r="A407" s="130" t="s">
        <v>2776</v>
      </c>
      <c r="B407" s="131">
        <v>45749</v>
      </c>
      <c r="C407" s="130" t="s">
        <v>2525</v>
      </c>
      <c r="D407" s="130">
        <v>899999705</v>
      </c>
      <c r="E407" s="130" t="s">
        <v>2526</v>
      </c>
      <c r="F407" s="130" t="s">
        <v>2527</v>
      </c>
      <c r="G407" s="130" t="s">
        <v>2528</v>
      </c>
      <c r="H407" s="130">
        <v>3161800</v>
      </c>
      <c r="I407" s="130">
        <v>2</v>
      </c>
      <c r="J407" s="130">
        <v>1</v>
      </c>
      <c r="K407" s="130" t="s">
        <v>2777</v>
      </c>
      <c r="L407" s="132" t="s">
        <v>753</v>
      </c>
      <c r="M407" s="147">
        <v>582500</v>
      </c>
      <c r="N407" s="130">
        <v>19</v>
      </c>
      <c r="O407" s="14">
        <v>487</v>
      </c>
      <c r="P407" s="130" t="s">
        <v>444</v>
      </c>
      <c r="Q407" s="130"/>
      <c r="S407" s="130" t="s">
        <v>2523</v>
      </c>
      <c r="T407" s="14">
        <v>487</v>
      </c>
      <c r="U407" s="147">
        <v>582500</v>
      </c>
      <c r="V407" s="130">
        <v>0</v>
      </c>
      <c r="W407" s="147">
        <v>582500</v>
      </c>
      <c r="X407" s="147">
        <v>582500</v>
      </c>
      <c r="Y407" s="147">
        <v>110675</v>
      </c>
      <c r="Z407" s="145">
        <v>693175</v>
      </c>
    </row>
    <row r="408" spans="1:26" x14ac:dyDescent="0.25">
      <c r="A408" s="130" t="s">
        <v>2776</v>
      </c>
      <c r="B408" s="131">
        <v>45749</v>
      </c>
      <c r="C408" s="130" t="s">
        <v>2525</v>
      </c>
      <c r="D408" s="130">
        <v>899999705</v>
      </c>
      <c r="E408" s="130" t="s">
        <v>2526</v>
      </c>
      <c r="F408" s="130" t="s">
        <v>2527</v>
      </c>
      <c r="G408" s="130" t="s">
        <v>2528</v>
      </c>
      <c r="H408" s="130">
        <v>3161800</v>
      </c>
      <c r="I408" s="130">
        <v>3</v>
      </c>
      <c r="J408" s="130">
        <v>1</v>
      </c>
      <c r="K408" s="130" t="s">
        <v>2777</v>
      </c>
      <c r="L408" s="132" t="s">
        <v>753</v>
      </c>
      <c r="M408" s="147">
        <v>572312</v>
      </c>
      <c r="N408" s="130">
        <v>0</v>
      </c>
      <c r="O408" s="63" t="s">
        <v>107</v>
      </c>
      <c r="P408" s="130" t="s">
        <v>793</v>
      </c>
      <c r="Q408" s="135" t="s">
        <v>2372</v>
      </c>
      <c r="S408" s="130" t="s">
        <v>2523</v>
      </c>
      <c r="T408" s="63" t="s">
        <v>107</v>
      </c>
      <c r="U408" s="147">
        <v>600200</v>
      </c>
      <c r="V408" s="130">
        <v>0</v>
      </c>
      <c r="W408" s="147">
        <v>572312</v>
      </c>
      <c r="X408" s="147">
        <v>572312</v>
      </c>
      <c r="Y408" s="147">
        <v>0</v>
      </c>
      <c r="Z408" s="145">
        <v>572312</v>
      </c>
    </row>
    <row r="409" spans="1:26" x14ac:dyDescent="0.25">
      <c r="A409" s="130" t="s">
        <v>2778</v>
      </c>
      <c r="B409" s="131">
        <v>45749</v>
      </c>
      <c r="C409" s="130" t="s">
        <v>2525</v>
      </c>
      <c r="D409" s="130">
        <v>899999705</v>
      </c>
      <c r="E409" s="130" t="s">
        <v>2526</v>
      </c>
      <c r="F409" s="130" t="s">
        <v>2527</v>
      </c>
      <c r="G409" s="130" t="s">
        <v>2528</v>
      </c>
      <c r="H409" s="130">
        <v>3161800</v>
      </c>
      <c r="I409" s="130">
        <v>1</v>
      </c>
      <c r="J409" s="130">
        <v>1</v>
      </c>
      <c r="K409" s="130" t="s">
        <v>2779</v>
      </c>
      <c r="L409" s="132" t="s">
        <v>2780</v>
      </c>
      <c r="M409" s="147">
        <v>220000</v>
      </c>
      <c r="N409" s="130">
        <v>0.19</v>
      </c>
      <c r="O409" s="14" t="s">
        <v>107</v>
      </c>
      <c r="P409" s="130" t="s">
        <v>1649</v>
      </c>
      <c r="Q409" s="135" t="s">
        <v>2372</v>
      </c>
      <c r="S409" s="130" t="s">
        <v>2523</v>
      </c>
      <c r="T409" s="14" t="s">
        <v>107</v>
      </c>
      <c r="U409" s="147">
        <v>220000</v>
      </c>
      <c r="V409" s="130">
        <v>0</v>
      </c>
      <c r="W409" s="147">
        <v>220000</v>
      </c>
      <c r="X409" s="147">
        <v>220000</v>
      </c>
      <c r="Y409" s="147">
        <v>41800</v>
      </c>
      <c r="Z409" s="145">
        <v>261800</v>
      </c>
    </row>
    <row r="410" spans="1:26" x14ac:dyDescent="0.25">
      <c r="A410" s="130" t="s">
        <v>2781</v>
      </c>
      <c r="B410" s="131">
        <v>45749</v>
      </c>
      <c r="C410" s="130" t="s">
        <v>2525</v>
      </c>
      <c r="D410" s="130">
        <v>899999705</v>
      </c>
      <c r="E410" s="130" t="s">
        <v>2526</v>
      </c>
      <c r="F410" s="130" t="s">
        <v>2527</v>
      </c>
      <c r="G410" s="130" t="s">
        <v>2528</v>
      </c>
      <c r="H410" s="130">
        <v>3161800</v>
      </c>
      <c r="I410" s="130">
        <v>1</v>
      </c>
      <c r="J410" s="130">
        <v>2</v>
      </c>
      <c r="K410" s="130" t="s">
        <v>2782</v>
      </c>
      <c r="L410" s="132" t="s">
        <v>15</v>
      </c>
      <c r="M410" s="147">
        <v>25000</v>
      </c>
      <c r="N410" s="130">
        <v>0.19</v>
      </c>
      <c r="O410" s="14">
        <v>1281</v>
      </c>
      <c r="P410" s="130" t="s">
        <v>2550</v>
      </c>
      <c r="Q410" s="130"/>
      <c r="S410" s="130" t="s">
        <v>2523</v>
      </c>
      <c r="T410" s="14">
        <v>1281</v>
      </c>
      <c r="U410" s="147">
        <v>25000</v>
      </c>
      <c r="V410" s="130">
        <v>0</v>
      </c>
      <c r="W410" s="147">
        <v>25000</v>
      </c>
      <c r="X410" s="147">
        <v>50000</v>
      </c>
      <c r="Y410" s="147">
        <v>9500</v>
      </c>
      <c r="Z410" s="145">
        <v>59500</v>
      </c>
    </row>
    <row r="411" spans="1:26" x14ac:dyDescent="0.25">
      <c r="A411" s="149" t="s">
        <v>2781</v>
      </c>
      <c r="B411" s="150">
        <v>45749</v>
      </c>
      <c r="C411" s="149" t="s">
        <v>2525</v>
      </c>
      <c r="D411" s="149">
        <v>899999705</v>
      </c>
      <c r="E411" s="149" t="s">
        <v>2526</v>
      </c>
      <c r="F411" s="149" t="s">
        <v>2527</v>
      </c>
      <c r="G411" s="149" t="s">
        <v>2528</v>
      </c>
      <c r="H411" s="149">
        <v>3161800</v>
      </c>
      <c r="I411" s="149">
        <v>2</v>
      </c>
      <c r="J411" s="149">
        <v>2</v>
      </c>
      <c r="K411" s="149" t="s">
        <v>2782</v>
      </c>
      <c r="L411" s="151" t="s">
        <v>15</v>
      </c>
      <c r="M411" s="152">
        <v>75000</v>
      </c>
      <c r="N411" s="149">
        <v>0.19</v>
      </c>
      <c r="O411" s="153" t="s">
        <v>107</v>
      </c>
      <c r="P411" s="149" t="s">
        <v>2004</v>
      </c>
      <c r="Q411" s="154" t="s">
        <v>2372</v>
      </c>
      <c r="R411" s="149"/>
      <c r="S411" s="149" t="s">
        <v>2523</v>
      </c>
      <c r="T411" s="153" t="s">
        <v>107</v>
      </c>
      <c r="U411" s="152">
        <v>75000</v>
      </c>
      <c r="V411" s="149">
        <v>0</v>
      </c>
      <c r="W411" s="152">
        <v>75000</v>
      </c>
      <c r="X411" s="152">
        <v>150000</v>
      </c>
      <c r="Y411" s="152">
        <v>28500</v>
      </c>
      <c r="Z411" s="152">
        <v>178500</v>
      </c>
    </row>
    <row r="412" spans="1:26" x14ac:dyDescent="0.25">
      <c r="A412" s="130" t="s">
        <v>2781</v>
      </c>
      <c r="B412" s="131">
        <v>45749</v>
      </c>
      <c r="C412" s="130" t="s">
        <v>2525</v>
      </c>
      <c r="D412" s="130">
        <v>899999705</v>
      </c>
      <c r="E412" s="130" t="s">
        <v>2526</v>
      </c>
      <c r="F412" s="130" t="s">
        <v>2527</v>
      </c>
      <c r="G412" s="130" t="s">
        <v>2528</v>
      </c>
      <c r="H412" s="130">
        <v>3161800</v>
      </c>
      <c r="I412" s="130">
        <v>3</v>
      </c>
      <c r="J412" s="130">
        <v>3</v>
      </c>
      <c r="K412" s="130" t="s">
        <v>2782</v>
      </c>
      <c r="L412" s="132" t="s">
        <v>15</v>
      </c>
      <c r="M412" s="147">
        <v>184167</v>
      </c>
      <c r="N412" s="130">
        <v>0.19</v>
      </c>
      <c r="O412" s="14">
        <v>563</v>
      </c>
      <c r="P412" s="130" t="s">
        <v>825</v>
      </c>
      <c r="Q412" s="130"/>
      <c r="S412" s="130" t="s">
        <v>2523</v>
      </c>
      <c r="T412" s="14">
        <v>563</v>
      </c>
      <c r="U412" s="147">
        <v>184167</v>
      </c>
      <c r="V412" s="130">
        <v>0</v>
      </c>
      <c r="W412" s="147">
        <v>184167</v>
      </c>
      <c r="X412" s="147">
        <v>552501</v>
      </c>
      <c r="Y412" s="147">
        <v>104975.19</v>
      </c>
      <c r="Z412" s="145">
        <v>657476.18999999994</v>
      </c>
    </row>
    <row r="413" spans="1:26" x14ac:dyDescent="0.25">
      <c r="A413" s="149" t="s">
        <v>2781</v>
      </c>
      <c r="B413" s="150">
        <v>45749</v>
      </c>
      <c r="C413" s="149" t="s">
        <v>2525</v>
      </c>
      <c r="D413" s="149">
        <v>899999705</v>
      </c>
      <c r="E413" s="149" t="s">
        <v>2526</v>
      </c>
      <c r="F413" s="149" t="s">
        <v>2527</v>
      </c>
      <c r="G413" s="149" t="s">
        <v>2528</v>
      </c>
      <c r="H413" s="149">
        <v>3161800</v>
      </c>
      <c r="I413" s="149">
        <v>4</v>
      </c>
      <c r="J413" s="149">
        <v>2</v>
      </c>
      <c r="K413" s="149" t="s">
        <v>2782</v>
      </c>
      <c r="L413" s="151" t="s">
        <v>15</v>
      </c>
      <c r="M413" s="152">
        <v>75000</v>
      </c>
      <c r="N413" s="149">
        <v>0.19</v>
      </c>
      <c r="O413" s="153" t="s">
        <v>107</v>
      </c>
      <c r="P413" s="149" t="s">
        <v>2005</v>
      </c>
      <c r="Q413" s="154" t="s">
        <v>2372</v>
      </c>
      <c r="R413" s="149"/>
      <c r="S413" s="149" t="s">
        <v>2523</v>
      </c>
      <c r="T413" s="153" t="s">
        <v>107</v>
      </c>
      <c r="U413" s="152">
        <v>75000</v>
      </c>
      <c r="V413" s="149">
        <v>0</v>
      </c>
      <c r="W413" s="152">
        <v>75000</v>
      </c>
      <c r="X413" s="152">
        <v>150000</v>
      </c>
      <c r="Y413" s="152">
        <v>28500</v>
      </c>
      <c r="Z413" s="152">
        <v>178500</v>
      </c>
    </row>
    <row r="414" spans="1:26" x14ac:dyDescent="0.25">
      <c r="A414" s="130" t="s">
        <v>2781</v>
      </c>
      <c r="B414" s="131">
        <v>45749</v>
      </c>
      <c r="C414" s="130" t="s">
        <v>2525</v>
      </c>
      <c r="D414" s="130">
        <v>899999705</v>
      </c>
      <c r="E414" s="130" t="s">
        <v>2526</v>
      </c>
      <c r="F414" s="130" t="s">
        <v>2527</v>
      </c>
      <c r="G414" s="130" t="s">
        <v>2528</v>
      </c>
      <c r="H414" s="130">
        <v>3161800</v>
      </c>
      <c r="I414" s="130">
        <v>5</v>
      </c>
      <c r="J414" s="130">
        <v>1</v>
      </c>
      <c r="K414" s="130" t="s">
        <v>2782</v>
      </c>
      <c r="L414" s="132" t="s">
        <v>15</v>
      </c>
      <c r="M414" s="147">
        <v>78667</v>
      </c>
      <c r="N414" s="130">
        <v>0.19</v>
      </c>
      <c r="O414" s="14">
        <v>60</v>
      </c>
      <c r="P414" s="130" t="s">
        <v>1152</v>
      </c>
      <c r="Q414" s="130"/>
      <c r="S414" s="130" t="s">
        <v>2523</v>
      </c>
      <c r="T414" s="14">
        <v>60</v>
      </c>
      <c r="U414" s="147">
        <v>78667</v>
      </c>
      <c r="V414" s="130">
        <v>0</v>
      </c>
      <c r="W414" s="147">
        <v>78667</v>
      </c>
      <c r="X414" s="147">
        <v>78667</v>
      </c>
      <c r="Y414" s="147">
        <v>14946.73</v>
      </c>
      <c r="Z414" s="145">
        <v>93613.73</v>
      </c>
    </row>
    <row r="415" spans="1:26" x14ac:dyDescent="0.25">
      <c r="A415" s="130" t="s">
        <v>2781</v>
      </c>
      <c r="B415" s="131">
        <v>45749</v>
      </c>
      <c r="C415" s="130" t="s">
        <v>2525</v>
      </c>
      <c r="D415" s="130">
        <v>899999705</v>
      </c>
      <c r="E415" s="130" t="s">
        <v>2526</v>
      </c>
      <c r="F415" s="130" t="s">
        <v>2527</v>
      </c>
      <c r="G415" s="130" t="s">
        <v>2528</v>
      </c>
      <c r="H415" s="130">
        <v>3161800</v>
      </c>
      <c r="I415" s="130">
        <v>6</v>
      </c>
      <c r="J415" s="130">
        <v>1</v>
      </c>
      <c r="K415" s="130" t="s">
        <v>2782</v>
      </c>
      <c r="L415" s="132" t="s">
        <v>15</v>
      </c>
      <c r="M415" s="147">
        <v>25167</v>
      </c>
      <c r="N415" s="130">
        <v>0.19</v>
      </c>
      <c r="O415" s="14">
        <v>1139</v>
      </c>
      <c r="P415" s="130" t="s">
        <v>2533</v>
      </c>
      <c r="Q415" s="130"/>
      <c r="S415" s="130" t="s">
        <v>2523</v>
      </c>
      <c r="T415" s="14">
        <v>1139</v>
      </c>
      <c r="U415" s="147">
        <v>25167</v>
      </c>
      <c r="V415" s="130">
        <v>0</v>
      </c>
      <c r="W415" s="147">
        <v>25167</v>
      </c>
      <c r="X415" s="147">
        <v>25167</v>
      </c>
      <c r="Y415" s="147">
        <v>4781.7300000000005</v>
      </c>
      <c r="Z415" s="145">
        <v>29948.73</v>
      </c>
    </row>
    <row r="416" spans="1:26" x14ac:dyDescent="0.25">
      <c r="A416" s="130" t="s">
        <v>2781</v>
      </c>
      <c r="B416" s="131">
        <v>45749</v>
      </c>
      <c r="C416" s="130" t="s">
        <v>2525</v>
      </c>
      <c r="D416" s="130">
        <v>899999705</v>
      </c>
      <c r="E416" s="130" t="s">
        <v>2526</v>
      </c>
      <c r="F416" s="130" t="s">
        <v>2527</v>
      </c>
      <c r="G416" s="130" t="s">
        <v>2528</v>
      </c>
      <c r="H416" s="130">
        <v>3161800</v>
      </c>
      <c r="I416" s="130">
        <v>7</v>
      </c>
      <c r="J416" s="130">
        <v>2</v>
      </c>
      <c r="K416" s="130" t="s">
        <v>2782</v>
      </c>
      <c r="L416" s="132" t="s">
        <v>15</v>
      </c>
      <c r="M416" s="147">
        <v>80667</v>
      </c>
      <c r="N416" s="130">
        <v>0.19</v>
      </c>
      <c r="O416" s="14">
        <v>881</v>
      </c>
      <c r="P416" s="130" t="s">
        <v>550</v>
      </c>
      <c r="Q416" s="130"/>
      <c r="S416" s="130" t="s">
        <v>2523</v>
      </c>
      <c r="T416" s="14">
        <v>881</v>
      </c>
      <c r="U416" s="147">
        <v>80667</v>
      </c>
      <c r="V416" s="130">
        <v>0</v>
      </c>
      <c r="W416" s="147">
        <v>80667</v>
      </c>
      <c r="X416" s="147">
        <v>161334</v>
      </c>
      <c r="Y416" s="147">
        <v>30653.46</v>
      </c>
      <c r="Z416" s="145">
        <v>191987.46</v>
      </c>
    </row>
    <row r="417" spans="1:26" x14ac:dyDescent="0.25">
      <c r="A417" s="130" t="s">
        <v>2781</v>
      </c>
      <c r="B417" s="131">
        <v>45749</v>
      </c>
      <c r="C417" s="130" t="s">
        <v>2525</v>
      </c>
      <c r="D417" s="130">
        <v>899999705</v>
      </c>
      <c r="E417" s="130" t="s">
        <v>2526</v>
      </c>
      <c r="F417" s="130" t="s">
        <v>2527</v>
      </c>
      <c r="G417" s="130" t="s">
        <v>2528</v>
      </c>
      <c r="H417" s="130">
        <v>3161800</v>
      </c>
      <c r="I417" s="130">
        <v>8</v>
      </c>
      <c r="J417" s="130">
        <v>1</v>
      </c>
      <c r="K417" s="130" t="s">
        <v>2782</v>
      </c>
      <c r="L417" s="132" t="s">
        <v>15</v>
      </c>
      <c r="M417" s="147">
        <v>120500</v>
      </c>
      <c r="N417" s="130">
        <v>0.19</v>
      </c>
      <c r="O417" s="14">
        <v>750</v>
      </c>
      <c r="P417" s="135" t="s">
        <v>3221</v>
      </c>
      <c r="Q417" s="130"/>
      <c r="S417" s="130" t="s">
        <v>2523</v>
      </c>
      <c r="T417" s="14">
        <v>750</v>
      </c>
      <c r="U417" s="147">
        <v>120500</v>
      </c>
      <c r="V417" s="130">
        <v>0</v>
      </c>
      <c r="W417" s="147">
        <v>120500</v>
      </c>
      <c r="X417" s="147">
        <v>120500</v>
      </c>
      <c r="Y417" s="147">
        <v>22895</v>
      </c>
      <c r="Z417" s="145">
        <v>143395</v>
      </c>
    </row>
    <row r="418" spans="1:26" x14ac:dyDescent="0.25">
      <c r="A418" s="149" t="s">
        <v>2781</v>
      </c>
      <c r="B418" s="150">
        <v>45749</v>
      </c>
      <c r="C418" s="149" t="s">
        <v>2525</v>
      </c>
      <c r="D418" s="149">
        <v>899999705</v>
      </c>
      <c r="E418" s="149" t="s">
        <v>2526</v>
      </c>
      <c r="F418" s="149" t="s">
        <v>2527</v>
      </c>
      <c r="G418" s="149" t="s">
        <v>2528</v>
      </c>
      <c r="H418" s="149">
        <v>3161800</v>
      </c>
      <c r="I418" s="149">
        <v>9</v>
      </c>
      <c r="J418" s="149">
        <v>3</v>
      </c>
      <c r="K418" s="149" t="s">
        <v>2782</v>
      </c>
      <c r="L418" s="151" t="s">
        <v>15</v>
      </c>
      <c r="M418" s="152">
        <v>59500</v>
      </c>
      <c r="N418" s="149">
        <v>0.19</v>
      </c>
      <c r="O418" s="153" t="s">
        <v>107</v>
      </c>
      <c r="P418" s="149" t="s">
        <v>2542</v>
      </c>
      <c r="Q418" s="154" t="s">
        <v>2372</v>
      </c>
      <c r="R418" s="149"/>
      <c r="S418" s="149" t="s">
        <v>2523</v>
      </c>
      <c r="T418" s="153" t="s">
        <v>107</v>
      </c>
      <c r="U418" s="152">
        <v>59500</v>
      </c>
      <c r="V418" s="149">
        <v>0</v>
      </c>
      <c r="W418" s="152">
        <v>59500</v>
      </c>
      <c r="X418" s="152">
        <v>178500</v>
      </c>
      <c r="Y418" s="152">
        <v>33915</v>
      </c>
      <c r="Z418" s="152">
        <v>212415</v>
      </c>
    </row>
    <row r="419" spans="1:26" x14ac:dyDescent="0.25">
      <c r="A419" s="130" t="s">
        <v>2781</v>
      </c>
      <c r="B419" s="131">
        <v>45749</v>
      </c>
      <c r="C419" s="130" t="s">
        <v>2525</v>
      </c>
      <c r="D419" s="130">
        <v>899999705</v>
      </c>
      <c r="E419" s="130" t="s">
        <v>2526</v>
      </c>
      <c r="F419" s="130" t="s">
        <v>2527</v>
      </c>
      <c r="G419" s="130" t="s">
        <v>2528</v>
      </c>
      <c r="H419" s="130">
        <v>3161800</v>
      </c>
      <c r="I419" s="130">
        <v>10</v>
      </c>
      <c r="J419" s="130">
        <v>2</v>
      </c>
      <c r="K419" s="130" t="s">
        <v>2782</v>
      </c>
      <c r="L419" s="132" t="s">
        <v>15</v>
      </c>
      <c r="M419" s="147">
        <v>80667</v>
      </c>
      <c r="N419" s="130">
        <v>0.19</v>
      </c>
      <c r="O419" s="14">
        <v>450</v>
      </c>
      <c r="P419" s="130" t="s">
        <v>465</v>
      </c>
      <c r="Q419" s="130"/>
      <c r="S419" s="130" t="s">
        <v>2523</v>
      </c>
      <c r="T419" s="14">
        <v>450</v>
      </c>
      <c r="U419" s="147">
        <v>80667</v>
      </c>
      <c r="V419" s="130">
        <v>0</v>
      </c>
      <c r="W419" s="147">
        <v>80667</v>
      </c>
      <c r="X419" s="147">
        <v>161334</v>
      </c>
      <c r="Y419" s="147">
        <v>30653.46</v>
      </c>
      <c r="Z419" s="145">
        <v>191987.46</v>
      </c>
    </row>
    <row r="420" spans="1:26" x14ac:dyDescent="0.25">
      <c r="A420" s="130" t="s">
        <v>2781</v>
      </c>
      <c r="B420" s="131">
        <v>45749</v>
      </c>
      <c r="C420" s="130" t="s">
        <v>2525</v>
      </c>
      <c r="D420" s="130">
        <v>899999705</v>
      </c>
      <c r="E420" s="130" t="s">
        <v>2526</v>
      </c>
      <c r="F420" s="130" t="s">
        <v>2527</v>
      </c>
      <c r="G420" s="130" t="s">
        <v>2528</v>
      </c>
      <c r="H420" s="130">
        <v>3161800</v>
      </c>
      <c r="I420" s="130">
        <v>11</v>
      </c>
      <c r="J420" s="130">
        <v>1</v>
      </c>
      <c r="K420" s="130" t="s">
        <v>2782</v>
      </c>
      <c r="L420" s="132" t="s">
        <v>15</v>
      </c>
      <c r="M420" s="147">
        <v>80833</v>
      </c>
      <c r="N420" s="130">
        <v>0.19</v>
      </c>
      <c r="O420" s="14">
        <v>1028</v>
      </c>
      <c r="P420" s="130" t="s">
        <v>2641</v>
      </c>
      <c r="Q420" s="130"/>
      <c r="S420" s="130" t="s">
        <v>2523</v>
      </c>
      <c r="T420" s="14">
        <v>1028</v>
      </c>
      <c r="U420" s="147">
        <v>80833</v>
      </c>
      <c r="V420" s="130">
        <v>0</v>
      </c>
      <c r="W420" s="147">
        <v>80833</v>
      </c>
      <c r="X420" s="147">
        <v>80833</v>
      </c>
      <c r="Y420" s="147">
        <v>15358.27</v>
      </c>
      <c r="Z420" s="145">
        <v>96191.27</v>
      </c>
    </row>
    <row r="421" spans="1:26" x14ac:dyDescent="0.25">
      <c r="A421" s="130" t="s">
        <v>2781</v>
      </c>
      <c r="B421" s="131">
        <v>45749</v>
      </c>
      <c r="C421" s="130" t="s">
        <v>2525</v>
      </c>
      <c r="D421" s="130">
        <v>899999705</v>
      </c>
      <c r="E421" s="130" t="s">
        <v>2526</v>
      </c>
      <c r="F421" s="130" t="s">
        <v>2527</v>
      </c>
      <c r="G421" s="130" t="s">
        <v>2528</v>
      </c>
      <c r="H421" s="130">
        <v>3161800</v>
      </c>
      <c r="I421" s="130">
        <v>12</v>
      </c>
      <c r="J421" s="130">
        <v>1</v>
      </c>
      <c r="K421" s="130" t="s">
        <v>2782</v>
      </c>
      <c r="L421" s="132" t="s">
        <v>15</v>
      </c>
      <c r="M421" s="147">
        <v>81167</v>
      </c>
      <c r="N421" s="130">
        <v>0.19</v>
      </c>
      <c r="O421" s="14">
        <v>890</v>
      </c>
      <c r="P421" s="130" t="s">
        <v>1649</v>
      </c>
      <c r="Q421" s="130"/>
      <c r="S421" s="130" t="s">
        <v>2523</v>
      </c>
      <c r="T421" s="14">
        <v>890</v>
      </c>
      <c r="U421" s="147">
        <v>81167</v>
      </c>
      <c r="V421" s="130">
        <v>0</v>
      </c>
      <c r="W421" s="147">
        <v>81167</v>
      </c>
      <c r="X421" s="147">
        <v>81167</v>
      </c>
      <c r="Y421" s="147">
        <v>15421.73</v>
      </c>
      <c r="Z421" s="145">
        <v>96588.73</v>
      </c>
    </row>
    <row r="422" spans="1:26" x14ac:dyDescent="0.25">
      <c r="A422" s="130" t="s">
        <v>2781</v>
      </c>
      <c r="B422" s="131">
        <v>45749</v>
      </c>
      <c r="C422" s="130" t="s">
        <v>2525</v>
      </c>
      <c r="D422" s="130">
        <v>899999705</v>
      </c>
      <c r="E422" s="130" t="s">
        <v>2526</v>
      </c>
      <c r="F422" s="130" t="s">
        <v>2527</v>
      </c>
      <c r="G422" s="130" t="s">
        <v>2528</v>
      </c>
      <c r="H422" s="130">
        <v>3161800</v>
      </c>
      <c r="I422" s="130">
        <v>13</v>
      </c>
      <c r="J422" s="130">
        <v>2</v>
      </c>
      <c r="K422" s="130" t="s">
        <v>2782</v>
      </c>
      <c r="L422" s="132" t="s">
        <v>15</v>
      </c>
      <c r="M422" s="147">
        <v>24667</v>
      </c>
      <c r="N422" s="130">
        <v>0.19</v>
      </c>
      <c r="O422" s="14">
        <v>1194</v>
      </c>
      <c r="P422" s="130" t="s">
        <v>2546</v>
      </c>
      <c r="Q422" s="130"/>
      <c r="S422" s="130" t="s">
        <v>2523</v>
      </c>
      <c r="T422" s="14">
        <v>1194</v>
      </c>
      <c r="U422" s="147">
        <v>24667</v>
      </c>
      <c r="V422" s="130">
        <v>0</v>
      </c>
      <c r="W422" s="147">
        <v>24667</v>
      </c>
      <c r="X422" s="147">
        <v>49334</v>
      </c>
      <c r="Y422" s="147">
        <v>9373.4600000000009</v>
      </c>
      <c r="Z422" s="145">
        <v>58707.46</v>
      </c>
    </row>
    <row r="423" spans="1:26" x14ac:dyDescent="0.25">
      <c r="A423" s="149" t="s">
        <v>2781</v>
      </c>
      <c r="B423" s="150">
        <v>45749</v>
      </c>
      <c r="C423" s="149" t="s">
        <v>2525</v>
      </c>
      <c r="D423" s="149">
        <v>899999705</v>
      </c>
      <c r="E423" s="149" t="s">
        <v>2526</v>
      </c>
      <c r="F423" s="149" t="s">
        <v>2527</v>
      </c>
      <c r="G423" s="149" t="s">
        <v>2528</v>
      </c>
      <c r="H423" s="149">
        <v>3161800</v>
      </c>
      <c r="I423" s="149">
        <v>14</v>
      </c>
      <c r="J423" s="149">
        <v>2</v>
      </c>
      <c r="K423" s="149" t="s">
        <v>2782</v>
      </c>
      <c r="L423" s="151" t="s">
        <v>15</v>
      </c>
      <c r="M423" s="152">
        <v>71400</v>
      </c>
      <c r="N423" s="149">
        <v>0.19</v>
      </c>
      <c r="O423" s="153" t="s">
        <v>107</v>
      </c>
      <c r="P423" s="149" t="s">
        <v>2541</v>
      </c>
      <c r="Q423" s="154" t="s">
        <v>2372</v>
      </c>
      <c r="R423" s="149"/>
      <c r="S423" s="149" t="s">
        <v>2523</v>
      </c>
      <c r="T423" s="153" t="s">
        <v>107</v>
      </c>
      <c r="U423" s="152">
        <v>71400</v>
      </c>
      <c r="V423" s="149">
        <v>0</v>
      </c>
      <c r="W423" s="152">
        <v>71400</v>
      </c>
      <c r="X423" s="152">
        <v>142800</v>
      </c>
      <c r="Y423" s="152">
        <v>27132</v>
      </c>
      <c r="Z423" s="152">
        <v>169932</v>
      </c>
    </row>
    <row r="424" spans="1:26" x14ac:dyDescent="0.25">
      <c r="A424" s="130" t="s">
        <v>2781</v>
      </c>
      <c r="B424" s="131">
        <v>45749</v>
      </c>
      <c r="C424" s="130" t="s">
        <v>2525</v>
      </c>
      <c r="D424" s="130">
        <v>899999705</v>
      </c>
      <c r="E424" s="130" t="s">
        <v>2526</v>
      </c>
      <c r="F424" s="130" t="s">
        <v>2527</v>
      </c>
      <c r="G424" s="130" t="s">
        <v>2528</v>
      </c>
      <c r="H424" s="130">
        <v>3161800</v>
      </c>
      <c r="I424" s="130">
        <v>15</v>
      </c>
      <c r="J424" s="130">
        <v>2</v>
      </c>
      <c r="K424" s="130" t="s">
        <v>2782</v>
      </c>
      <c r="L424" s="132" t="s">
        <v>15</v>
      </c>
      <c r="M424" s="147">
        <v>25333</v>
      </c>
      <c r="N424" s="130">
        <v>0.19</v>
      </c>
      <c r="O424" s="14">
        <v>1120</v>
      </c>
      <c r="P424" s="130" t="s">
        <v>2532</v>
      </c>
      <c r="Q424" s="130"/>
      <c r="S424" s="130" t="s">
        <v>2523</v>
      </c>
      <c r="T424" s="14">
        <v>1120</v>
      </c>
      <c r="U424" s="147">
        <v>25333</v>
      </c>
      <c r="V424" s="130">
        <v>0</v>
      </c>
      <c r="W424" s="147">
        <v>25333</v>
      </c>
      <c r="X424" s="147">
        <v>50666</v>
      </c>
      <c r="Y424" s="147">
        <v>9626.5400000000009</v>
      </c>
      <c r="Z424" s="145">
        <v>60292.54</v>
      </c>
    </row>
    <row r="425" spans="1:26" x14ac:dyDescent="0.25">
      <c r="A425" s="130" t="s">
        <v>2781</v>
      </c>
      <c r="B425" s="131">
        <v>45749</v>
      </c>
      <c r="C425" s="130" t="s">
        <v>2525</v>
      </c>
      <c r="D425" s="130">
        <v>899999705</v>
      </c>
      <c r="E425" s="130" t="s">
        <v>2526</v>
      </c>
      <c r="F425" s="130" t="s">
        <v>2527</v>
      </c>
      <c r="G425" s="130" t="s">
        <v>2528</v>
      </c>
      <c r="H425" s="130">
        <v>3161800</v>
      </c>
      <c r="I425" s="130">
        <v>16</v>
      </c>
      <c r="J425" s="130">
        <v>1</v>
      </c>
      <c r="K425" s="130" t="s">
        <v>2782</v>
      </c>
      <c r="L425" s="132" t="s">
        <v>15</v>
      </c>
      <c r="M425" s="147">
        <v>78167</v>
      </c>
      <c r="N425" s="130">
        <v>0.19</v>
      </c>
      <c r="O425" s="14">
        <v>217</v>
      </c>
      <c r="P425" s="130" t="s">
        <v>930</v>
      </c>
      <c r="Q425" s="130"/>
      <c r="S425" s="130" t="s">
        <v>2523</v>
      </c>
      <c r="T425" s="14">
        <v>217</v>
      </c>
      <c r="U425" s="147">
        <v>78167</v>
      </c>
      <c r="V425" s="130">
        <v>0</v>
      </c>
      <c r="W425" s="147">
        <v>78167</v>
      </c>
      <c r="X425" s="147">
        <v>78167</v>
      </c>
      <c r="Y425" s="147">
        <v>14851.73</v>
      </c>
      <c r="Z425" s="145">
        <v>93018.73</v>
      </c>
    </row>
    <row r="426" spans="1:26" x14ac:dyDescent="0.25">
      <c r="A426" s="149" t="s">
        <v>2781</v>
      </c>
      <c r="B426" s="150">
        <v>45749</v>
      </c>
      <c r="C426" s="149" t="s">
        <v>2525</v>
      </c>
      <c r="D426" s="149">
        <v>899999705</v>
      </c>
      <c r="E426" s="149" t="s">
        <v>2526</v>
      </c>
      <c r="F426" s="149" t="s">
        <v>2527</v>
      </c>
      <c r="G426" s="149" t="s">
        <v>2528</v>
      </c>
      <c r="H426" s="149">
        <v>3161800</v>
      </c>
      <c r="I426" s="149">
        <v>17</v>
      </c>
      <c r="J426" s="149">
        <v>1</v>
      </c>
      <c r="K426" s="149" t="s">
        <v>2782</v>
      </c>
      <c r="L426" s="151" t="s">
        <v>15</v>
      </c>
      <c r="M426" s="152">
        <v>71400</v>
      </c>
      <c r="N426" s="149">
        <v>0.19</v>
      </c>
      <c r="O426" s="153" t="s">
        <v>107</v>
      </c>
      <c r="P426" s="149" t="s">
        <v>2541</v>
      </c>
      <c r="Q426" s="154" t="s">
        <v>2372</v>
      </c>
      <c r="R426" s="149"/>
      <c r="S426" s="149" t="s">
        <v>2523</v>
      </c>
      <c r="T426" s="153" t="s">
        <v>107</v>
      </c>
      <c r="U426" s="152">
        <v>71400</v>
      </c>
      <c r="V426" s="149">
        <v>0</v>
      </c>
      <c r="W426" s="152">
        <v>71400</v>
      </c>
      <c r="X426" s="152">
        <v>71400</v>
      </c>
      <c r="Y426" s="152">
        <v>13566</v>
      </c>
      <c r="Z426" s="152">
        <v>84966</v>
      </c>
    </row>
    <row r="427" spans="1:26" x14ac:dyDescent="0.25">
      <c r="A427" s="130" t="s">
        <v>2781</v>
      </c>
      <c r="B427" s="131">
        <v>45749</v>
      </c>
      <c r="C427" s="130" t="s">
        <v>2525</v>
      </c>
      <c r="D427" s="130">
        <v>899999705</v>
      </c>
      <c r="E427" s="130" t="s">
        <v>2526</v>
      </c>
      <c r="F427" s="130" t="s">
        <v>2527</v>
      </c>
      <c r="G427" s="130" t="s">
        <v>2528</v>
      </c>
      <c r="H427" s="130">
        <v>3161800</v>
      </c>
      <c r="I427" s="130">
        <v>18</v>
      </c>
      <c r="J427" s="130">
        <v>2</v>
      </c>
      <c r="K427" s="130" t="s">
        <v>2782</v>
      </c>
      <c r="L427" s="132" t="s">
        <v>15</v>
      </c>
      <c r="M427" s="147">
        <v>25500</v>
      </c>
      <c r="N427" s="130">
        <v>0.19</v>
      </c>
      <c r="O427" s="14">
        <v>1175</v>
      </c>
      <c r="P427" s="130" t="s">
        <v>2783</v>
      </c>
      <c r="Q427" s="130"/>
      <c r="S427" s="130" t="s">
        <v>2523</v>
      </c>
      <c r="T427" s="14">
        <v>1175</v>
      </c>
      <c r="U427" s="147">
        <v>25500</v>
      </c>
      <c r="V427" s="130">
        <v>0</v>
      </c>
      <c r="W427" s="147">
        <v>25500</v>
      </c>
      <c r="X427" s="147">
        <v>51000</v>
      </c>
      <c r="Y427" s="147">
        <v>9690</v>
      </c>
      <c r="Z427" s="145">
        <v>60690</v>
      </c>
    </row>
    <row r="428" spans="1:26" x14ac:dyDescent="0.25">
      <c r="A428" s="130" t="s">
        <v>2781</v>
      </c>
      <c r="B428" s="131">
        <v>45749</v>
      </c>
      <c r="C428" s="130" t="s">
        <v>2525</v>
      </c>
      <c r="D428" s="130">
        <v>899999705</v>
      </c>
      <c r="E428" s="130" t="s">
        <v>2526</v>
      </c>
      <c r="F428" s="130" t="s">
        <v>2527</v>
      </c>
      <c r="G428" s="130" t="s">
        <v>2528</v>
      </c>
      <c r="H428" s="130">
        <v>3161800</v>
      </c>
      <c r="I428" s="130">
        <v>19</v>
      </c>
      <c r="J428" s="130">
        <v>3</v>
      </c>
      <c r="K428" s="130" t="s">
        <v>2782</v>
      </c>
      <c r="L428" s="132" t="s">
        <v>15</v>
      </c>
      <c r="M428" s="147">
        <v>80333</v>
      </c>
      <c r="N428" s="130">
        <v>0.19</v>
      </c>
      <c r="O428" s="14">
        <v>535</v>
      </c>
      <c r="P428" s="130" t="s">
        <v>551</v>
      </c>
      <c r="Q428" s="130"/>
      <c r="S428" s="130" t="s">
        <v>2523</v>
      </c>
      <c r="T428" s="14">
        <v>535</v>
      </c>
      <c r="U428" s="147">
        <v>80333</v>
      </c>
      <c r="V428" s="130">
        <v>0</v>
      </c>
      <c r="W428" s="147">
        <v>80333</v>
      </c>
      <c r="X428" s="147">
        <v>240999</v>
      </c>
      <c r="Y428" s="147">
        <v>45789.81</v>
      </c>
      <c r="Z428" s="145">
        <v>286788.81</v>
      </c>
    </row>
    <row r="429" spans="1:26" x14ac:dyDescent="0.25">
      <c r="A429" s="130" t="s">
        <v>2781</v>
      </c>
      <c r="B429" s="131">
        <v>45749</v>
      </c>
      <c r="C429" s="130" t="s">
        <v>2525</v>
      </c>
      <c r="D429" s="130">
        <v>899999705</v>
      </c>
      <c r="E429" s="130" t="s">
        <v>2526</v>
      </c>
      <c r="F429" s="130" t="s">
        <v>2527</v>
      </c>
      <c r="G429" s="130" t="s">
        <v>2528</v>
      </c>
      <c r="H429" s="130">
        <v>3161800</v>
      </c>
      <c r="I429" s="130">
        <v>20</v>
      </c>
      <c r="J429" s="130">
        <v>1</v>
      </c>
      <c r="K429" s="130" t="s">
        <v>2782</v>
      </c>
      <c r="L429" s="132" t="s">
        <v>15</v>
      </c>
      <c r="M429" s="147">
        <v>79000</v>
      </c>
      <c r="N429" s="130">
        <v>0.19</v>
      </c>
      <c r="O429" s="14">
        <v>942</v>
      </c>
      <c r="P429" s="130" t="s">
        <v>793</v>
      </c>
      <c r="Q429" s="130"/>
      <c r="S429" s="130" t="s">
        <v>2523</v>
      </c>
      <c r="T429" s="14">
        <v>942</v>
      </c>
      <c r="U429" s="147">
        <v>79000</v>
      </c>
      <c r="V429" s="130">
        <v>0</v>
      </c>
      <c r="W429" s="147">
        <v>79000</v>
      </c>
      <c r="X429" s="147">
        <v>79000</v>
      </c>
      <c r="Y429" s="147">
        <v>15010</v>
      </c>
      <c r="Z429" s="145">
        <v>94010</v>
      </c>
    </row>
    <row r="430" spans="1:26" x14ac:dyDescent="0.25">
      <c r="A430" s="130" t="s">
        <v>2781</v>
      </c>
      <c r="B430" s="131">
        <v>45749</v>
      </c>
      <c r="C430" s="130" t="s">
        <v>2525</v>
      </c>
      <c r="D430" s="130">
        <v>899999705</v>
      </c>
      <c r="E430" s="130" t="s">
        <v>2526</v>
      </c>
      <c r="F430" s="130" t="s">
        <v>2527</v>
      </c>
      <c r="G430" s="130" t="s">
        <v>2528</v>
      </c>
      <c r="H430" s="130">
        <v>3161800</v>
      </c>
      <c r="I430" s="130">
        <v>21</v>
      </c>
      <c r="J430" s="130">
        <v>2</v>
      </c>
      <c r="K430" s="130" t="s">
        <v>2782</v>
      </c>
      <c r="L430" s="132" t="s">
        <v>15</v>
      </c>
      <c r="M430" s="147">
        <v>25000</v>
      </c>
      <c r="N430" s="130">
        <v>0.19</v>
      </c>
      <c r="O430" s="14">
        <v>1299</v>
      </c>
      <c r="P430" s="130" t="s">
        <v>2655</v>
      </c>
      <c r="Q430" s="130"/>
      <c r="S430" s="130" t="s">
        <v>2523</v>
      </c>
      <c r="T430" s="14">
        <v>1299</v>
      </c>
      <c r="U430" s="147">
        <v>25000</v>
      </c>
      <c r="V430" s="130">
        <v>0</v>
      </c>
      <c r="W430" s="147">
        <v>25000</v>
      </c>
      <c r="X430" s="147">
        <v>50000</v>
      </c>
      <c r="Y430" s="147">
        <v>9500</v>
      </c>
      <c r="Z430" s="145">
        <v>59500</v>
      </c>
    </row>
    <row r="431" spans="1:26" x14ac:dyDescent="0.25">
      <c r="A431" s="130" t="s">
        <v>2781</v>
      </c>
      <c r="B431" s="131">
        <v>45749</v>
      </c>
      <c r="C431" s="130" t="s">
        <v>2525</v>
      </c>
      <c r="D431" s="130">
        <v>899999705</v>
      </c>
      <c r="E431" s="130" t="s">
        <v>2526</v>
      </c>
      <c r="F431" s="130" t="s">
        <v>2527</v>
      </c>
      <c r="G431" s="130" t="s">
        <v>2528</v>
      </c>
      <c r="H431" s="130">
        <v>3161800</v>
      </c>
      <c r="I431" s="130">
        <v>22</v>
      </c>
      <c r="J431" s="130">
        <v>1</v>
      </c>
      <c r="K431" s="130" t="s">
        <v>2782</v>
      </c>
      <c r="L431" s="132" t="s">
        <v>2002</v>
      </c>
      <c r="M431" s="147">
        <v>81833</v>
      </c>
      <c r="N431" s="130">
        <v>0.19</v>
      </c>
      <c r="O431" s="14">
        <v>236</v>
      </c>
      <c r="P431" s="130" t="s">
        <v>502</v>
      </c>
      <c r="Q431" s="130"/>
      <c r="S431" s="130" t="s">
        <v>2523</v>
      </c>
      <c r="T431" s="14">
        <v>236</v>
      </c>
      <c r="U431" s="147">
        <v>81833</v>
      </c>
      <c r="V431" s="130">
        <v>0</v>
      </c>
      <c r="W431" s="147">
        <v>81833</v>
      </c>
      <c r="X431" s="147">
        <v>81833</v>
      </c>
      <c r="Y431" s="147">
        <v>15548.27</v>
      </c>
      <c r="Z431" s="145">
        <v>97381.27</v>
      </c>
    </row>
    <row r="432" spans="1:26" x14ac:dyDescent="0.25">
      <c r="A432" s="130" t="s">
        <v>2781</v>
      </c>
      <c r="B432" s="131">
        <v>45749</v>
      </c>
      <c r="C432" s="130" t="s">
        <v>2525</v>
      </c>
      <c r="D432" s="130">
        <v>899999705</v>
      </c>
      <c r="E432" s="130" t="s">
        <v>2526</v>
      </c>
      <c r="F432" s="130" t="s">
        <v>2527</v>
      </c>
      <c r="G432" s="130" t="s">
        <v>2528</v>
      </c>
      <c r="H432" s="130">
        <v>3161800</v>
      </c>
      <c r="I432" s="130">
        <v>23</v>
      </c>
      <c r="J432" s="130">
        <v>1</v>
      </c>
      <c r="K432" s="130" t="s">
        <v>2782</v>
      </c>
      <c r="L432" s="132" t="s">
        <v>15</v>
      </c>
      <c r="M432" s="147">
        <v>25333</v>
      </c>
      <c r="N432" s="130">
        <v>0.19</v>
      </c>
      <c r="O432" s="14">
        <v>654</v>
      </c>
      <c r="P432" s="130" t="s">
        <v>2003</v>
      </c>
      <c r="Q432" s="130"/>
      <c r="S432" s="130" t="s">
        <v>2523</v>
      </c>
      <c r="T432" s="14">
        <v>654</v>
      </c>
      <c r="U432" s="147">
        <v>25333</v>
      </c>
      <c r="V432" s="130">
        <v>0</v>
      </c>
      <c r="W432" s="147">
        <v>25333</v>
      </c>
      <c r="X432" s="147">
        <v>25333</v>
      </c>
      <c r="Y432" s="147">
        <v>4813.2700000000004</v>
      </c>
      <c r="Z432" s="145">
        <v>30146.27</v>
      </c>
    </row>
    <row r="433" spans="1:26" x14ac:dyDescent="0.25">
      <c r="A433" s="130" t="s">
        <v>2781</v>
      </c>
      <c r="B433" s="131">
        <v>45749</v>
      </c>
      <c r="C433" s="130" t="s">
        <v>2525</v>
      </c>
      <c r="D433" s="130">
        <v>899999705</v>
      </c>
      <c r="E433" s="130" t="s">
        <v>2526</v>
      </c>
      <c r="F433" s="130" t="s">
        <v>2527</v>
      </c>
      <c r="G433" s="130" t="s">
        <v>2528</v>
      </c>
      <c r="H433" s="130">
        <v>3161800</v>
      </c>
      <c r="I433" s="130">
        <v>24</v>
      </c>
      <c r="J433" s="130">
        <v>1</v>
      </c>
      <c r="K433" s="130" t="s">
        <v>2782</v>
      </c>
      <c r="L433" s="132" t="s">
        <v>15</v>
      </c>
      <c r="M433" s="147">
        <v>25000</v>
      </c>
      <c r="N433" s="130">
        <v>0.19</v>
      </c>
      <c r="O433" s="14">
        <v>1158</v>
      </c>
      <c r="P433" s="130" t="s">
        <v>2653</v>
      </c>
      <c r="Q433" s="130"/>
      <c r="S433" s="130" t="s">
        <v>2523</v>
      </c>
      <c r="T433" s="14">
        <v>1158</v>
      </c>
      <c r="U433" s="147">
        <v>25000</v>
      </c>
      <c r="V433" s="130">
        <v>0</v>
      </c>
      <c r="W433" s="147">
        <v>25000</v>
      </c>
      <c r="X433" s="147">
        <v>25000</v>
      </c>
      <c r="Y433" s="147">
        <v>4750</v>
      </c>
      <c r="Z433" s="145">
        <v>29750</v>
      </c>
    </row>
    <row r="434" spans="1:26" x14ac:dyDescent="0.25">
      <c r="A434" s="130" t="s">
        <v>2781</v>
      </c>
      <c r="B434" s="131">
        <v>45749</v>
      </c>
      <c r="C434" s="130" t="s">
        <v>2525</v>
      </c>
      <c r="D434" s="130">
        <v>899999705</v>
      </c>
      <c r="E434" s="130" t="s">
        <v>2526</v>
      </c>
      <c r="F434" s="130" t="s">
        <v>2527</v>
      </c>
      <c r="G434" s="130" t="s">
        <v>2528</v>
      </c>
      <c r="H434" s="130">
        <v>3161800</v>
      </c>
      <c r="I434" s="130">
        <v>25</v>
      </c>
      <c r="J434" s="130">
        <v>1</v>
      </c>
      <c r="K434" s="130" t="s">
        <v>2782</v>
      </c>
      <c r="L434" s="132" t="s">
        <v>15</v>
      </c>
      <c r="M434" s="147">
        <v>175500</v>
      </c>
      <c r="N434" s="130">
        <v>0.19</v>
      </c>
      <c r="O434" s="14">
        <v>262</v>
      </c>
      <c r="P434" s="130" t="s">
        <v>1501</v>
      </c>
      <c r="Q434" s="130"/>
      <c r="S434" s="130" t="s">
        <v>2523</v>
      </c>
      <c r="T434" s="14">
        <v>262</v>
      </c>
      <c r="U434" s="147">
        <v>175500</v>
      </c>
      <c r="V434" s="130">
        <v>0</v>
      </c>
      <c r="W434" s="147">
        <v>175500</v>
      </c>
      <c r="X434" s="147">
        <v>175500</v>
      </c>
      <c r="Y434" s="147">
        <v>33345</v>
      </c>
      <c r="Z434" s="145">
        <v>208845</v>
      </c>
    </row>
    <row r="435" spans="1:26" x14ac:dyDescent="0.25">
      <c r="A435" s="130" t="s">
        <v>2781</v>
      </c>
      <c r="B435" s="131">
        <v>45749</v>
      </c>
      <c r="C435" s="130" t="s">
        <v>2525</v>
      </c>
      <c r="D435" s="130">
        <v>899999705</v>
      </c>
      <c r="E435" s="130" t="s">
        <v>2526</v>
      </c>
      <c r="F435" s="130" t="s">
        <v>2527</v>
      </c>
      <c r="G435" s="130" t="s">
        <v>2528</v>
      </c>
      <c r="H435" s="130">
        <v>3161800</v>
      </c>
      <c r="I435" s="130">
        <v>26</v>
      </c>
      <c r="J435" s="130">
        <v>1</v>
      </c>
      <c r="K435" s="130" t="s">
        <v>2782</v>
      </c>
      <c r="L435" s="132" t="s">
        <v>15</v>
      </c>
      <c r="M435" s="147">
        <v>25500</v>
      </c>
      <c r="N435" s="130">
        <v>0.19</v>
      </c>
      <c r="O435" s="14">
        <v>981</v>
      </c>
      <c r="P435" s="130" t="s">
        <v>2730</v>
      </c>
      <c r="Q435" s="130"/>
      <c r="S435" s="130" t="s">
        <v>2523</v>
      </c>
      <c r="T435" s="14">
        <v>981</v>
      </c>
      <c r="U435" s="147">
        <v>25500</v>
      </c>
      <c r="V435" s="130">
        <v>0</v>
      </c>
      <c r="W435" s="147">
        <v>25500</v>
      </c>
      <c r="X435" s="147">
        <v>25500</v>
      </c>
      <c r="Y435" s="147">
        <v>4845</v>
      </c>
      <c r="Z435" s="145">
        <v>30345</v>
      </c>
    </row>
    <row r="436" spans="1:26" x14ac:dyDescent="0.25">
      <c r="A436" s="130" t="s">
        <v>2781</v>
      </c>
      <c r="B436" s="131">
        <v>45749</v>
      </c>
      <c r="C436" s="130" t="s">
        <v>2525</v>
      </c>
      <c r="D436" s="130">
        <v>899999705</v>
      </c>
      <c r="E436" s="130" t="s">
        <v>2526</v>
      </c>
      <c r="F436" s="130" t="s">
        <v>2527</v>
      </c>
      <c r="G436" s="130" t="s">
        <v>2528</v>
      </c>
      <c r="H436" s="130">
        <v>3161800</v>
      </c>
      <c r="I436" s="130">
        <v>27</v>
      </c>
      <c r="J436" s="130">
        <v>1</v>
      </c>
      <c r="K436" s="130" t="s">
        <v>2782</v>
      </c>
      <c r="L436" s="132" t="s">
        <v>15</v>
      </c>
      <c r="M436" s="147">
        <v>81667</v>
      </c>
      <c r="N436" s="130">
        <v>0.19</v>
      </c>
      <c r="O436" s="14">
        <v>594</v>
      </c>
      <c r="P436" s="130" t="s">
        <v>586</v>
      </c>
      <c r="Q436" s="130"/>
      <c r="S436" s="130" t="s">
        <v>2523</v>
      </c>
      <c r="T436" s="14">
        <v>594</v>
      </c>
      <c r="U436" s="147">
        <v>81667</v>
      </c>
      <c r="V436" s="130">
        <v>0</v>
      </c>
      <c r="W436" s="147">
        <v>81667</v>
      </c>
      <c r="X436" s="147">
        <v>81667</v>
      </c>
      <c r="Y436" s="147">
        <v>15516.73</v>
      </c>
      <c r="Z436" s="145">
        <v>97183.73</v>
      </c>
    </row>
    <row r="437" spans="1:26" x14ac:dyDescent="0.25">
      <c r="A437" s="130" t="s">
        <v>2781</v>
      </c>
      <c r="B437" s="131">
        <v>45749</v>
      </c>
      <c r="C437" s="130" t="s">
        <v>2525</v>
      </c>
      <c r="D437" s="130">
        <v>899999705</v>
      </c>
      <c r="E437" s="130" t="s">
        <v>2526</v>
      </c>
      <c r="F437" s="130" t="s">
        <v>2527</v>
      </c>
      <c r="G437" s="130" t="s">
        <v>2528</v>
      </c>
      <c r="H437" s="130">
        <v>3161800</v>
      </c>
      <c r="I437" s="130">
        <v>28</v>
      </c>
      <c r="J437" s="130">
        <v>1</v>
      </c>
      <c r="K437" s="130" t="s">
        <v>2782</v>
      </c>
      <c r="L437" s="132" t="s">
        <v>2002</v>
      </c>
      <c r="M437" s="147">
        <v>265667</v>
      </c>
      <c r="N437" s="130">
        <v>0.19</v>
      </c>
      <c r="O437" s="14">
        <v>345</v>
      </c>
      <c r="P437" s="130" t="s">
        <v>1296</v>
      </c>
      <c r="Q437" s="130"/>
      <c r="S437" s="130" t="s">
        <v>2523</v>
      </c>
      <c r="T437" s="14">
        <v>345</v>
      </c>
      <c r="U437" s="147">
        <v>265667</v>
      </c>
      <c r="V437" s="130">
        <v>0</v>
      </c>
      <c r="W437" s="147">
        <v>265667</v>
      </c>
      <c r="X437" s="147">
        <v>265667</v>
      </c>
      <c r="Y437" s="147">
        <v>50476.73</v>
      </c>
      <c r="Z437" s="145">
        <v>316143.73</v>
      </c>
    </row>
    <row r="438" spans="1:26" x14ac:dyDescent="0.25">
      <c r="A438" s="130" t="s">
        <v>2781</v>
      </c>
      <c r="B438" s="131">
        <v>45749</v>
      </c>
      <c r="C438" s="130" t="s">
        <v>2525</v>
      </c>
      <c r="D438" s="130">
        <v>899999705</v>
      </c>
      <c r="E438" s="130" t="s">
        <v>2526</v>
      </c>
      <c r="F438" s="130" t="s">
        <v>2527</v>
      </c>
      <c r="G438" s="130" t="s">
        <v>2528</v>
      </c>
      <c r="H438" s="130">
        <v>3161800</v>
      </c>
      <c r="I438" s="130">
        <v>29</v>
      </c>
      <c r="J438" s="130">
        <v>1</v>
      </c>
      <c r="K438" s="130" t="s">
        <v>2782</v>
      </c>
      <c r="L438" s="132" t="s">
        <v>15</v>
      </c>
      <c r="M438" s="147">
        <v>81500</v>
      </c>
      <c r="N438" s="130">
        <v>0.19</v>
      </c>
      <c r="O438" s="14">
        <v>1077</v>
      </c>
      <c r="P438" s="130" t="s">
        <v>1188</v>
      </c>
      <c r="Q438" s="130"/>
      <c r="S438" s="130" t="s">
        <v>2523</v>
      </c>
      <c r="T438" s="14">
        <v>1077</v>
      </c>
      <c r="U438" s="147">
        <v>81500</v>
      </c>
      <c r="V438" s="130">
        <v>0</v>
      </c>
      <c r="W438" s="147">
        <v>81500</v>
      </c>
      <c r="X438" s="147">
        <v>81500</v>
      </c>
      <c r="Y438" s="147">
        <v>15485</v>
      </c>
      <c r="Z438" s="145">
        <v>96985</v>
      </c>
    </row>
    <row r="439" spans="1:26" x14ac:dyDescent="0.25">
      <c r="A439" s="130" t="s">
        <v>2781</v>
      </c>
      <c r="B439" s="131">
        <v>45749</v>
      </c>
      <c r="C439" s="130" t="s">
        <v>2525</v>
      </c>
      <c r="D439" s="130">
        <v>899999705</v>
      </c>
      <c r="E439" s="130" t="s">
        <v>2526</v>
      </c>
      <c r="F439" s="130" t="s">
        <v>2527</v>
      </c>
      <c r="G439" s="130" t="s">
        <v>2528</v>
      </c>
      <c r="H439" s="130">
        <v>3161800</v>
      </c>
      <c r="I439" s="130">
        <v>30</v>
      </c>
      <c r="J439" s="130">
        <v>1</v>
      </c>
      <c r="K439" s="130" t="s">
        <v>2782</v>
      </c>
      <c r="L439" s="132" t="s">
        <v>15</v>
      </c>
      <c r="M439" s="147">
        <v>79833</v>
      </c>
      <c r="N439" s="130">
        <v>0.19</v>
      </c>
      <c r="O439" s="14">
        <v>973</v>
      </c>
      <c r="P439" s="130" t="s">
        <v>631</v>
      </c>
      <c r="Q439" s="130"/>
      <c r="S439" s="130" t="s">
        <v>2523</v>
      </c>
      <c r="T439" s="14">
        <v>973</v>
      </c>
      <c r="U439" s="147">
        <v>79833</v>
      </c>
      <c r="V439" s="130">
        <v>0</v>
      </c>
      <c r="W439" s="147">
        <v>79833</v>
      </c>
      <c r="X439" s="147">
        <v>79833</v>
      </c>
      <c r="Y439" s="147">
        <v>15168.27</v>
      </c>
      <c r="Z439" s="145">
        <v>95001.27</v>
      </c>
    </row>
    <row r="440" spans="1:26" x14ac:dyDescent="0.25">
      <c r="A440" s="130" t="s">
        <v>2781</v>
      </c>
      <c r="B440" s="131">
        <v>45749</v>
      </c>
      <c r="C440" s="130" t="s">
        <v>2525</v>
      </c>
      <c r="D440" s="130">
        <v>899999705</v>
      </c>
      <c r="E440" s="130" t="s">
        <v>2526</v>
      </c>
      <c r="F440" s="130" t="s">
        <v>2527</v>
      </c>
      <c r="G440" s="130" t="s">
        <v>2528</v>
      </c>
      <c r="H440" s="130">
        <v>3161800</v>
      </c>
      <c r="I440" s="130">
        <v>31</v>
      </c>
      <c r="J440" s="130">
        <v>1</v>
      </c>
      <c r="K440" s="130" t="s">
        <v>2782</v>
      </c>
      <c r="L440" s="132" t="s">
        <v>15</v>
      </c>
      <c r="M440" s="147">
        <v>79167</v>
      </c>
      <c r="N440" s="130">
        <v>0.19</v>
      </c>
      <c r="O440" s="14">
        <v>1050</v>
      </c>
      <c r="P440" s="130" t="s">
        <v>1121</v>
      </c>
      <c r="Q440" s="130"/>
      <c r="S440" s="130" t="s">
        <v>2523</v>
      </c>
      <c r="T440" s="14">
        <v>1050</v>
      </c>
      <c r="U440" s="147">
        <v>79167</v>
      </c>
      <c r="V440" s="130">
        <v>0</v>
      </c>
      <c r="W440" s="147">
        <v>79167</v>
      </c>
      <c r="X440" s="147">
        <v>79167</v>
      </c>
      <c r="Y440" s="147">
        <v>15041.73</v>
      </c>
      <c r="Z440" s="145">
        <v>94208.73</v>
      </c>
    </row>
    <row r="441" spans="1:26" x14ac:dyDescent="0.25">
      <c r="A441" s="130" t="s">
        <v>2781</v>
      </c>
      <c r="B441" s="131">
        <v>45749</v>
      </c>
      <c r="C441" s="130" t="s">
        <v>2525</v>
      </c>
      <c r="D441" s="130">
        <v>899999705</v>
      </c>
      <c r="E441" s="130" t="s">
        <v>2526</v>
      </c>
      <c r="F441" s="130" t="s">
        <v>2527</v>
      </c>
      <c r="G441" s="130" t="s">
        <v>2528</v>
      </c>
      <c r="H441" s="130">
        <v>3161800</v>
      </c>
      <c r="I441" s="130">
        <v>32</v>
      </c>
      <c r="J441" s="130">
        <v>1</v>
      </c>
      <c r="K441" s="130" t="s">
        <v>2782</v>
      </c>
      <c r="L441" s="132" t="s">
        <v>15</v>
      </c>
      <c r="M441" s="147">
        <v>121167</v>
      </c>
      <c r="N441" s="130">
        <v>0.19</v>
      </c>
      <c r="O441" s="14">
        <v>737</v>
      </c>
      <c r="P441" s="130" t="s">
        <v>1494</v>
      </c>
      <c r="Q441" s="130"/>
      <c r="S441" s="130" t="s">
        <v>2523</v>
      </c>
      <c r="T441" s="14">
        <v>737</v>
      </c>
      <c r="U441" s="147">
        <v>121167</v>
      </c>
      <c r="V441" s="130">
        <v>0</v>
      </c>
      <c r="W441" s="147">
        <v>121167</v>
      </c>
      <c r="X441" s="147">
        <v>121167</v>
      </c>
      <c r="Y441" s="147">
        <v>23021.73</v>
      </c>
      <c r="Z441" s="145">
        <v>144188.73000000001</v>
      </c>
    </row>
    <row r="442" spans="1:26" x14ac:dyDescent="0.25">
      <c r="A442" s="130" t="s">
        <v>2784</v>
      </c>
      <c r="B442" s="131">
        <v>45754</v>
      </c>
      <c r="C442" s="130" t="s">
        <v>2525</v>
      </c>
      <c r="D442" s="130">
        <v>899999705</v>
      </c>
      <c r="E442" s="130" t="s">
        <v>2526</v>
      </c>
      <c r="F442" s="130" t="s">
        <v>2527</v>
      </c>
      <c r="G442" s="130" t="s">
        <v>2528</v>
      </c>
      <c r="H442" s="130">
        <v>3161800</v>
      </c>
      <c r="I442" s="130">
        <v>1</v>
      </c>
      <c r="J442" s="130">
        <v>1</v>
      </c>
      <c r="K442" s="130" t="s">
        <v>2785</v>
      </c>
      <c r="L442" s="132" t="s">
        <v>2786</v>
      </c>
      <c r="M442" s="147">
        <v>33226</v>
      </c>
      <c r="N442" s="130">
        <v>0.19</v>
      </c>
      <c r="O442" s="14" t="s">
        <v>107</v>
      </c>
      <c r="P442" s="130" t="s">
        <v>1494</v>
      </c>
      <c r="Q442" s="135" t="s">
        <v>2372</v>
      </c>
      <c r="S442" s="130" t="s">
        <v>2523</v>
      </c>
      <c r="T442" s="14" t="s">
        <v>107</v>
      </c>
      <c r="U442" s="147">
        <v>33226</v>
      </c>
      <c r="V442" s="130">
        <v>0</v>
      </c>
      <c r="W442" s="147">
        <v>33226</v>
      </c>
      <c r="X442" s="147">
        <v>33226</v>
      </c>
      <c r="Y442" s="147">
        <v>6312.9400000000005</v>
      </c>
      <c r="Z442" s="146">
        <v>39538.94</v>
      </c>
    </row>
    <row r="443" spans="1:26" x14ac:dyDescent="0.25">
      <c r="A443" s="130" t="s">
        <v>2784</v>
      </c>
      <c r="B443" s="131">
        <v>45754</v>
      </c>
      <c r="C443" s="130" t="s">
        <v>2525</v>
      </c>
      <c r="D443" s="130">
        <v>899999705</v>
      </c>
      <c r="E443" s="130" t="s">
        <v>2526</v>
      </c>
      <c r="F443" s="130" t="s">
        <v>2527</v>
      </c>
      <c r="G443" s="130" t="s">
        <v>2528</v>
      </c>
      <c r="H443" s="130">
        <v>3161800</v>
      </c>
      <c r="I443" s="130">
        <v>2</v>
      </c>
      <c r="J443" s="130">
        <v>1</v>
      </c>
      <c r="K443" s="130" t="s">
        <v>2787</v>
      </c>
      <c r="L443" s="132" t="s">
        <v>2788</v>
      </c>
      <c r="M443" s="147">
        <v>34000</v>
      </c>
      <c r="N443" s="130">
        <v>0.19</v>
      </c>
      <c r="O443" s="14" t="s">
        <v>107</v>
      </c>
      <c r="P443" s="130" t="s">
        <v>1494</v>
      </c>
      <c r="Q443" s="135" t="s">
        <v>2372</v>
      </c>
      <c r="S443" s="130" t="s">
        <v>2523</v>
      </c>
      <c r="T443" s="14" t="s">
        <v>107</v>
      </c>
      <c r="U443" s="147">
        <v>34000</v>
      </c>
      <c r="V443" s="130">
        <v>0</v>
      </c>
      <c r="W443" s="147">
        <v>34000</v>
      </c>
      <c r="X443" s="147">
        <v>34000</v>
      </c>
      <c r="Y443" s="147">
        <v>6460</v>
      </c>
      <c r="Z443" s="146">
        <v>40460</v>
      </c>
    </row>
    <row r="444" spans="1:26" x14ac:dyDescent="0.25">
      <c r="A444" s="130" t="s">
        <v>2789</v>
      </c>
      <c r="B444" s="131">
        <v>45754</v>
      </c>
      <c r="C444" s="130" t="s">
        <v>2525</v>
      </c>
      <c r="D444" s="130">
        <v>899999705</v>
      </c>
      <c r="E444" s="130" t="s">
        <v>2526</v>
      </c>
      <c r="F444" s="130" t="s">
        <v>2527</v>
      </c>
      <c r="G444" s="130" t="s">
        <v>2528</v>
      </c>
      <c r="H444" s="130">
        <v>3161800</v>
      </c>
      <c r="I444" s="130">
        <v>1</v>
      </c>
      <c r="J444" s="130">
        <v>1</v>
      </c>
      <c r="K444" s="130" t="s">
        <v>2554</v>
      </c>
      <c r="L444" s="132" t="s">
        <v>64</v>
      </c>
      <c r="M444" s="147">
        <v>45000</v>
      </c>
      <c r="N444" s="130">
        <v>0.19</v>
      </c>
      <c r="O444" s="14">
        <v>220</v>
      </c>
      <c r="P444" s="130" t="s">
        <v>930</v>
      </c>
      <c r="Q444" s="130"/>
      <c r="S444" s="130" t="s">
        <v>2523</v>
      </c>
      <c r="T444" s="14">
        <v>220</v>
      </c>
      <c r="U444" s="147">
        <v>45000</v>
      </c>
      <c r="V444" s="130">
        <v>0</v>
      </c>
      <c r="W444" s="147">
        <v>45000</v>
      </c>
      <c r="X444" s="147">
        <v>45000</v>
      </c>
      <c r="Y444" s="147">
        <v>8550</v>
      </c>
      <c r="Z444" s="145">
        <v>53550</v>
      </c>
    </row>
    <row r="445" spans="1:26" x14ac:dyDescent="0.25">
      <c r="A445" s="130" t="s">
        <v>2789</v>
      </c>
      <c r="B445" s="131">
        <v>45754</v>
      </c>
      <c r="C445" s="130" t="s">
        <v>2525</v>
      </c>
      <c r="D445" s="130">
        <v>899999705</v>
      </c>
      <c r="E445" s="130" t="s">
        <v>2526</v>
      </c>
      <c r="F445" s="130" t="s">
        <v>2527</v>
      </c>
      <c r="G445" s="130" t="s">
        <v>2528</v>
      </c>
      <c r="H445" s="130">
        <v>3161800</v>
      </c>
      <c r="I445" s="130">
        <v>2</v>
      </c>
      <c r="J445" s="130">
        <v>1</v>
      </c>
      <c r="K445" s="130" t="s">
        <v>2059</v>
      </c>
      <c r="L445" s="132" t="s">
        <v>150</v>
      </c>
      <c r="M445" s="147">
        <v>59833</v>
      </c>
      <c r="N445" s="130">
        <v>0.19</v>
      </c>
      <c r="O445" s="14">
        <v>219</v>
      </c>
      <c r="P445" s="130" t="s">
        <v>930</v>
      </c>
      <c r="Q445" s="130"/>
      <c r="S445" s="130" t="s">
        <v>2523</v>
      </c>
      <c r="T445" s="14">
        <v>219</v>
      </c>
      <c r="U445" s="147">
        <v>59833</v>
      </c>
      <c r="V445" s="130">
        <v>0</v>
      </c>
      <c r="W445" s="147">
        <v>59833</v>
      </c>
      <c r="X445" s="147">
        <v>59833</v>
      </c>
      <c r="Y445" s="147">
        <v>11368.27</v>
      </c>
      <c r="Z445" s="145">
        <v>71201.27</v>
      </c>
    </row>
    <row r="446" spans="1:26" x14ac:dyDescent="0.25">
      <c r="A446" s="130" t="s">
        <v>2789</v>
      </c>
      <c r="B446" s="131">
        <v>45754</v>
      </c>
      <c r="C446" s="130" t="s">
        <v>2525</v>
      </c>
      <c r="D446" s="130">
        <v>899999705</v>
      </c>
      <c r="E446" s="130" t="s">
        <v>2526</v>
      </c>
      <c r="F446" s="130" t="s">
        <v>2527</v>
      </c>
      <c r="G446" s="130" t="s">
        <v>2528</v>
      </c>
      <c r="H446" s="130">
        <v>3161800</v>
      </c>
      <c r="I446" s="130">
        <v>3</v>
      </c>
      <c r="J446" s="130">
        <v>1</v>
      </c>
      <c r="K446" s="130" t="s">
        <v>401</v>
      </c>
      <c r="L446" s="132" t="s">
        <v>61</v>
      </c>
      <c r="M446" s="147">
        <v>27167</v>
      </c>
      <c r="N446" s="130">
        <v>0.19</v>
      </c>
      <c r="O446" s="14">
        <v>218</v>
      </c>
      <c r="P446" s="130" t="s">
        <v>930</v>
      </c>
      <c r="Q446" s="130"/>
      <c r="S446" s="130" t="s">
        <v>2523</v>
      </c>
      <c r="T446" s="14">
        <v>218</v>
      </c>
      <c r="U446" s="147">
        <v>27167</v>
      </c>
      <c r="V446" s="130">
        <v>0</v>
      </c>
      <c r="W446" s="147">
        <v>27167</v>
      </c>
      <c r="X446" s="147">
        <v>27167</v>
      </c>
      <c r="Y446" s="147">
        <v>5161.7300000000005</v>
      </c>
      <c r="Z446" s="145">
        <v>32328.73</v>
      </c>
    </row>
    <row r="447" spans="1:26" x14ac:dyDescent="0.25">
      <c r="A447" s="130" t="s">
        <v>2789</v>
      </c>
      <c r="B447" s="131">
        <v>45754</v>
      </c>
      <c r="C447" s="130" t="s">
        <v>2525</v>
      </c>
      <c r="D447" s="130">
        <v>899999705</v>
      </c>
      <c r="E447" s="130" t="s">
        <v>2526</v>
      </c>
      <c r="F447" s="130" t="s">
        <v>2527</v>
      </c>
      <c r="G447" s="130" t="s">
        <v>2528</v>
      </c>
      <c r="H447" s="130">
        <v>3161800</v>
      </c>
      <c r="I447" s="130">
        <v>4</v>
      </c>
      <c r="J447" s="130">
        <v>2</v>
      </c>
      <c r="K447" s="130" t="s">
        <v>33</v>
      </c>
      <c r="L447" s="132" t="s">
        <v>34</v>
      </c>
      <c r="M447" s="147">
        <v>54667</v>
      </c>
      <c r="N447" s="130">
        <v>0</v>
      </c>
      <c r="O447" s="14">
        <v>212</v>
      </c>
      <c r="P447" s="130" t="s">
        <v>930</v>
      </c>
      <c r="Q447" s="130"/>
      <c r="S447" s="130" t="s">
        <v>2523</v>
      </c>
      <c r="T447" s="14">
        <v>212</v>
      </c>
      <c r="U447" s="147">
        <v>54667</v>
      </c>
      <c r="V447" s="130">
        <v>0</v>
      </c>
      <c r="W447" s="147">
        <v>54667</v>
      </c>
      <c r="X447" s="147">
        <v>109334</v>
      </c>
      <c r="Y447" s="147">
        <v>0</v>
      </c>
      <c r="Z447" s="145">
        <v>130106</v>
      </c>
    </row>
    <row r="448" spans="1:26" x14ac:dyDescent="0.25">
      <c r="A448" s="130" t="s">
        <v>2790</v>
      </c>
      <c r="B448" s="131">
        <v>45758</v>
      </c>
      <c r="C448" s="130" t="s">
        <v>2525</v>
      </c>
      <c r="D448" s="130">
        <v>899999705</v>
      </c>
      <c r="E448" s="130" t="s">
        <v>2526</v>
      </c>
      <c r="F448" s="130" t="s">
        <v>2527</v>
      </c>
      <c r="G448" s="130" t="s">
        <v>2528</v>
      </c>
      <c r="H448" s="130">
        <v>3161800</v>
      </c>
      <c r="I448" s="130">
        <v>1</v>
      </c>
      <c r="J448" s="130">
        <v>1</v>
      </c>
      <c r="K448" s="130" t="s">
        <v>2791</v>
      </c>
      <c r="L448" s="132" t="s">
        <v>371</v>
      </c>
      <c r="M448" s="147">
        <v>92833</v>
      </c>
      <c r="N448" s="130">
        <v>0.19</v>
      </c>
      <c r="O448" s="14">
        <v>1329</v>
      </c>
      <c r="P448" s="130" t="s">
        <v>2792</v>
      </c>
      <c r="Q448" s="130"/>
      <c r="S448" s="130" t="s">
        <v>2523</v>
      </c>
      <c r="T448" s="14">
        <v>1329</v>
      </c>
      <c r="U448" s="147">
        <v>92833</v>
      </c>
      <c r="V448" s="130">
        <v>0</v>
      </c>
      <c r="W448" s="147">
        <v>92833</v>
      </c>
      <c r="X448" s="147">
        <v>92833</v>
      </c>
      <c r="Y448" s="147">
        <v>17638.27</v>
      </c>
      <c r="Z448" s="145">
        <v>110471.27</v>
      </c>
    </row>
    <row r="449" spans="1:26" x14ac:dyDescent="0.25">
      <c r="A449" s="130" t="s">
        <v>2790</v>
      </c>
      <c r="B449" s="131">
        <v>45758</v>
      </c>
      <c r="C449" s="130" t="s">
        <v>2525</v>
      </c>
      <c r="D449" s="130">
        <v>899999705</v>
      </c>
      <c r="E449" s="130" t="s">
        <v>2526</v>
      </c>
      <c r="F449" s="130" t="s">
        <v>2527</v>
      </c>
      <c r="G449" s="130" t="s">
        <v>2528</v>
      </c>
      <c r="H449" s="130">
        <v>3161800</v>
      </c>
      <c r="I449" s="130">
        <v>2</v>
      </c>
      <c r="J449" s="130">
        <v>1</v>
      </c>
      <c r="K449" s="130" t="s">
        <v>2791</v>
      </c>
      <c r="L449" s="132" t="s">
        <v>372</v>
      </c>
      <c r="M449" s="147">
        <v>96167</v>
      </c>
      <c r="N449" s="130">
        <v>0.19</v>
      </c>
      <c r="O449" s="14">
        <v>1328</v>
      </c>
      <c r="P449" s="130" t="s">
        <v>2792</v>
      </c>
      <c r="Q449" s="130"/>
      <c r="S449" s="130" t="s">
        <v>2523</v>
      </c>
      <c r="T449" s="14">
        <v>1328</v>
      </c>
      <c r="U449" s="147">
        <v>96167</v>
      </c>
      <c r="V449" s="130">
        <v>0</v>
      </c>
      <c r="W449" s="147">
        <v>96167</v>
      </c>
      <c r="X449" s="147">
        <v>96167</v>
      </c>
      <c r="Y449" s="147">
        <v>18271.73</v>
      </c>
      <c r="Z449" s="145">
        <v>114438.73</v>
      </c>
    </row>
    <row r="450" spans="1:26" x14ac:dyDescent="0.25">
      <c r="A450" s="130" t="s">
        <v>2790</v>
      </c>
      <c r="B450" s="131">
        <v>45758</v>
      </c>
      <c r="C450" s="130" t="s">
        <v>2525</v>
      </c>
      <c r="D450" s="130">
        <v>899999705</v>
      </c>
      <c r="E450" s="130" t="s">
        <v>2526</v>
      </c>
      <c r="F450" s="130" t="s">
        <v>2527</v>
      </c>
      <c r="G450" s="130" t="s">
        <v>2528</v>
      </c>
      <c r="H450" s="130">
        <v>3161800</v>
      </c>
      <c r="I450" s="130">
        <v>3</v>
      </c>
      <c r="J450" s="130">
        <v>2</v>
      </c>
      <c r="K450" s="130" t="s">
        <v>2791</v>
      </c>
      <c r="L450" s="132" t="s">
        <v>1072</v>
      </c>
      <c r="M450" s="147">
        <v>65833</v>
      </c>
      <c r="N450" s="130">
        <v>0</v>
      </c>
      <c r="O450" s="14">
        <v>1316</v>
      </c>
      <c r="P450" s="130" t="s">
        <v>2792</v>
      </c>
      <c r="Q450" s="130"/>
      <c r="S450" s="130" t="s">
        <v>2523</v>
      </c>
      <c r="T450" s="14">
        <v>1316</v>
      </c>
      <c r="U450" s="147">
        <v>65833</v>
      </c>
      <c r="V450" s="130">
        <v>0</v>
      </c>
      <c r="W450" s="147">
        <v>65833</v>
      </c>
      <c r="X450" s="147">
        <v>131666</v>
      </c>
      <c r="Y450" s="147">
        <v>0</v>
      </c>
      <c r="Z450" s="145">
        <v>131666</v>
      </c>
    </row>
    <row r="451" spans="1:26" x14ac:dyDescent="0.25">
      <c r="A451" s="130" t="s">
        <v>2790</v>
      </c>
      <c r="B451" s="131">
        <v>45758</v>
      </c>
      <c r="C451" s="130" t="s">
        <v>2525</v>
      </c>
      <c r="D451" s="130">
        <v>899999705</v>
      </c>
      <c r="E451" s="130" t="s">
        <v>2526</v>
      </c>
      <c r="F451" s="130" t="s">
        <v>2527</v>
      </c>
      <c r="G451" s="130" t="s">
        <v>2528</v>
      </c>
      <c r="H451" s="130">
        <v>3161800</v>
      </c>
      <c r="I451" s="130">
        <v>4</v>
      </c>
      <c r="J451" s="130">
        <v>1</v>
      </c>
      <c r="K451" s="130" t="s">
        <v>2791</v>
      </c>
      <c r="L451" s="132" t="s">
        <v>61</v>
      </c>
      <c r="M451" s="147">
        <v>85333</v>
      </c>
      <c r="N451" s="130">
        <v>0.19</v>
      </c>
      <c r="O451" s="14">
        <v>1317</v>
      </c>
      <c r="P451" s="130" t="s">
        <v>2792</v>
      </c>
      <c r="Q451" s="130"/>
      <c r="S451" s="130" t="s">
        <v>2523</v>
      </c>
      <c r="T451" s="14">
        <v>1317</v>
      </c>
      <c r="U451" s="147">
        <v>85333</v>
      </c>
      <c r="V451" s="130">
        <v>0</v>
      </c>
      <c r="W451" s="147">
        <v>85333</v>
      </c>
      <c r="X451" s="147">
        <v>85333</v>
      </c>
      <c r="Y451" s="147">
        <v>16213.27</v>
      </c>
      <c r="Z451" s="145">
        <v>101546.27</v>
      </c>
    </row>
    <row r="452" spans="1:26" x14ac:dyDescent="0.25">
      <c r="A452" s="130" t="s">
        <v>2790</v>
      </c>
      <c r="B452" s="131">
        <v>45758</v>
      </c>
      <c r="C452" s="130" t="s">
        <v>2525</v>
      </c>
      <c r="D452" s="130">
        <v>899999705</v>
      </c>
      <c r="E452" s="130" t="s">
        <v>2526</v>
      </c>
      <c r="F452" s="130" t="s">
        <v>2527</v>
      </c>
      <c r="G452" s="130" t="s">
        <v>2528</v>
      </c>
      <c r="H452" s="130">
        <v>3161800</v>
      </c>
      <c r="I452" s="130">
        <v>5</v>
      </c>
      <c r="J452" s="130">
        <v>1</v>
      </c>
      <c r="K452" s="130" t="s">
        <v>2791</v>
      </c>
      <c r="L452" s="132" t="s">
        <v>49</v>
      </c>
      <c r="M452" s="147">
        <v>65500</v>
      </c>
      <c r="N452" s="130">
        <v>0.19</v>
      </c>
      <c r="O452" s="14">
        <v>1318</v>
      </c>
      <c r="P452" s="130" t="s">
        <v>2792</v>
      </c>
      <c r="Q452" s="130"/>
      <c r="S452" s="130" t="s">
        <v>2523</v>
      </c>
      <c r="T452" s="14">
        <v>1318</v>
      </c>
      <c r="U452" s="147">
        <v>65500</v>
      </c>
      <c r="V452" s="130">
        <v>0</v>
      </c>
      <c r="W452" s="147">
        <v>65500</v>
      </c>
      <c r="X452" s="147">
        <v>65500</v>
      </c>
      <c r="Y452" s="147">
        <v>12445</v>
      </c>
      <c r="Z452" s="145">
        <v>77945</v>
      </c>
    </row>
    <row r="453" spans="1:26" x14ac:dyDescent="0.25">
      <c r="A453" s="130" t="s">
        <v>2790</v>
      </c>
      <c r="B453" s="131">
        <v>45758</v>
      </c>
      <c r="C453" s="130" t="s">
        <v>2525</v>
      </c>
      <c r="D453" s="130">
        <v>899999705</v>
      </c>
      <c r="E453" s="130" t="s">
        <v>2526</v>
      </c>
      <c r="F453" s="130" t="s">
        <v>2527</v>
      </c>
      <c r="G453" s="130" t="s">
        <v>2528</v>
      </c>
      <c r="H453" s="130">
        <v>3161800</v>
      </c>
      <c r="I453" s="130">
        <v>6</v>
      </c>
      <c r="J453" s="130">
        <v>2</v>
      </c>
      <c r="K453" s="130" t="s">
        <v>2791</v>
      </c>
      <c r="L453" s="132" t="s">
        <v>2724</v>
      </c>
      <c r="M453" s="147">
        <v>124000</v>
      </c>
      <c r="N453" s="130">
        <v>0.19</v>
      </c>
      <c r="O453" s="14">
        <v>1332</v>
      </c>
      <c r="P453" s="130" t="s">
        <v>2792</v>
      </c>
      <c r="Q453" s="130"/>
      <c r="S453" s="130" t="s">
        <v>2523</v>
      </c>
      <c r="T453" s="14">
        <v>1332</v>
      </c>
      <c r="U453" s="147">
        <v>124000</v>
      </c>
      <c r="V453" s="130">
        <v>0</v>
      </c>
      <c r="W453" s="147">
        <v>124000</v>
      </c>
      <c r="X453" s="147">
        <v>248000</v>
      </c>
      <c r="Y453" s="147">
        <v>47120</v>
      </c>
      <c r="Z453" s="145">
        <v>295120</v>
      </c>
    </row>
    <row r="454" spans="1:26" x14ac:dyDescent="0.25">
      <c r="A454" s="130" t="s">
        <v>2790</v>
      </c>
      <c r="B454" s="131">
        <v>45758</v>
      </c>
      <c r="C454" s="130" t="s">
        <v>2525</v>
      </c>
      <c r="D454" s="130">
        <v>899999705</v>
      </c>
      <c r="E454" s="130" t="s">
        <v>2526</v>
      </c>
      <c r="F454" s="130" t="s">
        <v>2527</v>
      </c>
      <c r="G454" s="130" t="s">
        <v>2528</v>
      </c>
      <c r="H454" s="130">
        <v>3161800</v>
      </c>
      <c r="I454" s="130">
        <v>7</v>
      </c>
      <c r="J454" s="130">
        <v>1</v>
      </c>
      <c r="K454" s="130" t="s">
        <v>2791</v>
      </c>
      <c r="L454" s="132" t="s">
        <v>966</v>
      </c>
      <c r="M454" s="147">
        <v>40000</v>
      </c>
      <c r="N454" s="130">
        <v>0.19</v>
      </c>
      <c r="O454" s="14" t="s">
        <v>107</v>
      </c>
      <c r="P454" s="130" t="s">
        <v>2792</v>
      </c>
      <c r="Q454" s="135" t="s">
        <v>2372</v>
      </c>
      <c r="S454" s="130" t="s">
        <v>2523</v>
      </c>
      <c r="T454" s="14" t="s">
        <v>107</v>
      </c>
      <c r="U454" s="147">
        <v>40000</v>
      </c>
      <c r="V454" s="130">
        <v>0</v>
      </c>
      <c r="W454" s="147">
        <v>40000</v>
      </c>
      <c r="X454" s="147">
        <v>40000</v>
      </c>
      <c r="Y454" s="147">
        <v>7600</v>
      </c>
      <c r="Z454" s="145">
        <v>47600</v>
      </c>
    </row>
    <row r="455" spans="1:26" x14ac:dyDescent="0.25">
      <c r="A455" s="130" t="s">
        <v>2790</v>
      </c>
      <c r="B455" s="131">
        <v>45758</v>
      </c>
      <c r="C455" s="130" t="s">
        <v>2525</v>
      </c>
      <c r="D455" s="130">
        <v>899999705</v>
      </c>
      <c r="E455" s="130" t="s">
        <v>2526</v>
      </c>
      <c r="F455" s="130" t="s">
        <v>2527</v>
      </c>
      <c r="G455" s="130" t="s">
        <v>2528</v>
      </c>
      <c r="H455" s="130">
        <v>3161800</v>
      </c>
      <c r="I455" s="130">
        <v>8</v>
      </c>
      <c r="J455" s="130">
        <v>2</v>
      </c>
      <c r="K455" s="130" t="s">
        <v>2791</v>
      </c>
      <c r="L455" s="132" t="s">
        <v>2793</v>
      </c>
      <c r="M455" s="147">
        <v>120000</v>
      </c>
      <c r="N455" s="130">
        <v>0.19</v>
      </c>
      <c r="O455" s="14" t="s">
        <v>107</v>
      </c>
      <c r="P455" s="130" t="s">
        <v>2792</v>
      </c>
      <c r="Q455" s="135" t="s">
        <v>2372</v>
      </c>
      <c r="S455" s="130" t="s">
        <v>2523</v>
      </c>
      <c r="T455" s="14" t="s">
        <v>107</v>
      </c>
      <c r="U455" s="147">
        <v>120000</v>
      </c>
      <c r="V455" s="130">
        <v>0</v>
      </c>
      <c r="W455" s="147">
        <v>120000</v>
      </c>
      <c r="X455" s="147">
        <v>240000</v>
      </c>
      <c r="Y455" s="147">
        <v>45600</v>
      </c>
      <c r="Z455" s="145">
        <v>285600</v>
      </c>
    </row>
    <row r="456" spans="1:26" x14ac:dyDescent="0.25">
      <c r="A456" s="130" t="s">
        <v>2790</v>
      </c>
      <c r="B456" s="131">
        <v>45758</v>
      </c>
      <c r="C456" s="130" t="s">
        <v>2525</v>
      </c>
      <c r="D456" s="130">
        <v>899999705</v>
      </c>
      <c r="E456" s="130" t="s">
        <v>2526</v>
      </c>
      <c r="F456" s="130" t="s">
        <v>2527</v>
      </c>
      <c r="G456" s="130" t="s">
        <v>2528</v>
      </c>
      <c r="H456" s="130">
        <v>3161800</v>
      </c>
      <c r="I456" s="130">
        <v>9</v>
      </c>
      <c r="J456" s="130">
        <v>2</v>
      </c>
      <c r="K456" s="130" t="s">
        <v>2791</v>
      </c>
      <c r="L456" s="132" t="s">
        <v>2794</v>
      </c>
      <c r="M456" s="147">
        <v>40000</v>
      </c>
      <c r="N456" s="130">
        <v>0.19</v>
      </c>
      <c r="O456" s="14" t="s">
        <v>107</v>
      </c>
      <c r="P456" s="130" t="s">
        <v>2792</v>
      </c>
      <c r="Q456" s="135" t="s">
        <v>2372</v>
      </c>
      <c r="S456" s="130" t="s">
        <v>2523</v>
      </c>
      <c r="T456" s="14" t="s">
        <v>107</v>
      </c>
      <c r="U456" s="147">
        <v>40000</v>
      </c>
      <c r="V456" s="130">
        <v>0</v>
      </c>
      <c r="W456" s="147">
        <v>40000</v>
      </c>
      <c r="X456" s="147">
        <v>80000</v>
      </c>
      <c r="Y456" s="147">
        <v>15200</v>
      </c>
      <c r="Z456" s="145">
        <v>95200</v>
      </c>
    </row>
    <row r="457" spans="1:26" x14ac:dyDescent="0.25">
      <c r="A457" s="130" t="s">
        <v>2790</v>
      </c>
      <c r="B457" s="131">
        <v>45758</v>
      </c>
      <c r="C457" s="130" t="s">
        <v>2525</v>
      </c>
      <c r="D457" s="130">
        <v>899999705</v>
      </c>
      <c r="E457" s="130" t="s">
        <v>2526</v>
      </c>
      <c r="F457" s="130" t="s">
        <v>2527</v>
      </c>
      <c r="G457" s="130" t="s">
        <v>2528</v>
      </c>
      <c r="H457" s="130">
        <v>3161800</v>
      </c>
      <c r="I457" s="130">
        <v>10</v>
      </c>
      <c r="J457" s="130">
        <v>1</v>
      </c>
      <c r="K457" s="130" t="s">
        <v>2791</v>
      </c>
      <c r="L457" s="132" t="s">
        <v>2336</v>
      </c>
      <c r="M457" s="147">
        <v>700000</v>
      </c>
      <c r="N457" s="130">
        <v>0.19</v>
      </c>
      <c r="O457" s="14" t="s">
        <v>107</v>
      </c>
      <c r="P457" s="130" t="s">
        <v>2792</v>
      </c>
      <c r="Q457" s="135" t="s">
        <v>2372</v>
      </c>
      <c r="S457" s="130" t="s">
        <v>2523</v>
      </c>
      <c r="T457" s="14" t="s">
        <v>107</v>
      </c>
      <c r="U457" s="147">
        <v>700000</v>
      </c>
      <c r="V457" s="130">
        <v>0</v>
      </c>
      <c r="W457" s="147">
        <v>700000</v>
      </c>
      <c r="X457" s="147">
        <v>700000</v>
      </c>
      <c r="Y457" s="147">
        <v>133000</v>
      </c>
      <c r="Z457" s="145">
        <v>833000</v>
      </c>
    </row>
    <row r="458" spans="1:26" x14ac:dyDescent="0.25">
      <c r="A458" s="130" t="s">
        <v>2795</v>
      </c>
      <c r="B458" s="131">
        <v>45758</v>
      </c>
      <c r="C458" s="130" t="s">
        <v>2525</v>
      </c>
      <c r="D458" s="130">
        <v>899999705</v>
      </c>
      <c r="E458" s="130" t="s">
        <v>2526</v>
      </c>
      <c r="F458" s="130" t="s">
        <v>2527</v>
      </c>
      <c r="G458" s="130" t="s">
        <v>2528</v>
      </c>
      <c r="H458" s="130">
        <v>3161800</v>
      </c>
      <c r="I458" s="130">
        <v>1</v>
      </c>
      <c r="J458" s="130">
        <v>2</v>
      </c>
      <c r="K458" s="130" t="s">
        <v>33</v>
      </c>
      <c r="L458" s="132" t="s">
        <v>2796</v>
      </c>
      <c r="M458" s="147">
        <v>578833</v>
      </c>
      <c r="N458" s="130">
        <v>0</v>
      </c>
      <c r="O458" s="14">
        <v>298</v>
      </c>
      <c r="P458" s="130" t="s">
        <v>456</v>
      </c>
      <c r="Q458" s="130"/>
      <c r="S458" s="130" t="s">
        <v>2523</v>
      </c>
      <c r="T458" s="14">
        <v>298</v>
      </c>
      <c r="U458" s="147">
        <v>578833</v>
      </c>
      <c r="V458" s="130">
        <v>0</v>
      </c>
      <c r="W458" s="147">
        <v>578833</v>
      </c>
      <c r="X458" s="147">
        <v>1157666</v>
      </c>
      <c r="Y458" s="147">
        <v>0</v>
      </c>
      <c r="Z458" s="145">
        <v>1157666</v>
      </c>
    </row>
    <row r="459" spans="1:26" x14ac:dyDescent="0.25">
      <c r="A459" s="130" t="s">
        <v>2795</v>
      </c>
      <c r="B459" s="131">
        <v>45758</v>
      </c>
      <c r="C459" s="130" t="s">
        <v>2525</v>
      </c>
      <c r="D459" s="130">
        <v>899999705</v>
      </c>
      <c r="E459" s="130" t="s">
        <v>2526</v>
      </c>
      <c r="F459" s="130" t="s">
        <v>2527</v>
      </c>
      <c r="G459" s="130" t="s">
        <v>2528</v>
      </c>
      <c r="H459" s="130">
        <v>3161800</v>
      </c>
      <c r="I459" s="130">
        <v>2</v>
      </c>
      <c r="J459" s="130">
        <v>1</v>
      </c>
      <c r="K459" s="130" t="s">
        <v>1854</v>
      </c>
      <c r="L459" s="132" t="s">
        <v>1855</v>
      </c>
      <c r="M459" s="147">
        <v>75167</v>
      </c>
      <c r="N459" s="130">
        <v>0.19</v>
      </c>
      <c r="O459" s="14">
        <v>299</v>
      </c>
      <c r="P459" s="130" t="s">
        <v>456</v>
      </c>
      <c r="Q459" s="130"/>
      <c r="S459" s="130" t="s">
        <v>2523</v>
      </c>
      <c r="T459" s="14">
        <v>299</v>
      </c>
      <c r="U459" s="147">
        <v>75167</v>
      </c>
      <c r="V459" s="130">
        <v>0</v>
      </c>
      <c r="W459" s="147">
        <v>75167</v>
      </c>
      <c r="X459" s="147">
        <v>75167</v>
      </c>
      <c r="Y459" s="147">
        <v>14281.73</v>
      </c>
      <c r="Z459" s="145">
        <v>89448.73</v>
      </c>
    </row>
    <row r="460" spans="1:26" x14ac:dyDescent="0.25">
      <c r="A460" s="130" t="s">
        <v>2795</v>
      </c>
      <c r="B460" s="131">
        <v>45758</v>
      </c>
      <c r="C460" s="130" t="s">
        <v>2525</v>
      </c>
      <c r="D460" s="130">
        <v>899999705</v>
      </c>
      <c r="E460" s="130" t="s">
        <v>2526</v>
      </c>
      <c r="F460" s="130" t="s">
        <v>2527</v>
      </c>
      <c r="G460" s="130" t="s">
        <v>2528</v>
      </c>
      <c r="H460" s="130">
        <v>3161800</v>
      </c>
      <c r="I460" s="130">
        <v>3</v>
      </c>
      <c r="J460" s="130">
        <v>1</v>
      </c>
      <c r="K460" s="130" t="s">
        <v>1854</v>
      </c>
      <c r="L460" s="132" t="s">
        <v>1856</v>
      </c>
      <c r="M460" s="147">
        <v>218833</v>
      </c>
      <c r="N460" s="130">
        <v>0.19</v>
      </c>
      <c r="O460" s="14">
        <v>300</v>
      </c>
      <c r="P460" s="130" t="s">
        <v>456</v>
      </c>
      <c r="Q460" s="130"/>
      <c r="S460" s="130" t="s">
        <v>2523</v>
      </c>
      <c r="T460" s="14">
        <v>300</v>
      </c>
      <c r="U460" s="147">
        <v>218833</v>
      </c>
      <c r="V460" s="130">
        <v>0</v>
      </c>
      <c r="W460" s="147">
        <v>218833</v>
      </c>
      <c r="X460" s="147">
        <v>218833</v>
      </c>
      <c r="Y460" s="147">
        <v>41578.270000000004</v>
      </c>
      <c r="Z460" s="145">
        <v>260411.27000000002</v>
      </c>
    </row>
    <row r="461" spans="1:26" x14ac:dyDescent="0.25">
      <c r="A461" s="130" t="s">
        <v>2795</v>
      </c>
      <c r="B461" s="131">
        <v>45758</v>
      </c>
      <c r="C461" s="130" t="s">
        <v>2525</v>
      </c>
      <c r="D461" s="130">
        <v>899999705</v>
      </c>
      <c r="E461" s="130" t="s">
        <v>2526</v>
      </c>
      <c r="F461" s="130" t="s">
        <v>2527</v>
      </c>
      <c r="G461" s="130" t="s">
        <v>2528</v>
      </c>
      <c r="H461" s="130">
        <v>3161800</v>
      </c>
      <c r="I461" s="130">
        <v>4</v>
      </c>
      <c r="J461" s="130">
        <v>1</v>
      </c>
      <c r="K461" s="130" t="s">
        <v>1854</v>
      </c>
      <c r="L461" s="132" t="s">
        <v>1857</v>
      </c>
      <c r="M461" s="147">
        <v>98667</v>
      </c>
      <c r="N461" s="130">
        <v>0.19</v>
      </c>
      <c r="O461" s="14">
        <v>301</v>
      </c>
      <c r="P461" s="130" t="s">
        <v>456</v>
      </c>
      <c r="Q461" s="130"/>
      <c r="S461" s="130" t="s">
        <v>2523</v>
      </c>
      <c r="T461" s="14">
        <v>301</v>
      </c>
      <c r="U461" s="147">
        <v>98667</v>
      </c>
      <c r="V461" s="130">
        <v>0</v>
      </c>
      <c r="W461" s="147">
        <v>98667</v>
      </c>
      <c r="X461" s="147">
        <v>98667</v>
      </c>
      <c r="Y461" s="147">
        <v>18746.73</v>
      </c>
      <c r="Z461" s="145">
        <v>117413.73</v>
      </c>
    </row>
    <row r="462" spans="1:26" x14ac:dyDescent="0.25">
      <c r="A462" s="130" t="s">
        <v>2795</v>
      </c>
      <c r="B462" s="131">
        <v>45758</v>
      </c>
      <c r="C462" s="130" t="s">
        <v>2525</v>
      </c>
      <c r="D462" s="130">
        <v>899999705</v>
      </c>
      <c r="E462" s="130" t="s">
        <v>2526</v>
      </c>
      <c r="F462" s="130" t="s">
        <v>2527</v>
      </c>
      <c r="G462" s="130" t="s">
        <v>2528</v>
      </c>
      <c r="H462" s="130">
        <v>3161800</v>
      </c>
      <c r="I462" s="130">
        <v>5</v>
      </c>
      <c r="J462" s="130">
        <v>1</v>
      </c>
      <c r="K462" s="130" t="s">
        <v>1854</v>
      </c>
      <c r="L462" s="132" t="s">
        <v>1855</v>
      </c>
      <c r="M462" s="147">
        <v>75167</v>
      </c>
      <c r="N462" s="130">
        <v>0.19</v>
      </c>
      <c r="O462" s="14">
        <v>302</v>
      </c>
      <c r="P462" s="130" t="s">
        <v>456</v>
      </c>
      <c r="Q462" s="130"/>
      <c r="S462" s="130" t="s">
        <v>2523</v>
      </c>
      <c r="T462" s="14">
        <v>302</v>
      </c>
      <c r="U462" s="147">
        <v>75167</v>
      </c>
      <c r="V462" s="130">
        <v>0</v>
      </c>
      <c r="W462" s="147">
        <v>75167</v>
      </c>
      <c r="X462" s="147">
        <v>75167</v>
      </c>
      <c r="Y462" s="147">
        <v>14281.73</v>
      </c>
      <c r="Z462" s="145">
        <v>89448.73</v>
      </c>
    </row>
    <row r="463" spans="1:26" x14ac:dyDescent="0.25">
      <c r="A463" s="130" t="s">
        <v>2795</v>
      </c>
      <c r="B463" s="131">
        <v>45758</v>
      </c>
      <c r="C463" s="130" t="s">
        <v>2525</v>
      </c>
      <c r="D463" s="130">
        <v>899999705</v>
      </c>
      <c r="E463" s="130" t="s">
        <v>2526</v>
      </c>
      <c r="F463" s="130" t="s">
        <v>2527</v>
      </c>
      <c r="G463" s="130" t="s">
        <v>2528</v>
      </c>
      <c r="H463" s="130">
        <v>3161800</v>
      </c>
      <c r="I463" s="130">
        <v>6</v>
      </c>
      <c r="J463" s="130">
        <v>1</v>
      </c>
      <c r="K463" s="130" t="s">
        <v>1854</v>
      </c>
      <c r="L463" s="132" t="s">
        <v>1857</v>
      </c>
      <c r="M463" s="147">
        <v>100167</v>
      </c>
      <c r="N463" s="130">
        <v>0.19</v>
      </c>
      <c r="O463" s="14">
        <v>303</v>
      </c>
      <c r="P463" s="130" t="s">
        <v>456</v>
      </c>
      <c r="Q463" s="130"/>
      <c r="S463" s="130" t="s">
        <v>2523</v>
      </c>
      <c r="T463" s="14">
        <v>303</v>
      </c>
      <c r="U463" s="147">
        <v>100167</v>
      </c>
      <c r="V463" s="130">
        <v>0</v>
      </c>
      <c r="W463" s="147">
        <v>100167</v>
      </c>
      <c r="X463" s="147">
        <v>100167</v>
      </c>
      <c r="Y463" s="147">
        <v>19031.73</v>
      </c>
      <c r="Z463" s="145">
        <v>119198.73</v>
      </c>
    </row>
    <row r="464" spans="1:26" x14ac:dyDescent="0.25">
      <c r="A464" s="130" t="s">
        <v>2795</v>
      </c>
      <c r="B464" s="131">
        <v>45758</v>
      </c>
      <c r="C464" s="130" t="s">
        <v>2525</v>
      </c>
      <c r="D464" s="130">
        <v>899999705</v>
      </c>
      <c r="E464" s="130" t="s">
        <v>2526</v>
      </c>
      <c r="F464" s="130" t="s">
        <v>2527</v>
      </c>
      <c r="G464" s="130" t="s">
        <v>2528</v>
      </c>
      <c r="H464" s="130">
        <v>3161800</v>
      </c>
      <c r="I464" s="130">
        <v>7</v>
      </c>
      <c r="J464" s="130">
        <v>1</v>
      </c>
      <c r="K464" s="130" t="s">
        <v>1854</v>
      </c>
      <c r="L464" s="132" t="s">
        <v>1858</v>
      </c>
      <c r="M464" s="147">
        <v>217667</v>
      </c>
      <c r="N464" s="130">
        <v>0.19</v>
      </c>
      <c r="O464" s="14">
        <v>304</v>
      </c>
      <c r="P464" s="130" t="s">
        <v>456</v>
      </c>
      <c r="Q464" s="130"/>
      <c r="S464" s="130" t="s">
        <v>2523</v>
      </c>
      <c r="T464" s="14">
        <v>304</v>
      </c>
      <c r="U464" s="147">
        <v>217667</v>
      </c>
      <c r="V464" s="130">
        <v>0</v>
      </c>
      <c r="W464" s="147">
        <v>217667</v>
      </c>
      <c r="X464" s="147">
        <v>217667</v>
      </c>
      <c r="Y464" s="147">
        <v>41356.730000000003</v>
      </c>
      <c r="Z464" s="145">
        <v>259023.73</v>
      </c>
    </row>
    <row r="465" spans="1:26" x14ac:dyDescent="0.25">
      <c r="A465" s="130" t="s">
        <v>2795</v>
      </c>
      <c r="B465" s="131">
        <v>45758</v>
      </c>
      <c r="C465" s="130" t="s">
        <v>2525</v>
      </c>
      <c r="D465" s="130">
        <v>899999705</v>
      </c>
      <c r="E465" s="130" t="s">
        <v>2526</v>
      </c>
      <c r="F465" s="130" t="s">
        <v>2527</v>
      </c>
      <c r="G465" s="130" t="s">
        <v>2528</v>
      </c>
      <c r="H465" s="130">
        <v>3161800</v>
      </c>
      <c r="I465" s="130">
        <v>8</v>
      </c>
      <c r="J465" s="130">
        <v>2</v>
      </c>
      <c r="K465" s="130">
        <v>397004916</v>
      </c>
      <c r="L465" s="132" t="s">
        <v>2797</v>
      </c>
      <c r="M465" s="147">
        <v>47000</v>
      </c>
      <c r="N465" s="130">
        <v>0.19</v>
      </c>
      <c r="O465" s="14" t="s">
        <v>107</v>
      </c>
      <c r="P465" s="130" t="s">
        <v>550</v>
      </c>
      <c r="Q465" s="135" t="s">
        <v>2372</v>
      </c>
      <c r="S465" s="130" t="s">
        <v>2523</v>
      </c>
      <c r="T465" s="14" t="s">
        <v>107</v>
      </c>
      <c r="U465" s="147">
        <v>47000</v>
      </c>
      <c r="V465" s="130">
        <v>0</v>
      </c>
      <c r="W465" s="147">
        <v>47000</v>
      </c>
      <c r="X465" s="147">
        <v>94000</v>
      </c>
      <c r="Y465" s="147">
        <v>17860</v>
      </c>
      <c r="Z465" s="146">
        <v>111860</v>
      </c>
    </row>
    <row r="466" spans="1:26" x14ac:dyDescent="0.25">
      <c r="A466" s="130" t="s">
        <v>2795</v>
      </c>
      <c r="B466" s="131">
        <v>45758</v>
      </c>
      <c r="C466" s="130" t="s">
        <v>2525</v>
      </c>
      <c r="D466" s="130">
        <v>899999705</v>
      </c>
      <c r="E466" s="130" t="s">
        <v>2526</v>
      </c>
      <c r="F466" s="130" t="s">
        <v>2527</v>
      </c>
      <c r="G466" s="130" t="s">
        <v>2528</v>
      </c>
      <c r="H466" s="130">
        <v>3161800</v>
      </c>
      <c r="I466" s="130">
        <v>9</v>
      </c>
      <c r="J466" s="130">
        <v>2</v>
      </c>
      <c r="K466" s="130">
        <v>397004914</v>
      </c>
      <c r="L466" s="132" t="s">
        <v>2797</v>
      </c>
      <c r="M466" s="147">
        <v>47000</v>
      </c>
      <c r="N466" s="130">
        <v>0.19</v>
      </c>
      <c r="O466" s="14" t="s">
        <v>107</v>
      </c>
      <c r="P466" s="130" t="s">
        <v>631</v>
      </c>
      <c r="Q466" s="135" t="s">
        <v>2372</v>
      </c>
      <c r="S466" s="130" t="s">
        <v>2523</v>
      </c>
      <c r="T466" s="14" t="s">
        <v>107</v>
      </c>
      <c r="U466" s="147">
        <v>47000</v>
      </c>
      <c r="V466" s="130">
        <v>0</v>
      </c>
      <c r="W466" s="147">
        <v>47000</v>
      </c>
      <c r="X466" s="147">
        <v>94000</v>
      </c>
      <c r="Y466" s="147">
        <v>17860</v>
      </c>
      <c r="Z466" s="145">
        <v>111860</v>
      </c>
    </row>
    <row r="467" spans="1:26" x14ac:dyDescent="0.25">
      <c r="A467" s="130" t="s">
        <v>2795</v>
      </c>
      <c r="B467" s="131">
        <v>45758</v>
      </c>
      <c r="C467" s="130" t="s">
        <v>2525</v>
      </c>
      <c r="D467" s="130">
        <v>899999705</v>
      </c>
      <c r="E467" s="130" t="s">
        <v>2526</v>
      </c>
      <c r="F467" s="130" t="s">
        <v>2527</v>
      </c>
      <c r="G467" s="130" t="s">
        <v>2528</v>
      </c>
      <c r="H467" s="130">
        <v>3161800</v>
      </c>
      <c r="I467" s="130">
        <v>10</v>
      </c>
      <c r="J467" s="130">
        <v>2</v>
      </c>
      <c r="K467" s="130">
        <v>3397011433</v>
      </c>
      <c r="L467" s="132" t="s">
        <v>2798</v>
      </c>
      <c r="M467" s="147">
        <v>27000</v>
      </c>
      <c r="N467" s="130">
        <v>0.19</v>
      </c>
      <c r="O467" s="14" t="s">
        <v>107</v>
      </c>
      <c r="P467" s="130" t="s">
        <v>793</v>
      </c>
      <c r="Q467" s="135" t="s">
        <v>2372</v>
      </c>
      <c r="S467" s="130" t="s">
        <v>2523</v>
      </c>
      <c r="T467" s="14" t="s">
        <v>107</v>
      </c>
      <c r="U467" s="147">
        <v>27000</v>
      </c>
      <c r="V467" s="130">
        <v>0</v>
      </c>
      <c r="W467" s="147">
        <v>27000</v>
      </c>
      <c r="X467" s="147">
        <v>54000</v>
      </c>
      <c r="Y467" s="147">
        <v>10260</v>
      </c>
      <c r="Z467" s="145">
        <v>64260</v>
      </c>
    </row>
    <row r="468" spans="1:26" x14ac:dyDescent="0.25">
      <c r="A468" s="130" t="s">
        <v>2795</v>
      </c>
      <c r="B468" s="131">
        <v>45758</v>
      </c>
      <c r="C468" s="130" t="s">
        <v>2525</v>
      </c>
      <c r="D468" s="130">
        <v>899999705</v>
      </c>
      <c r="E468" s="130" t="s">
        <v>2526</v>
      </c>
      <c r="F468" s="130" t="s">
        <v>2527</v>
      </c>
      <c r="G468" s="130" t="s">
        <v>2528</v>
      </c>
      <c r="H468" s="130">
        <v>3161800</v>
      </c>
      <c r="I468" s="130">
        <v>11</v>
      </c>
      <c r="J468" s="130">
        <v>10</v>
      </c>
      <c r="K468" s="130">
        <v>1141</v>
      </c>
      <c r="L468" s="132" t="s">
        <v>2799</v>
      </c>
      <c r="M468" s="147">
        <v>44667</v>
      </c>
      <c r="N468" s="130">
        <v>0.19</v>
      </c>
      <c r="O468" s="14">
        <v>1094</v>
      </c>
      <c r="P468" s="130" t="s">
        <v>1188</v>
      </c>
      <c r="Q468" s="130"/>
      <c r="S468" s="130" t="s">
        <v>2523</v>
      </c>
      <c r="T468" s="14">
        <v>1094</v>
      </c>
      <c r="U468" s="147">
        <v>44667</v>
      </c>
      <c r="V468" s="130">
        <v>0</v>
      </c>
      <c r="W468" s="147">
        <v>44667</v>
      </c>
      <c r="X468" s="147">
        <v>446670</v>
      </c>
      <c r="Y468" s="147">
        <v>84867.3</v>
      </c>
      <c r="Z468" s="145">
        <v>531537.30000000005</v>
      </c>
    </row>
    <row r="469" spans="1:26" x14ac:dyDescent="0.25">
      <c r="A469" s="130" t="s">
        <v>2795</v>
      </c>
      <c r="B469" s="131">
        <v>45758</v>
      </c>
      <c r="C469" s="130" t="s">
        <v>2525</v>
      </c>
      <c r="D469" s="130">
        <v>899999705</v>
      </c>
      <c r="E469" s="130" t="s">
        <v>2526</v>
      </c>
      <c r="F469" s="130" t="s">
        <v>2527</v>
      </c>
      <c r="G469" s="130" t="s">
        <v>2528</v>
      </c>
      <c r="H469" s="130">
        <v>3161800</v>
      </c>
      <c r="I469" s="130">
        <v>12</v>
      </c>
      <c r="J469" s="130">
        <v>10</v>
      </c>
      <c r="K469" s="130">
        <v>1034</v>
      </c>
      <c r="L469" s="132" t="s">
        <v>2800</v>
      </c>
      <c r="M469" s="147">
        <v>4800</v>
      </c>
      <c r="N469" s="130">
        <v>0.19</v>
      </c>
      <c r="O469" s="14" t="s">
        <v>107</v>
      </c>
      <c r="P469" s="130" t="s">
        <v>1188</v>
      </c>
      <c r="Q469" s="135" t="s">
        <v>2372</v>
      </c>
      <c r="S469" s="130" t="s">
        <v>2523</v>
      </c>
      <c r="T469" s="14" t="s">
        <v>107</v>
      </c>
      <c r="U469" s="147">
        <v>4800</v>
      </c>
      <c r="V469" s="130">
        <v>0</v>
      </c>
      <c r="W469" s="147">
        <v>4800</v>
      </c>
      <c r="X469" s="147">
        <v>48000</v>
      </c>
      <c r="Y469" s="147">
        <v>9120</v>
      </c>
      <c r="Z469" s="145">
        <v>57120</v>
      </c>
    </row>
    <row r="470" spans="1:26" x14ac:dyDescent="0.25">
      <c r="A470" s="130" t="s">
        <v>2795</v>
      </c>
      <c r="B470" s="131">
        <v>45758</v>
      </c>
      <c r="C470" s="130" t="s">
        <v>2525</v>
      </c>
      <c r="D470" s="130">
        <v>899999705</v>
      </c>
      <c r="E470" s="130" t="s">
        <v>2526</v>
      </c>
      <c r="F470" s="130" t="s">
        <v>2527</v>
      </c>
      <c r="G470" s="130" t="s">
        <v>2528</v>
      </c>
      <c r="H470" s="130">
        <v>3161800</v>
      </c>
      <c r="I470" s="130">
        <v>13</v>
      </c>
      <c r="J470" s="130">
        <v>10</v>
      </c>
      <c r="K470" s="130" t="s">
        <v>2801</v>
      </c>
      <c r="L470" s="132" t="s">
        <v>880</v>
      </c>
      <c r="M470" s="147">
        <v>4800</v>
      </c>
      <c r="N470" s="130">
        <v>0.19</v>
      </c>
      <c r="O470" s="14" t="s">
        <v>107</v>
      </c>
      <c r="P470" s="130" t="s">
        <v>1188</v>
      </c>
      <c r="Q470" s="135" t="s">
        <v>2372</v>
      </c>
      <c r="S470" s="130" t="s">
        <v>2523</v>
      </c>
      <c r="T470" s="14" t="s">
        <v>107</v>
      </c>
      <c r="U470" s="147">
        <v>4800</v>
      </c>
      <c r="V470" s="130">
        <v>0</v>
      </c>
      <c r="W470" s="147">
        <v>4800</v>
      </c>
      <c r="X470" s="147">
        <v>48000</v>
      </c>
      <c r="Y470" s="147">
        <v>9120</v>
      </c>
      <c r="Z470" s="145">
        <v>57120</v>
      </c>
    </row>
    <row r="471" spans="1:26" ht="25" x14ac:dyDescent="0.25">
      <c r="A471" s="130" t="s">
        <v>2795</v>
      </c>
      <c r="B471" s="131">
        <v>45758</v>
      </c>
      <c r="C471" s="130" t="s">
        <v>2525</v>
      </c>
      <c r="D471" s="130">
        <v>899999705</v>
      </c>
      <c r="E471" s="130" t="s">
        <v>2526</v>
      </c>
      <c r="F471" s="130" t="s">
        <v>2527</v>
      </c>
      <c r="G471" s="130" t="s">
        <v>2528</v>
      </c>
      <c r="H471" s="130">
        <v>3161800</v>
      </c>
      <c r="I471" s="130">
        <v>14</v>
      </c>
      <c r="J471" s="130">
        <v>1</v>
      </c>
      <c r="K471" s="130" t="s">
        <v>2802</v>
      </c>
      <c r="L471" s="132" t="s">
        <v>2803</v>
      </c>
      <c r="M471" s="147">
        <v>2200000</v>
      </c>
      <c r="N471" s="130">
        <v>0.19</v>
      </c>
      <c r="O471" s="14" t="s">
        <v>107</v>
      </c>
      <c r="P471" s="130" t="s">
        <v>1188</v>
      </c>
      <c r="Q471" s="135" t="s">
        <v>2372</v>
      </c>
      <c r="S471" s="130" t="s">
        <v>2523</v>
      </c>
      <c r="T471" s="14" t="s">
        <v>107</v>
      </c>
      <c r="U471" s="147">
        <v>2200000</v>
      </c>
      <c r="V471" s="130">
        <v>0</v>
      </c>
      <c r="W471" s="147">
        <v>2200000</v>
      </c>
      <c r="X471" s="147">
        <v>2200000</v>
      </c>
      <c r="Y471" s="147">
        <v>418000</v>
      </c>
      <c r="Z471" s="145">
        <v>2618000</v>
      </c>
    </row>
    <row r="472" spans="1:26" x14ac:dyDescent="0.25">
      <c r="A472" s="130" t="s">
        <v>2795</v>
      </c>
      <c r="B472" s="131">
        <v>45758</v>
      </c>
      <c r="C472" s="130" t="s">
        <v>2525</v>
      </c>
      <c r="D472" s="130">
        <v>899999705</v>
      </c>
      <c r="E472" s="130" t="s">
        <v>2526</v>
      </c>
      <c r="F472" s="130" t="s">
        <v>2527</v>
      </c>
      <c r="G472" s="130" t="s">
        <v>2528</v>
      </c>
      <c r="H472" s="130">
        <v>3161800</v>
      </c>
      <c r="I472" s="130">
        <v>15</v>
      </c>
      <c r="J472" s="130">
        <v>1</v>
      </c>
      <c r="K472" s="130" t="s">
        <v>2804</v>
      </c>
      <c r="L472" s="132" t="s">
        <v>2805</v>
      </c>
      <c r="M472" s="147">
        <v>700000</v>
      </c>
      <c r="N472" s="130">
        <v>0.19</v>
      </c>
      <c r="O472" s="14" t="s">
        <v>107</v>
      </c>
      <c r="P472" s="130" t="s">
        <v>1188</v>
      </c>
      <c r="Q472" s="135" t="s">
        <v>2372</v>
      </c>
      <c r="S472" s="130" t="s">
        <v>2523</v>
      </c>
      <c r="T472" s="14" t="s">
        <v>107</v>
      </c>
      <c r="U472" s="147">
        <v>700000</v>
      </c>
      <c r="V472" s="130">
        <v>0</v>
      </c>
      <c r="W472" s="147">
        <v>700000</v>
      </c>
      <c r="X472" s="147">
        <v>700000</v>
      </c>
      <c r="Y472" s="147">
        <v>133000</v>
      </c>
      <c r="Z472" s="145">
        <v>833000</v>
      </c>
    </row>
    <row r="473" spans="1:26" x14ac:dyDescent="0.25">
      <c r="A473" s="130" t="s">
        <v>2795</v>
      </c>
      <c r="B473" s="131">
        <v>45758</v>
      </c>
      <c r="C473" s="130" t="s">
        <v>2525</v>
      </c>
      <c r="D473" s="130">
        <v>899999705</v>
      </c>
      <c r="E473" s="130" t="s">
        <v>2526</v>
      </c>
      <c r="F473" s="130" t="s">
        <v>2527</v>
      </c>
      <c r="G473" s="130" t="s">
        <v>2528</v>
      </c>
      <c r="H473" s="130">
        <v>3161800</v>
      </c>
      <c r="I473" s="130">
        <v>16</v>
      </c>
      <c r="J473" s="130">
        <v>2</v>
      </c>
      <c r="K473" s="130" t="s">
        <v>2806</v>
      </c>
      <c r="L473" s="132" t="s">
        <v>2807</v>
      </c>
      <c r="M473" s="147">
        <v>140000</v>
      </c>
      <c r="N473" s="130">
        <v>0.19</v>
      </c>
      <c r="O473" s="14" t="s">
        <v>107</v>
      </c>
      <c r="P473" s="130" t="s">
        <v>1188</v>
      </c>
      <c r="Q473" s="135" t="s">
        <v>2372</v>
      </c>
      <c r="S473" s="130" t="s">
        <v>2523</v>
      </c>
      <c r="T473" s="14" t="s">
        <v>107</v>
      </c>
      <c r="U473" s="147">
        <v>140000</v>
      </c>
      <c r="V473" s="130">
        <v>0</v>
      </c>
      <c r="W473" s="147">
        <v>140000</v>
      </c>
      <c r="X473" s="147">
        <v>280000</v>
      </c>
      <c r="Y473" s="147">
        <v>53200</v>
      </c>
      <c r="Z473" s="145">
        <v>333200</v>
      </c>
    </row>
    <row r="474" spans="1:26" x14ac:dyDescent="0.25">
      <c r="A474" s="130" t="s">
        <v>2795</v>
      </c>
      <c r="B474" s="131">
        <v>45758</v>
      </c>
      <c r="C474" s="130" t="s">
        <v>2525</v>
      </c>
      <c r="D474" s="130">
        <v>899999705</v>
      </c>
      <c r="E474" s="130" t="s">
        <v>2526</v>
      </c>
      <c r="F474" s="130" t="s">
        <v>2527</v>
      </c>
      <c r="G474" s="130" t="s">
        <v>2528</v>
      </c>
      <c r="H474" s="130">
        <v>3161800</v>
      </c>
      <c r="I474" s="130">
        <v>17</v>
      </c>
      <c r="J474" s="130">
        <v>2</v>
      </c>
      <c r="K474" s="130" t="s">
        <v>2808</v>
      </c>
      <c r="L474" s="132" t="s">
        <v>2809</v>
      </c>
      <c r="M474" s="147">
        <v>160000</v>
      </c>
      <c r="N474" s="130">
        <v>0.19</v>
      </c>
      <c r="O474" s="14" t="s">
        <v>107</v>
      </c>
      <c r="P474" s="130" t="s">
        <v>1188</v>
      </c>
      <c r="Q474" s="135" t="s">
        <v>2372</v>
      </c>
      <c r="S474" s="130" t="s">
        <v>2523</v>
      </c>
      <c r="T474" s="14" t="s">
        <v>107</v>
      </c>
      <c r="U474" s="147">
        <v>160000</v>
      </c>
      <c r="V474" s="130">
        <v>0</v>
      </c>
      <c r="W474" s="147">
        <v>160000</v>
      </c>
      <c r="X474" s="147">
        <v>320000</v>
      </c>
      <c r="Y474" s="147">
        <v>60800</v>
      </c>
      <c r="Z474" s="145">
        <v>380800</v>
      </c>
    </row>
    <row r="475" spans="1:26" x14ac:dyDescent="0.25">
      <c r="A475" s="130" t="s">
        <v>2795</v>
      </c>
      <c r="B475" s="131">
        <v>45758</v>
      </c>
      <c r="C475" s="130" t="s">
        <v>2525</v>
      </c>
      <c r="D475" s="130">
        <v>899999705</v>
      </c>
      <c r="E475" s="130" t="s">
        <v>2526</v>
      </c>
      <c r="F475" s="130" t="s">
        <v>2527</v>
      </c>
      <c r="G475" s="130" t="s">
        <v>2528</v>
      </c>
      <c r="H475" s="130">
        <v>3161800</v>
      </c>
      <c r="I475" s="130">
        <v>18</v>
      </c>
      <c r="J475" s="130">
        <v>1</v>
      </c>
      <c r="K475" s="130" t="s">
        <v>2810</v>
      </c>
      <c r="L475" s="132" t="s">
        <v>2811</v>
      </c>
      <c r="M475" s="147">
        <v>400000</v>
      </c>
      <c r="N475" s="130">
        <v>0.19</v>
      </c>
      <c r="O475" s="14" t="s">
        <v>107</v>
      </c>
      <c r="P475" s="130" t="s">
        <v>1188</v>
      </c>
      <c r="Q475" s="135" t="s">
        <v>2372</v>
      </c>
      <c r="S475" s="130" t="s">
        <v>2523</v>
      </c>
      <c r="T475" s="14" t="s">
        <v>107</v>
      </c>
      <c r="U475" s="147">
        <v>400000</v>
      </c>
      <c r="V475" s="130">
        <v>0</v>
      </c>
      <c r="W475" s="147">
        <v>400000</v>
      </c>
      <c r="X475" s="147">
        <v>400000</v>
      </c>
      <c r="Y475" s="147">
        <v>76000</v>
      </c>
      <c r="Z475" s="145">
        <v>476000</v>
      </c>
    </row>
    <row r="476" spans="1:26" x14ac:dyDescent="0.25">
      <c r="A476" s="130" t="s">
        <v>2795</v>
      </c>
      <c r="B476" s="131">
        <v>45758</v>
      </c>
      <c r="C476" s="130" t="s">
        <v>2525</v>
      </c>
      <c r="D476" s="130">
        <v>899999705</v>
      </c>
      <c r="E476" s="130" t="s">
        <v>2526</v>
      </c>
      <c r="F476" s="130" t="s">
        <v>2527</v>
      </c>
      <c r="G476" s="130" t="s">
        <v>2528</v>
      </c>
      <c r="H476" s="130">
        <v>3161800</v>
      </c>
      <c r="I476" s="130">
        <v>19</v>
      </c>
      <c r="J476" s="130">
        <v>1</v>
      </c>
      <c r="K476" s="130" t="s">
        <v>2812</v>
      </c>
      <c r="L476" s="132" t="s">
        <v>11</v>
      </c>
      <c r="M476" s="147">
        <v>850000</v>
      </c>
      <c r="N476" s="130">
        <v>0.19</v>
      </c>
      <c r="O476" s="14" t="s">
        <v>107</v>
      </c>
      <c r="P476" s="130" t="s">
        <v>1188</v>
      </c>
      <c r="Q476" s="135" t="s">
        <v>2372</v>
      </c>
      <c r="S476" s="130" t="s">
        <v>2523</v>
      </c>
      <c r="T476" s="14" t="s">
        <v>107</v>
      </c>
      <c r="U476" s="147">
        <v>850000</v>
      </c>
      <c r="V476" s="130">
        <v>0</v>
      </c>
      <c r="W476" s="147">
        <v>850000</v>
      </c>
      <c r="X476" s="147">
        <v>850000</v>
      </c>
      <c r="Y476" s="147">
        <v>161500</v>
      </c>
      <c r="Z476" s="145">
        <v>1011500</v>
      </c>
    </row>
    <row r="477" spans="1:26" x14ac:dyDescent="0.25">
      <c r="A477" s="130" t="s">
        <v>2795</v>
      </c>
      <c r="B477" s="131">
        <v>45758</v>
      </c>
      <c r="C477" s="130" t="s">
        <v>2525</v>
      </c>
      <c r="D477" s="130">
        <v>899999705</v>
      </c>
      <c r="E477" s="130" t="s">
        <v>2526</v>
      </c>
      <c r="F477" s="130" t="s">
        <v>2527</v>
      </c>
      <c r="G477" s="130" t="s">
        <v>2528</v>
      </c>
      <c r="H477" s="130">
        <v>3161800</v>
      </c>
      <c r="I477" s="130">
        <v>20</v>
      </c>
      <c r="J477" s="130">
        <v>1</v>
      </c>
      <c r="L477" s="133" t="s">
        <v>3218</v>
      </c>
      <c r="M477" s="147">
        <v>294000</v>
      </c>
      <c r="N477" s="130">
        <v>0.19</v>
      </c>
      <c r="O477" s="14">
        <v>1084</v>
      </c>
      <c r="P477" s="130" t="s">
        <v>1188</v>
      </c>
      <c r="Q477" s="130"/>
      <c r="S477" s="130" t="s">
        <v>2523</v>
      </c>
      <c r="T477" s="14">
        <v>1084</v>
      </c>
      <c r="U477" s="147">
        <v>294000</v>
      </c>
      <c r="V477" s="130">
        <v>0</v>
      </c>
      <c r="W477" s="147">
        <v>294000</v>
      </c>
      <c r="X477" s="147">
        <v>294000</v>
      </c>
      <c r="Y477" s="147">
        <v>55860</v>
      </c>
      <c r="Z477" s="145">
        <v>349860</v>
      </c>
    </row>
    <row r="478" spans="1:26" x14ac:dyDescent="0.25">
      <c r="A478" s="130" t="s">
        <v>2795</v>
      </c>
      <c r="B478" s="131">
        <v>45758</v>
      </c>
      <c r="C478" s="130" t="s">
        <v>2525</v>
      </c>
      <c r="D478" s="130">
        <v>899999705</v>
      </c>
      <c r="E478" s="130" t="s">
        <v>2526</v>
      </c>
      <c r="F478" s="130" t="s">
        <v>2527</v>
      </c>
      <c r="G478" s="130" t="s">
        <v>2528</v>
      </c>
      <c r="H478" s="130">
        <v>3161800</v>
      </c>
      <c r="I478" s="130">
        <v>23</v>
      </c>
      <c r="J478" s="130">
        <v>2</v>
      </c>
      <c r="K478" s="130" t="s">
        <v>622</v>
      </c>
      <c r="L478" s="132" t="s">
        <v>26</v>
      </c>
      <c r="M478" s="147">
        <v>456667</v>
      </c>
      <c r="N478" s="130">
        <v>0.19</v>
      </c>
      <c r="O478" s="14">
        <v>1090</v>
      </c>
      <c r="P478" s="130" t="s">
        <v>1188</v>
      </c>
      <c r="Q478" s="130"/>
      <c r="S478" s="130" t="s">
        <v>2523</v>
      </c>
      <c r="T478" s="14">
        <v>1090</v>
      </c>
      <c r="U478" s="147">
        <v>320000</v>
      </c>
      <c r="V478" s="130">
        <v>0</v>
      </c>
      <c r="W478" s="147">
        <v>320000</v>
      </c>
      <c r="X478" s="147">
        <v>640000</v>
      </c>
      <c r="Y478" s="147">
        <v>121600</v>
      </c>
      <c r="Z478" s="145">
        <v>1086867.46</v>
      </c>
    </row>
    <row r="479" spans="1:26" x14ac:dyDescent="0.25">
      <c r="A479" s="130" t="s">
        <v>2795</v>
      </c>
      <c r="B479" s="131">
        <v>45758</v>
      </c>
      <c r="C479" s="130" t="s">
        <v>2525</v>
      </c>
      <c r="D479" s="130">
        <v>899999705</v>
      </c>
      <c r="E479" s="130" t="s">
        <v>2526</v>
      </c>
      <c r="F479" s="130" t="s">
        <v>2527</v>
      </c>
      <c r="G479" s="130" t="s">
        <v>2528</v>
      </c>
      <c r="H479" s="130">
        <v>3161800</v>
      </c>
      <c r="I479" s="130">
        <v>24</v>
      </c>
      <c r="J479" s="130">
        <v>1</v>
      </c>
      <c r="K479" s="130" t="s">
        <v>2813</v>
      </c>
      <c r="L479" s="132" t="s">
        <v>61</v>
      </c>
      <c r="M479" s="147">
        <v>65667</v>
      </c>
      <c r="N479" s="130">
        <v>0.19</v>
      </c>
      <c r="O479" s="14">
        <v>1074</v>
      </c>
      <c r="P479" s="130" t="s">
        <v>1188</v>
      </c>
      <c r="Q479" s="130"/>
      <c r="S479" s="130" t="s">
        <v>2523</v>
      </c>
      <c r="T479" s="14">
        <v>1074</v>
      </c>
      <c r="U479" s="147">
        <v>65667</v>
      </c>
      <c r="V479" s="130">
        <v>0</v>
      </c>
      <c r="W479" s="147">
        <v>65667</v>
      </c>
      <c r="X479" s="147">
        <v>65667</v>
      </c>
      <c r="Y479" s="147">
        <v>12476.73</v>
      </c>
      <c r="Z479" s="145">
        <v>78143.73</v>
      </c>
    </row>
    <row r="480" spans="1:26" x14ac:dyDescent="0.25">
      <c r="A480" s="130" t="s">
        <v>2795</v>
      </c>
      <c r="B480" s="131">
        <v>45758</v>
      </c>
      <c r="C480" s="130" t="s">
        <v>2525</v>
      </c>
      <c r="D480" s="130">
        <v>899999705</v>
      </c>
      <c r="E480" s="130" t="s">
        <v>2526</v>
      </c>
      <c r="F480" s="130" t="s">
        <v>2527</v>
      </c>
      <c r="G480" s="130" t="s">
        <v>2528</v>
      </c>
      <c r="H480" s="130">
        <v>3161800</v>
      </c>
      <c r="I480" s="130">
        <v>25</v>
      </c>
      <c r="J480" s="130">
        <v>1</v>
      </c>
      <c r="K480" s="130" t="s">
        <v>2813</v>
      </c>
      <c r="L480" s="132" t="s">
        <v>150</v>
      </c>
      <c r="M480" s="147">
        <v>75333</v>
      </c>
      <c r="N480" s="130">
        <v>0.19</v>
      </c>
      <c r="O480" s="14">
        <v>1075</v>
      </c>
      <c r="P480" s="130" t="s">
        <v>1188</v>
      </c>
      <c r="Q480" s="130"/>
      <c r="S480" s="130" t="s">
        <v>2523</v>
      </c>
      <c r="T480" s="14">
        <v>1075</v>
      </c>
      <c r="U480" s="147">
        <v>75333</v>
      </c>
      <c r="V480" s="130">
        <v>0</v>
      </c>
      <c r="W480" s="147">
        <v>75333</v>
      </c>
      <c r="X480" s="147">
        <v>75333</v>
      </c>
      <c r="Y480" s="147">
        <v>14313.27</v>
      </c>
      <c r="Z480" s="145">
        <v>89646.27</v>
      </c>
    </row>
    <row r="481" spans="1:26" x14ac:dyDescent="0.25">
      <c r="A481" s="130" t="s">
        <v>2795</v>
      </c>
      <c r="B481" s="131">
        <v>45758</v>
      </c>
      <c r="C481" s="130" t="s">
        <v>2525</v>
      </c>
      <c r="D481" s="130">
        <v>899999705</v>
      </c>
      <c r="E481" s="130" t="s">
        <v>2526</v>
      </c>
      <c r="F481" s="130" t="s">
        <v>2527</v>
      </c>
      <c r="G481" s="130" t="s">
        <v>2528</v>
      </c>
      <c r="H481" s="130">
        <v>3161800</v>
      </c>
      <c r="I481" s="130">
        <v>26</v>
      </c>
      <c r="J481" s="130">
        <v>2</v>
      </c>
      <c r="K481" s="130" t="s">
        <v>2813</v>
      </c>
      <c r="L481" s="132" t="s">
        <v>64</v>
      </c>
      <c r="M481" s="147">
        <v>140000</v>
      </c>
      <c r="N481" s="130">
        <v>0.19</v>
      </c>
      <c r="O481" s="14" t="s">
        <v>107</v>
      </c>
      <c r="P481" s="130" t="s">
        <v>1188</v>
      </c>
      <c r="Q481" s="135" t="s">
        <v>2372</v>
      </c>
      <c r="S481" s="130" t="s">
        <v>2523</v>
      </c>
      <c r="T481" s="14" t="s">
        <v>107</v>
      </c>
      <c r="U481" s="147">
        <v>140000</v>
      </c>
      <c r="V481" s="130">
        <v>0</v>
      </c>
      <c r="W481" s="147">
        <v>140000</v>
      </c>
      <c r="X481" s="147">
        <v>280000</v>
      </c>
      <c r="Y481" s="147">
        <v>53200</v>
      </c>
      <c r="Z481" s="145">
        <v>333200</v>
      </c>
    </row>
    <row r="482" spans="1:26" x14ac:dyDescent="0.25">
      <c r="A482" s="130" t="s">
        <v>2795</v>
      </c>
      <c r="B482" s="131">
        <v>45758</v>
      </c>
      <c r="C482" s="130" t="s">
        <v>2525</v>
      </c>
      <c r="D482" s="130">
        <v>899999705</v>
      </c>
      <c r="E482" s="130" t="s">
        <v>2526</v>
      </c>
      <c r="F482" s="130" t="s">
        <v>2527</v>
      </c>
      <c r="G482" s="130" t="s">
        <v>2528</v>
      </c>
      <c r="H482" s="130">
        <v>3161800</v>
      </c>
      <c r="I482" s="130">
        <v>27</v>
      </c>
      <c r="J482" s="130">
        <v>2</v>
      </c>
      <c r="K482" s="130" t="s">
        <v>33</v>
      </c>
      <c r="L482" s="132" t="s">
        <v>2814</v>
      </c>
      <c r="M482" s="147">
        <v>226833</v>
      </c>
      <c r="N482" s="130">
        <v>0</v>
      </c>
      <c r="O482" s="14">
        <v>1073</v>
      </c>
      <c r="P482" s="130" t="s">
        <v>1188</v>
      </c>
      <c r="Q482" s="130"/>
      <c r="S482" s="130" t="s">
        <v>2523</v>
      </c>
      <c r="T482" s="14">
        <v>1073</v>
      </c>
      <c r="U482" s="147">
        <v>226833</v>
      </c>
      <c r="V482" s="130">
        <v>0</v>
      </c>
      <c r="W482" s="147">
        <v>226833</v>
      </c>
      <c r="X482" s="147">
        <v>453666</v>
      </c>
      <c r="Y482" s="147">
        <v>0</v>
      </c>
      <c r="Z482" s="145">
        <v>453666</v>
      </c>
    </row>
    <row r="483" spans="1:26" x14ac:dyDescent="0.25">
      <c r="A483" s="130" t="s">
        <v>2795</v>
      </c>
      <c r="B483" s="131">
        <v>45758</v>
      </c>
      <c r="C483" s="130" t="s">
        <v>2525</v>
      </c>
      <c r="D483" s="130">
        <v>899999705</v>
      </c>
      <c r="E483" s="130" t="s">
        <v>2526</v>
      </c>
      <c r="F483" s="130" t="s">
        <v>2527</v>
      </c>
      <c r="G483" s="130" t="s">
        <v>2528</v>
      </c>
      <c r="H483" s="130">
        <v>3161800</v>
      </c>
      <c r="I483" s="130">
        <v>28</v>
      </c>
      <c r="J483" s="130">
        <v>2</v>
      </c>
      <c r="K483" s="130" t="s">
        <v>33</v>
      </c>
      <c r="L483" s="132" t="s">
        <v>2814</v>
      </c>
      <c r="M483" s="147">
        <v>145167</v>
      </c>
      <c r="N483" s="130">
        <v>0</v>
      </c>
      <c r="O483" s="14">
        <v>439</v>
      </c>
      <c r="P483" s="130" t="s">
        <v>465</v>
      </c>
      <c r="Q483" s="130"/>
      <c r="S483" s="130" t="s">
        <v>2523</v>
      </c>
      <c r="T483" s="14">
        <v>439</v>
      </c>
      <c r="U483" s="147">
        <v>145167</v>
      </c>
      <c r="V483" s="130">
        <v>0</v>
      </c>
      <c r="W483" s="147">
        <v>145167</v>
      </c>
      <c r="X483" s="147">
        <v>290334</v>
      </c>
      <c r="Y483" s="147">
        <v>0</v>
      </c>
      <c r="Z483" s="145">
        <v>290334</v>
      </c>
    </row>
    <row r="484" spans="1:26" x14ac:dyDescent="0.25">
      <c r="A484" s="130" t="s">
        <v>2795</v>
      </c>
      <c r="B484" s="131">
        <v>45758</v>
      </c>
      <c r="C484" s="130" t="s">
        <v>2525</v>
      </c>
      <c r="D484" s="130">
        <v>899999705</v>
      </c>
      <c r="E484" s="130" t="s">
        <v>2526</v>
      </c>
      <c r="F484" s="130" t="s">
        <v>2527</v>
      </c>
      <c r="G484" s="130" t="s">
        <v>2528</v>
      </c>
      <c r="H484" s="130">
        <v>3161800</v>
      </c>
      <c r="I484" s="130">
        <v>29</v>
      </c>
      <c r="J484" s="130">
        <v>1</v>
      </c>
      <c r="K484" s="130" t="s">
        <v>1332</v>
      </c>
      <c r="L484" s="132" t="s">
        <v>150</v>
      </c>
      <c r="M484" s="147">
        <v>84500</v>
      </c>
      <c r="N484" s="130">
        <v>0.19</v>
      </c>
      <c r="O484" s="14">
        <v>440</v>
      </c>
      <c r="P484" s="130" t="s">
        <v>465</v>
      </c>
      <c r="Q484" s="130"/>
      <c r="S484" s="130" t="s">
        <v>2523</v>
      </c>
      <c r="T484" s="14">
        <v>440</v>
      </c>
      <c r="U484" s="147">
        <v>84500</v>
      </c>
      <c r="V484" s="130">
        <v>0</v>
      </c>
      <c r="W484" s="147">
        <v>84500</v>
      </c>
      <c r="X484" s="147">
        <v>84500</v>
      </c>
      <c r="Y484" s="147">
        <v>16055</v>
      </c>
      <c r="Z484" s="145">
        <v>100555</v>
      </c>
    </row>
    <row r="485" spans="1:26" x14ac:dyDescent="0.25">
      <c r="A485" s="130" t="s">
        <v>2795</v>
      </c>
      <c r="B485" s="131">
        <v>45758</v>
      </c>
      <c r="C485" s="130" t="s">
        <v>2525</v>
      </c>
      <c r="D485" s="130">
        <v>899999705</v>
      </c>
      <c r="E485" s="130" t="s">
        <v>2526</v>
      </c>
      <c r="F485" s="130" t="s">
        <v>2527</v>
      </c>
      <c r="G485" s="130" t="s">
        <v>2528</v>
      </c>
      <c r="H485" s="130">
        <v>3161800</v>
      </c>
      <c r="I485" s="130">
        <v>30</v>
      </c>
      <c r="J485" s="130">
        <v>1</v>
      </c>
      <c r="K485" s="130" t="s">
        <v>2815</v>
      </c>
      <c r="L485" s="132" t="s">
        <v>64</v>
      </c>
      <c r="M485" s="147">
        <v>76333</v>
      </c>
      <c r="N485" s="130">
        <v>0.19</v>
      </c>
      <c r="O485" s="14">
        <v>441</v>
      </c>
      <c r="P485" s="130" t="s">
        <v>465</v>
      </c>
      <c r="Q485" s="130"/>
      <c r="S485" s="130" t="s">
        <v>2523</v>
      </c>
      <c r="T485" s="14">
        <v>441</v>
      </c>
      <c r="U485" s="147">
        <v>76333</v>
      </c>
      <c r="V485" s="130">
        <v>0</v>
      </c>
      <c r="W485" s="147">
        <v>76333</v>
      </c>
      <c r="X485" s="147">
        <v>76333</v>
      </c>
      <c r="Y485" s="147">
        <v>14503.27</v>
      </c>
      <c r="Z485" s="145">
        <v>90836.27</v>
      </c>
    </row>
    <row r="486" spans="1:26" x14ac:dyDescent="0.25">
      <c r="A486" s="130" t="s">
        <v>2795</v>
      </c>
      <c r="B486" s="131">
        <v>45758</v>
      </c>
      <c r="C486" s="130" t="s">
        <v>2525</v>
      </c>
      <c r="D486" s="130">
        <v>899999705</v>
      </c>
      <c r="E486" s="130" t="s">
        <v>2526</v>
      </c>
      <c r="F486" s="130" t="s">
        <v>2527</v>
      </c>
      <c r="G486" s="130" t="s">
        <v>2528</v>
      </c>
      <c r="H486" s="130">
        <v>3161800</v>
      </c>
      <c r="I486" s="130">
        <v>31</v>
      </c>
      <c r="J486" s="130">
        <v>1</v>
      </c>
      <c r="K486" s="130" t="s">
        <v>2816</v>
      </c>
      <c r="L486" s="132" t="s">
        <v>20</v>
      </c>
      <c r="M486" s="147">
        <v>76333</v>
      </c>
      <c r="N486" s="130">
        <v>0.19</v>
      </c>
      <c r="O486" s="14">
        <v>441</v>
      </c>
      <c r="P486" s="130" t="s">
        <v>465</v>
      </c>
      <c r="Q486" s="130"/>
      <c r="S486" s="130" t="s">
        <v>2523</v>
      </c>
      <c r="T486" s="14">
        <v>441</v>
      </c>
      <c r="U486" s="147">
        <v>76333</v>
      </c>
      <c r="V486" s="130">
        <v>0</v>
      </c>
      <c r="W486" s="147">
        <v>76333</v>
      </c>
      <c r="X486" s="147">
        <v>76333</v>
      </c>
      <c r="Y486" s="147">
        <v>14503.27</v>
      </c>
      <c r="Z486" s="145">
        <v>90836.27</v>
      </c>
    </row>
    <row r="487" spans="1:26" x14ac:dyDescent="0.25">
      <c r="A487" s="130" t="s">
        <v>2795</v>
      </c>
      <c r="B487" s="131">
        <v>45758</v>
      </c>
      <c r="C487" s="130" t="s">
        <v>2525</v>
      </c>
      <c r="D487" s="130">
        <v>899999705</v>
      </c>
      <c r="E487" s="130" t="s">
        <v>2526</v>
      </c>
      <c r="F487" s="130" t="s">
        <v>2527</v>
      </c>
      <c r="G487" s="130" t="s">
        <v>2528</v>
      </c>
      <c r="H487" s="130">
        <v>3161800</v>
      </c>
      <c r="I487" s="130">
        <v>32</v>
      </c>
      <c r="J487" s="130">
        <v>1</v>
      </c>
      <c r="K487" s="130" t="s">
        <v>2817</v>
      </c>
      <c r="L487" s="132" t="s">
        <v>2818</v>
      </c>
      <c r="M487" s="147">
        <v>56000</v>
      </c>
      <c r="N487" s="130">
        <v>0.19</v>
      </c>
      <c r="O487" s="14" t="s">
        <v>107</v>
      </c>
      <c r="P487" s="130" t="s">
        <v>465</v>
      </c>
      <c r="Q487" s="135" t="s">
        <v>2372</v>
      </c>
      <c r="S487" s="130" t="s">
        <v>2523</v>
      </c>
      <c r="T487" s="14" t="s">
        <v>107</v>
      </c>
      <c r="U487" s="147">
        <v>56000</v>
      </c>
      <c r="V487" s="130">
        <v>0</v>
      </c>
      <c r="W487" s="147">
        <v>56000</v>
      </c>
      <c r="X487" s="147">
        <v>56000</v>
      </c>
      <c r="Y487" s="147">
        <v>10640</v>
      </c>
      <c r="Z487" s="146">
        <v>66640</v>
      </c>
    </row>
    <row r="488" spans="1:26" x14ac:dyDescent="0.25">
      <c r="A488" s="130" t="s">
        <v>2795</v>
      </c>
      <c r="B488" s="131">
        <v>45758</v>
      </c>
      <c r="C488" s="130" t="s">
        <v>2525</v>
      </c>
      <c r="D488" s="130">
        <v>899999705</v>
      </c>
      <c r="E488" s="130" t="s">
        <v>2526</v>
      </c>
      <c r="F488" s="130" t="s">
        <v>2527</v>
      </c>
      <c r="G488" s="130" t="s">
        <v>2528</v>
      </c>
      <c r="H488" s="130">
        <v>3161800</v>
      </c>
      <c r="I488" s="130">
        <v>33</v>
      </c>
      <c r="J488" s="130">
        <v>1</v>
      </c>
      <c r="L488" s="132" t="s">
        <v>2805</v>
      </c>
      <c r="M488" s="147">
        <v>780000</v>
      </c>
      <c r="N488" s="130">
        <v>0.19</v>
      </c>
      <c r="O488" s="14" t="s">
        <v>107</v>
      </c>
      <c r="P488" s="130" t="s">
        <v>1121</v>
      </c>
      <c r="Q488" s="135" t="s">
        <v>2372</v>
      </c>
      <c r="S488" s="130" t="s">
        <v>2523</v>
      </c>
      <c r="T488" s="14" t="s">
        <v>107</v>
      </c>
      <c r="U488" s="147">
        <v>780000</v>
      </c>
      <c r="V488" s="130">
        <v>0</v>
      </c>
      <c r="W488" s="147">
        <v>780000</v>
      </c>
      <c r="X488" s="147">
        <v>780000</v>
      </c>
      <c r="Y488" s="147">
        <v>148200</v>
      </c>
      <c r="Z488" s="145">
        <v>928200</v>
      </c>
    </row>
    <row r="489" spans="1:26" x14ac:dyDescent="0.25">
      <c r="A489" s="130" t="s">
        <v>2819</v>
      </c>
      <c r="B489" s="131">
        <v>45761</v>
      </c>
      <c r="C489" s="130" t="s">
        <v>2525</v>
      </c>
      <c r="D489" s="130">
        <v>899999705</v>
      </c>
      <c r="E489" s="130" t="s">
        <v>2526</v>
      </c>
      <c r="F489" s="130" t="s">
        <v>2527</v>
      </c>
      <c r="G489" s="130" t="s">
        <v>2528</v>
      </c>
      <c r="H489" s="130">
        <v>3161800</v>
      </c>
      <c r="I489" s="130">
        <v>1</v>
      </c>
      <c r="J489" s="130">
        <v>3</v>
      </c>
      <c r="K489" s="130" t="s">
        <v>2820</v>
      </c>
      <c r="L489" s="132" t="s">
        <v>1398</v>
      </c>
      <c r="M489" s="147">
        <v>140000</v>
      </c>
      <c r="N489" s="130">
        <v>0.19</v>
      </c>
      <c r="O489" s="14" t="s">
        <v>107</v>
      </c>
      <c r="P489" s="130" t="s">
        <v>2652</v>
      </c>
      <c r="Q489" s="135" t="s">
        <v>2372</v>
      </c>
      <c r="S489" s="130" t="s">
        <v>2523</v>
      </c>
      <c r="T489" s="14" t="s">
        <v>107</v>
      </c>
      <c r="U489" s="147">
        <v>140000</v>
      </c>
      <c r="V489" s="130">
        <v>0</v>
      </c>
      <c r="W489" s="147">
        <v>140000</v>
      </c>
      <c r="X489" s="147">
        <v>420000</v>
      </c>
      <c r="Y489" s="147">
        <v>79800</v>
      </c>
      <c r="Z489" s="145">
        <v>499800</v>
      </c>
    </row>
    <row r="490" spans="1:26" x14ac:dyDescent="0.25">
      <c r="A490" s="130" t="s">
        <v>2819</v>
      </c>
      <c r="B490" s="131">
        <v>45761</v>
      </c>
      <c r="C490" s="130" t="s">
        <v>2525</v>
      </c>
      <c r="D490" s="130">
        <v>899999705</v>
      </c>
      <c r="E490" s="130" t="s">
        <v>2526</v>
      </c>
      <c r="F490" s="130" t="s">
        <v>2527</v>
      </c>
      <c r="G490" s="130" t="s">
        <v>2528</v>
      </c>
      <c r="H490" s="130">
        <v>3161800</v>
      </c>
      <c r="I490" s="130">
        <v>2</v>
      </c>
      <c r="J490" s="130">
        <v>1</v>
      </c>
      <c r="K490" s="130" t="s">
        <v>2820</v>
      </c>
      <c r="L490" s="132" t="s">
        <v>2821</v>
      </c>
      <c r="M490" s="147">
        <v>40000</v>
      </c>
      <c r="N490" s="130">
        <v>0.19</v>
      </c>
      <c r="O490" s="14" t="s">
        <v>107</v>
      </c>
      <c r="P490" s="130" t="s">
        <v>2652</v>
      </c>
      <c r="Q490" s="135" t="s">
        <v>2372</v>
      </c>
      <c r="S490" s="130" t="s">
        <v>2523</v>
      </c>
      <c r="T490" s="14" t="s">
        <v>107</v>
      </c>
      <c r="U490" s="147">
        <v>40000</v>
      </c>
      <c r="V490" s="130">
        <v>0</v>
      </c>
      <c r="W490" s="147">
        <v>40000</v>
      </c>
      <c r="X490" s="147">
        <v>40000</v>
      </c>
      <c r="Y490" s="147">
        <v>7600</v>
      </c>
      <c r="Z490" s="145">
        <v>47600</v>
      </c>
    </row>
    <row r="491" spans="1:26" x14ac:dyDescent="0.25">
      <c r="A491" s="130" t="s">
        <v>2819</v>
      </c>
      <c r="B491" s="131">
        <v>45761</v>
      </c>
      <c r="C491" s="130" t="s">
        <v>2525</v>
      </c>
      <c r="D491" s="130">
        <v>899999705</v>
      </c>
      <c r="E491" s="130" t="s">
        <v>2526</v>
      </c>
      <c r="F491" s="130" t="s">
        <v>2527</v>
      </c>
      <c r="G491" s="130" t="s">
        <v>2528</v>
      </c>
      <c r="H491" s="130">
        <v>3161800</v>
      </c>
      <c r="I491" s="130">
        <v>3</v>
      </c>
      <c r="J491" s="130">
        <v>1</v>
      </c>
      <c r="K491" s="130" t="s">
        <v>2820</v>
      </c>
      <c r="L491" s="132" t="s">
        <v>1384</v>
      </c>
      <c r="M491" s="147">
        <v>197833</v>
      </c>
      <c r="N491" s="130">
        <v>0.19</v>
      </c>
      <c r="O491" s="14">
        <v>1236</v>
      </c>
      <c r="P491" s="130" t="s">
        <v>2652</v>
      </c>
      <c r="Q491" s="130"/>
      <c r="S491" s="130" t="s">
        <v>2523</v>
      </c>
      <c r="T491" s="14">
        <v>1236</v>
      </c>
      <c r="U491" s="147">
        <v>197833</v>
      </c>
      <c r="V491" s="130">
        <v>0</v>
      </c>
      <c r="W491" s="147">
        <v>197833</v>
      </c>
      <c r="X491" s="147">
        <v>197833</v>
      </c>
      <c r="Y491" s="147">
        <v>37588.270000000004</v>
      </c>
      <c r="Z491" s="145">
        <v>235421.27000000002</v>
      </c>
    </row>
    <row r="492" spans="1:26" ht="25" x14ac:dyDescent="0.25">
      <c r="A492" s="130" t="s">
        <v>2819</v>
      </c>
      <c r="B492" s="131">
        <v>45761</v>
      </c>
      <c r="C492" s="130" t="s">
        <v>2525</v>
      </c>
      <c r="D492" s="130">
        <v>899999705</v>
      </c>
      <c r="E492" s="130" t="s">
        <v>2526</v>
      </c>
      <c r="F492" s="130" t="s">
        <v>2527</v>
      </c>
      <c r="G492" s="130" t="s">
        <v>2528</v>
      </c>
      <c r="H492" s="130">
        <v>3161800</v>
      </c>
      <c r="I492" s="130">
        <v>4</v>
      </c>
      <c r="J492" s="130">
        <v>1</v>
      </c>
      <c r="K492" s="130" t="s">
        <v>2820</v>
      </c>
      <c r="L492" s="132" t="s">
        <v>2822</v>
      </c>
      <c r="M492" s="147">
        <v>70000</v>
      </c>
      <c r="N492" s="130">
        <v>0.19</v>
      </c>
      <c r="O492" s="14" t="s">
        <v>107</v>
      </c>
      <c r="P492" s="130" t="s">
        <v>2652</v>
      </c>
      <c r="Q492" s="135" t="s">
        <v>2372</v>
      </c>
      <c r="S492" s="130" t="s">
        <v>2523</v>
      </c>
      <c r="T492" s="14" t="s">
        <v>107</v>
      </c>
      <c r="U492" s="147">
        <v>70000</v>
      </c>
      <c r="V492" s="130">
        <v>0</v>
      </c>
      <c r="W492" s="147">
        <v>70000</v>
      </c>
      <c r="X492" s="147">
        <v>70000</v>
      </c>
      <c r="Y492" s="147">
        <v>13300</v>
      </c>
      <c r="Z492" s="145">
        <v>83300</v>
      </c>
    </row>
    <row r="493" spans="1:26" x14ac:dyDescent="0.25">
      <c r="A493" s="130" t="s">
        <v>2823</v>
      </c>
      <c r="B493" s="131">
        <v>45761</v>
      </c>
      <c r="C493" s="130" t="s">
        <v>2525</v>
      </c>
      <c r="D493" s="130">
        <v>899999705</v>
      </c>
      <c r="E493" s="130" t="s">
        <v>2526</v>
      </c>
      <c r="F493" s="130" t="s">
        <v>2527</v>
      </c>
      <c r="G493" s="130" t="s">
        <v>2528</v>
      </c>
      <c r="H493" s="130">
        <v>3161800</v>
      </c>
      <c r="I493" s="130">
        <v>1</v>
      </c>
      <c r="J493" s="130">
        <v>1</v>
      </c>
      <c r="K493" s="130" t="s">
        <v>2824</v>
      </c>
      <c r="L493" s="132" t="s">
        <v>2825</v>
      </c>
      <c r="M493" s="147">
        <v>110000</v>
      </c>
      <c r="N493" s="130">
        <v>0.19</v>
      </c>
      <c r="O493" s="14" t="s">
        <v>107</v>
      </c>
      <c r="P493" s="130" t="s">
        <v>2546</v>
      </c>
      <c r="Q493" s="135" t="s">
        <v>2372</v>
      </c>
      <c r="S493" s="130" t="s">
        <v>2523</v>
      </c>
      <c r="T493" s="14" t="s">
        <v>107</v>
      </c>
      <c r="U493" s="147">
        <v>110000</v>
      </c>
      <c r="V493" s="130">
        <v>0</v>
      </c>
      <c r="W493" s="147">
        <v>110000</v>
      </c>
      <c r="X493" s="147">
        <v>110000</v>
      </c>
      <c r="Y493" s="147">
        <v>20900</v>
      </c>
      <c r="Z493" s="145">
        <v>130900</v>
      </c>
    </row>
    <row r="494" spans="1:26" x14ac:dyDescent="0.25">
      <c r="A494" s="130" t="s">
        <v>2823</v>
      </c>
      <c r="B494" s="131">
        <v>45761</v>
      </c>
      <c r="C494" s="130" t="s">
        <v>2525</v>
      </c>
      <c r="D494" s="130">
        <v>899999705</v>
      </c>
      <c r="E494" s="130" t="s">
        <v>2526</v>
      </c>
      <c r="F494" s="130" t="s">
        <v>2527</v>
      </c>
      <c r="G494" s="130" t="s">
        <v>2528</v>
      </c>
      <c r="H494" s="130">
        <v>3161800</v>
      </c>
      <c r="I494" s="130">
        <v>2</v>
      </c>
      <c r="J494" s="130">
        <v>1</v>
      </c>
      <c r="K494" s="130" t="s">
        <v>2824</v>
      </c>
      <c r="L494" s="132" t="s">
        <v>2826</v>
      </c>
      <c r="M494" s="147">
        <v>20000</v>
      </c>
      <c r="N494" s="130">
        <v>0.19</v>
      </c>
      <c r="O494" s="14" t="s">
        <v>107</v>
      </c>
      <c r="P494" s="130" t="s">
        <v>2546</v>
      </c>
      <c r="Q494" s="135" t="s">
        <v>2372</v>
      </c>
      <c r="S494" s="130" t="s">
        <v>2523</v>
      </c>
      <c r="T494" s="14" t="s">
        <v>107</v>
      </c>
      <c r="U494" s="147">
        <v>20000</v>
      </c>
      <c r="V494" s="130">
        <v>0</v>
      </c>
      <c r="W494" s="147">
        <v>20000</v>
      </c>
      <c r="X494" s="147">
        <v>20000</v>
      </c>
      <c r="Y494" s="147">
        <v>3800</v>
      </c>
      <c r="Z494" s="145">
        <v>23800</v>
      </c>
    </row>
    <row r="495" spans="1:26" x14ac:dyDescent="0.25">
      <c r="A495" s="130" t="s">
        <v>2827</v>
      </c>
      <c r="B495" s="131">
        <v>45761</v>
      </c>
      <c r="C495" s="130" t="s">
        <v>2525</v>
      </c>
      <c r="D495" s="130">
        <v>899999705</v>
      </c>
      <c r="E495" s="130" t="s">
        <v>2526</v>
      </c>
      <c r="F495" s="130" t="s">
        <v>2527</v>
      </c>
      <c r="G495" s="130" t="s">
        <v>2528</v>
      </c>
      <c r="H495" s="130">
        <v>3161800</v>
      </c>
      <c r="I495" s="130">
        <v>1</v>
      </c>
      <c r="J495" s="130">
        <v>1</v>
      </c>
      <c r="K495" s="130" t="s">
        <v>2828</v>
      </c>
      <c r="L495" s="132" t="s">
        <v>2829</v>
      </c>
      <c r="M495" s="147">
        <v>120000</v>
      </c>
      <c r="N495" s="130">
        <v>0.19</v>
      </c>
      <c r="O495" s="14" t="s">
        <v>107</v>
      </c>
      <c r="P495" s="130" t="s">
        <v>2020</v>
      </c>
      <c r="Q495" s="135" t="s">
        <v>2372</v>
      </c>
      <c r="S495" s="130" t="s">
        <v>2523</v>
      </c>
      <c r="T495" s="14" t="s">
        <v>107</v>
      </c>
      <c r="U495" s="147">
        <v>120000</v>
      </c>
      <c r="V495" s="130">
        <v>0</v>
      </c>
      <c r="W495" s="147">
        <v>120000</v>
      </c>
      <c r="X495" s="147">
        <v>120000</v>
      </c>
      <c r="Y495" s="147">
        <v>22800</v>
      </c>
      <c r="Z495" s="145">
        <v>142800</v>
      </c>
    </row>
    <row r="496" spans="1:26" x14ac:dyDescent="0.25">
      <c r="A496" s="130" t="s">
        <v>2827</v>
      </c>
      <c r="B496" s="131">
        <v>45761</v>
      </c>
      <c r="C496" s="130" t="s">
        <v>2525</v>
      </c>
      <c r="D496" s="130">
        <v>899999705</v>
      </c>
      <c r="E496" s="130" t="s">
        <v>2526</v>
      </c>
      <c r="F496" s="130" t="s">
        <v>2527</v>
      </c>
      <c r="G496" s="130" t="s">
        <v>2528</v>
      </c>
      <c r="H496" s="130">
        <v>3161800</v>
      </c>
      <c r="I496" s="130">
        <v>2</v>
      </c>
      <c r="J496" s="130">
        <v>2</v>
      </c>
      <c r="K496" s="130" t="s">
        <v>2828</v>
      </c>
      <c r="L496" s="132" t="s">
        <v>2830</v>
      </c>
      <c r="M496" s="147">
        <v>12000</v>
      </c>
      <c r="N496" s="130">
        <v>0.19</v>
      </c>
      <c r="O496" s="14" t="s">
        <v>107</v>
      </c>
      <c r="P496" s="130" t="s">
        <v>2020</v>
      </c>
      <c r="Q496" s="135" t="s">
        <v>2372</v>
      </c>
      <c r="S496" s="130" t="s">
        <v>2523</v>
      </c>
      <c r="T496" s="14" t="s">
        <v>107</v>
      </c>
      <c r="U496" s="147">
        <v>12000</v>
      </c>
      <c r="V496" s="130">
        <v>0</v>
      </c>
      <c r="W496" s="147">
        <v>12000</v>
      </c>
      <c r="X496" s="147">
        <v>24000</v>
      </c>
      <c r="Y496" s="147">
        <v>4560</v>
      </c>
      <c r="Z496" s="145">
        <v>28560</v>
      </c>
    </row>
    <row r="497" spans="1:26" s="134" customFormat="1" x14ac:dyDescent="0.25">
      <c r="A497" s="134" t="s">
        <v>2831</v>
      </c>
      <c r="B497" s="157">
        <v>45761</v>
      </c>
      <c r="C497" s="134" t="s">
        <v>2525</v>
      </c>
      <c r="D497" s="134">
        <v>899999705</v>
      </c>
      <c r="E497" s="134" t="s">
        <v>2526</v>
      </c>
      <c r="F497" s="134" t="s">
        <v>2527</v>
      </c>
      <c r="G497" s="134" t="s">
        <v>2528</v>
      </c>
      <c r="H497" s="134">
        <v>3161800</v>
      </c>
      <c r="I497" s="134">
        <v>1</v>
      </c>
      <c r="J497" s="134">
        <v>1</v>
      </c>
      <c r="K497" s="134" t="s">
        <v>2832</v>
      </c>
      <c r="L497" s="158" t="s">
        <v>2833</v>
      </c>
      <c r="M497" s="145">
        <v>104000</v>
      </c>
      <c r="N497" s="134">
        <v>0.19</v>
      </c>
      <c r="O497" s="159" t="s">
        <v>107</v>
      </c>
      <c r="P497" s="134" t="s">
        <v>2723</v>
      </c>
      <c r="Q497" s="160" t="s">
        <v>2372</v>
      </c>
      <c r="S497" s="134" t="s">
        <v>2523</v>
      </c>
      <c r="T497" s="159" t="s">
        <v>107</v>
      </c>
      <c r="U497" s="145">
        <v>104000</v>
      </c>
      <c r="V497" s="134">
        <v>0</v>
      </c>
      <c r="W497" s="145">
        <v>104000</v>
      </c>
      <c r="X497" s="145">
        <v>104000</v>
      </c>
      <c r="Y497" s="145">
        <v>19760</v>
      </c>
      <c r="Z497" s="145">
        <v>123760</v>
      </c>
    </row>
    <row r="498" spans="1:26" s="134" customFormat="1" x14ac:dyDescent="0.25">
      <c r="A498" s="134" t="s">
        <v>2831</v>
      </c>
      <c r="B498" s="157">
        <v>45761</v>
      </c>
      <c r="C498" s="134" t="s">
        <v>2525</v>
      </c>
      <c r="D498" s="134">
        <v>899999705</v>
      </c>
      <c r="E498" s="134" t="s">
        <v>2526</v>
      </c>
      <c r="F498" s="134" t="s">
        <v>2527</v>
      </c>
      <c r="G498" s="134" t="s">
        <v>2528</v>
      </c>
      <c r="H498" s="134">
        <v>3161800</v>
      </c>
      <c r="I498" s="134">
        <v>2</v>
      </c>
      <c r="J498" s="134">
        <v>1</v>
      </c>
      <c r="K498" s="134" t="s">
        <v>2832</v>
      </c>
      <c r="L498" s="161" t="s">
        <v>3237</v>
      </c>
      <c r="M498" s="145">
        <v>60000</v>
      </c>
      <c r="N498" s="134">
        <v>0.19</v>
      </c>
      <c r="O498" s="159" t="s">
        <v>107</v>
      </c>
      <c r="P498" s="134" t="s">
        <v>2723</v>
      </c>
      <c r="Q498" s="160" t="s">
        <v>2372</v>
      </c>
      <c r="S498" s="134" t="s">
        <v>2523</v>
      </c>
      <c r="T498" s="159" t="s">
        <v>107</v>
      </c>
      <c r="U498" s="145">
        <v>60000</v>
      </c>
      <c r="V498" s="134">
        <v>0</v>
      </c>
      <c r="W498" s="145">
        <v>60000</v>
      </c>
      <c r="X498" s="145">
        <v>60000</v>
      </c>
      <c r="Y498" s="145">
        <v>11400</v>
      </c>
      <c r="Z498" s="145">
        <v>71400</v>
      </c>
    </row>
    <row r="499" spans="1:26" s="134" customFormat="1" x14ac:dyDescent="0.25">
      <c r="A499" s="134" t="s">
        <v>2831</v>
      </c>
      <c r="B499" s="157">
        <v>45761</v>
      </c>
      <c r="C499" s="134" t="s">
        <v>2525</v>
      </c>
      <c r="D499" s="134">
        <v>899999705</v>
      </c>
      <c r="E499" s="134" t="s">
        <v>2526</v>
      </c>
      <c r="F499" s="134" t="s">
        <v>2527</v>
      </c>
      <c r="G499" s="134" t="s">
        <v>2528</v>
      </c>
      <c r="H499" s="134">
        <v>3161800</v>
      </c>
      <c r="I499" s="134">
        <v>3</v>
      </c>
      <c r="J499" s="134">
        <v>1</v>
      </c>
      <c r="K499" s="134" t="s">
        <v>2832</v>
      </c>
      <c r="L499" s="158" t="s">
        <v>2834</v>
      </c>
      <c r="M499" s="145">
        <v>32000</v>
      </c>
      <c r="N499" s="134">
        <v>0.19</v>
      </c>
      <c r="O499" s="159" t="s">
        <v>107</v>
      </c>
      <c r="P499" s="134" t="s">
        <v>2723</v>
      </c>
      <c r="Q499" s="160" t="s">
        <v>2372</v>
      </c>
      <c r="S499" s="134" t="s">
        <v>2523</v>
      </c>
      <c r="T499" s="159" t="s">
        <v>107</v>
      </c>
      <c r="U499" s="145">
        <v>32000</v>
      </c>
      <c r="V499" s="134">
        <v>0</v>
      </c>
      <c r="W499" s="145">
        <v>32000</v>
      </c>
      <c r="X499" s="145">
        <v>32000</v>
      </c>
      <c r="Y499" s="145">
        <v>6080</v>
      </c>
      <c r="Z499" s="145">
        <v>38080</v>
      </c>
    </row>
    <row r="500" spans="1:26" s="134" customFormat="1" x14ac:dyDescent="0.25">
      <c r="A500" s="134" t="s">
        <v>2831</v>
      </c>
      <c r="B500" s="157">
        <v>45761</v>
      </c>
      <c r="C500" s="134" t="s">
        <v>2525</v>
      </c>
      <c r="D500" s="134">
        <v>899999705</v>
      </c>
      <c r="E500" s="134" t="s">
        <v>2526</v>
      </c>
      <c r="F500" s="134" t="s">
        <v>2527</v>
      </c>
      <c r="G500" s="134" t="s">
        <v>2528</v>
      </c>
      <c r="H500" s="134">
        <v>3161800</v>
      </c>
      <c r="I500" s="134">
        <v>4</v>
      </c>
      <c r="J500" s="134">
        <v>1</v>
      </c>
      <c r="K500" s="134" t="s">
        <v>2832</v>
      </c>
      <c r="L500" s="161" t="s">
        <v>1394</v>
      </c>
      <c r="M500" s="145">
        <v>30000</v>
      </c>
      <c r="N500" s="134">
        <v>0.19</v>
      </c>
      <c r="O500" s="159" t="s">
        <v>107</v>
      </c>
      <c r="P500" s="134" t="s">
        <v>2723</v>
      </c>
      <c r="Q500" s="160" t="s">
        <v>2372</v>
      </c>
      <c r="S500" s="134" t="s">
        <v>2523</v>
      </c>
      <c r="T500" s="159" t="s">
        <v>107</v>
      </c>
      <c r="U500" s="145">
        <v>30000</v>
      </c>
      <c r="V500" s="134">
        <v>0</v>
      </c>
      <c r="W500" s="145">
        <v>30000</v>
      </c>
      <c r="X500" s="145">
        <v>30000</v>
      </c>
      <c r="Y500" s="145">
        <v>5700</v>
      </c>
      <c r="Z500" s="145">
        <v>35700</v>
      </c>
    </row>
    <row r="501" spans="1:26" s="134" customFormat="1" ht="25" x14ac:dyDescent="0.25">
      <c r="A501" s="134" t="s">
        <v>2831</v>
      </c>
      <c r="B501" s="157">
        <v>45761</v>
      </c>
      <c r="C501" s="134" t="s">
        <v>2525</v>
      </c>
      <c r="D501" s="134">
        <v>899999705</v>
      </c>
      <c r="E501" s="134" t="s">
        <v>2526</v>
      </c>
      <c r="F501" s="134" t="s">
        <v>2527</v>
      </c>
      <c r="G501" s="134" t="s">
        <v>2528</v>
      </c>
      <c r="H501" s="134">
        <v>3161800</v>
      </c>
      <c r="I501" s="134">
        <v>5</v>
      </c>
      <c r="J501" s="134">
        <v>1</v>
      </c>
      <c r="K501" s="134" t="s">
        <v>2832</v>
      </c>
      <c r="L501" s="161" t="s">
        <v>3238</v>
      </c>
      <c r="M501" s="145">
        <v>1000000</v>
      </c>
      <c r="N501" s="134">
        <v>0.19</v>
      </c>
      <c r="O501" s="159" t="s">
        <v>107</v>
      </c>
      <c r="P501" s="134" t="s">
        <v>2723</v>
      </c>
      <c r="Q501" s="160" t="s">
        <v>2372</v>
      </c>
      <c r="S501" s="134" t="s">
        <v>2523</v>
      </c>
      <c r="T501" s="159" t="s">
        <v>107</v>
      </c>
      <c r="U501" s="145">
        <v>1000000</v>
      </c>
      <c r="V501" s="134">
        <v>0</v>
      </c>
      <c r="W501" s="145">
        <v>1000000</v>
      </c>
      <c r="X501" s="145">
        <v>1000000</v>
      </c>
      <c r="Y501" s="145">
        <v>190000</v>
      </c>
      <c r="Z501" s="145">
        <v>1190000</v>
      </c>
    </row>
    <row r="502" spans="1:26" x14ac:dyDescent="0.25">
      <c r="A502" s="130" t="s">
        <v>2835</v>
      </c>
      <c r="B502" s="131">
        <v>45761</v>
      </c>
      <c r="C502" s="130" t="s">
        <v>2525</v>
      </c>
      <c r="D502" s="130">
        <v>899999705</v>
      </c>
      <c r="E502" s="130" t="s">
        <v>2526</v>
      </c>
      <c r="F502" s="130" t="s">
        <v>2527</v>
      </c>
      <c r="G502" s="130" t="s">
        <v>2528</v>
      </c>
      <c r="H502" s="130">
        <v>3161800</v>
      </c>
      <c r="I502" s="130">
        <v>1</v>
      </c>
      <c r="J502" s="130">
        <v>1</v>
      </c>
      <c r="K502" s="130" t="s">
        <v>2836</v>
      </c>
      <c r="L502" s="132" t="s">
        <v>2837</v>
      </c>
      <c r="M502" s="147">
        <v>65667</v>
      </c>
      <c r="N502" s="130">
        <v>0</v>
      </c>
      <c r="O502" s="14">
        <v>773</v>
      </c>
      <c r="P502" s="130" t="s">
        <v>2838</v>
      </c>
      <c r="Q502" s="130"/>
      <c r="S502" s="130" t="s">
        <v>2523</v>
      </c>
      <c r="T502" s="14">
        <v>773</v>
      </c>
      <c r="U502" s="147">
        <v>65667</v>
      </c>
      <c r="V502" s="130">
        <v>0</v>
      </c>
      <c r="W502" s="147">
        <v>65667</v>
      </c>
      <c r="X502" s="147">
        <v>65667</v>
      </c>
      <c r="Y502" s="147">
        <v>0</v>
      </c>
      <c r="Z502" s="145">
        <v>65667</v>
      </c>
    </row>
    <row r="503" spans="1:26" x14ac:dyDescent="0.25">
      <c r="A503" s="130" t="s">
        <v>2835</v>
      </c>
      <c r="B503" s="131">
        <v>45761</v>
      </c>
      <c r="C503" s="130" t="s">
        <v>2525</v>
      </c>
      <c r="D503" s="130">
        <v>899999705</v>
      </c>
      <c r="E503" s="130" t="s">
        <v>2526</v>
      </c>
      <c r="F503" s="130" t="s">
        <v>2527</v>
      </c>
      <c r="G503" s="130" t="s">
        <v>2528</v>
      </c>
      <c r="H503" s="130">
        <v>3161800</v>
      </c>
      <c r="I503" s="130">
        <v>2</v>
      </c>
      <c r="J503" s="130">
        <v>1</v>
      </c>
      <c r="K503" s="130" t="s">
        <v>2836</v>
      </c>
      <c r="L503" s="132" t="s">
        <v>2825</v>
      </c>
      <c r="M503" s="147">
        <v>24000</v>
      </c>
      <c r="N503" s="130">
        <v>0.19</v>
      </c>
      <c r="O503" s="14" t="s">
        <v>107</v>
      </c>
      <c r="P503" s="130" t="s">
        <v>2838</v>
      </c>
      <c r="Q503" s="135" t="s">
        <v>2372</v>
      </c>
      <c r="S503" s="130" t="s">
        <v>2523</v>
      </c>
      <c r="T503" s="14" t="s">
        <v>107</v>
      </c>
      <c r="U503" s="147">
        <v>24000</v>
      </c>
      <c r="V503" s="130">
        <v>0</v>
      </c>
      <c r="W503" s="147">
        <v>24000</v>
      </c>
      <c r="X503" s="147">
        <v>24000</v>
      </c>
      <c r="Y503" s="147">
        <v>4560</v>
      </c>
      <c r="Z503" s="145">
        <v>28560</v>
      </c>
    </row>
    <row r="504" spans="1:26" x14ac:dyDescent="0.25">
      <c r="A504" s="130" t="s">
        <v>2835</v>
      </c>
      <c r="B504" s="131">
        <v>45761</v>
      </c>
      <c r="C504" s="130" t="s">
        <v>2525</v>
      </c>
      <c r="D504" s="130">
        <v>899999705</v>
      </c>
      <c r="E504" s="130" t="s">
        <v>2526</v>
      </c>
      <c r="F504" s="130" t="s">
        <v>2527</v>
      </c>
      <c r="G504" s="130" t="s">
        <v>2528</v>
      </c>
      <c r="H504" s="130">
        <v>3161800</v>
      </c>
      <c r="I504" s="130">
        <v>3</v>
      </c>
      <c r="J504" s="130">
        <v>1</v>
      </c>
      <c r="K504" s="130" t="s">
        <v>2836</v>
      </c>
      <c r="L504" s="132" t="s">
        <v>2830</v>
      </c>
      <c r="M504" s="147">
        <v>40000</v>
      </c>
      <c r="N504" s="130">
        <v>0.19</v>
      </c>
      <c r="O504" s="14" t="s">
        <v>107</v>
      </c>
      <c r="P504" s="130" t="s">
        <v>2838</v>
      </c>
      <c r="Q504" s="135" t="s">
        <v>2372</v>
      </c>
      <c r="S504" s="130" t="s">
        <v>2523</v>
      </c>
      <c r="T504" s="14" t="s">
        <v>107</v>
      </c>
      <c r="U504" s="147">
        <v>40000</v>
      </c>
      <c r="V504" s="130">
        <v>0</v>
      </c>
      <c r="W504" s="147">
        <v>40000</v>
      </c>
      <c r="X504" s="147">
        <v>40000</v>
      </c>
      <c r="Y504" s="147">
        <v>7600</v>
      </c>
      <c r="Z504" s="145">
        <v>47600</v>
      </c>
    </row>
    <row r="505" spans="1:26" x14ac:dyDescent="0.25">
      <c r="A505" s="130" t="s">
        <v>2839</v>
      </c>
      <c r="B505" s="131">
        <v>45761</v>
      </c>
      <c r="C505" s="130" t="s">
        <v>2525</v>
      </c>
      <c r="D505" s="130">
        <v>899999705</v>
      </c>
      <c r="E505" s="130" t="s">
        <v>2526</v>
      </c>
      <c r="F505" s="130" t="s">
        <v>2527</v>
      </c>
      <c r="G505" s="130" t="s">
        <v>2528</v>
      </c>
      <c r="H505" s="130">
        <v>3161800</v>
      </c>
      <c r="I505" s="130">
        <v>1</v>
      </c>
      <c r="J505" s="130">
        <v>2</v>
      </c>
      <c r="K505" s="130" t="s">
        <v>2840</v>
      </c>
      <c r="L505" s="132" t="s">
        <v>2841</v>
      </c>
      <c r="M505" s="147">
        <v>60504</v>
      </c>
      <c r="N505" s="130">
        <v>0.19</v>
      </c>
      <c r="O505" s="14" t="s">
        <v>107</v>
      </c>
      <c r="P505" s="130" t="s">
        <v>1649</v>
      </c>
      <c r="Q505" s="135" t="s">
        <v>2372</v>
      </c>
      <c r="S505" s="130" t="s">
        <v>2523</v>
      </c>
      <c r="T505" s="14" t="s">
        <v>107</v>
      </c>
      <c r="U505" s="147">
        <v>60504</v>
      </c>
      <c r="V505" s="130">
        <v>0</v>
      </c>
      <c r="W505" s="147">
        <v>60504</v>
      </c>
      <c r="X505" s="147">
        <v>121008</v>
      </c>
      <c r="Y505" s="147">
        <v>22991.52</v>
      </c>
      <c r="Z505" s="145">
        <v>143999.51999999999</v>
      </c>
    </row>
    <row r="506" spans="1:26" x14ac:dyDescent="0.25">
      <c r="A506" s="130" t="s">
        <v>2839</v>
      </c>
      <c r="B506" s="131">
        <v>45761</v>
      </c>
      <c r="C506" s="130" t="s">
        <v>2525</v>
      </c>
      <c r="D506" s="130">
        <v>899999705</v>
      </c>
      <c r="E506" s="130" t="s">
        <v>2526</v>
      </c>
      <c r="F506" s="130" t="s">
        <v>2527</v>
      </c>
      <c r="G506" s="130" t="s">
        <v>2528</v>
      </c>
      <c r="H506" s="130">
        <v>3161800</v>
      </c>
      <c r="I506" s="130">
        <v>2</v>
      </c>
      <c r="J506" s="130">
        <v>4</v>
      </c>
      <c r="K506" s="130" t="s">
        <v>2840</v>
      </c>
      <c r="L506" s="132" t="s">
        <v>2842</v>
      </c>
      <c r="M506" s="147">
        <v>3360</v>
      </c>
      <c r="N506" s="130">
        <v>0.19</v>
      </c>
      <c r="O506" s="14" t="s">
        <v>107</v>
      </c>
      <c r="P506" s="130" t="s">
        <v>1649</v>
      </c>
      <c r="Q506" s="135" t="s">
        <v>2372</v>
      </c>
      <c r="S506" s="130" t="s">
        <v>2523</v>
      </c>
      <c r="T506" s="14" t="s">
        <v>107</v>
      </c>
      <c r="U506" s="147">
        <v>3360</v>
      </c>
      <c r="V506" s="130">
        <v>0</v>
      </c>
      <c r="W506" s="147">
        <v>3360</v>
      </c>
      <c r="X506" s="147">
        <v>13440</v>
      </c>
      <c r="Y506" s="147">
        <v>2553.6</v>
      </c>
      <c r="Z506" s="145">
        <v>15993.6</v>
      </c>
    </row>
    <row r="507" spans="1:26" ht="25" x14ac:dyDescent="0.25">
      <c r="A507" s="130" t="s">
        <v>2839</v>
      </c>
      <c r="B507" s="131">
        <v>45761</v>
      </c>
      <c r="C507" s="130" t="s">
        <v>2525</v>
      </c>
      <c r="D507" s="130">
        <v>899999705</v>
      </c>
      <c r="E507" s="130" t="s">
        <v>2526</v>
      </c>
      <c r="F507" s="130" t="s">
        <v>2527</v>
      </c>
      <c r="G507" s="130" t="s">
        <v>2528</v>
      </c>
      <c r="H507" s="130">
        <v>3161800</v>
      </c>
      <c r="I507" s="130">
        <v>3</v>
      </c>
      <c r="J507" s="130">
        <v>1</v>
      </c>
      <c r="K507" s="130" t="s">
        <v>2840</v>
      </c>
      <c r="L507" s="132" t="s">
        <v>2843</v>
      </c>
      <c r="M507" s="147">
        <v>268906</v>
      </c>
      <c r="N507" s="130">
        <v>0.19</v>
      </c>
      <c r="O507" s="14" t="s">
        <v>107</v>
      </c>
      <c r="P507" s="130" t="s">
        <v>1649</v>
      </c>
      <c r="Q507" s="135" t="s">
        <v>2372</v>
      </c>
      <c r="S507" s="130" t="s">
        <v>2523</v>
      </c>
      <c r="T507" s="14" t="s">
        <v>107</v>
      </c>
      <c r="U507" s="147">
        <v>268906</v>
      </c>
      <c r="V507" s="130">
        <v>0</v>
      </c>
      <c r="W507" s="147">
        <v>268906</v>
      </c>
      <c r="X507" s="147">
        <v>268906</v>
      </c>
      <c r="Y507" s="147">
        <v>51092.14</v>
      </c>
      <c r="Z507" s="145">
        <v>319998.14</v>
      </c>
    </row>
    <row r="508" spans="1:26" x14ac:dyDescent="0.25">
      <c r="A508" s="130" t="s">
        <v>2844</v>
      </c>
      <c r="B508" s="131">
        <v>45761</v>
      </c>
      <c r="C508" s="130" t="s">
        <v>2525</v>
      </c>
      <c r="D508" s="130">
        <v>899999705</v>
      </c>
      <c r="E508" s="130" t="s">
        <v>2526</v>
      </c>
      <c r="F508" s="130" t="s">
        <v>2527</v>
      </c>
      <c r="G508" s="130" t="s">
        <v>2528</v>
      </c>
      <c r="H508" s="130">
        <v>3161800</v>
      </c>
      <c r="I508" s="130">
        <v>1</v>
      </c>
      <c r="J508" s="130">
        <v>1</v>
      </c>
      <c r="K508" s="130" t="s">
        <v>2845</v>
      </c>
      <c r="L508" s="132" t="s">
        <v>374</v>
      </c>
      <c r="M508" s="147">
        <v>266000</v>
      </c>
      <c r="N508" s="130">
        <v>0.19</v>
      </c>
      <c r="O508" s="14">
        <v>1033</v>
      </c>
      <c r="P508" s="130" t="s">
        <v>2641</v>
      </c>
      <c r="Q508" s="130"/>
      <c r="S508" s="130" t="s">
        <v>2523</v>
      </c>
      <c r="T508" s="14">
        <v>1033</v>
      </c>
      <c r="U508" s="147">
        <v>266000</v>
      </c>
      <c r="V508" s="130">
        <v>0</v>
      </c>
      <c r="W508" s="147">
        <v>266000</v>
      </c>
      <c r="X508" s="147">
        <v>266000</v>
      </c>
      <c r="Y508" s="147">
        <v>50540</v>
      </c>
      <c r="Z508" s="145">
        <v>316540</v>
      </c>
    </row>
    <row r="509" spans="1:26" x14ac:dyDescent="0.25">
      <c r="A509" s="130" t="s">
        <v>2844</v>
      </c>
      <c r="B509" s="131">
        <v>45761</v>
      </c>
      <c r="C509" s="130" t="s">
        <v>2525</v>
      </c>
      <c r="D509" s="130">
        <v>899999705</v>
      </c>
      <c r="E509" s="130" t="s">
        <v>2526</v>
      </c>
      <c r="F509" s="130" t="s">
        <v>2527</v>
      </c>
      <c r="G509" s="130" t="s">
        <v>2528</v>
      </c>
      <c r="H509" s="130">
        <v>3161800</v>
      </c>
      <c r="I509" s="130">
        <v>2</v>
      </c>
      <c r="J509" s="130">
        <v>1</v>
      </c>
      <c r="K509" s="130" t="s">
        <v>2845</v>
      </c>
      <c r="L509" s="132" t="s">
        <v>2846</v>
      </c>
      <c r="M509" s="147">
        <v>291333</v>
      </c>
      <c r="N509" s="130">
        <v>0.19</v>
      </c>
      <c r="O509" s="14">
        <v>1034</v>
      </c>
      <c r="P509" s="130" t="s">
        <v>2641</v>
      </c>
      <c r="Q509" s="130"/>
      <c r="S509" s="130" t="s">
        <v>2523</v>
      </c>
      <c r="T509" s="14">
        <v>1034</v>
      </c>
      <c r="U509" s="147">
        <v>291333</v>
      </c>
      <c r="V509" s="130">
        <v>0</v>
      </c>
      <c r="W509" s="147">
        <v>291333</v>
      </c>
      <c r="X509" s="147">
        <v>291333</v>
      </c>
      <c r="Y509" s="147">
        <v>55353.270000000004</v>
      </c>
      <c r="Z509" s="145">
        <v>346686.27</v>
      </c>
    </row>
    <row r="510" spans="1:26" x14ac:dyDescent="0.25">
      <c r="A510" s="130" t="s">
        <v>2844</v>
      </c>
      <c r="B510" s="131">
        <v>45761</v>
      </c>
      <c r="C510" s="130" t="s">
        <v>2525</v>
      </c>
      <c r="D510" s="130">
        <v>899999705</v>
      </c>
      <c r="E510" s="130" t="s">
        <v>2526</v>
      </c>
      <c r="F510" s="130" t="s">
        <v>2527</v>
      </c>
      <c r="G510" s="130" t="s">
        <v>2528</v>
      </c>
      <c r="H510" s="130">
        <v>3161800</v>
      </c>
      <c r="I510" s="130">
        <v>3</v>
      </c>
      <c r="J510" s="130">
        <v>1</v>
      </c>
      <c r="K510" s="130" t="s">
        <v>2845</v>
      </c>
      <c r="L510" s="132" t="s">
        <v>2847</v>
      </c>
      <c r="M510" s="147">
        <v>200000</v>
      </c>
      <c r="N510" s="130">
        <v>0.19</v>
      </c>
      <c r="O510" s="14" t="s">
        <v>107</v>
      </c>
      <c r="P510" s="130" t="s">
        <v>2641</v>
      </c>
      <c r="Q510" s="135" t="s">
        <v>2372</v>
      </c>
      <c r="S510" s="130" t="s">
        <v>2523</v>
      </c>
      <c r="T510" s="14" t="s">
        <v>107</v>
      </c>
      <c r="U510" s="147">
        <v>200000</v>
      </c>
      <c r="V510" s="130">
        <v>0</v>
      </c>
      <c r="W510" s="147">
        <v>200000</v>
      </c>
      <c r="X510" s="147">
        <v>200000</v>
      </c>
      <c r="Y510" s="147">
        <v>38000</v>
      </c>
      <c r="Z510" s="145">
        <v>238000</v>
      </c>
    </row>
    <row r="511" spans="1:26" ht="25" x14ac:dyDescent="0.25">
      <c r="A511" s="130" t="s">
        <v>2848</v>
      </c>
      <c r="B511" s="131">
        <v>45761</v>
      </c>
      <c r="C511" s="130" t="s">
        <v>2525</v>
      </c>
      <c r="D511" s="130">
        <v>899999705</v>
      </c>
      <c r="E511" s="130" t="s">
        <v>2526</v>
      </c>
      <c r="F511" s="130" t="s">
        <v>2527</v>
      </c>
      <c r="G511" s="130" t="s">
        <v>2528</v>
      </c>
      <c r="H511" s="130">
        <v>3161800</v>
      </c>
      <c r="I511" s="130">
        <v>1</v>
      </c>
      <c r="J511" s="130">
        <v>1</v>
      </c>
      <c r="K511" s="130" t="s">
        <v>2849</v>
      </c>
      <c r="L511" s="132" t="s">
        <v>2850</v>
      </c>
      <c r="M511" s="147">
        <v>1600000</v>
      </c>
      <c r="N511" s="130">
        <v>0.19</v>
      </c>
      <c r="O511" s="14" t="s">
        <v>107</v>
      </c>
      <c r="P511" s="130" t="s">
        <v>768</v>
      </c>
      <c r="Q511" s="135" t="s">
        <v>2372</v>
      </c>
      <c r="S511" s="130" t="s">
        <v>2523</v>
      </c>
      <c r="T511" s="14" t="s">
        <v>107</v>
      </c>
      <c r="U511" s="147">
        <v>1600000</v>
      </c>
      <c r="V511" s="130">
        <v>0</v>
      </c>
      <c r="W511" s="147">
        <v>1600000</v>
      </c>
      <c r="X511" s="147">
        <v>1600000</v>
      </c>
      <c r="Y511" s="147">
        <v>304000</v>
      </c>
      <c r="Z511" s="145">
        <v>1904000</v>
      </c>
    </row>
    <row r="512" spans="1:26" x14ac:dyDescent="0.25">
      <c r="A512" s="130" t="s">
        <v>2848</v>
      </c>
      <c r="B512" s="131">
        <v>45761</v>
      </c>
      <c r="C512" s="130" t="s">
        <v>2525</v>
      </c>
      <c r="D512" s="130">
        <v>899999705</v>
      </c>
      <c r="E512" s="130" t="s">
        <v>2526</v>
      </c>
      <c r="F512" s="130" t="s">
        <v>2527</v>
      </c>
      <c r="G512" s="130" t="s">
        <v>2528</v>
      </c>
      <c r="H512" s="130">
        <v>3161800</v>
      </c>
      <c r="I512" s="130">
        <v>2</v>
      </c>
      <c r="J512" s="130">
        <v>1</v>
      </c>
      <c r="K512" s="130" t="s">
        <v>2849</v>
      </c>
      <c r="L512" s="132" t="s">
        <v>966</v>
      </c>
      <c r="M512" s="147">
        <v>126667</v>
      </c>
      <c r="N512" s="130">
        <v>0.19</v>
      </c>
      <c r="O512" s="14">
        <v>153</v>
      </c>
      <c r="P512" s="130" t="s">
        <v>768</v>
      </c>
      <c r="Q512" s="130"/>
      <c r="S512" s="130" t="s">
        <v>2523</v>
      </c>
      <c r="T512" s="14">
        <v>153</v>
      </c>
      <c r="U512" s="147">
        <v>126667</v>
      </c>
      <c r="V512" s="130">
        <v>0</v>
      </c>
      <c r="W512" s="147">
        <v>126667</v>
      </c>
      <c r="X512" s="147">
        <v>126667</v>
      </c>
      <c r="Y512" s="147">
        <v>24066.73</v>
      </c>
      <c r="Z512" s="145">
        <v>150733.73000000001</v>
      </c>
    </row>
    <row r="513" spans="1:26" x14ac:dyDescent="0.25">
      <c r="A513" s="130" t="s">
        <v>2851</v>
      </c>
      <c r="B513" s="131">
        <v>45762</v>
      </c>
      <c r="C513" s="130" t="s">
        <v>2525</v>
      </c>
      <c r="D513" s="130">
        <v>899999705</v>
      </c>
      <c r="E513" s="130" t="s">
        <v>2526</v>
      </c>
      <c r="F513" s="130" t="s">
        <v>2527</v>
      </c>
      <c r="G513" s="130" t="s">
        <v>2528</v>
      </c>
      <c r="H513" s="130">
        <v>3161800</v>
      </c>
      <c r="I513" s="130">
        <v>1</v>
      </c>
      <c r="J513" s="130">
        <v>1</v>
      </c>
      <c r="K513" s="130" t="s">
        <v>408</v>
      </c>
      <c r="L513" s="132" t="s">
        <v>1124</v>
      </c>
      <c r="M513" s="147">
        <v>99000</v>
      </c>
      <c r="N513" s="130">
        <v>0.19</v>
      </c>
      <c r="O513" s="14">
        <v>1024</v>
      </c>
      <c r="P513" s="130" t="s">
        <v>2641</v>
      </c>
      <c r="Q513" s="130"/>
      <c r="S513" s="130" t="s">
        <v>2523</v>
      </c>
      <c r="T513" s="14">
        <v>1024</v>
      </c>
      <c r="U513" s="147">
        <v>99000</v>
      </c>
      <c r="V513" s="130">
        <v>0</v>
      </c>
      <c r="W513" s="147">
        <v>99000</v>
      </c>
      <c r="X513" s="147">
        <v>99000</v>
      </c>
      <c r="Y513" s="147">
        <v>18810</v>
      </c>
      <c r="Z513" s="145">
        <v>117810</v>
      </c>
    </row>
    <row r="514" spans="1:26" x14ac:dyDescent="0.25">
      <c r="A514" s="130" t="s">
        <v>2851</v>
      </c>
      <c r="B514" s="131">
        <v>45762</v>
      </c>
      <c r="C514" s="130" t="s">
        <v>2525</v>
      </c>
      <c r="D514" s="130">
        <v>899999705</v>
      </c>
      <c r="E514" s="130" t="s">
        <v>2526</v>
      </c>
      <c r="F514" s="130" t="s">
        <v>2527</v>
      </c>
      <c r="G514" s="130" t="s">
        <v>2528</v>
      </c>
      <c r="H514" s="130">
        <v>3161800</v>
      </c>
      <c r="I514" s="130">
        <v>2</v>
      </c>
      <c r="J514" s="130">
        <v>1</v>
      </c>
      <c r="K514" s="130" t="s">
        <v>2061</v>
      </c>
      <c r="L514" s="132" t="s">
        <v>150</v>
      </c>
      <c r="M514" s="147">
        <v>52333</v>
      </c>
      <c r="N514" s="130">
        <v>0.19</v>
      </c>
      <c r="O514" s="14">
        <v>1022</v>
      </c>
      <c r="P514" s="130" t="s">
        <v>2641</v>
      </c>
      <c r="Q514" s="130"/>
      <c r="S514" s="130" t="s">
        <v>2523</v>
      </c>
      <c r="T514" s="14">
        <v>1022</v>
      </c>
      <c r="U514" s="147">
        <v>52333</v>
      </c>
      <c r="V514" s="130">
        <v>0</v>
      </c>
      <c r="W514" s="147">
        <v>52333</v>
      </c>
      <c r="X514" s="147">
        <v>52333</v>
      </c>
      <c r="Y514" s="147">
        <v>9943.27</v>
      </c>
      <c r="Z514" s="145">
        <v>62276.270000000004</v>
      </c>
    </row>
    <row r="515" spans="1:26" x14ac:dyDescent="0.25">
      <c r="A515" s="130" t="s">
        <v>2851</v>
      </c>
      <c r="B515" s="131">
        <v>45762</v>
      </c>
      <c r="C515" s="130" t="s">
        <v>2525</v>
      </c>
      <c r="D515" s="130">
        <v>899999705</v>
      </c>
      <c r="E515" s="130" t="s">
        <v>2526</v>
      </c>
      <c r="F515" s="130" t="s">
        <v>2527</v>
      </c>
      <c r="G515" s="130" t="s">
        <v>2528</v>
      </c>
      <c r="H515" s="130">
        <v>3161800</v>
      </c>
      <c r="I515" s="130">
        <v>3</v>
      </c>
      <c r="J515" s="130">
        <v>1</v>
      </c>
      <c r="K515" s="130" t="s">
        <v>486</v>
      </c>
      <c r="L515" s="132" t="s">
        <v>61</v>
      </c>
      <c r="M515" s="147">
        <v>28330</v>
      </c>
      <c r="N515" s="130">
        <v>0.19</v>
      </c>
      <c r="O515" s="14">
        <v>1025</v>
      </c>
      <c r="P515" s="130" t="s">
        <v>2641</v>
      </c>
      <c r="Q515" s="130"/>
      <c r="S515" s="130" t="s">
        <v>2523</v>
      </c>
      <c r="T515" s="14">
        <v>1025</v>
      </c>
      <c r="U515" s="147">
        <v>28330</v>
      </c>
      <c r="V515" s="130">
        <v>0</v>
      </c>
      <c r="W515" s="147">
        <v>28330</v>
      </c>
      <c r="X515" s="147">
        <v>28330</v>
      </c>
      <c r="Y515" s="147">
        <v>5382.7</v>
      </c>
      <c r="Z515" s="145">
        <v>33712.699999999997</v>
      </c>
    </row>
    <row r="516" spans="1:26" x14ac:dyDescent="0.25">
      <c r="A516" s="130" t="s">
        <v>2851</v>
      </c>
      <c r="B516" s="131">
        <v>45762</v>
      </c>
      <c r="C516" s="130" t="s">
        <v>2525</v>
      </c>
      <c r="D516" s="130">
        <v>899999705</v>
      </c>
      <c r="E516" s="130" t="s">
        <v>2526</v>
      </c>
      <c r="F516" s="130" t="s">
        <v>2527</v>
      </c>
      <c r="G516" s="130" t="s">
        <v>2528</v>
      </c>
      <c r="H516" s="130">
        <v>3161800</v>
      </c>
      <c r="I516" s="130">
        <v>4</v>
      </c>
      <c r="J516" s="130">
        <v>2</v>
      </c>
      <c r="K516" s="130" t="s">
        <v>33</v>
      </c>
      <c r="L516" s="132" t="s">
        <v>34</v>
      </c>
      <c r="M516" s="147">
        <v>143667</v>
      </c>
      <c r="N516" s="130">
        <v>0</v>
      </c>
      <c r="O516" s="14">
        <v>1023</v>
      </c>
      <c r="P516" s="130" t="s">
        <v>2641</v>
      </c>
      <c r="Q516" s="130"/>
      <c r="S516" s="130" t="s">
        <v>2523</v>
      </c>
      <c r="T516" s="14">
        <v>1023</v>
      </c>
      <c r="U516" s="147">
        <v>143667</v>
      </c>
      <c r="V516" s="130">
        <v>0</v>
      </c>
      <c r="W516" s="147">
        <v>143667</v>
      </c>
      <c r="X516" s="147">
        <v>287334</v>
      </c>
      <c r="Y516" s="147">
        <v>0</v>
      </c>
      <c r="Z516" s="145">
        <v>287334</v>
      </c>
    </row>
    <row r="517" spans="1:26" x14ac:dyDescent="0.25">
      <c r="A517" s="130" t="s">
        <v>2852</v>
      </c>
      <c r="B517" s="131">
        <v>45769</v>
      </c>
      <c r="C517" s="130" t="s">
        <v>2525</v>
      </c>
      <c r="D517" s="130">
        <v>899999705</v>
      </c>
      <c r="E517" s="130" t="s">
        <v>2526</v>
      </c>
      <c r="F517" s="130" t="s">
        <v>2527</v>
      </c>
      <c r="G517" s="130" t="s">
        <v>2528</v>
      </c>
      <c r="H517" s="130">
        <v>3161800</v>
      </c>
      <c r="I517" s="130">
        <v>1</v>
      </c>
      <c r="J517" s="130">
        <v>1</v>
      </c>
      <c r="K517" s="130" t="s">
        <v>2853</v>
      </c>
      <c r="L517" s="132" t="s">
        <v>2854</v>
      </c>
      <c r="M517" s="147">
        <v>740000</v>
      </c>
      <c r="N517" s="130">
        <v>0.19</v>
      </c>
      <c r="O517" s="14" t="s">
        <v>107</v>
      </c>
      <c r="P517" s="130" t="s">
        <v>1188</v>
      </c>
      <c r="Q517" s="135" t="s">
        <v>2372</v>
      </c>
      <c r="S517" s="130" t="s">
        <v>2523</v>
      </c>
      <c r="T517" s="14" t="s">
        <v>107</v>
      </c>
      <c r="U517" s="147">
        <v>740000</v>
      </c>
      <c r="V517" s="130">
        <v>0</v>
      </c>
      <c r="W517" s="147">
        <v>740000</v>
      </c>
      <c r="X517" s="147">
        <v>740000</v>
      </c>
      <c r="Y517" s="147">
        <v>140600</v>
      </c>
      <c r="Z517" s="145">
        <v>880600</v>
      </c>
    </row>
    <row r="518" spans="1:26" x14ac:dyDescent="0.25">
      <c r="A518" s="130" t="s">
        <v>2855</v>
      </c>
      <c r="B518" s="131">
        <v>45770</v>
      </c>
      <c r="C518" s="130" t="s">
        <v>2525</v>
      </c>
      <c r="D518" s="130">
        <v>899999705</v>
      </c>
      <c r="E518" s="130" t="s">
        <v>2526</v>
      </c>
      <c r="F518" s="130" t="s">
        <v>2527</v>
      </c>
      <c r="G518" s="130" t="s">
        <v>2528</v>
      </c>
      <c r="H518" s="130">
        <v>3161800</v>
      </c>
      <c r="I518" s="130">
        <v>1</v>
      </c>
      <c r="J518" s="130">
        <v>1</v>
      </c>
      <c r="K518" s="130" t="s">
        <v>2856</v>
      </c>
      <c r="L518" s="132" t="s">
        <v>753</v>
      </c>
      <c r="M518" s="147">
        <v>572312</v>
      </c>
      <c r="N518" s="130">
        <v>0</v>
      </c>
      <c r="O518" s="63" t="s">
        <v>107</v>
      </c>
      <c r="P518" s="130" t="s">
        <v>793</v>
      </c>
      <c r="Q518" s="135" t="s">
        <v>2372</v>
      </c>
      <c r="S518" s="130" t="s">
        <v>2523</v>
      </c>
      <c r="T518" s="63" t="s">
        <v>107</v>
      </c>
      <c r="U518" s="147">
        <v>572312</v>
      </c>
      <c r="V518" s="130">
        <v>0</v>
      </c>
      <c r="W518" s="147">
        <v>572312</v>
      </c>
      <c r="X518" s="147">
        <v>572312</v>
      </c>
      <c r="Y518" s="147">
        <v>0</v>
      </c>
      <c r="Z518" s="145">
        <v>572312</v>
      </c>
    </row>
    <row r="519" spans="1:26" x14ac:dyDescent="0.25">
      <c r="A519" s="130" t="s">
        <v>2855</v>
      </c>
      <c r="B519" s="131">
        <v>45770</v>
      </c>
      <c r="C519" s="130" t="s">
        <v>2525</v>
      </c>
      <c r="D519" s="130">
        <v>899999705</v>
      </c>
      <c r="E519" s="130" t="s">
        <v>2526</v>
      </c>
      <c r="F519" s="130" t="s">
        <v>2527</v>
      </c>
      <c r="G519" s="130" t="s">
        <v>2528</v>
      </c>
      <c r="H519" s="130">
        <v>3161800</v>
      </c>
      <c r="I519" s="130">
        <v>2</v>
      </c>
      <c r="J519" s="130">
        <v>1</v>
      </c>
      <c r="K519" s="130" t="s">
        <v>2856</v>
      </c>
      <c r="L519" s="132" t="s">
        <v>753</v>
      </c>
      <c r="M519" s="147">
        <v>378876</v>
      </c>
      <c r="N519" s="130">
        <v>0</v>
      </c>
      <c r="O519" s="14" t="s">
        <v>107</v>
      </c>
      <c r="P519" s="130" t="s">
        <v>2655</v>
      </c>
      <c r="Q519" s="135" t="s">
        <v>2372</v>
      </c>
      <c r="S519" s="130" t="s">
        <v>2523</v>
      </c>
      <c r="T519" s="14" t="s">
        <v>107</v>
      </c>
      <c r="U519" s="147">
        <v>378876</v>
      </c>
      <c r="V519" s="130">
        <v>0</v>
      </c>
      <c r="W519" s="147">
        <v>378876</v>
      </c>
      <c r="X519" s="147">
        <v>378876</v>
      </c>
      <c r="Y519" s="147">
        <v>0</v>
      </c>
      <c r="Z519" s="145">
        <v>378876</v>
      </c>
    </row>
    <row r="520" spans="1:26" x14ac:dyDescent="0.25">
      <c r="A520" s="130" t="s">
        <v>2855</v>
      </c>
      <c r="B520" s="131">
        <v>45770</v>
      </c>
      <c r="C520" s="130" t="s">
        <v>2525</v>
      </c>
      <c r="D520" s="130">
        <v>899999705</v>
      </c>
      <c r="E520" s="130" t="s">
        <v>2526</v>
      </c>
      <c r="F520" s="130" t="s">
        <v>2527</v>
      </c>
      <c r="G520" s="130" t="s">
        <v>2528</v>
      </c>
      <c r="H520" s="130">
        <v>3161800</v>
      </c>
      <c r="I520" s="130">
        <v>3</v>
      </c>
      <c r="J520" s="130">
        <v>1</v>
      </c>
      <c r="K520" s="130" t="s">
        <v>2856</v>
      </c>
      <c r="L520" s="132" t="s">
        <v>753</v>
      </c>
      <c r="M520" s="147">
        <v>378876</v>
      </c>
      <c r="N520" s="130">
        <v>0</v>
      </c>
      <c r="O520" s="14" t="s">
        <v>107</v>
      </c>
      <c r="P520" s="130" t="s">
        <v>2783</v>
      </c>
      <c r="Q520" s="135" t="s">
        <v>2372</v>
      </c>
      <c r="S520" s="130" t="s">
        <v>2523</v>
      </c>
      <c r="T520" s="14" t="s">
        <v>107</v>
      </c>
      <c r="U520" s="147">
        <v>378876</v>
      </c>
      <c r="V520" s="130">
        <v>0</v>
      </c>
      <c r="W520" s="147">
        <v>378876</v>
      </c>
      <c r="X520" s="147">
        <v>378876</v>
      </c>
      <c r="Y520" s="147">
        <v>0</v>
      </c>
      <c r="Z520" s="145">
        <v>378876</v>
      </c>
    </row>
    <row r="521" spans="1:26" x14ac:dyDescent="0.25">
      <c r="A521" s="130" t="s">
        <v>2855</v>
      </c>
      <c r="B521" s="131">
        <v>45770</v>
      </c>
      <c r="C521" s="130" t="s">
        <v>2525</v>
      </c>
      <c r="D521" s="130">
        <v>899999705</v>
      </c>
      <c r="E521" s="130" t="s">
        <v>2526</v>
      </c>
      <c r="F521" s="130" t="s">
        <v>2527</v>
      </c>
      <c r="G521" s="130" t="s">
        <v>2528</v>
      </c>
      <c r="H521" s="130">
        <v>3161800</v>
      </c>
      <c r="I521" s="130">
        <v>4</v>
      </c>
      <c r="J521" s="130">
        <v>1</v>
      </c>
      <c r="K521" s="130" t="s">
        <v>2856</v>
      </c>
      <c r="L521" s="132" t="s">
        <v>753</v>
      </c>
      <c r="M521" s="147">
        <v>378876</v>
      </c>
      <c r="N521" s="130">
        <v>0</v>
      </c>
      <c r="O521" s="14" t="s">
        <v>107</v>
      </c>
      <c r="P521" s="130" t="s">
        <v>2654</v>
      </c>
      <c r="Q521" s="135" t="s">
        <v>2372</v>
      </c>
      <c r="S521" s="130" t="s">
        <v>2523</v>
      </c>
      <c r="T521" s="14" t="s">
        <v>107</v>
      </c>
      <c r="U521" s="147">
        <v>378876</v>
      </c>
      <c r="V521" s="130">
        <v>0</v>
      </c>
      <c r="W521" s="147">
        <v>378876</v>
      </c>
      <c r="X521" s="147">
        <v>378876</v>
      </c>
      <c r="Y521" s="147">
        <v>0</v>
      </c>
      <c r="Z521" s="145">
        <v>378876</v>
      </c>
    </row>
    <row r="522" spans="1:26" x14ac:dyDescent="0.25">
      <c r="A522" s="130" t="s">
        <v>2855</v>
      </c>
      <c r="B522" s="131">
        <v>45770</v>
      </c>
      <c r="C522" s="130" t="s">
        <v>2525</v>
      </c>
      <c r="D522" s="130">
        <v>899999705</v>
      </c>
      <c r="E522" s="130" t="s">
        <v>2526</v>
      </c>
      <c r="F522" s="130" t="s">
        <v>2527</v>
      </c>
      <c r="G522" s="130" t="s">
        <v>2528</v>
      </c>
      <c r="H522" s="130">
        <v>3161800</v>
      </c>
      <c r="I522" s="130">
        <v>5</v>
      </c>
      <c r="J522" s="130">
        <v>1</v>
      </c>
      <c r="K522" s="130" t="s">
        <v>2856</v>
      </c>
      <c r="L522" s="132" t="s">
        <v>753</v>
      </c>
      <c r="M522" s="147">
        <v>378876</v>
      </c>
      <c r="N522" s="130">
        <v>0</v>
      </c>
      <c r="O522" s="14" t="s">
        <v>107</v>
      </c>
      <c r="P522" s="130" t="s">
        <v>2544</v>
      </c>
      <c r="Q522" s="135" t="s">
        <v>2372</v>
      </c>
      <c r="S522" s="130" t="s">
        <v>2523</v>
      </c>
      <c r="T522" s="14" t="s">
        <v>107</v>
      </c>
      <c r="U522" s="147">
        <v>378876</v>
      </c>
      <c r="V522" s="130">
        <v>0</v>
      </c>
      <c r="W522" s="147">
        <v>378876</v>
      </c>
      <c r="X522" s="147">
        <v>378876</v>
      </c>
      <c r="Y522" s="147">
        <v>0</v>
      </c>
      <c r="Z522" s="145">
        <v>378876</v>
      </c>
    </row>
    <row r="523" spans="1:26" x14ac:dyDescent="0.25">
      <c r="A523" s="130" t="s">
        <v>2855</v>
      </c>
      <c r="B523" s="131">
        <v>45770</v>
      </c>
      <c r="C523" s="130" t="s">
        <v>2525</v>
      </c>
      <c r="D523" s="130">
        <v>899999705</v>
      </c>
      <c r="E523" s="130" t="s">
        <v>2526</v>
      </c>
      <c r="F523" s="130" t="s">
        <v>2527</v>
      </c>
      <c r="G523" s="130" t="s">
        <v>2528</v>
      </c>
      <c r="H523" s="130">
        <v>3161800</v>
      </c>
      <c r="I523" s="130">
        <v>6</v>
      </c>
      <c r="J523" s="130">
        <v>1</v>
      </c>
      <c r="K523" s="130" t="s">
        <v>2856</v>
      </c>
      <c r="L523" s="132" t="s">
        <v>753</v>
      </c>
      <c r="M523" s="147">
        <v>378876</v>
      </c>
      <c r="N523" s="130">
        <v>0</v>
      </c>
      <c r="O523" s="14" t="s">
        <v>107</v>
      </c>
      <c r="P523" s="130" t="s">
        <v>2550</v>
      </c>
      <c r="Q523" s="135" t="s">
        <v>2372</v>
      </c>
      <c r="S523" s="130" t="s">
        <v>2523</v>
      </c>
      <c r="T523" s="14" t="s">
        <v>107</v>
      </c>
      <c r="U523" s="147">
        <v>378876</v>
      </c>
      <c r="V523" s="130">
        <v>0</v>
      </c>
      <c r="W523" s="147">
        <v>378876</v>
      </c>
      <c r="X523" s="147">
        <v>378876</v>
      </c>
      <c r="Y523" s="147">
        <v>0</v>
      </c>
      <c r="Z523" s="145">
        <v>378876</v>
      </c>
    </row>
    <row r="524" spans="1:26" x14ac:dyDescent="0.25">
      <c r="A524" s="130" t="s">
        <v>2855</v>
      </c>
      <c r="B524" s="131">
        <v>45770</v>
      </c>
      <c r="C524" s="130" t="s">
        <v>2525</v>
      </c>
      <c r="D524" s="130">
        <v>899999705</v>
      </c>
      <c r="E524" s="130" t="s">
        <v>2526</v>
      </c>
      <c r="F524" s="130" t="s">
        <v>2527</v>
      </c>
      <c r="G524" s="130" t="s">
        <v>2528</v>
      </c>
      <c r="H524" s="130">
        <v>3161800</v>
      </c>
      <c r="I524" s="130">
        <v>7</v>
      </c>
      <c r="J524" s="130">
        <v>1</v>
      </c>
      <c r="K524" s="130" t="s">
        <v>2856</v>
      </c>
      <c r="L524" s="132" t="s">
        <v>753</v>
      </c>
      <c r="M524" s="147">
        <v>378876</v>
      </c>
      <c r="N524" s="130">
        <v>0</v>
      </c>
      <c r="O524" s="14" t="s">
        <v>107</v>
      </c>
      <c r="P524" s="130" t="s">
        <v>2546</v>
      </c>
      <c r="Q524" s="135" t="s">
        <v>2372</v>
      </c>
      <c r="S524" s="130" t="s">
        <v>2523</v>
      </c>
      <c r="T524" s="14" t="s">
        <v>107</v>
      </c>
      <c r="U524" s="147">
        <v>378876</v>
      </c>
      <c r="V524" s="130">
        <v>0</v>
      </c>
      <c r="W524" s="147">
        <v>378876</v>
      </c>
      <c r="X524" s="147">
        <v>378876</v>
      </c>
      <c r="Y524" s="147">
        <v>0</v>
      </c>
      <c r="Z524" s="145">
        <v>378876</v>
      </c>
    </row>
    <row r="525" spans="1:26" x14ac:dyDescent="0.25">
      <c r="A525" s="130" t="s">
        <v>2857</v>
      </c>
      <c r="B525" s="131">
        <v>45776</v>
      </c>
      <c r="C525" s="130" t="s">
        <v>2525</v>
      </c>
      <c r="D525" s="130">
        <v>899999705</v>
      </c>
      <c r="E525" s="130" t="s">
        <v>2526</v>
      </c>
      <c r="F525" s="130" t="s">
        <v>2527</v>
      </c>
      <c r="G525" s="130" t="s">
        <v>2528</v>
      </c>
      <c r="H525" s="130">
        <v>3161800</v>
      </c>
      <c r="I525" s="130">
        <v>1</v>
      </c>
      <c r="J525" s="130">
        <v>1</v>
      </c>
      <c r="K525" s="130">
        <v>426632</v>
      </c>
      <c r="L525" s="132" t="s">
        <v>2846</v>
      </c>
      <c r="M525" s="147">
        <v>260000</v>
      </c>
      <c r="N525" s="130">
        <v>0.19</v>
      </c>
      <c r="O525" s="14" t="s">
        <v>107</v>
      </c>
      <c r="P525" s="130" t="s">
        <v>550</v>
      </c>
      <c r="Q525" s="135" t="s">
        <v>2372</v>
      </c>
      <c r="S525" s="130" t="s">
        <v>2523</v>
      </c>
      <c r="T525" s="14" t="s">
        <v>107</v>
      </c>
      <c r="U525" s="147">
        <v>260000</v>
      </c>
      <c r="V525" s="130">
        <v>0</v>
      </c>
      <c r="W525" s="147">
        <v>260000</v>
      </c>
      <c r="X525" s="147">
        <v>260000</v>
      </c>
      <c r="Y525" s="147">
        <v>49400</v>
      </c>
      <c r="Z525" s="146">
        <v>309400</v>
      </c>
    </row>
    <row r="526" spans="1:26" x14ac:dyDescent="0.25">
      <c r="A526" s="130" t="s">
        <v>2857</v>
      </c>
      <c r="B526" s="131">
        <v>45776</v>
      </c>
      <c r="C526" s="130" t="s">
        <v>2525</v>
      </c>
      <c r="D526" s="130">
        <v>899999705</v>
      </c>
      <c r="E526" s="130" t="s">
        <v>2526</v>
      </c>
      <c r="F526" s="130" t="s">
        <v>2527</v>
      </c>
      <c r="G526" s="130" t="s">
        <v>2528</v>
      </c>
      <c r="H526" s="130">
        <v>3161800</v>
      </c>
      <c r="I526" s="130">
        <v>2</v>
      </c>
      <c r="J526" s="130">
        <v>2</v>
      </c>
      <c r="K526" s="130">
        <v>63452</v>
      </c>
      <c r="L526" s="132" t="s">
        <v>2858</v>
      </c>
      <c r="M526" s="147">
        <v>30000</v>
      </c>
      <c r="N526" s="130">
        <v>0.19</v>
      </c>
      <c r="O526" s="14" t="s">
        <v>107</v>
      </c>
      <c r="P526" s="130" t="s">
        <v>550</v>
      </c>
      <c r="Q526" s="135" t="s">
        <v>2372</v>
      </c>
      <c r="S526" s="130" t="s">
        <v>2523</v>
      </c>
      <c r="T526" s="14" t="s">
        <v>107</v>
      </c>
      <c r="U526" s="147">
        <v>30000</v>
      </c>
      <c r="V526" s="130">
        <v>0</v>
      </c>
      <c r="W526" s="147">
        <v>30000</v>
      </c>
      <c r="X526" s="147">
        <v>60000</v>
      </c>
      <c r="Y526" s="147">
        <v>11400</v>
      </c>
      <c r="Z526" s="146">
        <v>71400</v>
      </c>
    </row>
    <row r="527" spans="1:26" x14ac:dyDescent="0.25">
      <c r="A527" s="130" t="s">
        <v>2857</v>
      </c>
      <c r="B527" s="131">
        <v>45776</v>
      </c>
      <c r="C527" s="130" t="s">
        <v>2525</v>
      </c>
      <c r="D527" s="130">
        <v>899999705</v>
      </c>
      <c r="E527" s="130" t="s">
        <v>2526</v>
      </c>
      <c r="F527" s="130" t="s">
        <v>2527</v>
      </c>
      <c r="G527" s="130" t="s">
        <v>2528</v>
      </c>
      <c r="H527" s="130">
        <v>3161800</v>
      </c>
      <c r="I527" s="130">
        <v>3</v>
      </c>
      <c r="J527" s="130">
        <v>8</v>
      </c>
      <c r="K527" s="130">
        <v>1645632</v>
      </c>
      <c r="L527" s="132" t="s">
        <v>2859</v>
      </c>
      <c r="M527" s="147">
        <v>18000</v>
      </c>
      <c r="N527" s="130">
        <v>0.19</v>
      </c>
      <c r="O527" s="14" t="s">
        <v>107</v>
      </c>
      <c r="P527" s="130" t="s">
        <v>550</v>
      </c>
      <c r="Q527" s="135" t="s">
        <v>2372</v>
      </c>
      <c r="S527" s="130" t="s">
        <v>2523</v>
      </c>
      <c r="T527" s="14" t="s">
        <v>107</v>
      </c>
      <c r="U527" s="147">
        <v>18000</v>
      </c>
      <c r="V527" s="130">
        <v>0</v>
      </c>
      <c r="W527" s="147">
        <v>18000</v>
      </c>
      <c r="X527" s="147">
        <v>144000</v>
      </c>
      <c r="Y527" s="147">
        <v>27360</v>
      </c>
      <c r="Z527" s="145">
        <v>171360</v>
      </c>
    </row>
    <row r="528" spans="1:26" x14ac:dyDescent="0.25">
      <c r="A528" s="130" t="s">
        <v>2857</v>
      </c>
      <c r="B528" s="131">
        <v>45776</v>
      </c>
      <c r="C528" s="130" t="s">
        <v>2525</v>
      </c>
      <c r="D528" s="130">
        <v>899999705</v>
      </c>
      <c r="E528" s="130" t="s">
        <v>2526</v>
      </c>
      <c r="F528" s="130" t="s">
        <v>2527</v>
      </c>
      <c r="G528" s="130" t="s">
        <v>2528</v>
      </c>
      <c r="H528" s="130">
        <v>3161800</v>
      </c>
      <c r="I528" s="130">
        <v>4</v>
      </c>
      <c r="J528" s="130">
        <v>2</v>
      </c>
      <c r="K528" s="130">
        <v>2416363</v>
      </c>
      <c r="L528" s="132" t="s">
        <v>2859</v>
      </c>
      <c r="M528" s="147">
        <v>40000</v>
      </c>
      <c r="N528" s="130">
        <v>0.19</v>
      </c>
      <c r="O528" s="14" t="s">
        <v>107</v>
      </c>
      <c r="P528" s="130" t="s">
        <v>550</v>
      </c>
      <c r="Q528" s="135" t="s">
        <v>2372</v>
      </c>
      <c r="S528" s="130" t="s">
        <v>2523</v>
      </c>
      <c r="T528" s="14" t="s">
        <v>107</v>
      </c>
      <c r="U528" s="147">
        <v>40000</v>
      </c>
      <c r="V528" s="130">
        <v>0</v>
      </c>
      <c r="W528" s="147">
        <v>40000</v>
      </c>
      <c r="X528" s="147">
        <v>80000</v>
      </c>
      <c r="Y528" s="147">
        <v>15200</v>
      </c>
      <c r="Z528" s="145">
        <v>95200</v>
      </c>
    </row>
    <row r="529" spans="1:26" x14ac:dyDescent="0.25">
      <c r="A529" s="130" t="s">
        <v>2857</v>
      </c>
      <c r="B529" s="131">
        <v>45776</v>
      </c>
      <c r="C529" s="130" t="s">
        <v>2525</v>
      </c>
      <c r="D529" s="130">
        <v>899999705</v>
      </c>
      <c r="E529" s="130" t="s">
        <v>2526</v>
      </c>
      <c r="F529" s="130" t="s">
        <v>2527</v>
      </c>
      <c r="G529" s="130" t="s">
        <v>2528</v>
      </c>
      <c r="H529" s="130">
        <v>3161800</v>
      </c>
      <c r="I529" s="130">
        <v>5</v>
      </c>
      <c r="J529" s="130">
        <v>8</v>
      </c>
      <c r="K529" s="130">
        <v>632646</v>
      </c>
      <c r="L529" s="132" t="s">
        <v>2860</v>
      </c>
      <c r="M529" s="147">
        <v>12000</v>
      </c>
      <c r="N529" s="130">
        <v>0.19</v>
      </c>
      <c r="O529" s="14" t="s">
        <v>107</v>
      </c>
      <c r="P529" s="130" t="s">
        <v>550</v>
      </c>
      <c r="Q529" s="135" t="s">
        <v>2372</v>
      </c>
      <c r="S529" s="130" t="s">
        <v>2523</v>
      </c>
      <c r="T529" s="14" t="s">
        <v>107</v>
      </c>
      <c r="U529" s="147">
        <v>12000</v>
      </c>
      <c r="V529" s="130">
        <v>0</v>
      </c>
      <c r="W529" s="147">
        <v>12000</v>
      </c>
      <c r="X529" s="147">
        <v>96000</v>
      </c>
      <c r="Y529" s="147">
        <v>18240</v>
      </c>
      <c r="Z529" s="146">
        <v>114240</v>
      </c>
    </row>
    <row r="530" spans="1:26" x14ac:dyDescent="0.25">
      <c r="A530" s="149" t="s">
        <v>2861</v>
      </c>
      <c r="B530" s="150">
        <v>45776</v>
      </c>
      <c r="C530" s="149" t="s">
        <v>2525</v>
      </c>
      <c r="D530" s="149">
        <v>899999705</v>
      </c>
      <c r="E530" s="149" t="s">
        <v>2526</v>
      </c>
      <c r="F530" s="149" t="s">
        <v>2527</v>
      </c>
      <c r="G530" s="149" t="s">
        <v>2528</v>
      </c>
      <c r="H530" s="149">
        <v>3161800</v>
      </c>
      <c r="I530" s="149">
        <v>1</v>
      </c>
      <c r="J530" s="149">
        <v>1</v>
      </c>
      <c r="K530" s="149">
        <v>4884960041</v>
      </c>
      <c r="L530" s="151" t="s">
        <v>2862</v>
      </c>
      <c r="M530" s="152">
        <v>756302</v>
      </c>
      <c r="N530" s="149">
        <v>0.19</v>
      </c>
      <c r="O530" s="153" t="s">
        <v>107</v>
      </c>
      <c r="P530" s="149" t="s">
        <v>2863</v>
      </c>
      <c r="Q530" s="154" t="s">
        <v>2372</v>
      </c>
      <c r="R530" s="149"/>
      <c r="S530" s="149" t="s">
        <v>2523</v>
      </c>
      <c r="T530" s="153" t="s">
        <v>107</v>
      </c>
      <c r="U530" s="152">
        <v>756302</v>
      </c>
      <c r="V530" s="149">
        <v>0</v>
      </c>
      <c r="W530" s="152">
        <v>756302</v>
      </c>
      <c r="X530" s="152">
        <v>756302</v>
      </c>
      <c r="Y530" s="152">
        <v>143697.38</v>
      </c>
      <c r="Z530" s="152">
        <v>899999.38</v>
      </c>
    </row>
    <row r="531" spans="1:26" x14ac:dyDescent="0.25">
      <c r="A531" s="149" t="s">
        <v>2861</v>
      </c>
      <c r="B531" s="150">
        <v>45776</v>
      </c>
      <c r="C531" s="149" t="s">
        <v>2525</v>
      </c>
      <c r="D531" s="149">
        <v>899999705</v>
      </c>
      <c r="E531" s="149" t="s">
        <v>2526</v>
      </c>
      <c r="F531" s="149" t="s">
        <v>2527</v>
      </c>
      <c r="G531" s="149" t="s">
        <v>2528</v>
      </c>
      <c r="H531" s="149">
        <v>3161800</v>
      </c>
      <c r="I531" s="149">
        <v>2</v>
      </c>
      <c r="J531" s="149">
        <v>1</v>
      </c>
      <c r="K531" s="149" t="s">
        <v>2864</v>
      </c>
      <c r="L531" s="151" t="s">
        <v>2865</v>
      </c>
      <c r="M531" s="152">
        <v>2521008</v>
      </c>
      <c r="N531" s="149">
        <v>0.19</v>
      </c>
      <c r="O531" s="153" t="s">
        <v>107</v>
      </c>
      <c r="P531" s="149" t="s">
        <v>2863</v>
      </c>
      <c r="Q531" s="154" t="s">
        <v>2372</v>
      </c>
      <c r="R531" s="149"/>
      <c r="S531" s="149" t="s">
        <v>2523</v>
      </c>
      <c r="T531" s="153" t="s">
        <v>107</v>
      </c>
      <c r="U531" s="152">
        <v>2521008</v>
      </c>
      <c r="V531" s="149">
        <v>0</v>
      </c>
      <c r="W531" s="152">
        <v>2521008</v>
      </c>
      <c r="X531" s="152">
        <v>2521008</v>
      </c>
      <c r="Y531" s="152">
        <v>478991.52</v>
      </c>
      <c r="Z531" s="152">
        <v>2999999.52</v>
      </c>
    </row>
    <row r="532" spans="1:26" x14ac:dyDescent="0.25">
      <c r="A532" s="149" t="s">
        <v>2861</v>
      </c>
      <c r="B532" s="150">
        <v>45776</v>
      </c>
      <c r="C532" s="149" t="s">
        <v>2525</v>
      </c>
      <c r="D532" s="149">
        <v>899999705</v>
      </c>
      <c r="E532" s="149" t="s">
        <v>2526</v>
      </c>
      <c r="F532" s="149" t="s">
        <v>2527</v>
      </c>
      <c r="G532" s="149" t="s">
        <v>2528</v>
      </c>
      <c r="H532" s="149">
        <v>3161800</v>
      </c>
      <c r="I532" s="149">
        <v>3</v>
      </c>
      <c r="J532" s="149">
        <v>1</v>
      </c>
      <c r="K532" s="149" t="s">
        <v>2866</v>
      </c>
      <c r="L532" s="151" t="s">
        <v>2867</v>
      </c>
      <c r="M532" s="152">
        <v>336134</v>
      </c>
      <c r="N532" s="149">
        <v>0.19</v>
      </c>
      <c r="O532" s="153" t="s">
        <v>107</v>
      </c>
      <c r="P532" s="149" t="s">
        <v>2863</v>
      </c>
      <c r="Q532" s="154" t="s">
        <v>2372</v>
      </c>
      <c r="R532" s="149"/>
      <c r="S532" s="149" t="s">
        <v>2523</v>
      </c>
      <c r="T532" s="153" t="s">
        <v>107</v>
      </c>
      <c r="U532" s="152">
        <v>336134</v>
      </c>
      <c r="V532" s="149">
        <v>0</v>
      </c>
      <c r="W532" s="152">
        <v>336134</v>
      </c>
      <c r="X532" s="152">
        <v>336134</v>
      </c>
      <c r="Y532" s="152">
        <v>63865.46</v>
      </c>
      <c r="Z532" s="152">
        <v>399999.46</v>
      </c>
    </row>
    <row r="533" spans="1:26" x14ac:dyDescent="0.25">
      <c r="A533" s="149" t="s">
        <v>2861</v>
      </c>
      <c r="B533" s="150">
        <v>45776</v>
      </c>
      <c r="C533" s="149" t="s">
        <v>2525</v>
      </c>
      <c r="D533" s="149">
        <v>899999705</v>
      </c>
      <c r="E533" s="149" t="s">
        <v>2526</v>
      </c>
      <c r="F533" s="149" t="s">
        <v>2527</v>
      </c>
      <c r="G533" s="149" t="s">
        <v>2528</v>
      </c>
      <c r="H533" s="149">
        <v>3161800</v>
      </c>
      <c r="I533" s="149">
        <v>4</v>
      </c>
      <c r="J533" s="149">
        <v>1</v>
      </c>
      <c r="K533" s="149" t="s">
        <v>2868</v>
      </c>
      <c r="L533" s="151" t="s">
        <v>2869</v>
      </c>
      <c r="M533" s="152">
        <v>1478992</v>
      </c>
      <c r="N533" s="149">
        <v>0.19</v>
      </c>
      <c r="O533" s="153" t="s">
        <v>107</v>
      </c>
      <c r="P533" s="149" t="s">
        <v>2863</v>
      </c>
      <c r="Q533" s="154" t="s">
        <v>2372</v>
      </c>
      <c r="R533" s="149"/>
      <c r="S533" s="149" t="s">
        <v>2523</v>
      </c>
      <c r="T533" s="153" t="s">
        <v>107</v>
      </c>
      <c r="U533" s="152">
        <v>1478992</v>
      </c>
      <c r="V533" s="149">
        <v>0</v>
      </c>
      <c r="W533" s="152">
        <v>1478992</v>
      </c>
      <c r="X533" s="152">
        <v>1478992</v>
      </c>
      <c r="Y533" s="152">
        <v>281008.48</v>
      </c>
      <c r="Z533" s="152">
        <v>1760000.48</v>
      </c>
    </row>
    <row r="534" spans="1:26" x14ac:dyDescent="0.25">
      <c r="A534" s="149" t="s">
        <v>2861</v>
      </c>
      <c r="B534" s="150">
        <v>45776</v>
      </c>
      <c r="C534" s="149" t="s">
        <v>2525</v>
      </c>
      <c r="D534" s="149">
        <v>899999705</v>
      </c>
      <c r="E534" s="149" t="s">
        <v>2526</v>
      </c>
      <c r="F534" s="149" t="s">
        <v>2527</v>
      </c>
      <c r="G534" s="149" t="s">
        <v>2528</v>
      </c>
      <c r="H534" s="149">
        <v>3161800</v>
      </c>
      <c r="I534" s="149">
        <v>5</v>
      </c>
      <c r="J534" s="149">
        <v>1</v>
      </c>
      <c r="K534" s="149" t="s">
        <v>2870</v>
      </c>
      <c r="L534" s="151" t="s">
        <v>2871</v>
      </c>
      <c r="M534" s="152">
        <v>588236</v>
      </c>
      <c r="N534" s="149">
        <v>0.19</v>
      </c>
      <c r="O534" s="153" t="s">
        <v>107</v>
      </c>
      <c r="P534" s="149" t="s">
        <v>2863</v>
      </c>
      <c r="Q534" s="154" t="s">
        <v>2372</v>
      </c>
      <c r="R534" s="149"/>
      <c r="S534" s="149" t="s">
        <v>2523</v>
      </c>
      <c r="T534" s="153" t="s">
        <v>107</v>
      </c>
      <c r="U534" s="152">
        <v>588236</v>
      </c>
      <c r="V534" s="149">
        <v>0</v>
      </c>
      <c r="W534" s="152">
        <v>588236</v>
      </c>
      <c r="X534" s="152">
        <v>588236</v>
      </c>
      <c r="Y534" s="152">
        <v>111764.84</v>
      </c>
      <c r="Z534" s="152">
        <v>700000.84</v>
      </c>
    </row>
    <row r="535" spans="1:26" x14ac:dyDescent="0.25">
      <c r="A535" s="149" t="s">
        <v>2861</v>
      </c>
      <c r="B535" s="150">
        <v>45776</v>
      </c>
      <c r="C535" s="149" t="s">
        <v>2525</v>
      </c>
      <c r="D535" s="149">
        <v>899999705</v>
      </c>
      <c r="E535" s="149" t="s">
        <v>2526</v>
      </c>
      <c r="F535" s="149" t="s">
        <v>2527</v>
      </c>
      <c r="G535" s="149" t="s">
        <v>2528</v>
      </c>
      <c r="H535" s="149">
        <v>3161800</v>
      </c>
      <c r="I535" s="149">
        <v>6</v>
      </c>
      <c r="J535" s="149">
        <v>1</v>
      </c>
      <c r="K535" s="149">
        <v>4884960041</v>
      </c>
      <c r="L535" s="151" t="s">
        <v>2862</v>
      </c>
      <c r="M535" s="152">
        <v>109244</v>
      </c>
      <c r="N535" s="149">
        <v>0.19</v>
      </c>
      <c r="O535" s="153" t="s">
        <v>107</v>
      </c>
      <c r="P535" s="149" t="s">
        <v>2863</v>
      </c>
      <c r="Q535" s="154" t="s">
        <v>2372</v>
      </c>
      <c r="R535" s="149"/>
      <c r="S535" s="149" t="s">
        <v>2523</v>
      </c>
      <c r="T535" s="153" t="s">
        <v>107</v>
      </c>
      <c r="U535" s="152">
        <v>109244</v>
      </c>
      <c r="V535" s="149">
        <v>0</v>
      </c>
      <c r="W535" s="152">
        <v>109244</v>
      </c>
      <c r="X535" s="152">
        <v>109244</v>
      </c>
      <c r="Y535" s="152">
        <v>20756.36</v>
      </c>
      <c r="Z535" s="152">
        <v>130000.36</v>
      </c>
    </row>
    <row r="536" spans="1:26" x14ac:dyDescent="0.25">
      <c r="A536" s="149" t="s">
        <v>2861</v>
      </c>
      <c r="B536" s="150">
        <v>45776</v>
      </c>
      <c r="C536" s="149" t="s">
        <v>2525</v>
      </c>
      <c r="D536" s="149">
        <v>899999705</v>
      </c>
      <c r="E536" s="149" t="s">
        <v>2526</v>
      </c>
      <c r="F536" s="149" t="s">
        <v>2527</v>
      </c>
      <c r="G536" s="149" t="s">
        <v>2528</v>
      </c>
      <c r="H536" s="149">
        <v>3161800</v>
      </c>
      <c r="I536" s="149">
        <v>7</v>
      </c>
      <c r="J536" s="149">
        <v>1</v>
      </c>
      <c r="K536" s="149">
        <v>34085</v>
      </c>
      <c r="L536" s="151" t="s">
        <v>2872</v>
      </c>
      <c r="M536" s="152">
        <v>504202</v>
      </c>
      <c r="N536" s="149">
        <v>0.19</v>
      </c>
      <c r="O536" s="153" t="s">
        <v>107</v>
      </c>
      <c r="P536" s="149" t="s">
        <v>2863</v>
      </c>
      <c r="Q536" s="154" t="s">
        <v>2372</v>
      </c>
      <c r="R536" s="149"/>
      <c r="S536" s="149" t="s">
        <v>2523</v>
      </c>
      <c r="T536" s="153" t="s">
        <v>107</v>
      </c>
      <c r="U536" s="152">
        <v>504202</v>
      </c>
      <c r="V536" s="149">
        <v>0</v>
      </c>
      <c r="W536" s="152">
        <v>504202</v>
      </c>
      <c r="X536" s="152">
        <v>504202</v>
      </c>
      <c r="Y536" s="152">
        <v>95798.38</v>
      </c>
      <c r="Z536" s="152">
        <v>600000.38</v>
      </c>
    </row>
    <row r="537" spans="1:26" x14ac:dyDescent="0.25">
      <c r="A537" s="149" t="s">
        <v>2861</v>
      </c>
      <c r="B537" s="150">
        <v>45776</v>
      </c>
      <c r="C537" s="149" t="s">
        <v>2525</v>
      </c>
      <c r="D537" s="149">
        <v>899999705</v>
      </c>
      <c r="E537" s="149" t="s">
        <v>2526</v>
      </c>
      <c r="F537" s="149" t="s">
        <v>2527</v>
      </c>
      <c r="G537" s="149" t="s">
        <v>2528</v>
      </c>
      <c r="H537" s="149">
        <v>3161800</v>
      </c>
      <c r="I537" s="149">
        <v>8</v>
      </c>
      <c r="J537" s="149">
        <v>1</v>
      </c>
      <c r="K537" s="149">
        <v>45311</v>
      </c>
      <c r="L537" s="151" t="s">
        <v>2873</v>
      </c>
      <c r="M537" s="152">
        <v>756302</v>
      </c>
      <c r="N537" s="149">
        <v>0.19</v>
      </c>
      <c r="O537" s="153" t="s">
        <v>107</v>
      </c>
      <c r="P537" s="149" t="s">
        <v>2863</v>
      </c>
      <c r="Q537" s="154" t="s">
        <v>2372</v>
      </c>
      <c r="R537" s="149"/>
      <c r="S537" s="149" t="s">
        <v>2523</v>
      </c>
      <c r="T537" s="153" t="s">
        <v>107</v>
      </c>
      <c r="U537" s="152">
        <v>756302</v>
      </c>
      <c r="V537" s="149">
        <v>0</v>
      </c>
      <c r="W537" s="152">
        <v>756302</v>
      </c>
      <c r="X537" s="152">
        <v>756302</v>
      </c>
      <c r="Y537" s="152">
        <v>143697.38</v>
      </c>
      <c r="Z537" s="152">
        <v>899999.38</v>
      </c>
    </row>
    <row r="538" spans="1:26" x14ac:dyDescent="0.25">
      <c r="A538" s="149" t="s">
        <v>2861</v>
      </c>
      <c r="B538" s="150">
        <v>45776</v>
      </c>
      <c r="C538" s="149" t="s">
        <v>2525</v>
      </c>
      <c r="D538" s="149">
        <v>899999705</v>
      </c>
      <c r="E538" s="149" t="s">
        <v>2526</v>
      </c>
      <c r="F538" s="149" t="s">
        <v>2527</v>
      </c>
      <c r="G538" s="149" t="s">
        <v>2528</v>
      </c>
      <c r="H538" s="149">
        <v>3161800</v>
      </c>
      <c r="I538" s="149">
        <v>9</v>
      </c>
      <c r="J538" s="149">
        <v>2</v>
      </c>
      <c r="K538" s="149">
        <v>8965</v>
      </c>
      <c r="L538" s="151" t="s">
        <v>2874</v>
      </c>
      <c r="M538" s="152">
        <v>1134454</v>
      </c>
      <c r="N538" s="149">
        <v>0.19</v>
      </c>
      <c r="O538" s="153" t="s">
        <v>107</v>
      </c>
      <c r="P538" s="149" t="s">
        <v>2863</v>
      </c>
      <c r="Q538" s="154" t="s">
        <v>2372</v>
      </c>
      <c r="R538" s="149"/>
      <c r="S538" s="149" t="s">
        <v>2523</v>
      </c>
      <c r="T538" s="153" t="s">
        <v>107</v>
      </c>
      <c r="U538" s="152">
        <v>1134454</v>
      </c>
      <c r="V538" s="149">
        <v>0</v>
      </c>
      <c r="W538" s="152">
        <v>1134454</v>
      </c>
      <c r="X538" s="152">
        <v>2268908</v>
      </c>
      <c r="Y538" s="152">
        <v>431092.52</v>
      </c>
      <c r="Z538" s="152">
        <v>2700000.52</v>
      </c>
    </row>
    <row r="539" spans="1:26" x14ac:dyDescent="0.25">
      <c r="A539" s="149" t="s">
        <v>2861</v>
      </c>
      <c r="B539" s="150">
        <v>45776</v>
      </c>
      <c r="C539" s="149" t="s">
        <v>2525</v>
      </c>
      <c r="D539" s="149">
        <v>899999705</v>
      </c>
      <c r="E539" s="149" t="s">
        <v>2526</v>
      </c>
      <c r="F539" s="149" t="s">
        <v>2527</v>
      </c>
      <c r="G539" s="149" t="s">
        <v>2528</v>
      </c>
      <c r="H539" s="149">
        <v>3161800</v>
      </c>
      <c r="I539" s="149">
        <v>10</v>
      </c>
      <c r="J539" s="149">
        <v>1</v>
      </c>
      <c r="K539" s="149" t="s">
        <v>2875</v>
      </c>
      <c r="L539" s="151" t="s">
        <v>2876</v>
      </c>
      <c r="M539" s="152">
        <v>319328</v>
      </c>
      <c r="N539" s="149">
        <v>0.19</v>
      </c>
      <c r="O539" s="153" t="s">
        <v>107</v>
      </c>
      <c r="P539" s="149" t="s">
        <v>2863</v>
      </c>
      <c r="Q539" s="154" t="s">
        <v>2372</v>
      </c>
      <c r="R539" s="149"/>
      <c r="S539" s="149" t="s">
        <v>2523</v>
      </c>
      <c r="T539" s="153" t="s">
        <v>107</v>
      </c>
      <c r="U539" s="152">
        <v>319328</v>
      </c>
      <c r="V539" s="149">
        <v>0</v>
      </c>
      <c r="W539" s="152">
        <v>319328</v>
      </c>
      <c r="X539" s="152">
        <v>319328</v>
      </c>
      <c r="Y539" s="152">
        <v>60672.32</v>
      </c>
      <c r="Z539" s="152">
        <v>380000.32</v>
      </c>
    </row>
    <row r="540" spans="1:26" ht="25" x14ac:dyDescent="0.25">
      <c r="A540" s="130" t="s">
        <v>2877</v>
      </c>
      <c r="B540" s="131">
        <v>45776</v>
      </c>
      <c r="C540" s="130" t="s">
        <v>2525</v>
      </c>
      <c r="D540" s="130">
        <v>899999705</v>
      </c>
      <c r="E540" s="130" t="s">
        <v>2526</v>
      </c>
      <c r="F540" s="130" t="s">
        <v>2527</v>
      </c>
      <c r="G540" s="130" t="s">
        <v>2528</v>
      </c>
      <c r="H540" s="130">
        <v>3161800</v>
      </c>
      <c r="I540" s="130">
        <v>1</v>
      </c>
      <c r="J540" s="130">
        <v>1</v>
      </c>
      <c r="K540" s="130" t="s">
        <v>2878</v>
      </c>
      <c r="L540" s="132" t="s">
        <v>2879</v>
      </c>
      <c r="M540" s="147">
        <v>840000</v>
      </c>
      <c r="N540" s="130">
        <v>0.19</v>
      </c>
      <c r="O540" s="14" t="s">
        <v>107</v>
      </c>
      <c r="P540" s="130" t="s">
        <v>1121</v>
      </c>
      <c r="Q540" s="135" t="s">
        <v>2372</v>
      </c>
      <c r="S540" s="130" t="s">
        <v>2523</v>
      </c>
      <c r="T540" s="14" t="s">
        <v>107</v>
      </c>
      <c r="U540" s="147">
        <v>840000</v>
      </c>
      <c r="V540" s="130">
        <v>0</v>
      </c>
      <c r="W540" s="147">
        <v>840000</v>
      </c>
      <c r="X540" s="147">
        <v>840000</v>
      </c>
      <c r="Y540" s="147">
        <v>159600</v>
      </c>
      <c r="Z540" s="145">
        <v>999600</v>
      </c>
    </row>
    <row r="541" spans="1:26" x14ac:dyDescent="0.25">
      <c r="A541" s="130" t="s">
        <v>2877</v>
      </c>
      <c r="B541" s="131">
        <v>45776</v>
      </c>
      <c r="C541" s="130" t="s">
        <v>2525</v>
      </c>
      <c r="D541" s="130">
        <v>899999705</v>
      </c>
      <c r="E541" s="130" t="s">
        <v>2526</v>
      </c>
      <c r="F541" s="130" t="s">
        <v>2527</v>
      </c>
      <c r="G541" s="130" t="s">
        <v>2528</v>
      </c>
      <c r="H541" s="130">
        <v>3161800</v>
      </c>
      <c r="I541" s="130">
        <v>2</v>
      </c>
      <c r="J541" s="130">
        <v>1</v>
      </c>
      <c r="K541" s="130" t="s">
        <v>2878</v>
      </c>
      <c r="L541" s="132" t="s">
        <v>2880</v>
      </c>
      <c r="M541" s="147">
        <v>1240000</v>
      </c>
      <c r="N541" s="130">
        <v>0.19</v>
      </c>
      <c r="O541" s="14" t="s">
        <v>107</v>
      </c>
      <c r="P541" s="130" t="s">
        <v>1121</v>
      </c>
      <c r="Q541" s="135" t="s">
        <v>2372</v>
      </c>
      <c r="S541" s="130" t="s">
        <v>2523</v>
      </c>
      <c r="T541" s="14" t="s">
        <v>107</v>
      </c>
      <c r="U541" s="147">
        <v>1240000</v>
      </c>
      <c r="V541" s="130">
        <v>0</v>
      </c>
      <c r="W541" s="147">
        <v>1240000</v>
      </c>
      <c r="X541" s="147">
        <v>1240000</v>
      </c>
      <c r="Y541" s="147">
        <v>235600</v>
      </c>
      <c r="Z541" s="145">
        <v>1475600</v>
      </c>
    </row>
    <row r="542" spans="1:26" x14ac:dyDescent="0.25">
      <c r="A542" s="130" t="s">
        <v>2877</v>
      </c>
      <c r="B542" s="131">
        <v>45776</v>
      </c>
      <c r="C542" s="130" t="s">
        <v>2525</v>
      </c>
      <c r="D542" s="130">
        <v>899999705</v>
      </c>
      <c r="E542" s="130" t="s">
        <v>2526</v>
      </c>
      <c r="F542" s="130" t="s">
        <v>2527</v>
      </c>
      <c r="G542" s="130" t="s">
        <v>2528</v>
      </c>
      <c r="H542" s="130">
        <v>3161800</v>
      </c>
      <c r="I542" s="130">
        <v>3</v>
      </c>
      <c r="J542" s="130">
        <v>4</v>
      </c>
      <c r="K542" s="130" t="s">
        <v>2878</v>
      </c>
      <c r="L542" s="132" t="s">
        <v>2881</v>
      </c>
      <c r="M542" s="147">
        <v>80000</v>
      </c>
      <c r="N542" s="130">
        <v>0.19</v>
      </c>
      <c r="O542" s="14" t="s">
        <v>107</v>
      </c>
      <c r="P542" s="130" t="s">
        <v>1121</v>
      </c>
      <c r="Q542" s="135" t="s">
        <v>2372</v>
      </c>
      <c r="S542" s="130" t="s">
        <v>2523</v>
      </c>
      <c r="T542" s="14" t="s">
        <v>107</v>
      </c>
      <c r="U542" s="147">
        <v>80000</v>
      </c>
      <c r="V542" s="130">
        <v>0</v>
      </c>
      <c r="W542" s="147">
        <v>80000</v>
      </c>
      <c r="X542" s="147">
        <v>320000</v>
      </c>
      <c r="Y542" s="147">
        <v>60800</v>
      </c>
      <c r="Z542" s="145">
        <v>380800</v>
      </c>
    </row>
    <row r="543" spans="1:26" x14ac:dyDescent="0.25">
      <c r="A543" s="130" t="s">
        <v>2877</v>
      </c>
      <c r="B543" s="131">
        <v>45776</v>
      </c>
      <c r="C543" s="130" t="s">
        <v>2525</v>
      </c>
      <c r="D543" s="130">
        <v>899999705</v>
      </c>
      <c r="E543" s="130" t="s">
        <v>2526</v>
      </c>
      <c r="F543" s="130" t="s">
        <v>2527</v>
      </c>
      <c r="G543" s="130" t="s">
        <v>2528</v>
      </c>
      <c r="H543" s="130">
        <v>3161800</v>
      </c>
      <c r="I543" s="130">
        <v>4</v>
      </c>
      <c r="J543" s="130">
        <v>1</v>
      </c>
      <c r="K543" s="130" t="s">
        <v>2878</v>
      </c>
      <c r="L543" s="132" t="s">
        <v>2882</v>
      </c>
      <c r="M543" s="147">
        <v>640000</v>
      </c>
      <c r="N543" s="130">
        <v>0.19</v>
      </c>
      <c r="O543" s="14" t="s">
        <v>107</v>
      </c>
      <c r="P543" s="130" t="s">
        <v>1121</v>
      </c>
      <c r="Q543" s="135" t="s">
        <v>2372</v>
      </c>
      <c r="S543" s="130" t="s">
        <v>2523</v>
      </c>
      <c r="T543" s="14" t="s">
        <v>107</v>
      </c>
      <c r="U543" s="147">
        <v>640000</v>
      </c>
      <c r="V543" s="130">
        <v>0</v>
      </c>
      <c r="W543" s="147">
        <v>640000</v>
      </c>
      <c r="X543" s="147">
        <v>640000</v>
      </c>
      <c r="Y543" s="147">
        <v>121600</v>
      </c>
      <c r="Z543" s="145">
        <v>761600</v>
      </c>
    </row>
    <row r="544" spans="1:26" x14ac:dyDescent="0.25">
      <c r="A544" s="130" t="s">
        <v>2883</v>
      </c>
      <c r="B544" s="131">
        <v>45776</v>
      </c>
      <c r="C544" s="130" t="s">
        <v>2525</v>
      </c>
      <c r="D544" s="130">
        <v>899999705</v>
      </c>
      <c r="E544" s="130" t="s">
        <v>2526</v>
      </c>
      <c r="F544" s="130" t="s">
        <v>2527</v>
      </c>
      <c r="G544" s="130" t="s">
        <v>2528</v>
      </c>
      <c r="H544" s="130">
        <v>3161800</v>
      </c>
      <c r="I544" s="130">
        <v>1</v>
      </c>
      <c r="J544" s="130">
        <v>1</v>
      </c>
      <c r="K544" s="130" t="s">
        <v>2884</v>
      </c>
      <c r="L544" s="132" t="s">
        <v>360</v>
      </c>
      <c r="M544" s="147">
        <v>44833</v>
      </c>
      <c r="N544" s="130">
        <v>0.19</v>
      </c>
      <c r="O544" s="14">
        <v>882</v>
      </c>
      <c r="P544" s="130" t="s">
        <v>550</v>
      </c>
      <c r="Q544" s="130"/>
      <c r="S544" s="130" t="s">
        <v>2523</v>
      </c>
      <c r="T544" s="14">
        <v>882</v>
      </c>
      <c r="U544" s="147">
        <v>44833</v>
      </c>
      <c r="V544" s="130">
        <v>0</v>
      </c>
      <c r="W544" s="147">
        <v>44833</v>
      </c>
      <c r="X544" s="147">
        <v>44833</v>
      </c>
      <c r="Y544" s="147">
        <v>8518.27</v>
      </c>
      <c r="Z544" s="145">
        <v>53351.270000000004</v>
      </c>
    </row>
    <row r="545" spans="1:26" x14ac:dyDescent="0.25">
      <c r="A545" s="130" t="s">
        <v>2883</v>
      </c>
      <c r="B545" s="131">
        <v>45776</v>
      </c>
      <c r="C545" s="130" t="s">
        <v>2525</v>
      </c>
      <c r="D545" s="130">
        <v>899999705</v>
      </c>
      <c r="E545" s="130" t="s">
        <v>2526</v>
      </c>
      <c r="F545" s="130" t="s">
        <v>2527</v>
      </c>
      <c r="G545" s="130" t="s">
        <v>2528</v>
      </c>
      <c r="H545" s="130">
        <v>3161800</v>
      </c>
      <c r="I545" s="130">
        <v>2</v>
      </c>
      <c r="J545" s="130">
        <v>1</v>
      </c>
      <c r="K545" s="130" t="s">
        <v>2884</v>
      </c>
      <c r="L545" s="132" t="s">
        <v>360</v>
      </c>
      <c r="M545" s="147">
        <v>44667</v>
      </c>
      <c r="N545" s="130">
        <v>0.19</v>
      </c>
      <c r="O545" s="14">
        <v>943</v>
      </c>
      <c r="P545" s="130" t="s">
        <v>793</v>
      </c>
      <c r="Q545" s="130"/>
      <c r="S545" s="130" t="s">
        <v>2523</v>
      </c>
      <c r="T545" s="14">
        <v>943</v>
      </c>
      <c r="U545" s="147">
        <v>44667</v>
      </c>
      <c r="V545" s="130">
        <v>0</v>
      </c>
      <c r="W545" s="147">
        <v>44667</v>
      </c>
      <c r="X545" s="147">
        <v>44667</v>
      </c>
      <c r="Y545" s="147">
        <v>8486.73</v>
      </c>
      <c r="Z545" s="145">
        <v>53153.729999999996</v>
      </c>
    </row>
    <row r="546" spans="1:26" x14ac:dyDescent="0.25">
      <c r="A546" s="130" t="s">
        <v>2883</v>
      </c>
      <c r="B546" s="131">
        <v>45776</v>
      </c>
      <c r="C546" s="130" t="s">
        <v>2525</v>
      </c>
      <c r="D546" s="130">
        <v>899999705</v>
      </c>
      <c r="E546" s="130" t="s">
        <v>2526</v>
      </c>
      <c r="F546" s="130" t="s">
        <v>2527</v>
      </c>
      <c r="G546" s="130" t="s">
        <v>2528</v>
      </c>
      <c r="H546" s="130">
        <v>3161800</v>
      </c>
      <c r="I546" s="130">
        <v>3</v>
      </c>
      <c r="J546" s="130">
        <v>1</v>
      </c>
      <c r="K546" s="130" t="s">
        <v>2884</v>
      </c>
      <c r="L546" s="132" t="s">
        <v>360</v>
      </c>
      <c r="M546" s="147">
        <v>45167</v>
      </c>
      <c r="N546" s="130">
        <v>0.19</v>
      </c>
      <c r="O546" s="14">
        <v>974</v>
      </c>
      <c r="P546" s="130" t="s">
        <v>631</v>
      </c>
      <c r="Q546" s="130"/>
      <c r="S546" s="130" t="s">
        <v>2523</v>
      </c>
      <c r="T546" s="14">
        <v>974</v>
      </c>
      <c r="U546" s="147">
        <v>45167</v>
      </c>
      <c r="V546" s="130">
        <v>0</v>
      </c>
      <c r="W546" s="147">
        <v>45167</v>
      </c>
      <c r="X546" s="147">
        <v>45167</v>
      </c>
      <c r="Y546" s="147">
        <v>8581.73</v>
      </c>
      <c r="Z546" s="145">
        <v>53748.729999999996</v>
      </c>
    </row>
    <row r="547" spans="1:26" x14ac:dyDescent="0.25">
      <c r="A547" s="130" t="s">
        <v>2883</v>
      </c>
      <c r="B547" s="131">
        <v>45776</v>
      </c>
      <c r="C547" s="130" t="s">
        <v>2525</v>
      </c>
      <c r="D547" s="130">
        <v>899999705</v>
      </c>
      <c r="E547" s="130" t="s">
        <v>2526</v>
      </c>
      <c r="F547" s="130" t="s">
        <v>2527</v>
      </c>
      <c r="G547" s="130" t="s">
        <v>2528</v>
      </c>
      <c r="H547" s="130">
        <v>3161800</v>
      </c>
      <c r="I547" s="130">
        <v>4</v>
      </c>
      <c r="J547" s="130">
        <v>3</v>
      </c>
      <c r="K547" s="130" t="s">
        <v>2884</v>
      </c>
      <c r="L547" s="132" t="s">
        <v>2885</v>
      </c>
      <c r="M547" s="147">
        <v>50000</v>
      </c>
      <c r="N547" s="130">
        <v>0.19</v>
      </c>
      <c r="O547" s="14" t="s">
        <v>107</v>
      </c>
      <c r="P547" s="130" t="s">
        <v>491</v>
      </c>
      <c r="Q547" s="135" t="s">
        <v>2372</v>
      </c>
      <c r="S547" s="130" t="s">
        <v>2523</v>
      </c>
      <c r="T547" s="14" t="s">
        <v>107</v>
      </c>
      <c r="U547" s="147">
        <v>50000</v>
      </c>
      <c r="V547" s="130">
        <v>0</v>
      </c>
      <c r="W547" s="147">
        <v>50000</v>
      </c>
      <c r="X547" s="147">
        <v>150000</v>
      </c>
      <c r="Y547" s="147">
        <v>28500</v>
      </c>
      <c r="Z547" s="145">
        <v>178500</v>
      </c>
    </row>
    <row r="548" spans="1:26" x14ac:dyDescent="0.25">
      <c r="A548" s="130" t="s">
        <v>2883</v>
      </c>
      <c r="B548" s="131">
        <v>45776</v>
      </c>
      <c r="C548" s="130" t="s">
        <v>2525</v>
      </c>
      <c r="D548" s="130">
        <v>899999705</v>
      </c>
      <c r="E548" s="130" t="s">
        <v>2526</v>
      </c>
      <c r="F548" s="130" t="s">
        <v>2527</v>
      </c>
      <c r="G548" s="130" t="s">
        <v>2528</v>
      </c>
      <c r="H548" s="130">
        <v>3161800</v>
      </c>
      <c r="I548" s="130">
        <v>5</v>
      </c>
      <c r="J548" s="130">
        <v>4</v>
      </c>
      <c r="K548" s="130" t="s">
        <v>2884</v>
      </c>
      <c r="L548" s="132" t="s">
        <v>2886</v>
      </c>
      <c r="M548" s="147">
        <v>120000</v>
      </c>
      <c r="N548" s="130">
        <v>0.19</v>
      </c>
      <c r="O548" s="14" t="s">
        <v>107</v>
      </c>
      <c r="P548" s="130" t="s">
        <v>1121</v>
      </c>
      <c r="Q548" s="135" t="s">
        <v>2372</v>
      </c>
      <c r="S548" s="130" t="s">
        <v>2523</v>
      </c>
      <c r="T548" s="14" t="s">
        <v>107</v>
      </c>
      <c r="U548" s="147">
        <v>120000</v>
      </c>
      <c r="V548" s="130">
        <v>0</v>
      </c>
      <c r="W548" s="147">
        <v>120000</v>
      </c>
      <c r="X548" s="147">
        <v>480000</v>
      </c>
      <c r="Y548" s="147">
        <v>91200</v>
      </c>
      <c r="Z548" s="145">
        <v>571200</v>
      </c>
    </row>
    <row r="549" spans="1:26" x14ac:dyDescent="0.25">
      <c r="A549" s="130" t="s">
        <v>2883</v>
      </c>
      <c r="B549" s="131">
        <v>45776</v>
      </c>
      <c r="C549" s="130" t="s">
        <v>2525</v>
      </c>
      <c r="D549" s="130">
        <v>899999705</v>
      </c>
      <c r="E549" s="130" t="s">
        <v>2526</v>
      </c>
      <c r="F549" s="130" t="s">
        <v>2527</v>
      </c>
      <c r="G549" s="130" t="s">
        <v>2528</v>
      </c>
      <c r="H549" s="130">
        <v>3161800</v>
      </c>
      <c r="I549" s="130">
        <v>6</v>
      </c>
      <c r="J549" s="130">
        <v>4</v>
      </c>
      <c r="K549" s="130" t="s">
        <v>2884</v>
      </c>
      <c r="L549" s="132" t="s">
        <v>2886</v>
      </c>
      <c r="M549" s="147">
        <v>60000</v>
      </c>
      <c r="N549" s="130">
        <v>0.19</v>
      </c>
      <c r="O549" s="14" t="s">
        <v>107</v>
      </c>
      <c r="P549" s="130" t="s">
        <v>1188</v>
      </c>
      <c r="Q549" s="135" t="s">
        <v>2372</v>
      </c>
      <c r="S549" s="130" t="s">
        <v>2523</v>
      </c>
      <c r="T549" s="14" t="s">
        <v>107</v>
      </c>
      <c r="U549" s="147">
        <v>60000</v>
      </c>
      <c r="V549" s="130">
        <v>0</v>
      </c>
      <c r="W549" s="147">
        <v>60000</v>
      </c>
      <c r="X549" s="147">
        <v>240000</v>
      </c>
      <c r="Y549" s="147">
        <v>45600</v>
      </c>
      <c r="Z549" s="145">
        <v>285600</v>
      </c>
    </row>
    <row r="550" spans="1:26" x14ac:dyDescent="0.25">
      <c r="A550" s="130" t="s">
        <v>2883</v>
      </c>
      <c r="B550" s="131">
        <v>45776</v>
      </c>
      <c r="C550" s="130" t="s">
        <v>2525</v>
      </c>
      <c r="D550" s="130">
        <v>899999705</v>
      </c>
      <c r="E550" s="130" t="s">
        <v>2526</v>
      </c>
      <c r="F550" s="130" t="s">
        <v>2527</v>
      </c>
      <c r="G550" s="130" t="s">
        <v>2528</v>
      </c>
      <c r="H550" s="130">
        <v>3161800</v>
      </c>
      <c r="I550" s="130">
        <v>7</v>
      </c>
      <c r="J550" s="130">
        <v>1</v>
      </c>
      <c r="K550" s="130" t="s">
        <v>2884</v>
      </c>
      <c r="L550" s="132" t="s">
        <v>2887</v>
      </c>
      <c r="M550" s="147">
        <v>50000</v>
      </c>
      <c r="N550" s="130">
        <v>0.19</v>
      </c>
      <c r="O550" s="14" t="s">
        <v>107</v>
      </c>
      <c r="P550" s="130" t="s">
        <v>1188</v>
      </c>
      <c r="Q550" s="135" t="s">
        <v>2372</v>
      </c>
      <c r="S550" s="130" t="s">
        <v>2523</v>
      </c>
      <c r="T550" s="14" t="s">
        <v>107</v>
      </c>
      <c r="U550" s="147">
        <v>50000</v>
      </c>
      <c r="V550" s="130">
        <v>0</v>
      </c>
      <c r="W550" s="147">
        <v>50000</v>
      </c>
      <c r="X550" s="147">
        <v>50000</v>
      </c>
      <c r="Y550" s="147">
        <v>9500</v>
      </c>
      <c r="Z550" s="145">
        <v>59500</v>
      </c>
    </row>
    <row r="551" spans="1:26" x14ac:dyDescent="0.25">
      <c r="A551" s="130" t="s">
        <v>2883</v>
      </c>
      <c r="B551" s="131">
        <v>45776</v>
      </c>
      <c r="C551" s="130" t="s">
        <v>2525</v>
      </c>
      <c r="D551" s="130">
        <v>899999705</v>
      </c>
      <c r="E551" s="130" t="s">
        <v>2526</v>
      </c>
      <c r="F551" s="130" t="s">
        <v>2527</v>
      </c>
      <c r="G551" s="130" t="s">
        <v>2528</v>
      </c>
      <c r="H551" s="130">
        <v>3161800</v>
      </c>
      <c r="I551" s="130">
        <v>8</v>
      </c>
      <c r="J551" s="130">
        <v>4</v>
      </c>
      <c r="K551" s="130" t="s">
        <v>2884</v>
      </c>
      <c r="L551" s="132" t="s">
        <v>2888</v>
      </c>
      <c r="M551" s="147">
        <v>100000</v>
      </c>
      <c r="N551" s="130">
        <v>0.19</v>
      </c>
      <c r="O551" s="14" t="s">
        <v>107</v>
      </c>
      <c r="P551" s="130" t="s">
        <v>1301</v>
      </c>
      <c r="Q551" s="135" t="s">
        <v>2372</v>
      </c>
      <c r="S551" s="130" t="s">
        <v>2523</v>
      </c>
      <c r="T551" s="14" t="s">
        <v>107</v>
      </c>
      <c r="U551" s="147">
        <v>100000</v>
      </c>
      <c r="V551" s="130">
        <v>0</v>
      </c>
      <c r="W551" s="147">
        <v>100000</v>
      </c>
      <c r="X551" s="147">
        <v>400000</v>
      </c>
      <c r="Y551" s="147">
        <v>76000</v>
      </c>
      <c r="Z551" s="145">
        <v>476000</v>
      </c>
    </row>
    <row r="552" spans="1:26" x14ac:dyDescent="0.25">
      <c r="A552" s="130" t="s">
        <v>2883</v>
      </c>
      <c r="B552" s="131">
        <v>45776</v>
      </c>
      <c r="C552" s="130" t="s">
        <v>2525</v>
      </c>
      <c r="D552" s="130">
        <v>899999705</v>
      </c>
      <c r="E552" s="130" t="s">
        <v>2526</v>
      </c>
      <c r="F552" s="130" t="s">
        <v>2527</v>
      </c>
      <c r="G552" s="130" t="s">
        <v>2528</v>
      </c>
      <c r="H552" s="130">
        <v>3161800</v>
      </c>
      <c r="I552" s="130">
        <v>9</v>
      </c>
      <c r="J552" s="130">
        <v>2</v>
      </c>
      <c r="K552" s="130" t="s">
        <v>2884</v>
      </c>
      <c r="L552" s="132" t="s">
        <v>2887</v>
      </c>
      <c r="M552" s="147">
        <v>100000</v>
      </c>
      <c r="N552" s="130">
        <v>0.19</v>
      </c>
      <c r="O552" s="14" t="s">
        <v>107</v>
      </c>
      <c r="P552" s="130" t="s">
        <v>1301</v>
      </c>
      <c r="Q552" s="135" t="s">
        <v>2372</v>
      </c>
      <c r="S552" s="130" t="s">
        <v>2523</v>
      </c>
      <c r="T552" s="14" t="s">
        <v>107</v>
      </c>
      <c r="U552" s="147">
        <v>100000</v>
      </c>
      <c r="V552" s="130">
        <v>0</v>
      </c>
      <c r="W552" s="147">
        <v>100000</v>
      </c>
      <c r="X552" s="147">
        <v>200000</v>
      </c>
      <c r="Y552" s="147">
        <v>38000</v>
      </c>
      <c r="Z552" s="145">
        <v>238000</v>
      </c>
    </row>
    <row r="553" spans="1:26" x14ac:dyDescent="0.25">
      <c r="A553" s="130" t="s">
        <v>2883</v>
      </c>
      <c r="B553" s="131">
        <v>45776</v>
      </c>
      <c r="C553" s="130" t="s">
        <v>2525</v>
      </c>
      <c r="D553" s="130">
        <v>899999705</v>
      </c>
      <c r="E553" s="130" t="s">
        <v>2526</v>
      </c>
      <c r="F553" s="130" t="s">
        <v>2527</v>
      </c>
      <c r="G553" s="130" t="s">
        <v>2528</v>
      </c>
      <c r="H553" s="130">
        <v>3161800</v>
      </c>
      <c r="I553" s="130">
        <v>10</v>
      </c>
      <c r="J553" s="130">
        <v>1</v>
      </c>
      <c r="K553" s="130" t="s">
        <v>2884</v>
      </c>
      <c r="L553" s="132" t="s">
        <v>360</v>
      </c>
      <c r="M553" s="147">
        <v>44833</v>
      </c>
      <c r="N553" s="130">
        <v>0.19</v>
      </c>
      <c r="O553" s="14">
        <v>882</v>
      </c>
      <c r="P553" s="130" t="s">
        <v>550</v>
      </c>
      <c r="Q553" s="130"/>
      <c r="S553" s="130" t="s">
        <v>2523</v>
      </c>
      <c r="T553" s="14">
        <v>882</v>
      </c>
      <c r="U553" s="147">
        <v>44833</v>
      </c>
      <c r="V553" s="130">
        <v>0</v>
      </c>
      <c r="W553" s="147">
        <v>44833</v>
      </c>
      <c r="X553" s="147">
        <v>44833</v>
      </c>
      <c r="Y553" s="147">
        <v>8518.27</v>
      </c>
      <c r="Z553" s="145">
        <v>53351.270000000004</v>
      </c>
    </row>
    <row r="554" spans="1:26" x14ac:dyDescent="0.25">
      <c r="A554" s="130" t="s">
        <v>2883</v>
      </c>
      <c r="B554" s="131">
        <v>45776</v>
      </c>
      <c r="C554" s="130" t="s">
        <v>2525</v>
      </c>
      <c r="D554" s="130">
        <v>899999705</v>
      </c>
      <c r="E554" s="130" t="s">
        <v>2526</v>
      </c>
      <c r="F554" s="130" t="s">
        <v>2527</v>
      </c>
      <c r="G554" s="130" t="s">
        <v>2528</v>
      </c>
      <c r="H554" s="130">
        <v>3161800</v>
      </c>
      <c r="I554" s="130">
        <v>11</v>
      </c>
      <c r="J554" s="130">
        <v>4</v>
      </c>
      <c r="K554" s="130" t="s">
        <v>2884</v>
      </c>
      <c r="L554" s="132" t="s">
        <v>2888</v>
      </c>
      <c r="M554" s="147">
        <v>75000</v>
      </c>
      <c r="N554" s="130">
        <v>0.19</v>
      </c>
      <c r="O554" s="14" t="s">
        <v>107</v>
      </c>
      <c r="P554" s="130" t="s">
        <v>2641</v>
      </c>
      <c r="Q554" s="135" t="s">
        <v>2372</v>
      </c>
      <c r="S554" s="130" t="s">
        <v>2523</v>
      </c>
      <c r="T554" s="14" t="s">
        <v>107</v>
      </c>
      <c r="U554" s="147">
        <v>75000</v>
      </c>
      <c r="V554" s="130">
        <v>0</v>
      </c>
      <c r="W554" s="147">
        <v>75000</v>
      </c>
      <c r="X554" s="147">
        <v>300000</v>
      </c>
      <c r="Y554" s="147">
        <v>57000</v>
      </c>
      <c r="Z554" s="145">
        <v>357000</v>
      </c>
    </row>
    <row r="555" spans="1:26" ht="25" x14ac:dyDescent="0.25">
      <c r="A555" s="130" t="s">
        <v>2883</v>
      </c>
      <c r="B555" s="131">
        <v>45776</v>
      </c>
      <c r="C555" s="130" t="s">
        <v>2525</v>
      </c>
      <c r="D555" s="130">
        <v>899999705</v>
      </c>
      <c r="E555" s="130" t="s">
        <v>2526</v>
      </c>
      <c r="F555" s="130" t="s">
        <v>2527</v>
      </c>
      <c r="G555" s="130" t="s">
        <v>2528</v>
      </c>
      <c r="H555" s="130">
        <v>3161800</v>
      </c>
      <c r="I555" s="130">
        <v>12</v>
      </c>
      <c r="J555" s="130">
        <v>1</v>
      </c>
      <c r="K555" s="130" t="s">
        <v>2884</v>
      </c>
      <c r="L555" s="132" t="s">
        <v>2889</v>
      </c>
      <c r="M555" s="147">
        <v>40000</v>
      </c>
      <c r="N555" s="130">
        <v>0.19</v>
      </c>
      <c r="O555" s="14" t="s">
        <v>107</v>
      </c>
      <c r="P555" s="130" t="s">
        <v>550</v>
      </c>
      <c r="Q555" s="135" t="s">
        <v>2372</v>
      </c>
      <c r="S555" s="130" t="s">
        <v>2523</v>
      </c>
      <c r="T555" s="14" t="s">
        <v>107</v>
      </c>
      <c r="U555" s="147">
        <v>40000</v>
      </c>
      <c r="V555" s="130">
        <v>0</v>
      </c>
      <c r="W555" s="147">
        <v>40000</v>
      </c>
      <c r="X555" s="147">
        <v>40000</v>
      </c>
      <c r="Y555" s="147">
        <v>7600</v>
      </c>
      <c r="Z555" s="146">
        <v>47600</v>
      </c>
    </row>
    <row r="556" spans="1:26" x14ac:dyDescent="0.25">
      <c r="A556" s="130" t="s">
        <v>2883</v>
      </c>
      <c r="B556" s="131">
        <v>45776</v>
      </c>
      <c r="C556" s="130" t="s">
        <v>2525</v>
      </c>
      <c r="D556" s="130">
        <v>899999705</v>
      </c>
      <c r="E556" s="130" t="s">
        <v>2526</v>
      </c>
      <c r="F556" s="130" t="s">
        <v>2527</v>
      </c>
      <c r="G556" s="130" t="s">
        <v>2528</v>
      </c>
      <c r="H556" s="130">
        <v>3161800</v>
      </c>
      <c r="I556" s="130">
        <v>13</v>
      </c>
      <c r="J556" s="130">
        <v>1</v>
      </c>
      <c r="K556" s="130" t="s">
        <v>2884</v>
      </c>
      <c r="L556" s="132" t="s">
        <v>360</v>
      </c>
      <c r="M556" s="147">
        <v>45167</v>
      </c>
      <c r="N556" s="130">
        <v>0.19</v>
      </c>
      <c r="O556" s="14">
        <v>974</v>
      </c>
      <c r="P556" s="130" t="s">
        <v>631</v>
      </c>
      <c r="Q556" s="130"/>
      <c r="S556" s="130" t="s">
        <v>2523</v>
      </c>
      <c r="T556" s="14">
        <v>974</v>
      </c>
      <c r="U556" s="147">
        <v>45167</v>
      </c>
      <c r="V556" s="130">
        <v>0</v>
      </c>
      <c r="W556" s="147">
        <v>45167</v>
      </c>
      <c r="X556" s="147">
        <v>45167</v>
      </c>
      <c r="Y556" s="147">
        <v>8581.73</v>
      </c>
      <c r="Z556" s="145">
        <v>53748.729999999996</v>
      </c>
    </row>
    <row r="557" spans="1:26" x14ac:dyDescent="0.25">
      <c r="A557" s="130" t="s">
        <v>2883</v>
      </c>
      <c r="B557" s="131">
        <v>45776</v>
      </c>
      <c r="C557" s="130" t="s">
        <v>2525</v>
      </c>
      <c r="D557" s="130">
        <v>899999705</v>
      </c>
      <c r="E557" s="130" t="s">
        <v>2526</v>
      </c>
      <c r="F557" s="130" t="s">
        <v>2527</v>
      </c>
      <c r="G557" s="130" t="s">
        <v>2528</v>
      </c>
      <c r="H557" s="130">
        <v>3161800</v>
      </c>
      <c r="I557" s="130">
        <v>14</v>
      </c>
      <c r="J557" s="130">
        <v>1</v>
      </c>
      <c r="K557" s="130" t="s">
        <v>2884</v>
      </c>
      <c r="L557" s="132" t="s">
        <v>2890</v>
      </c>
      <c r="M557" s="147">
        <v>30000</v>
      </c>
      <c r="N557" s="130">
        <v>0.19</v>
      </c>
      <c r="O557" s="14" t="s">
        <v>107</v>
      </c>
      <c r="P557" s="130" t="s">
        <v>1296</v>
      </c>
      <c r="Q557" s="135" t="s">
        <v>2372</v>
      </c>
      <c r="S557" s="130" t="s">
        <v>2523</v>
      </c>
      <c r="T557" s="14" t="s">
        <v>107</v>
      </c>
      <c r="U557" s="147">
        <v>30000</v>
      </c>
      <c r="V557" s="130">
        <v>0</v>
      </c>
      <c r="W557" s="147">
        <v>30000</v>
      </c>
      <c r="X557" s="147">
        <v>30000</v>
      </c>
      <c r="Y557" s="147">
        <v>5700</v>
      </c>
      <c r="Z557" s="145">
        <v>35700</v>
      </c>
    </row>
    <row r="558" spans="1:26" x14ac:dyDescent="0.25">
      <c r="A558" s="130" t="s">
        <v>2883</v>
      </c>
      <c r="B558" s="131">
        <v>45776</v>
      </c>
      <c r="C558" s="130" t="s">
        <v>2525</v>
      </c>
      <c r="D558" s="130">
        <v>899999705</v>
      </c>
      <c r="E558" s="130" t="s">
        <v>2526</v>
      </c>
      <c r="F558" s="130" t="s">
        <v>2527</v>
      </c>
      <c r="G558" s="130" t="s">
        <v>2528</v>
      </c>
      <c r="H558" s="130">
        <v>3161800</v>
      </c>
      <c r="I558" s="130">
        <v>15</v>
      </c>
      <c r="J558" s="130">
        <v>1</v>
      </c>
      <c r="K558" s="130" t="s">
        <v>2884</v>
      </c>
      <c r="L558" s="132" t="s">
        <v>2891</v>
      </c>
      <c r="M558" s="147">
        <v>30000</v>
      </c>
      <c r="N558" s="130">
        <v>0.19</v>
      </c>
      <c r="O558" s="14" t="s">
        <v>107</v>
      </c>
      <c r="P558" s="130" t="s">
        <v>1296</v>
      </c>
      <c r="Q558" s="135" t="s">
        <v>2372</v>
      </c>
      <c r="S558" s="130" t="s">
        <v>2523</v>
      </c>
      <c r="T558" s="14" t="s">
        <v>107</v>
      </c>
      <c r="U558" s="147">
        <v>30000</v>
      </c>
      <c r="V558" s="130">
        <v>0</v>
      </c>
      <c r="W558" s="147">
        <v>30000</v>
      </c>
      <c r="X558" s="147">
        <v>30000</v>
      </c>
      <c r="Y558" s="147">
        <v>5700</v>
      </c>
      <c r="Z558" s="145">
        <v>35700</v>
      </c>
    </row>
    <row r="559" spans="1:26" x14ac:dyDescent="0.25">
      <c r="A559" s="130" t="s">
        <v>2883</v>
      </c>
      <c r="B559" s="131">
        <v>45776</v>
      </c>
      <c r="C559" s="130" t="s">
        <v>2525</v>
      </c>
      <c r="D559" s="130">
        <v>899999705</v>
      </c>
      <c r="E559" s="130" t="s">
        <v>2526</v>
      </c>
      <c r="F559" s="130" t="s">
        <v>2527</v>
      </c>
      <c r="G559" s="130" t="s">
        <v>2528</v>
      </c>
      <c r="H559" s="130">
        <v>3161800</v>
      </c>
      <c r="I559" s="130">
        <v>16</v>
      </c>
      <c r="J559" s="130">
        <v>1</v>
      </c>
      <c r="K559" s="130" t="s">
        <v>2884</v>
      </c>
      <c r="L559" s="132" t="s">
        <v>2890</v>
      </c>
      <c r="M559" s="147">
        <v>30000</v>
      </c>
      <c r="N559" s="130">
        <v>0.19</v>
      </c>
      <c r="O559" s="14" t="s">
        <v>107</v>
      </c>
      <c r="P559" s="130" t="s">
        <v>1296</v>
      </c>
      <c r="Q559" s="135" t="s">
        <v>2372</v>
      </c>
      <c r="S559" s="130" t="s">
        <v>2523</v>
      </c>
      <c r="T559" s="14" t="s">
        <v>107</v>
      </c>
      <c r="U559" s="147">
        <v>30000</v>
      </c>
      <c r="V559" s="130">
        <v>0</v>
      </c>
      <c r="W559" s="147">
        <v>30000</v>
      </c>
      <c r="X559" s="147">
        <v>30000</v>
      </c>
      <c r="Y559" s="147">
        <v>5700</v>
      </c>
      <c r="Z559" s="145">
        <v>35700</v>
      </c>
    </row>
    <row r="560" spans="1:26" x14ac:dyDescent="0.25">
      <c r="A560" s="130" t="s">
        <v>2883</v>
      </c>
      <c r="B560" s="131">
        <v>45776</v>
      </c>
      <c r="C560" s="130" t="s">
        <v>2525</v>
      </c>
      <c r="D560" s="130">
        <v>899999705</v>
      </c>
      <c r="E560" s="130" t="s">
        <v>2526</v>
      </c>
      <c r="F560" s="130" t="s">
        <v>2527</v>
      </c>
      <c r="G560" s="130" t="s">
        <v>2528</v>
      </c>
      <c r="H560" s="130">
        <v>3161800</v>
      </c>
      <c r="I560" s="130">
        <v>17</v>
      </c>
      <c r="J560" s="130">
        <v>2</v>
      </c>
      <c r="K560" s="130" t="s">
        <v>2884</v>
      </c>
      <c r="L560" s="132" t="s">
        <v>360</v>
      </c>
      <c r="M560" s="147">
        <v>44167</v>
      </c>
      <c r="N560" s="130">
        <v>0.19</v>
      </c>
      <c r="O560" s="14">
        <v>595</v>
      </c>
      <c r="P560" s="130" t="s">
        <v>586</v>
      </c>
      <c r="Q560" s="130"/>
      <c r="S560" s="130" t="s">
        <v>2523</v>
      </c>
      <c r="T560" s="14">
        <v>595</v>
      </c>
      <c r="U560" s="147">
        <v>44167</v>
      </c>
      <c r="V560" s="130">
        <v>0</v>
      </c>
      <c r="W560" s="147">
        <v>44167</v>
      </c>
      <c r="X560" s="147">
        <v>88334</v>
      </c>
      <c r="Y560" s="147">
        <v>16783.46</v>
      </c>
      <c r="Z560" s="145">
        <v>105117.45999999999</v>
      </c>
    </row>
    <row r="561" spans="1:26" x14ac:dyDescent="0.25">
      <c r="A561" s="130" t="s">
        <v>2883</v>
      </c>
      <c r="B561" s="131">
        <v>45776</v>
      </c>
      <c r="C561" s="130" t="s">
        <v>2525</v>
      </c>
      <c r="D561" s="130">
        <v>899999705</v>
      </c>
      <c r="E561" s="130" t="s">
        <v>2526</v>
      </c>
      <c r="F561" s="130" t="s">
        <v>2527</v>
      </c>
      <c r="G561" s="130" t="s">
        <v>2528</v>
      </c>
      <c r="H561" s="130">
        <v>3161800</v>
      </c>
      <c r="I561" s="130">
        <v>18</v>
      </c>
      <c r="J561" s="130">
        <v>1</v>
      </c>
      <c r="K561" s="130" t="s">
        <v>2884</v>
      </c>
      <c r="L561" s="132" t="s">
        <v>360</v>
      </c>
      <c r="M561" s="147">
        <v>25167</v>
      </c>
      <c r="N561" s="130">
        <v>0.19</v>
      </c>
      <c r="O561" s="14">
        <v>1246</v>
      </c>
      <c r="P561" s="130" t="s">
        <v>2656</v>
      </c>
      <c r="Q561" s="130"/>
      <c r="S561" s="130" t="s">
        <v>2523</v>
      </c>
      <c r="T561" s="14">
        <v>1246</v>
      </c>
      <c r="U561" s="147">
        <v>25167</v>
      </c>
      <c r="V561" s="130">
        <v>0</v>
      </c>
      <c r="W561" s="147">
        <v>25167</v>
      </c>
      <c r="X561" s="147">
        <v>25167</v>
      </c>
      <c r="Y561" s="147">
        <v>4781.7300000000005</v>
      </c>
      <c r="Z561" s="145">
        <v>29948.73</v>
      </c>
    </row>
    <row r="562" spans="1:26" x14ac:dyDescent="0.25">
      <c r="A562" s="130" t="s">
        <v>2883</v>
      </c>
      <c r="B562" s="131">
        <v>45776</v>
      </c>
      <c r="C562" s="130" t="s">
        <v>2525</v>
      </c>
      <c r="D562" s="130">
        <v>899999705</v>
      </c>
      <c r="E562" s="130" t="s">
        <v>2526</v>
      </c>
      <c r="F562" s="130" t="s">
        <v>2527</v>
      </c>
      <c r="G562" s="130" t="s">
        <v>2528</v>
      </c>
      <c r="H562" s="130">
        <v>3161800</v>
      </c>
      <c r="I562" s="130">
        <v>19</v>
      </c>
      <c r="J562" s="130">
        <v>1</v>
      </c>
      <c r="K562" s="130" t="s">
        <v>2884</v>
      </c>
      <c r="L562" s="132" t="s">
        <v>2890</v>
      </c>
      <c r="M562" s="147">
        <v>50000</v>
      </c>
      <c r="N562" s="130">
        <v>0.19</v>
      </c>
      <c r="O562" s="14" t="s">
        <v>107</v>
      </c>
      <c r="P562" s="130" t="s">
        <v>1301</v>
      </c>
      <c r="Q562" s="135" t="s">
        <v>2372</v>
      </c>
      <c r="S562" s="130" t="s">
        <v>2523</v>
      </c>
      <c r="T562" s="14" t="s">
        <v>107</v>
      </c>
      <c r="U562" s="147">
        <v>50000</v>
      </c>
      <c r="V562" s="130">
        <v>0</v>
      </c>
      <c r="W562" s="147">
        <v>50000</v>
      </c>
      <c r="X562" s="147">
        <v>50000</v>
      </c>
      <c r="Y562" s="147">
        <v>9500</v>
      </c>
      <c r="Z562" s="145">
        <v>59500</v>
      </c>
    </row>
    <row r="563" spans="1:26" x14ac:dyDescent="0.25">
      <c r="A563" s="130" t="s">
        <v>2883</v>
      </c>
      <c r="B563" s="131">
        <v>45776</v>
      </c>
      <c r="C563" s="130" t="s">
        <v>2525</v>
      </c>
      <c r="D563" s="130">
        <v>899999705</v>
      </c>
      <c r="E563" s="130" t="s">
        <v>2526</v>
      </c>
      <c r="F563" s="130" t="s">
        <v>2527</v>
      </c>
      <c r="G563" s="130" t="s">
        <v>2528</v>
      </c>
      <c r="H563" s="130">
        <v>3161800</v>
      </c>
      <c r="I563" s="130">
        <v>20</v>
      </c>
      <c r="J563" s="130">
        <v>1</v>
      </c>
      <c r="K563" s="130" t="s">
        <v>2884</v>
      </c>
      <c r="L563" s="132" t="s">
        <v>360</v>
      </c>
      <c r="M563" s="147">
        <v>35167</v>
      </c>
      <c r="N563" s="130">
        <v>0.19</v>
      </c>
      <c r="O563" s="14">
        <v>1103</v>
      </c>
      <c r="P563" s="130" t="s">
        <v>2544</v>
      </c>
      <c r="Q563" s="130"/>
      <c r="S563" s="130" t="s">
        <v>2523</v>
      </c>
      <c r="T563" s="14">
        <v>1103</v>
      </c>
      <c r="U563" s="147">
        <v>35167</v>
      </c>
      <c r="V563" s="130">
        <v>0</v>
      </c>
      <c r="W563" s="147">
        <v>35167</v>
      </c>
      <c r="X563" s="147">
        <v>35167</v>
      </c>
      <c r="Y563" s="147">
        <v>6681.7300000000005</v>
      </c>
      <c r="Z563" s="145">
        <v>41848.730000000003</v>
      </c>
    </row>
    <row r="564" spans="1:26" x14ac:dyDescent="0.25">
      <c r="A564" s="130" t="s">
        <v>2883</v>
      </c>
      <c r="B564" s="131">
        <v>45776</v>
      </c>
      <c r="C564" s="130" t="s">
        <v>2525</v>
      </c>
      <c r="D564" s="130">
        <v>899999705</v>
      </c>
      <c r="E564" s="130" t="s">
        <v>2526</v>
      </c>
      <c r="F564" s="130" t="s">
        <v>2527</v>
      </c>
      <c r="G564" s="130" t="s">
        <v>2528</v>
      </c>
      <c r="H564" s="130">
        <v>3161800</v>
      </c>
      <c r="I564" s="130">
        <v>21</v>
      </c>
      <c r="J564" s="130">
        <v>1</v>
      </c>
      <c r="K564" s="130" t="s">
        <v>2884</v>
      </c>
      <c r="L564" s="132" t="s">
        <v>2890</v>
      </c>
      <c r="M564" s="147">
        <v>20000</v>
      </c>
      <c r="N564" s="130">
        <v>0.19</v>
      </c>
      <c r="O564" s="14" t="s">
        <v>107</v>
      </c>
      <c r="P564" s="130" t="s">
        <v>2547</v>
      </c>
      <c r="Q564" s="135" t="s">
        <v>2372</v>
      </c>
      <c r="S564" s="130" t="s">
        <v>2523</v>
      </c>
      <c r="T564" s="14" t="s">
        <v>107</v>
      </c>
      <c r="U564" s="147">
        <v>20000</v>
      </c>
      <c r="V564" s="130">
        <v>0</v>
      </c>
      <c r="W564" s="147">
        <v>20000</v>
      </c>
      <c r="X564" s="147">
        <v>20000</v>
      </c>
      <c r="Y564" s="147">
        <v>3800</v>
      </c>
      <c r="Z564" s="145">
        <v>23800</v>
      </c>
    </row>
    <row r="565" spans="1:26" x14ac:dyDescent="0.25">
      <c r="A565" s="130" t="s">
        <v>2883</v>
      </c>
      <c r="B565" s="131">
        <v>45776</v>
      </c>
      <c r="C565" s="130" t="s">
        <v>2525</v>
      </c>
      <c r="D565" s="130">
        <v>899999705</v>
      </c>
      <c r="E565" s="130" t="s">
        <v>2526</v>
      </c>
      <c r="F565" s="130" t="s">
        <v>2527</v>
      </c>
      <c r="G565" s="130" t="s">
        <v>2528</v>
      </c>
      <c r="H565" s="130">
        <v>3161800</v>
      </c>
      <c r="I565" s="130">
        <v>22</v>
      </c>
      <c r="J565" s="130">
        <v>1</v>
      </c>
      <c r="K565" s="130" t="s">
        <v>2884</v>
      </c>
      <c r="L565" s="132" t="s">
        <v>2892</v>
      </c>
      <c r="M565" s="147">
        <v>30000</v>
      </c>
      <c r="N565" s="130">
        <v>0.19</v>
      </c>
      <c r="O565" s="14" t="s">
        <v>107</v>
      </c>
      <c r="P565" s="130" t="s">
        <v>465</v>
      </c>
      <c r="Q565" s="135" t="s">
        <v>2372</v>
      </c>
      <c r="S565" s="130" t="s">
        <v>2523</v>
      </c>
      <c r="T565" s="14" t="s">
        <v>107</v>
      </c>
      <c r="U565" s="147">
        <v>30000</v>
      </c>
      <c r="V565" s="130">
        <v>0</v>
      </c>
      <c r="W565" s="147">
        <v>30000</v>
      </c>
      <c r="X565" s="147">
        <v>30000</v>
      </c>
      <c r="Y565" s="147">
        <v>5700</v>
      </c>
      <c r="Z565" s="146">
        <v>35700</v>
      </c>
    </row>
    <row r="566" spans="1:26" ht="25" x14ac:dyDescent="0.25">
      <c r="A566" s="130" t="s">
        <v>2883</v>
      </c>
      <c r="B566" s="131">
        <v>45776</v>
      </c>
      <c r="C566" s="130" t="s">
        <v>2525</v>
      </c>
      <c r="D566" s="130">
        <v>899999705</v>
      </c>
      <c r="E566" s="130" t="s">
        <v>2526</v>
      </c>
      <c r="F566" s="130" t="s">
        <v>2527</v>
      </c>
      <c r="G566" s="130" t="s">
        <v>2528</v>
      </c>
      <c r="H566" s="130">
        <v>3161800</v>
      </c>
      <c r="I566" s="130">
        <v>23</v>
      </c>
      <c r="J566" s="130">
        <v>1</v>
      </c>
      <c r="K566" s="130" t="s">
        <v>2884</v>
      </c>
      <c r="L566" s="132" t="s">
        <v>2893</v>
      </c>
      <c r="M566" s="147">
        <v>40000</v>
      </c>
      <c r="N566" s="130">
        <v>0.19</v>
      </c>
      <c r="O566" s="14" t="s">
        <v>107</v>
      </c>
      <c r="P566" s="130" t="s">
        <v>2536</v>
      </c>
      <c r="Q566" s="135" t="s">
        <v>2372</v>
      </c>
      <c r="S566" s="130" t="s">
        <v>2523</v>
      </c>
      <c r="T566" s="14" t="s">
        <v>107</v>
      </c>
      <c r="U566" s="147">
        <v>40000</v>
      </c>
      <c r="V566" s="130">
        <v>0</v>
      </c>
      <c r="W566" s="147">
        <v>40000</v>
      </c>
      <c r="X566" s="147">
        <v>40000</v>
      </c>
      <c r="Y566" s="147">
        <v>7600</v>
      </c>
      <c r="Z566" s="145">
        <v>47600</v>
      </c>
    </row>
    <row r="567" spans="1:26" x14ac:dyDescent="0.25">
      <c r="A567" s="130" t="s">
        <v>2883</v>
      </c>
      <c r="B567" s="131">
        <v>45776</v>
      </c>
      <c r="C567" s="130" t="s">
        <v>2525</v>
      </c>
      <c r="D567" s="130">
        <v>899999705</v>
      </c>
      <c r="E567" s="130" t="s">
        <v>2526</v>
      </c>
      <c r="F567" s="130" t="s">
        <v>2527</v>
      </c>
      <c r="G567" s="130" t="s">
        <v>2528</v>
      </c>
      <c r="H567" s="130">
        <v>3161800</v>
      </c>
      <c r="I567" s="130">
        <v>24</v>
      </c>
      <c r="J567" s="130">
        <v>1</v>
      </c>
      <c r="K567" s="130" t="s">
        <v>2884</v>
      </c>
      <c r="L567" s="132" t="s">
        <v>360</v>
      </c>
      <c r="M567" s="147">
        <v>45333</v>
      </c>
      <c r="N567" s="130">
        <v>0.19</v>
      </c>
      <c r="O567" s="14">
        <v>751</v>
      </c>
      <c r="P567" s="135" t="s">
        <v>3221</v>
      </c>
      <c r="Q567" s="130"/>
      <c r="S567" s="130" t="s">
        <v>2523</v>
      </c>
      <c r="T567" s="14">
        <v>751</v>
      </c>
      <c r="U567" s="147">
        <v>45333</v>
      </c>
      <c r="V567" s="130">
        <v>0</v>
      </c>
      <c r="W567" s="147">
        <v>45333</v>
      </c>
      <c r="X567" s="147">
        <v>45333</v>
      </c>
      <c r="Y567" s="147">
        <v>8613.27</v>
      </c>
      <c r="Z567" s="145">
        <v>53946.270000000004</v>
      </c>
    </row>
    <row r="568" spans="1:26" x14ac:dyDescent="0.25">
      <c r="A568" s="130" t="s">
        <v>2883</v>
      </c>
      <c r="B568" s="131">
        <v>45776</v>
      </c>
      <c r="C568" s="130" t="s">
        <v>2525</v>
      </c>
      <c r="D568" s="130">
        <v>899999705</v>
      </c>
      <c r="E568" s="130" t="s">
        <v>2526</v>
      </c>
      <c r="F568" s="130" t="s">
        <v>2527</v>
      </c>
      <c r="G568" s="130" t="s">
        <v>2528</v>
      </c>
      <c r="H568" s="130">
        <v>3161800</v>
      </c>
      <c r="I568" s="130">
        <v>25</v>
      </c>
      <c r="J568" s="130">
        <v>1</v>
      </c>
      <c r="K568" s="130" t="s">
        <v>2884</v>
      </c>
      <c r="L568" s="132" t="s">
        <v>360</v>
      </c>
      <c r="M568" s="147">
        <v>34667</v>
      </c>
      <c r="N568" s="130">
        <v>0.19</v>
      </c>
      <c r="O568" s="14">
        <v>1282</v>
      </c>
      <c r="P568" s="130" t="s">
        <v>2550</v>
      </c>
      <c r="Q568" s="130"/>
      <c r="S568" s="130" t="s">
        <v>2523</v>
      </c>
      <c r="T568" s="14">
        <v>1282</v>
      </c>
      <c r="U568" s="147">
        <v>34667</v>
      </c>
      <c r="V568" s="130">
        <v>0</v>
      </c>
      <c r="W568" s="147">
        <v>34667</v>
      </c>
      <c r="X568" s="147">
        <v>34667</v>
      </c>
      <c r="Y568" s="147">
        <v>6586.7300000000005</v>
      </c>
      <c r="Z568" s="145">
        <v>41253.730000000003</v>
      </c>
    </row>
    <row r="569" spans="1:26" x14ac:dyDescent="0.25">
      <c r="A569" s="130" t="s">
        <v>2883</v>
      </c>
      <c r="B569" s="131">
        <v>45776</v>
      </c>
      <c r="C569" s="130" t="s">
        <v>2525</v>
      </c>
      <c r="D569" s="130">
        <v>899999705</v>
      </c>
      <c r="E569" s="130" t="s">
        <v>2526</v>
      </c>
      <c r="F569" s="130" t="s">
        <v>2527</v>
      </c>
      <c r="G569" s="130" t="s">
        <v>2528</v>
      </c>
      <c r="H569" s="130">
        <v>3161800</v>
      </c>
      <c r="I569" s="130">
        <v>26</v>
      </c>
      <c r="J569" s="130">
        <v>1</v>
      </c>
      <c r="K569" s="130" t="s">
        <v>2884</v>
      </c>
      <c r="L569" s="132" t="s">
        <v>360</v>
      </c>
      <c r="M569" s="147">
        <v>25500</v>
      </c>
      <c r="N569" s="130">
        <v>0.19</v>
      </c>
      <c r="O569" s="14">
        <v>1176</v>
      </c>
      <c r="P569" s="130" t="s">
        <v>2783</v>
      </c>
      <c r="Q569" s="130"/>
      <c r="S569" s="130" t="s">
        <v>2523</v>
      </c>
      <c r="T569" s="14">
        <v>1176</v>
      </c>
      <c r="U569" s="147">
        <v>25500</v>
      </c>
      <c r="V569" s="130">
        <v>0</v>
      </c>
      <c r="W569" s="147">
        <v>25500</v>
      </c>
      <c r="X569" s="147">
        <v>25500</v>
      </c>
      <c r="Y569" s="147">
        <v>4845</v>
      </c>
      <c r="Z569" s="145">
        <v>30345</v>
      </c>
    </row>
    <row r="570" spans="1:26" x14ac:dyDescent="0.25">
      <c r="A570" s="130" t="s">
        <v>2883</v>
      </c>
      <c r="B570" s="131">
        <v>45776</v>
      </c>
      <c r="C570" s="130" t="s">
        <v>2525</v>
      </c>
      <c r="D570" s="130">
        <v>899999705</v>
      </c>
      <c r="E570" s="130" t="s">
        <v>2526</v>
      </c>
      <c r="F570" s="130" t="s">
        <v>2527</v>
      </c>
      <c r="G570" s="130" t="s">
        <v>2528</v>
      </c>
      <c r="H570" s="130">
        <v>3161800</v>
      </c>
      <c r="I570" s="130">
        <v>27</v>
      </c>
      <c r="J570" s="130">
        <v>2</v>
      </c>
      <c r="K570" s="130" t="s">
        <v>2884</v>
      </c>
      <c r="L570" s="132" t="s">
        <v>2888</v>
      </c>
      <c r="M570" s="147">
        <v>160000</v>
      </c>
      <c r="N570" s="130">
        <v>0.19</v>
      </c>
      <c r="O570" s="14" t="s">
        <v>107</v>
      </c>
      <c r="P570" s="130" t="s">
        <v>491</v>
      </c>
      <c r="Q570" s="135" t="s">
        <v>2372</v>
      </c>
      <c r="S570" s="130" t="s">
        <v>2523</v>
      </c>
      <c r="T570" s="14" t="s">
        <v>107</v>
      </c>
      <c r="U570" s="147">
        <v>160000</v>
      </c>
      <c r="V570" s="130">
        <v>0</v>
      </c>
      <c r="W570" s="147">
        <v>160000</v>
      </c>
      <c r="X570" s="147">
        <v>320000</v>
      </c>
      <c r="Y570" s="147">
        <v>60800</v>
      </c>
      <c r="Z570" s="145">
        <v>380800</v>
      </c>
    </row>
    <row r="571" spans="1:26" x14ac:dyDescent="0.25">
      <c r="A571" s="130" t="s">
        <v>2883</v>
      </c>
      <c r="B571" s="131">
        <v>45776</v>
      </c>
      <c r="C571" s="130" t="s">
        <v>2525</v>
      </c>
      <c r="D571" s="130">
        <v>899999705</v>
      </c>
      <c r="E571" s="130" t="s">
        <v>2526</v>
      </c>
      <c r="F571" s="130" t="s">
        <v>2527</v>
      </c>
      <c r="G571" s="130" t="s">
        <v>2528</v>
      </c>
      <c r="H571" s="130">
        <v>3161800</v>
      </c>
      <c r="I571" s="130">
        <v>28</v>
      </c>
      <c r="J571" s="130">
        <v>2</v>
      </c>
      <c r="K571" s="130" t="s">
        <v>2884</v>
      </c>
      <c r="L571" s="132" t="s">
        <v>2888</v>
      </c>
      <c r="M571" s="147">
        <v>160000</v>
      </c>
      <c r="N571" s="130">
        <v>0.19</v>
      </c>
      <c r="O571" s="14" t="s">
        <v>107</v>
      </c>
      <c r="P571" s="130" t="s">
        <v>485</v>
      </c>
      <c r="Q571" s="135" t="s">
        <v>2372</v>
      </c>
      <c r="S571" s="130" t="s">
        <v>2523</v>
      </c>
      <c r="T571" s="14" t="s">
        <v>107</v>
      </c>
      <c r="U571" s="147">
        <v>160000</v>
      </c>
      <c r="V571" s="130">
        <v>0</v>
      </c>
      <c r="W571" s="147">
        <v>160000</v>
      </c>
      <c r="X571" s="147">
        <v>320000</v>
      </c>
      <c r="Y571" s="147">
        <v>60800</v>
      </c>
      <c r="Z571" s="145">
        <v>380800</v>
      </c>
    </row>
    <row r="572" spans="1:26" x14ac:dyDescent="0.25">
      <c r="A572" s="130" t="s">
        <v>2883</v>
      </c>
      <c r="B572" s="131">
        <v>45776</v>
      </c>
      <c r="C572" s="130" t="s">
        <v>2525</v>
      </c>
      <c r="D572" s="130">
        <v>899999705</v>
      </c>
      <c r="E572" s="130" t="s">
        <v>2526</v>
      </c>
      <c r="F572" s="130" t="s">
        <v>2527</v>
      </c>
      <c r="G572" s="130" t="s">
        <v>2528</v>
      </c>
      <c r="H572" s="130">
        <v>3161800</v>
      </c>
      <c r="I572" s="130">
        <v>29</v>
      </c>
      <c r="J572" s="130">
        <v>1</v>
      </c>
      <c r="K572" s="130" t="s">
        <v>2884</v>
      </c>
      <c r="L572" s="132" t="s">
        <v>360</v>
      </c>
      <c r="M572" s="147">
        <v>25500</v>
      </c>
      <c r="N572" s="130">
        <v>0.19</v>
      </c>
      <c r="O572" s="14">
        <v>1159</v>
      </c>
      <c r="P572" s="130" t="s">
        <v>2653</v>
      </c>
      <c r="Q572" s="130"/>
      <c r="S572" s="130" t="s">
        <v>2523</v>
      </c>
      <c r="T572" s="14">
        <v>1159</v>
      </c>
      <c r="U572" s="147">
        <v>25500</v>
      </c>
      <c r="V572" s="130">
        <v>0</v>
      </c>
      <c r="W572" s="147">
        <v>25500</v>
      </c>
      <c r="X572" s="147">
        <v>25500</v>
      </c>
      <c r="Y572" s="147">
        <v>4845</v>
      </c>
      <c r="Z572" s="145">
        <v>30345</v>
      </c>
    </row>
    <row r="573" spans="1:26" x14ac:dyDescent="0.25">
      <c r="A573" s="130" t="s">
        <v>2883</v>
      </c>
      <c r="B573" s="131">
        <v>45776</v>
      </c>
      <c r="C573" s="130" t="s">
        <v>2525</v>
      </c>
      <c r="D573" s="130">
        <v>899999705</v>
      </c>
      <c r="E573" s="130" t="s">
        <v>2526</v>
      </c>
      <c r="F573" s="130" t="s">
        <v>2527</v>
      </c>
      <c r="G573" s="130" t="s">
        <v>2528</v>
      </c>
      <c r="H573" s="130">
        <v>3161800</v>
      </c>
      <c r="I573" s="130">
        <v>30</v>
      </c>
      <c r="J573" s="130">
        <v>1</v>
      </c>
      <c r="K573" s="130" t="s">
        <v>2884</v>
      </c>
      <c r="L573" s="132" t="s">
        <v>360</v>
      </c>
      <c r="M573" s="147">
        <v>35167</v>
      </c>
      <c r="N573" s="130">
        <v>0.19</v>
      </c>
      <c r="O573" s="14">
        <v>1195</v>
      </c>
      <c r="P573" s="130" t="s">
        <v>2546</v>
      </c>
      <c r="Q573" s="130"/>
      <c r="S573" s="130" t="s">
        <v>2523</v>
      </c>
      <c r="T573" s="14">
        <v>1195</v>
      </c>
      <c r="U573" s="147">
        <v>35167</v>
      </c>
      <c r="V573" s="130">
        <v>0</v>
      </c>
      <c r="W573" s="147">
        <v>35167</v>
      </c>
      <c r="X573" s="147">
        <v>35167</v>
      </c>
      <c r="Y573" s="147">
        <v>6681.7300000000005</v>
      </c>
      <c r="Z573" s="145">
        <v>41848.730000000003</v>
      </c>
    </row>
    <row r="574" spans="1:26" x14ac:dyDescent="0.25">
      <c r="A574" s="130" t="s">
        <v>2883</v>
      </c>
      <c r="B574" s="131">
        <v>45776</v>
      </c>
      <c r="C574" s="130" t="s">
        <v>2525</v>
      </c>
      <c r="D574" s="130">
        <v>899999705</v>
      </c>
      <c r="E574" s="130" t="s">
        <v>2526</v>
      </c>
      <c r="F574" s="130" t="s">
        <v>2527</v>
      </c>
      <c r="G574" s="130" t="s">
        <v>2528</v>
      </c>
      <c r="H574" s="130">
        <v>3161800</v>
      </c>
      <c r="I574" s="130">
        <v>31</v>
      </c>
      <c r="J574" s="130">
        <v>1</v>
      </c>
      <c r="K574" s="130" t="s">
        <v>2884</v>
      </c>
      <c r="L574" s="132" t="s">
        <v>2894</v>
      </c>
      <c r="M574" s="147">
        <v>40000</v>
      </c>
      <c r="N574" s="130">
        <v>0.19</v>
      </c>
      <c r="O574" s="14" t="s">
        <v>107</v>
      </c>
      <c r="P574" s="130" t="s">
        <v>456</v>
      </c>
      <c r="Q574" s="135" t="s">
        <v>2372</v>
      </c>
      <c r="S574" s="130" t="s">
        <v>2523</v>
      </c>
      <c r="T574" s="14" t="s">
        <v>107</v>
      </c>
      <c r="U574" s="147">
        <v>40000</v>
      </c>
      <c r="V574" s="130">
        <v>0</v>
      </c>
      <c r="W574" s="147">
        <v>40000</v>
      </c>
      <c r="X574" s="147">
        <v>40000</v>
      </c>
      <c r="Y574" s="147">
        <v>7600</v>
      </c>
      <c r="Z574" s="145">
        <v>47600</v>
      </c>
    </row>
    <row r="575" spans="1:26" x14ac:dyDescent="0.25">
      <c r="A575" s="130" t="s">
        <v>2883</v>
      </c>
      <c r="B575" s="131">
        <v>45776</v>
      </c>
      <c r="C575" s="130" t="s">
        <v>2525</v>
      </c>
      <c r="D575" s="130">
        <v>899999705</v>
      </c>
      <c r="E575" s="130" t="s">
        <v>2526</v>
      </c>
      <c r="F575" s="130" t="s">
        <v>2527</v>
      </c>
      <c r="G575" s="130" t="s">
        <v>2528</v>
      </c>
      <c r="H575" s="130">
        <v>3161800</v>
      </c>
      <c r="I575" s="130">
        <v>32</v>
      </c>
      <c r="J575" s="130">
        <v>1</v>
      </c>
      <c r="K575" s="130" t="s">
        <v>2884</v>
      </c>
      <c r="L575" s="132" t="s">
        <v>2890</v>
      </c>
      <c r="M575" s="147">
        <v>30000</v>
      </c>
      <c r="N575" s="130">
        <v>0.19</v>
      </c>
      <c r="O575" s="14" t="s">
        <v>107</v>
      </c>
      <c r="P575" s="130" t="s">
        <v>456</v>
      </c>
      <c r="Q575" s="135" t="s">
        <v>2372</v>
      </c>
      <c r="S575" s="130" t="s">
        <v>2523</v>
      </c>
      <c r="T575" s="14" t="s">
        <v>107</v>
      </c>
      <c r="U575" s="147">
        <v>30000</v>
      </c>
      <c r="V575" s="130">
        <v>0</v>
      </c>
      <c r="W575" s="147">
        <v>30000</v>
      </c>
      <c r="X575" s="147">
        <v>30000</v>
      </c>
      <c r="Y575" s="147">
        <v>5700</v>
      </c>
      <c r="Z575" s="145">
        <v>35700</v>
      </c>
    </row>
    <row r="576" spans="1:26" ht="25" x14ac:dyDescent="0.25">
      <c r="A576" s="130" t="s">
        <v>2883</v>
      </c>
      <c r="B576" s="131">
        <v>45776</v>
      </c>
      <c r="C576" s="130" t="s">
        <v>2525</v>
      </c>
      <c r="D576" s="130">
        <v>899999705</v>
      </c>
      <c r="E576" s="130" t="s">
        <v>2526</v>
      </c>
      <c r="F576" s="130" t="s">
        <v>2527</v>
      </c>
      <c r="G576" s="130" t="s">
        <v>2528</v>
      </c>
      <c r="H576" s="130">
        <v>3161800</v>
      </c>
      <c r="I576" s="130">
        <v>33</v>
      </c>
      <c r="J576" s="130">
        <v>2</v>
      </c>
      <c r="K576" s="130" t="s">
        <v>2884</v>
      </c>
      <c r="L576" s="132" t="s">
        <v>2895</v>
      </c>
      <c r="M576" s="147">
        <v>40000</v>
      </c>
      <c r="N576" s="130">
        <v>0.19</v>
      </c>
      <c r="O576" s="14" t="s">
        <v>107</v>
      </c>
      <c r="P576" s="130" t="s">
        <v>1501</v>
      </c>
      <c r="Q576" s="135" t="s">
        <v>2372</v>
      </c>
      <c r="S576" s="130" t="s">
        <v>2523</v>
      </c>
      <c r="T576" s="14" t="s">
        <v>107</v>
      </c>
      <c r="U576" s="147">
        <v>40000</v>
      </c>
      <c r="V576" s="130">
        <v>0</v>
      </c>
      <c r="W576" s="147">
        <v>40000</v>
      </c>
      <c r="X576" s="147">
        <v>80000</v>
      </c>
      <c r="Y576" s="147">
        <v>15200</v>
      </c>
      <c r="Z576" s="145">
        <v>95200</v>
      </c>
    </row>
    <row r="577" spans="1:26" x14ac:dyDescent="0.25">
      <c r="A577" s="130" t="s">
        <v>2883</v>
      </c>
      <c r="B577" s="131">
        <v>45776</v>
      </c>
      <c r="C577" s="130" t="s">
        <v>2525</v>
      </c>
      <c r="D577" s="130">
        <v>899999705</v>
      </c>
      <c r="E577" s="130" t="s">
        <v>2526</v>
      </c>
      <c r="F577" s="130" t="s">
        <v>2527</v>
      </c>
      <c r="G577" s="130" t="s">
        <v>2528</v>
      </c>
      <c r="H577" s="130">
        <v>3161800</v>
      </c>
      <c r="I577" s="130">
        <v>34</v>
      </c>
      <c r="J577" s="130">
        <v>1</v>
      </c>
      <c r="K577" s="130" t="s">
        <v>2884</v>
      </c>
      <c r="L577" s="132" t="s">
        <v>2896</v>
      </c>
      <c r="M577" s="147">
        <v>10000</v>
      </c>
      <c r="N577" s="130">
        <v>0.19</v>
      </c>
      <c r="O577" s="14" t="s">
        <v>107</v>
      </c>
      <c r="P577" s="130" t="s">
        <v>1494</v>
      </c>
      <c r="Q577" s="135" t="s">
        <v>2372</v>
      </c>
      <c r="S577" s="130" t="s">
        <v>2523</v>
      </c>
      <c r="T577" s="14" t="s">
        <v>107</v>
      </c>
      <c r="U577" s="147">
        <v>10000</v>
      </c>
      <c r="V577" s="130">
        <v>0</v>
      </c>
      <c r="W577" s="147">
        <v>10000</v>
      </c>
      <c r="X577" s="147">
        <v>10000</v>
      </c>
      <c r="Y577" s="147">
        <v>1900</v>
      </c>
      <c r="Z577" s="146">
        <v>11900</v>
      </c>
    </row>
    <row r="578" spans="1:26" x14ac:dyDescent="0.25">
      <c r="A578" s="130" t="s">
        <v>2883</v>
      </c>
      <c r="B578" s="131">
        <v>45776</v>
      </c>
      <c r="C578" s="130" t="s">
        <v>2525</v>
      </c>
      <c r="D578" s="130">
        <v>899999705</v>
      </c>
      <c r="E578" s="130" t="s">
        <v>2526</v>
      </c>
      <c r="F578" s="130" t="s">
        <v>2527</v>
      </c>
      <c r="G578" s="130" t="s">
        <v>2528</v>
      </c>
      <c r="H578" s="130">
        <v>3161800</v>
      </c>
      <c r="I578" s="130">
        <v>35</v>
      </c>
      <c r="J578" s="130">
        <v>1</v>
      </c>
      <c r="K578" s="130" t="s">
        <v>2884</v>
      </c>
      <c r="L578" s="132" t="s">
        <v>2897</v>
      </c>
      <c r="M578" s="147">
        <v>50000</v>
      </c>
      <c r="N578" s="130">
        <v>0.19</v>
      </c>
      <c r="O578" s="14" t="s">
        <v>107</v>
      </c>
      <c r="P578" s="130" t="s">
        <v>1494</v>
      </c>
      <c r="Q578" s="135" t="s">
        <v>2372</v>
      </c>
      <c r="S578" s="130" t="s">
        <v>2523</v>
      </c>
      <c r="T578" s="14" t="s">
        <v>107</v>
      </c>
      <c r="U578" s="147">
        <v>50000</v>
      </c>
      <c r="V578" s="130">
        <v>0</v>
      </c>
      <c r="W578" s="147">
        <v>50000</v>
      </c>
      <c r="X578" s="147">
        <v>50000</v>
      </c>
      <c r="Y578" s="147">
        <v>9500</v>
      </c>
      <c r="Z578" s="146">
        <v>59500</v>
      </c>
    </row>
    <row r="579" spans="1:26" x14ac:dyDescent="0.25">
      <c r="A579" s="130" t="s">
        <v>2883</v>
      </c>
      <c r="B579" s="131">
        <v>45776</v>
      </c>
      <c r="C579" s="130" t="s">
        <v>2525</v>
      </c>
      <c r="D579" s="130">
        <v>899999705</v>
      </c>
      <c r="E579" s="130" t="s">
        <v>2526</v>
      </c>
      <c r="F579" s="130" t="s">
        <v>2527</v>
      </c>
      <c r="G579" s="130" t="s">
        <v>2528</v>
      </c>
      <c r="H579" s="130">
        <v>3161800</v>
      </c>
      <c r="I579" s="130">
        <v>36</v>
      </c>
      <c r="J579" s="130">
        <v>1</v>
      </c>
      <c r="K579" s="130" t="s">
        <v>2884</v>
      </c>
      <c r="L579" s="132" t="s">
        <v>2898</v>
      </c>
      <c r="M579" s="147">
        <v>60000</v>
      </c>
      <c r="N579" s="130">
        <v>0.19</v>
      </c>
      <c r="O579" s="14" t="s">
        <v>107</v>
      </c>
      <c r="P579" s="130" t="s">
        <v>451</v>
      </c>
      <c r="Q579" s="135" t="s">
        <v>2372</v>
      </c>
      <c r="S579" s="130" t="s">
        <v>2523</v>
      </c>
      <c r="T579" s="14" t="s">
        <v>107</v>
      </c>
      <c r="U579" s="147">
        <v>60000</v>
      </c>
      <c r="V579" s="130">
        <v>0</v>
      </c>
      <c r="W579" s="147">
        <v>60000</v>
      </c>
      <c r="X579" s="147">
        <v>60000</v>
      </c>
      <c r="Y579" s="147">
        <v>11400</v>
      </c>
      <c r="Z579" s="145">
        <v>71400</v>
      </c>
    </row>
    <row r="580" spans="1:26" x14ac:dyDescent="0.25">
      <c r="A580" s="130" t="s">
        <v>2883</v>
      </c>
      <c r="B580" s="131">
        <v>45776</v>
      </c>
      <c r="C580" s="130" t="s">
        <v>2525</v>
      </c>
      <c r="D580" s="130">
        <v>899999705</v>
      </c>
      <c r="E580" s="130" t="s">
        <v>2526</v>
      </c>
      <c r="F580" s="130" t="s">
        <v>2527</v>
      </c>
      <c r="G580" s="130" t="s">
        <v>2528</v>
      </c>
      <c r="H580" s="130">
        <v>3161800</v>
      </c>
      <c r="I580" s="130">
        <v>37</v>
      </c>
      <c r="J580" s="130">
        <v>1</v>
      </c>
      <c r="K580" s="130" t="s">
        <v>2884</v>
      </c>
      <c r="L580" s="132" t="s">
        <v>1298</v>
      </c>
      <c r="M580" s="147">
        <v>122667</v>
      </c>
      <c r="N580" s="130">
        <v>0.19</v>
      </c>
      <c r="O580" s="14">
        <v>700</v>
      </c>
      <c r="P580" s="130" t="s">
        <v>491</v>
      </c>
      <c r="Q580" s="130"/>
      <c r="S580" s="130" t="s">
        <v>2523</v>
      </c>
      <c r="T580" s="14">
        <v>700</v>
      </c>
      <c r="U580" s="147">
        <v>122667</v>
      </c>
      <c r="V580" s="130">
        <v>0</v>
      </c>
      <c r="W580" s="147">
        <v>122667</v>
      </c>
      <c r="X580" s="147">
        <v>122667</v>
      </c>
      <c r="Y580" s="147">
        <v>23306.73</v>
      </c>
      <c r="Z580" s="145">
        <v>145973.73000000001</v>
      </c>
    </row>
    <row r="581" spans="1:26" x14ac:dyDescent="0.25">
      <c r="A581" s="130" t="s">
        <v>2883</v>
      </c>
      <c r="B581" s="131">
        <v>45776</v>
      </c>
      <c r="C581" s="130" t="s">
        <v>2525</v>
      </c>
      <c r="D581" s="130">
        <v>899999705</v>
      </c>
      <c r="E581" s="130" t="s">
        <v>2526</v>
      </c>
      <c r="F581" s="130" t="s">
        <v>2527</v>
      </c>
      <c r="G581" s="130" t="s">
        <v>2528</v>
      </c>
      <c r="H581" s="130">
        <v>3161800</v>
      </c>
      <c r="I581" s="130">
        <v>38</v>
      </c>
      <c r="J581" s="130">
        <v>2</v>
      </c>
      <c r="K581" s="130" t="s">
        <v>2884</v>
      </c>
      <c r="L581" s="132" t="s">
        <v>2888</v>
      </c>
      <c r="M581" s="147">
        <v>160000</v>
      </c>
      <c r="N581" s="130">
        <v>0.19</v>
      </c>
      <c r="O581" s="14" t="s">
        <v>107</v>
      </c>
      <c r="P581" s="130" t="s">
        <v>1612</v>
      </c>
      <c r="Q581" s="135" t="s">
        <v>2372</v>
      </c>
      <c r="S581" s="130" t="s">
        <v>2523</v>
      </c>
      <c r="T581" s="14" t="s">
        <v>107</v>
      </c>
      <c r="U581" s="147">
        <v>160000</v>
      </c>
      <c r="V581" s="130">
        <v>0</v>
      </c>
      <c r="W581" s="147">
        <v>160000</v>
      </c>
      <c r="X581" s="147">
        <v>320000</v>
      </c>
      <c r="Y581" s="147">
        <v>60800</v>
      </c>
      <c r="Z581" s="146">
        <v>380800</v>
      </c>
    </row>
    <row r="582" spans="1:26" x14ac:dyDescent="0.25">
      <c r="A582" s="130" t="s">
        <v>2883</v>
      </c>
      <c r="B582" s="131">
        <v>45776</v>
      </c>
      <c r="C582" s="130" t="s">
        <v>2525</v>
      </c>
      <c r="D582" s="130">
        <v>899999705</v>
      </c>
      <c r="E582" s="130" t="s">
        <v>2526</v>
      </c>
      <c r="F582" s="130" t="s">
        <v>2527</v>
      </c>
      <c r="G582" s="130" t="s">
        <v>2528</v>
      </c>
      <c r="H582" s="130">
        <v>3161800</v>
      </c>
      <c r="I582" s="130">
        <v>39</v>
      </c>
      <c r="J582" s="130">
        <v>1</v>
      </c>
      <c r="K582" s="130" t="s">
        <v>2884</v>
      </c>
      <c r="L582" s="132" t="s">
        <v>360</v>
      </c>
      <c r="M582" s="147">
        <v>45000</v>
      </c>
      <c r="N582" s="130">
        <v>0.19</v>
      </c>
      <c r="O582" s="14">
        <v>61</v>
      </c>
      <c r="P582" s="130" t="s">
        <v>1152</v>
      </c>
      <c r="Q582" s="130"/>
      <c r="S582" s="130" t="s">
        <v>2523</v>
      </c>
      <c r="T582" s="14">
        <v>61</v>
      </c>
      <c r="U582" s="147">
        <v>45000</v>
      </c>
      <c r="V582" s="130">
        <v>0</v>
      </c>
      <c r="W582" s="147">
        <v>45000</v>
      </c>
      <c r="X582" s="147">
        <v>45000</v>
      </c>
      <c r="Y582" s="147">
        <v>8550</v>
      </c>
      <c r="Z582" s="145">
        <v>53550</v>
      </c>
    </row>
    <row r="583" spans="1:26" x14ac:dyDescent="0.25">
      <c r="A583" s="130" t="s">
        <v>2883</v>
      </c>
      <c r="B583" s="131">
        <v>45776</v>
      </c>
      <c r="C583" s="130" t="s">
        <v>2525</v>
      </c>
      <c r="D583" s="130">
        <v>899999705</v>
      </c>
      <c r="E583" s="130" t="s">
        <v>2526</v>
      </c>
      <c r="F583" s="130" t="s">
        <v>2527</v>
      </c>
      <c r="G583" s="130" t="s">
        <v>2528</v>
      </c>
      <c r="H583" s="130">
        <v>3161800</v>
      </c>
      <c r="I583" s="130">
        <v>40</v>
      </c>
      <c r="J583" s="130">
        <v>1</v>
      </c>
      <c r="K583" s="130" t="s">
        <v>2884</v>
      </c>
      <c r="L583" s="132" t="s">
        <v>2899</v>
      </c>
      <c r="M583" s="147">
        <v>100000</v>
      </c>
      <c r="N583" s="130">
        <v>0.19</v>
      </c>
      <c r="O583" s="14" t="s">
        <v>107</v>
      </c>
      <c r="P583" s="130" t="s">
        <v>1612</v>
      </c>
      <c r="Q583" s="135" t="s">
        <v>2372</v>
      </c>
      <c r="S583" s="130" t="s">
        <v>2523</v>
      </c>
      <c r="T583" s="14" t="s">
        <v>107</v>
      </c>
      <c r="U583" s="147">
        <v>100000</v>
      </c>
      <c r="V583" s="130">
        <v>0</v>
      </c>
      <c r="W583" s="147">
        <v>100000</v>
      </c>
      <c r="X583" s="147">
        <v>100000</v>
      </c>
      <c r="Y583" s="147">
        <v>19000</v>
      </c>
      <c r="Z583" s="146">
        <v>119000</v>
      </c>
    </row>
    <row r="584" spans="1:26" ht="25" x14ac:dyDescent="0.25">
      <c r="A584" s="149" t="s">
        <v>2883</v>
      </c>
      <c r="B584" s="150">
        <v>45776</v>
      </c>
      <c r="C584" s="149" t="s">
        <v>2525</v>
      </c>
      <c r="D584" s="149">
        <v>899999705</v>
      </c>
      <c r="E584" s="149" t="s">
        <v>2526</v>
      </c>
      <c r="F584" s="149" t="s">
        <v>2527</v>
      </c>
      <c r="G584" s="149" t="s">
        <v>2528</v>
      </c>
      <c r="H584" s="149">
        <v>3161800</v>
      </c>
      <c r="I584" s="149">
        <v>41</v>
      </c>
      <c r="J584" s="149">
        <v>2</v>
      </c>
      <c r="K584" s="149" t="s">
        <v>2884</v>
      </c>
      <c r="L584" s="151" t="s">
        <v>2900</v>
      </c>
      <c r="M584" s="152">
        <v>80000</v>
      </c>
      <c r="N584" s="149">
        <v>0.19</v>
      </c>
      <c r="O584" s="153" t="s">
        <v>107</v>
      </c>
      <c r="P584" s="149" t="s">
        <v>2901</v>
      </c>
      <c r="Q584" s="154" t="s">
        <v>2372</v>
      </c>
      <c r="R584" s="149"/>
      <c r="S584" s="149" t="s">
        <v>2523</v>
      </c>
      <c r="T584" s="153" t="s">
        <v>107</v>
      </c>
      <c r="U584" s="152">
        <v>80000</v>
      </c>
      <c r="V584" s="149">
        <v>0</v>
      </c>
      <c r="W584" s="152">
        <v>80000</v>
      </c>
      <c r="X584" s="152">
        <v>160000</v>
      </c>
      <c r="Y584" s="152">
        <v>30400</v>
      </c>
      <c r="Z584" s="152">
        <v>190400</v>
      </c>
    </row>
    <row r="585" spans="1:26" x14ac:dyDescent="0.25">
      <c r="A585" s="130" t="s">
        <v>2883</v>
      </c>
      <c r="B585" s="131">
        <v>45776</v>
      </c>
      <c r="C585" s="130" t="s">
        <v>2525</v>
      </c>
      <c r="D585" s="130">
        <v>899999705</v>
      </c>
      <c r="E585" s="130" t="s">
        <v>2526</v>
      </c>
      <c r="F585" s="130" t="s">
        <v>2527</v>
      </c>
      <c r="G585" s="130" t="s">
        <v>2528</v>
      </c>
      <c r="H585" s="130">
        <v>3161800</v>
      </c>
      <c r="I585" s="130">
        <v>42</v>
      </c>
      <c r="J585" s="130">
        <v>1</v>
      </c>
      <c r="K585" s="130" t="s">
        <v>2884</v>
      </c>
      <c r="L585" s="132" t="s">
        <v>360</v>
      </c>
      <c r="M585" s="147">
        <v>25167</v>
      </c>
      <c r="N585" s="130">
        <v>0.19</v>
      </c>
      <c r="O585" s="14">
        <v>639</v>
      </c>
      <c r="P585" s="130" t="s">
        <v>2657</v>
      </c>
      <c r="Q585" s="130"/>
      <c r="S585" s="130" t="s">
        <v>2523</v>
      </c>
      <c r="T585" s="14">
        <v>639</v>
      </c>
      <c r="U585" s="147">
        <v>25167</v>
      </c>
      <c r="V585" s="130">
        <v>0</v>
      </c>
      <c r="W585" s="147">
        <v>25167</v>
      </c>
      <c r="X585" s="147">
        <v>25167</v>
      </c>
      <c r="Y585" s="147">
        <v>4781.7300000000005</v>
      </c>
      <c r="Z585" s="145">
        <v>29948.73</v>
      </c>
    </row>
    <row r="586" spans="1:26" x14ac:dyDescent="0.25">
      <c r="A586" s="130" t="s">
        <v>2883</v>
      </c>
      <c r="B586" s="131">
        <v>45776</v>
      </c>
      <c r="C586" s="130" t="s">
        <v>2525</v>
      </c>
      <c r="D586" s="130">
        <v>899999705</v>
      </c>
      <c r="E586" s="130" t="s">
        <v>2526</v>
      </c>
      <c r="F586" s="130" t="s">
        <v>2527</v>
      </c>
      <c r="G586" s="130" t="s">
        <v>2528</v>
      </c>
      <c r="H586" s="130">
        <v>3161800</v>
      </c>
      <c r="I586" s="130">
        <v>43</v>
      </c>
      <c r="J586" s="130">
        <v>1</v>
      </c>
      <c r="K586" s="130" t="s">
        <v>2884</v>
      </c>
      <c r="L586" s="132" t="s">
        <v>2902</v>
      </c>
      <c r="M586" s="147">
        <v>30000</v>
      </c>
      <c r="N586" s="130">
        <v>0.19</v>
      </c>
      <c r="O586" s="14" t="s">
        <v>107</v>
      </c>
      <c r="P586" s="130" t="s">
        <v>1301</v>
      </c>
      <c r="Q586" s="135" t="s">
        <v>2372</v>
      </c>
      <c r="S586" s="130" t="s">
        <v>2523</v>
      </c>
      <c r="T586" s="14" t="s">
        <v>107</v>
      </c>
      <c r="U586" s="147">
        <v>30000</v>
      </c>
      <c r="V586" s="130">
        <v>0</v>
      </c>
      <c r="W586" s="147">
        <v>30000</v>
      </c>
      <c r="X586" s="147">
        <v>30000</v>
      </c>
      <c r="Y586" s="147">
        <v>5700</v>
      </c>
      <c r="Z586" s="145">
        <v>35700</v>
      </c>
    </row>
    <row r="587" spans="1:26" x14ac:dyDescent="0.25">
      <c r="A587" s="130" t="s">
        <v>2883</v>
      </c>
      <c r="B587" s="131">
        <v>45776</v>
      </c>
      <c r="C587" s="130" t="s">
        <v>2525</v>
      </c>
      <c r="D587" s="130">
        <v>899999705</v>
      </c>
      <c r="E587" s="130" t="s">
        <v>2526</v>
      </c>
      <c r="F587" s="130" t="s">
        <v>2527</v>
      </c>
      <c r="G587" s="130" t="s">
        <v>2528</v>
      </c>
      <c r="H587" s="130">
        <v>3161800</v>
      </c>
      <c r="I587" s="130">
        <v>44</v>
      </c>
      <c r="J587" s="130">
        <v>1</v>
      </c>
      <c r="K587" s="130" t="s">
        <v>2884</v>
      </c>
      <c r="L587" s="132" t="s">
        <v>2903</v>
      </c>
      <c r="M587" s="147">
        <v>122500</v>
      </c>
      <c r="N587" s="130">
        <v>0.19</v>
      </c>
      <c r="O587" s="14">
        <v>317</v>
      </c>
      <c r="P587" s="130" t="s">
        <v>1612</v>
      </c>
      <c r="Q587" s="130"/>
      <c r="S587" s="130" t="s">
        <v>2523</v>
      </c>
      <c r="T587" s="14">
        <v>317</v>
      </c>
      <c r="U587" s="147">
        <v>122500</v>
      </c>
      <c r="V587" s="130">
        <v>0</v>
      </c>
      <c r="W587" s="147">
        <v>122500</v>
      </c>
      <c r="X587" s="147">
        <v>122500</v>
      </c>
      <c r="Y587" s="147">
        <v>23275</v>
      </c>
      <c r="Z587" s="145">
        <v>145775</v>
      </c>
    </row>
    <row r="588" spans="1:26" x14ac:dyDescent="0.25">
      <c r="A588" s="130" t="s">
        <v>2883</v>
      </c>
      <c r="B588" s="131">
        <v>45776</v>
      </c>
      <c r="C588" s="130" t="s">
        <v>2525</v>
      </c>
      <c r="D588" s="130">
        <v>899999705</v>
      </c>
      <c r="E588" s="130" t="s">
        <v>2526</v>
      </c>
      <c r="F588" s="130" t="s">
        <v>2527</v>
      </c>
      <c r="G588" s="130" t="s">
        <v>2528</v>
      </c>
      <c r="H588" s="130">
        <v>3161800</v>
      </c>
      <c r="I588" s="130">
        <v>45</v>
      </c>
      <c r="J588" s="130">
        <v>1</v>
      </c>
      <c r="K588" s="130" t="s">
        <v>2884</v>
      </c>
      <c r="L588" s="132" t="s">
        <v>2890</v>
      </c>
      <c r="M588" s="147">
        <v>80000</v>
      </c>
      <c r="N588" s="130">
        <v>0.19</v>
      </c>
      <c r="O588" s="14" t="s">
        <v>107</v>
      </c>
      <c r="P588" s="130" t="s">
        <v>1612</v>
      </c>
      <c r="Q588" s="135" t="s">
        <v>2372</v>
      </c>
      <c r="S588" s="130" t="s">
        <v>2523</v>
      </c>
      <c r="T588" s="14" t="s">
        <v>107</v>
      </c>
      <c r="U588" s="147">
        <v>80000</v>
      </c>
      <c r="V588" s="130">
        <v>0</v>
      </c>
      <c r="W588" s="147">
        <v>80000</v>
      </c>
      <c r="X588" s="147">
        <v>80000</v>
      </c>
      <c r="Y588" s="147">
        <v>15200</v>
      </c>
      <c r="Z588" s="146">
        <v>95200</v>
      </c>
    </row>
    <row r="589" spans="1:26" x14ac:dyDescent="0.25">
      <c r="A589" s="130" t="s">
        <v>2883</v>
      </c>
      <c r="B589" s="131">
        <v>45776</v>
      </c>
      <c r="C589" s="130" t="s">
        <v>2525</v>
      </c>
      <c r="D589" s="130">
        <v>899999705</v>
      </c>
      <c r="E589" s="130" t="s">
        <v>2526</v>
      </c>
      <c r="F589" s="130" t="s">
        <v>2527</v>
      </c>
      <c r="G589" s="130" t="s">
        <v>2528</v>
      </c>
      <c r="H589" s="130">
        <v>3161800</v>
      </c>
      <c r="I589" s="130">
        <v>46</v>
      </c>
      <c r="J589" s="130">
        <v>2</v>
      </c>
      <c r="K589" s="130" t="s">
        <v>2884</v>
      </c>
      <c r="L589" s="133" t="s">
        <v>3223</v>
      </c>
      <c r="M589" s="147">
        <v>20000</v>
      </c>
      <c r="N589" s="130">
        <v>0.19</v>
      </c>
      <c r="O589" s="14" t="s">
        <v>107</v>
      </c>
      <c r="P589" s="130" t="s">
        <v>465</v>
      </c>
      <c r="Q589" s="135" t="s">
        <v>2372</v>
      </c>
      <c r="S589" s="130" t="s">
        <v>2523</v>
      </c>
      <c r="T589" s="14" t="s">
        <v>107</v>
      </c>
      <c r="U589" s="147">
        <v>20000</v>
      </c>
      <c r="V589" s="130">
        <v>0</v>
      </c>
      <c r="W589" s="147">
        <v>20000</v>
      </c>
      <c r="X589" s="147">
        <v>40000</v>
      </c>
      <c r="Y589" s="147">
        <v>7600</v>
      </c>
      <c r="Z589" s="145">
        <v>47600</v>
      </c>
    </row>
    <row r="590" spans="1:26" x14ac:dyDescent="0.25">
      <c r="A590" s="130" t="s">
        <v>2883</v>
      </c>
      <c r="B590" s="131">
        <v>45776</v>
      </c>
      <c r="C590" s="130" t="s">
        <v>2525</v>
      </c>
      <c r="D590" s="130">
        <v>899999705</v>
      </c>
      <c r="E590" s="130" t="s">
        <v>2526</v>
      </c>
      <c r="F590" s="130" t="s">
        <v>2527</v>
      </c>
      <c r="G590" s="130" t="s">
        <v>2528</v>
      </c>
      <c r="H590" s="130">
        <v>3161800</v>
      </c>
      <c r="I590" s="130">
        <v>47</v>
      </c>
      <c r="J590" s="130">
        <v>1</v>
      </c>
      <c r="K590" s="130" t="s">
        <v>2884</v>
      </c>
      <c r="L590" s="132" t="s">
        <v>360</v>
      </c>
      <c r="M590" s="147">
        <v>45000</v>
      </c>
      <c r="N590" s="130">
        <v>0.19</v>
      </c>
      <c r="O590" s="14">
        <v>465</v>
      </c>
      <c r="P590" s="130" t="s">
        <v>451</v>
      </c>
      <c r="Q590" s="130"/>
      <c r="S590" s="130" t="s">
        <v>2523</v>
      </c>
      <c r="T590" s="14">
        <v>465</v>
      </c>
      <c r="U590" s="147">
        <v>45000</v>
      </c>
      <c r="V590" s="130">
        <v>0</v>
      </c>
      <c r="W590" s="147">
        <v>45000</v>
      </c>
      <c r="X590" s="147">
        <v>45000</v>
      </c>
      <c r="Y590" s="147">
        <v>8550</v>
      </c>
      <c r="Z590" s="145">
        <v>53550</v>
      </c>
    </row>
    <row r="591" spans="1:26" x14ac:dyDescent="0.25">
      <c r="A591" s="149" t="s">
        <v>2883</v>
      </c>
      <c r="B591" s="150">
        <v>45776</v>
      </c>
      <c r="C591" s="149" t="s">
        <v>2525</v>
      </c>
      <c r="D591" s="149">
        <v>899999705</v>
      </c>
      <c r="E591" s="149" t="s">
        <v>2526</v>
      </c>
      <c r="F591" s="149" t="s">
        <v>2527</v>
      </c>
      <c r="G591" s="149" t="s">
        <v>2528</v>
      </c>
      <c r="H591" s="149">
        <v>3161800</v>
      </c>
      <c r="I591" s="149">
        <v>48</v>
      </c>
      <c r="J591" s="149">
        <v>1</v>
      </c>
      <c r="K591" s="149" t="s">
        <v>2884</v>
      </c>
      <c r="L591" s="151" t="s">
        <v>360</v>
      </c>
      <c r="M591" s="152">
        <v>42000</v>
      </c>
      <c r="N591" s="149">
        <v>0.19</v>
      </c>
      <c r="O591" s="153" t="s">
        <v>107</v>
      </c>
      <c r="P591" s="154" t="s">
        <v>3229</v>
      </c>
      <c r="Q591" s="154" t="s">
        <v>2372</v>
      </c>
      <c r="R591" s="149"/>
      <c r="S591" s="149" t="s">
        <v>2523</v>
      </c>
      <c r="T591" s="153" t="s">
        <v>107</v>
      </c>
      <c r="U591" s="152">
        <v>42000</v>
      </c>
      <c r="V591" s="149">
        <v>0</v>
      </c>
      <c r="W591" s="152">
        <v>42000</v>
      </c>
      <c r="X591" s="152">
        <v>42000</v>
      </c>
      <c r="Y591" s="152">
        <v>7980</v>
      </c>
      <c r="Z591" s="152">
        <v>49980</v>
      </c>
    </row>
    <row r="592" spans="1:26" x14ac:dyDescent="0.25">
      <c r="A592" s="130" t="s">
        <v>2883</v>
      </c>
      <c r="B592" s="131">
        <v>45776</v>
      </c>
      <c r="C592" s="130" t="s">
        <v>2525</v>
      </c>
      <c r="D592" s="130">
        <v>899999705</v>
      </c>
      <c r="E592" s="130" t="s">
        <v>2526</v>
      </c>
      <c r="F592" s="130" t="s">
        <v>2527</v>
      </c>
      <c r="G592" s="130" t="s">
        <v>2528</v>
      </c>
      <c r="H592" s="130">
        <v>3161800</v>
      </c>
      <c r="I592" s="130">
        <v>49</v>
      </c>
      <c r="J592" s="130">
        <v>1</v>
      </c>
      <c r="K592" s="130" t="s">
        <v>2884</v>
      </c>
      <c r="L592" s="132" t="s">
        <v>360</v>
      </c>
      <c r="M592" s="147">
        <v>25667</v>
      </c>
      <c r="N592" s="130">
        <v>0.19</v>
      </c>
      <c r="O592" s="14">
        <v>1121</v>
      </c>
      <c r="P592" s="130" t="s">
        <v>2532</v>
      </c>
      <c r="Q592" s="130"/>
      <c r="S592" s="130" t="s">
        <v>2523</v>
      </c>
      <c r="T592" s="14">
        <v>1121</v>
      </c>
      <c r="U592" s="147">
        <v>25667</v>
      </c>
      <c r="V592" s="130">
        <v>0</v>
      </c>
      <c r="W592" s="147">
        <v>25667</v>
      </c>
      <c r="X592" s="147">
        <v>25667</v>
      </c>
      <c r="Y592" s="147">
        <v>4876.7300000000005</v>
      </c>
      <c r="Z592" s="145">
        <v>30543.73</v>
      </c>
    </row>
    <row r="593" spans="1:26" x14ac:dyDescent="0.25">
      <c r="A593" s="130" t="s">
        <v>2883</v>
      </c>
      <c r="B593" s="131">
        <v>45776</v>
      </c>
      <c r="C593" s="130" t="s">
        <v>2525</v>
      </c>
      <c r="D593" s="130">
        <v>899999705</v>
      </c>
      <c r="E593" s="130" t="s">
        <v>2526</v>
      </c>
      <c r="F593" s="130" t="s">
        <v>2527</v>
      </c>
      <c r="G593" s="130" t="s">
        <v>2528</v>
      </c>
      <c r="H593" s="130">
        <v>3161800</v>
      </c>
      <c r="I593" s="130">
        <v>50</v>
      </c>
      <c r="J593" s="130">
        <v>1</v>
      </c>
      <c r="K593" s="130" t="s">
        <v>2884</v>
      </c>
      <c r="L593" s="132" t="s">
        <v>2905</v>
      </c>
      <c r="M593" s="147">
        <v>80000</v>
      </c>
      <c r="N593" s="130">
        <v>0.19</v>
      </c>
      <c r="O593" s="14" t="s">
        <v>107</v>
      </c>
      <c r="P593" s="130" t="s">
        <v>2655</v>
      </c>
      <c r="Q593" s="135" t="s">
        <v>2372</v>
      </c>
      <c r="S593" s="130" t="s">
        <v>2523</v>
      </c>
      <c r="T593" s="14" t="s">
        <v>107</v>
      </c>
      <c r="U593" s="147">
        <v>80000</v>
      </c>
      <c r="V593" s="130">
        <v>0</v>
      </c>
      <c r="W593" s="147">
        <v>80000</v>
      </c>
      <c r="X593" s="147">
        <v>80000</v>
      </c>
      <c r="Y593" s="147">
        <v>15200</v>
      </c>
      <c r="Z593" s="145">
        <v>95200</v>
      </c>
    </row>
    <row r="594" spans="1:26" x14ac:dyDescent="0.25">
      <c r="A594" s="130" t="s">
        <v>2883</v>
      </c>
      <c r="B594" s="131">
        <v>45776</v>
      </c>
      <c r="C594" s="130" t="s">
        <v>2525</v>
      </c>
      <c r="D594" s="130">
        <v>899999705</v>
      </c>
      <c r="E594" s="130" t="s">
        <v>2526</v>
      </c>
      <c r="F594" s="130" t="s">
        <v>2527</v>
      </c>
      <c r="G594" s="130" t="s">
        <v>2528</v>
      </c>
      <c r="H594" s="130">
        <v>3161800</v>
      </c>
      <c r="I594" s="130">
        <v>51</v>
      </c>
      <c r="J594" s="130">
        <v>1</v>
      </c>
      <c r="K594" s="130" t="s">
        <v>2884</v>
      </c>
      <c r="L594" s="132" t="s">
        <v>2906</v>
      </c>
      <c r="M594" s="147">
        <v>30000</v>
      </c>
      <c r="N594" s="130">
        <v>0.19</v>
      </c>
      <c r="O594" s="14" t="s">
        <v>107</v>
      </c>
      <c r="P594" s="130" t="s">
        <v>2655</v>
      </c>
      <c r="Q594" s="135" t="s">
        <v>2372</v>
      </c>
      <c r="S594" s="130" t="s">
        <v>2523</v>
      </c>
      <c r="T594" s="14" t="s">
        <v>107</v>
      </c>
      <c r="U594" s="147">
        <v>30000</v>
      </c>
      <c r="V594" s="130">
        <v>0</v>
      </c>
      <c r="W594" s="147">
        <v>30000</v>
      </c>
      <c r="X594" s="147">
        <v>30000</v>
      </c>
      <c r="Y594" s="147">
        <v>5700</v>
      </c>
      <c r="Z594" s="145">
        <v>35700</v>
      </c>
    </row>
    <row r="595" spans="1:26" x14ac:dyDescent="0.25">
      <c r="A595" s="130" t="s">
        <v>2883</v>
      </c>
      <c r="B595" s="131">
        <v>45776</v>
      </c>
      <c r="C595" s="130" t="s">
        <v>2525</v>
      </c>
      <c r="D595" s="130">
        <v>899999705</v>
      </c>
      <c r="E595" s="130" t="s">
        <v>2526</v>
      </c>
      <c r="F595" s="130" t="s">
        <v>2527</v>
      </c>
      <c r="G595" s="130" t="s">
        <v>2528</v>
      </c>
      <c r="H595" s="130">
        <v>3161800</v>
      </c>
      <c r="I595" s="130">
        <v>52</v>
      </c>
      <c r="J595" s="130">
        <v>3</v>
      </c>
      <c r="K595" s="130" t="s">
        <v>2884</v>
      </c>
      <c r="L595" s="132" t="s">
        <v>2904</v>
      </c>
      <c r="M595" s="147">
        <v>45000</v>
      </c>
      <c r="N595" s="130">
        <v>0.19</v>
      </c>
      <c r="O595" s="14" t="s">
        <v>107</v>
      </c>
      <c r="P595" s="130" t="s">
        <v>465</v>
      </c>
      <c r="Q595" s="135" t="s">
        <v>2372</v>
      </c>
      <c r="S595" s="130" t="s">
        <v>2523</v>
      </c>
      <c r="T595" s="14" t="s">
        <v>107</v>
      </c>
      <c r="U595" s="147">
        <v>45000</v>
      </c>
      <c r="V595" s="130">
        <v>0</v>
      </c>
      <c r="W595" s="147">
        <v>45000</v>
      </c>
      <c r="X595" s="147">
        <v>135000</v>
      </c>
      <c r="Y595" s="147">
        <v>25650</v>
      </c>
      <c r="Z595" s="145">
        <v>160650</v>
      </c>
    </row>
    <row r="596" spans="1:26" x14ac:dyDescent="0.25">
      <c r="A596" s="130" t="s">
        <v>2883</v>
      </c>
      <c r="B596" s="131">
        <v>45776</v>
      </c>
      <c r="C596" s="130" t="s">
        <v>2525</v>
      </c>
      <c r="D596" s="130">
        <v>899999705</v>
      </c>
      <c r="E596" s="130" t="s">
        <v>2526</v>
      </c>
      <c r="F596" s="130" t="s">
        <v>2527</v>
      </c>
      <c r="G596" s="130" t="s">
        <v>2528</v>
      </c>
      <c r="H596" s="130">
        <v>3161800</v>
      </c>
      <c r="I596" s="130">
        <v>53</v>
      </c>
      <c r="J596" s="130">
        <v>1</v>
      </c>
      <c r="K596" s="130" t="s">
        <v>2884</v>
      </c>
      <c r="L596" s="132" t="s">
        <v>360</v>
      </c>
      <c r="M596" s="147">
        <v>44833</v>
      </c>
      <c r="N596" s="130">
        <v>0.19</v>
      </c>
      <c r="O596" s="14">
        <v>882</v>
      </c>
      <c r="P596" s="130" t="s">
        <v>550</v>
      </c>
      <c r="Q596" s="130"/>
      <c r="S596" s="130" t="s">
        <v>2523</v>
      </c>
      <c r="T596" s="14">
        <v>882</v>
      </c>
      <c r="U596" s="147">
        <v>44833</v>
      </c>
      <c r="V596" s="130">
        <v>0</v>
      </c>
      <c r="W596" s="147">
        <v>44833</v>
      </c>
      <c r="X596" s="147">
        <v>44833</v>
      </c>
      <c r="Y596" s="147">
        <v>8518.27</v>
      </c>
      <c r="Z596" s="145">
        <v>53351.270000000004</v>
      </c>
    </row>
    <row r="597" spans="1:26" x14ac:dyDescent="0.25">
      <c r="A597" s="130" t="s">
        <v>2883</v>
      </c>
      <c r="B597" s="131">
        <v>45776</v>
      </c>
      <c r="C597" s="130" t="s">
        <v>2525</v>
      </c>
      <c r="D597" s="130">
        <v>899999705</v>
      </c>
      <c r="E597" s="130" t="s">
        <v>2526</v>
      </c>
      <c r="F597" s="130" t="s">
        <v>2527</v>
      </c>
      <c r="G597" s="130" t="s">
        <v>2528</v>
      </c>
      <c r="H597" s="130">
        <v>3161800</v>
      </c>
      <c r="I597" s="130">
        <v>54</v>
      </c>
      <c r="J597" s="130">
        <v>1</v>
      </c>
      <c r="K597" s="130" t="s">
        <v>2884</v>
      </c>
      <c r="L597" s="132" t="s">
        <v>2907</v>
      </c>
      <c r="M597" s="147">
        <v>79500</v>
      </c>
      <c r="N597" s="130">
        <v>0.19</v>
      </c>
      <c r="O597" s="14">
        <v>373</v>
      </c>
      <c r="P597" s="130" t="s">
        <v>1301</v>
      </c>
      <c r="Q597" s="130"/>
      <c r="S597" s="130" t="s">
        <v>2523</v>
      </c>
      <c r="T597" s="14">
        <v>373</v>
      </c>
      <c r="U597" s="147">
        <v>79500</v>
      </c>
      <c r="V597" s="130">
        <v>0</v>
      </c>
      <c r="W597" s="147">
        <v>79500</v>
      </c>
      <c r="X597" s="147">
        <v>79500</v>
      </c>
      <c r="Y597" s="147">
        <v>15105</v>
      </c>
      <c r="Z597" s="145">
        <v>94605</v>
      </c>
    </row>
    <row r="598" spans="1:26" x14ac:dyDescent="0.25">
      <c r="A598" s="149" t="s">
        <v>2908</v>
      </c>
      <c r="B598" s="150">
        <v>45777</v>
      </c>
      <c r="C598" s="149" t="s">
        <v>2525</v>
      </c>
      <c r="D598" s="149">
        <v>899999705</v>
      </c>
      <c r="E598" s="149" t="s">
        <v>2526</v>
      </c>
      <c r="F598" s="149" t="s">
        <v>2527</v>
      </c>
      <c r="G598" s="149" t="s">
        <v>2528</v>
      </c>
      <c r="H598" s="149">
        <v>3161800</v>
      </c>
      <c r="I598" s="149">
        <v>1</v>
      </c>
      <c r="J598" s="149">
        <v>1</v>
      </c>
      <c r="K598" s="149" t="s">
        <v>2909</v>
      </c>
      <c r="L598" s="151" t="s">
        <v>2910</v>
      </c>
      <c r="M598" s="152">
        <v>140000</v>
      </c>
      <c r="N598" s="149">
        <v>0.19</v>
      </c>
      <c r="O598" s="153" t="s">
        <v>107</v>
      </c>
      <c r="P598" s="149" t="s">
        <v>2901</v>
      </c>
      <c r="Q598" s="154" t="s">
        <v>2372</v>
      </c>
      <c r="R598" s="149"/>
      <c r="S598" s="149" t="s">
        <v>2523</v>
      </c>
      <c r="T598" s="153" t="s">
        <v>107</v>
      </c>
      <c r="U598" s="152">
        <v>140000</v>
      </c>
      <c r="V598" s="149">
        <v>0</v>
      </c>
      <c r="W598" s="152">
        <v>140000</v>
      </c>
      <c r="X598" s="152">
        <v>140000</v>
      </c>
      <c r="Y598" s="152">
        <v>26600</v>
      </c>
      <c r="Z598" s="152">
        <v>166600</v>
      </c>
    </row>
    <row r="599" spans="1:26" x14ac:dyDescent="0.25">
      <c r="A599" s="149" t="s">
        <v>2908</v>
      </c>
      <c r="B599" s="150">
        <v>45777</v>
      </c>
      <c r="C599" s="149" t="s">
        <v>2525</v>
      </c>
      <c r="D599" s="149">
        <v>899999705</v>
      </c>
      <c r="E599" s="149" t="s">
        <v>2526</v>
      </c>
      <c r="F599" s="149" t="s">
        <v>2527</v>
      </c>
      <c r="G599" s="149" t="s">
        <v>2528</v>
      </c>
      <c r="H599" s="149">
        <v>3161800</v>
      </c>
      <c r="I599" s="149">
        <v>2</v>
      </c>
      <c r="J599" s="149">
        <v>1</v>
      </c>
      <c r="K599" s="149" t="s">
        <v>2909</v>
      </c>
      <c r="L599" s="151" t="s">
        <v>2911</v>
      </c>
      <c r="M599" s="152">
        <v>680000</v>
      </c>
      <c r="N599" s="149">
        <v>0.19</v>
      </c>
      <c r="O599" s="153" t="s">
        <v>107</v>
      </c>
      <c r="P599" s="149" t="s">
        <v>2901</v>
      </c>
      <c r="Q599" s="154" t="s">
        <v>2372</v>
      </c>
      <c r="R599" s="149"/>
      <c r="S599" s="149" t="s">
        <v>2523</v>
      </c>
      <c r="T599" s="153" t="s">
        <v>107</v>
      </c>
      <c r="U599" s="152">
        <v>680000</v>
      </c>
      <c r="V599" s="149">
        <v>0</v>
      </c>
      <c r="W599" s="152">
        <v>680000</v>
      </c>
      <c r="X599" s="152">
        <v>680000</v>
      </c>
      <c r="Y599" s="152">
        <v>129200</v>
      </c>
      <c r="Z599" s="152">
        <v>809200</v>
      </c>
    </row>
    <row r="600" spans="1:26" x14ac:dyDescent="0.25">
      <c r="A600" s="149" t="s">
        <v>2908</v>
      </c>
      <c r="B600" s="150">
        <v>45777</v>
      </c>
      <c r="C600" s="149" t="s">
        <v>2525</v>
      </c>
      <c r="D600" s="149">
        <v>899999705</v>
      </c>
      <c r="E600" s="149" t="s">
        <v>2526</v>
      </c>
      <c r="F600" s="149" t="s">
        <v>2527</v>
      </c>
      <c r="G600" s="149" t="s">
        <v>2528</v>
      </c>
      <c r="H600" s="149">
        <v>3161800</v>
      </c>
      <c r="I600" s="149">
        <v>3</v>
      </c>
      <c r="J600" s="149">
        <v>1</v>
      </c>
      <c r="K600" s="149" t="s">
        <v>2909</v>
      </c>
      <c r="L600" s="151" t="s">
        <v>2912</v>
      </c>
      <c r="M600" s="152">
        <v>1000000</v>
      </c>
      <c r="N600" s="149">
        <v>0.19</v>
      </c>
      <c r="O600" s="153" t="s">
        <v>107</v>
      </c>
      <c r="P600" s="149" t="s">
        <v>2901</v>
      </c>
      <c r="Q600" s="154" t="s">
        <v>2372</v>
      </c>
      <c r="R600" s="149"/>
      <c r="S600" s="149" t="s">
        <v>2523</v>
      </c>
      <c r="T600" s="153" t="s">
        <v>107</v>
      </c>
      <c r="U600" s="152">
        <v>1000000</v>
      </c>
      <c r="V600" s="149">
        <v>0</v>
      </c>
      <c r="W600" s="152">
        <v>1000000</v>
      </c>
      <c r="X600" s="152">
        <v>1000000</v>
      </c>
      <c r="Y600" s="152">
        <v>190000</v>
      </c>
      <c r="Z600" s="152">
        <v>1190000</v>
      </c>
    </row>
    <row r="601" spans="1:26" x14ac:dyDescent="0.25">
      <c r="A601" s="149" t="s">
        <v>2908</v>
      </c>
      <c r="B601" s="150">
        <v>45777</v>
      </c>
      <c r="C601" s="149" t="s">
        <v>2525</v>
      </c>
      <c r="D601" s="149">
        <v>899999705</v>
      </c>
      <c r="E601" s="149" t="s">
        <v>2526</v>
      </c>
      <c r="F601" s="149" t="s">
        <v>2527</v>
      </c>
      <c r="G601" s="149" t="s">
        <v>2528</v>
      </c>
      <c r="H601" s="149">
        <v>3161800</v>
      </c>
      <c r="I601" s="149">
        <v>4</v>
      </c>
      <c r="J601" s="149">
        <v>1</v>
      </c>
      <c r="K601" s="149" t="s">
        <v>2909</v>
      </c>
      <c r="L601" s="151" t="s">
        <v>2913</v>
      </c>
      <c r="M601" s="152">
        <v>95000</v>
      </c>
      <c r="N601" s="149">
        <v>0.19</v>
      </c>
      <c r="O601" s="153" t="s">
        <v>107</v>
      </c>
      <c r="P601" s="149" t="s">
        <v>2901</v>
      </c>
      <c r="Q601" s="154" t="s">
        <v>2372</v>
      </c>
      <c r="R601" s="149"/>
      <c r="S601" s="149" t="s">
        <v>2523</v>
      </c>
      <c r="T601" s="153" t="s">
        <v>107</v>
      </c>
      <c r="U601" s="152">
        <v>95000</v>
      </c>
      <c r="V601" s="149">
        <v>0</v>
      </c>
      <c r="W601" s="152">
        <v>95000</v>
      </c>
      <c r="X601" s="152">
        <v>95000</v>
      </c>
      <c r="Y601" s="152">
        <v>18050</v>
      </c>
      <c r="Z601" s="152">
        <v>113050</v>
      </c>
    </row>
    <row r="602" spans="1:26" x14ac:dyDescent="0.25">
      <c r="A602" s="130" t="s">
        <v>2908</v>
      </c>
      <c r="B602" s="131">
        <v>45777</v>
      </c>
      <c r="C602" s="130" t="s">
        <v>2525</v>
      </c>
      <c r="D602" s="130">
        <v>899999705</v>
      </c>
      <c r="E602" s="130" t="s">
        <v>2526</v>
      </c>
      <c r="F602" s="130" t="s">
        <v>2527</v>
      </c>
      <c r="G602" s="130" t="s">
        <v>2528</v>
      </c>
      <c r="H602" s="130">
        <v>3161800</v>
      </c>
      <c r="I602" s="130">
        <v>5</v>
      </c>
      <c r="J602" s="130">
        <v>1</v>
      </c>
      <c r="K602" s="130" t="s">
        <v>2909</v>
      </c>
      <c r="L602" s="132" t="s">
        <v>2914</v>
      </c>
      <c r="M602" s="147">
        <v>480000</v>
      </c>
      <c r="N602" s="130">
        <v>0.19</v>
      </c>
      <c r="O602" s="14" t="s">
        <v>107</v>
      </c>
      <c r="P602" s="130" t="s">
        <v>1533</v>
      </c>
      <c r="Q602" s="135" t="s">
        <v>2372</v>
      </c>
      <c r="S602" s="130" t="s">
        <v>2523</v>
      </c>
      <c r="T602" s="14" t="s">
        <v>107</v>
      </c>
      <c r="U602" s="147">
        <v>480000</v>
      </c>
      <c r="V602" s="130">
        <v>0</v>
      </c>
      <c r="W602" s="147">
        <v>480000</v>
      </c>
      <c r="X602" s="147">
        <v>480000</v>
      </c>
      <c r="Y602" s="147">
        <v>91200</v>
      </c>
      <c r="Z602" s="145">
        <v>571200</v>
      </c>
    </row>
    <row r="603" spans="1:26" ht="25" x14ac:dyDescent="0.25">
      <c r="A603" s="130" t="s">
        <v>2908</v>
      </c>
      <c r="B603" s="131">
        <v>45777</v>
      </c>
      <c r="C603" s="130" t="s">
        <v>2525</v>
      </c>
      <c r="D603" s="130">
        <v>899999705</v>
      </c>
      <c r="E603" s="130" t="s">
        <v>2526</v>
      </c>
      <c r="F603" s="130" t="s">
        <v>2527</v>
      </c>
      <c r="G603" s="130" t="s">
        <v>2528</v>
      </c>
      <c r="H603" s="130">
        <v>3161800</v>
      </c>
      <c r="I603" s="130">
        <v>6</v>
      </c>
      <c r="J603" s="130">
        <v>1</v>
      </c>
      <c r="K603" s="130" t="s">
        <v>2909</v>
      </c>
      <c r="L603" s="132" t="s">
        <v>2915</v>
      </c>
      <c r="M603" s="147">
        <v>480000</v>
      </c>
      <c r="N603" s="130">
        <v>0.19</v>
      </c>
      <c r="O603" s="14" t="s">
        <v>107</v>
      </c>
      <c r="P603" s="130" t="s">
        <v>1533</v>
      </c>
      <c r="Q603" s="135" t="s">
        <v>2372</v>
      </c>
      <c r="S603" s="130" t="s">
        <v>2523</v>
      </c>
      <c r="T603" s="14" t="s">
        <v>107</v>
      </c>
      <c r="U603" s="147">
        <v>480000</v>
      </c>
      <c r="V603" s="130">
        <v>0</v>
      </c>
      <c r="W603" s="147">
        <v>480000</v>
      </c>
      <c r="X603" s="147">
        <v>480000</v>
      </c>
      <c r="Y603" s="147">
        <v>91200</v>
      </c>
      <c r="Z603" s="145">
        <v>571200</v>
      </c>
    </row>
    <row r="604" spans="1:26" x14ac:dyDescent="0.25">
      <c r="A604" s="130" t="s">
        <v>2908</v>
      </c>
      <c r="B604" s="131">
        <v>45777</v>
      </c>
      <c r="C604" s="130" t="s">
        <v>2525</v>
      </c>
      <c r="D604" s="130">
        <v>899999705</v>
      </c>
      <c r="E604" s="130" t="s">
        <v>2526</v>
      </c>
      <c r="F604" s="130" t="s">
        <v>2527</v>
      </c>
      <c r="G604" s="130" t="s">
        <v>2528</v>
      </c>
      <c r="H604" s="130">
        <v>3161800</v>
      </c>
      <c r="I604" s="130">
        <v>7</v>
      </c>
      <c r="J604" s="130">
        <v>1</v>
      </c>
      <c r="K604" s="130" t="s">
        <v>2909</v>
      </c>
      <c r="L604" s="132" t="s">
        <v>2916</v>
      </c>
      <c r="M604" s="147">
        <v>340000</v>
      </c>
      <c r="N604" s="130">
        <v>0.19</v>
      </c>
      <c r="O604" s="14" t="s">
        <v>107</v>
      </c>
      <c r="P604" s="130" t="s">
        <v>1533</v>
      </c>
      <c r="Q604" s="135" t="s">
        <v>2372</v>
      </c>
      <c r="S604" s="130" t="s">
        <v>2523</v>
      </c>
      <c r="T604" s="14" t="s">
        <v>107</v>
      </c>
      <c r="U604" s="147">
        <v>340000</v>
      </c>
      <c r="V604" s="130">
        <v>0</v>
      </c>
      <c r="W604" s="147">
        <v>340000</v>
      </c>
      <c r="X604" s="147">
        <v>340000</v>
      </c>
      <c r="Y604" s="147">
        <v>64600</v>
      </c>
      <c r="Z604" s="145">
        <v>404600</v>
      </c>
    </row>
    <row r="605" spans="1:26" x14ac:dyDescent="0.25">
      <c r="A605" s="130" t="s">
        <v>2908</v>
      </c>
      <c r="B605" s="131">
        <v>45777</v>
      </c>
      <c r="C605" s="130" t="s">
        <v>2525</v>
      </c>
      <c r="D605" s="130">
        <v>899999705</v>
      </c>
      <c r="E605" s="130" t="s">
        <v>2526</v>
      </c>
      <c r="F605" s="130" t="s">
        <v>2527</v>
      </c>
      <c r="G605" s="130" t="s">
        <v>2528</v>
      </c>
      <c r="H605" s="130">
        <v>3161800</v>
      </c>
      <c r="I605" s="130">
        <v>8</v>
      </c>
      <c r="J605" s="130">
        <v>1</v>
      </c>
      <c r="K605" s="130" t="s">
        <v>2909</v>
      </c>
      <c r="L605" s="132" t="s">
        <v>2917</v>
      </c>
      <c r="M605" s="147">
        <v>200000</v>
      </c>
      <c r="N605" s="130">
        <v>0.19</v>
      </c>
      <c r="O605" s="14" t="s">
        <v>107</v>
      </c>
      <c r="P605" s="130" t="s">
        <v>1533</v>
      </c>
      <c r="Q605" s="135" t="s">
        <v>2372</v>
      </c>
      <c r="S605" s="130" t="s">
        <v>2523</v>
      </c>
      <c r="T605" s="14" t="s">
        <v>107</v>
      </c>
      <c r="U605" s="147">
        <v>200000</v>
      </c>
      <c r="V605" s="130">
        <v>0</v>
      </c>
      <c r="W605" s="147">
        <v>200000</v>
      </c>
      <c r="X605" s="147">
        <v>200000</v>
      </c>
      <c r="Y605" s="147">
        <v>38000</v>
      </c>
      <c r="Z605" s="145">
        <v>238000</v>
      </c>
    </row>
    <row r="606" spans="1:26" x14ac:dyDescent="0.25">
      <c r="A606" s="130" t="s">
        <v>2908</v>
      </c>
      <c r="B606" s="131">
        <v>45777</v>
      </c>
      <c r="C606" s="130" t="s">
        <v>2525</v>
      </c>
      <c r="D606" s="130">
        <v>899999705</v>
      </c>
      <c r="E606" s="130" t="s">
        <v>2526</v>
      </c>
      <c r="F606" s="130" t="s">
        <v>2527</v>
      </c>
      <c r="G606" s="130" t="s">
        <v>2528</v>
      </c>
      <c r="H606" s="130">
        <v>3161800</v>
      </c>
      <c r="I606" s="130">
        <v>9</v>
      </c>
      <c r="J606" s="130">
        <v>1</v>
      </c>
      <c r="K606" s="130" t="s">
        <v>2909</v>
      </c>
      <c r="L606" s="132" t="s">
        <v>2918</v>
      </c>
      <c r="M606" s="147">
        <v>95500</v>
      </c>
      <c r="N606" s="130">
        <v>0.19</v>
      </c>
      <c r="O606" s="14">
        <v>823</v>
      </c>
      <c r="P606" s="130" t="s">
        <v>1533</v>
      </c>
      <c r="Q606" s="130"/>
      <c r="S606" s="130" t="s">
        <v>2523</v>
      </c>
      <c r="T606" s="14">
        <v>823</v>
      </c>
      <c r="U606" s="147">
        <v>95500</v>
      </c>
      <c r="V606" s="130">
        <v>0</v>
      </c>
      <c r="W606" s="147">
        <v>95500</v>
      </c>
      <c r="X606" s="147">
        <v>95500</v>
      </c>
      <c r="Y606" s="147">
        <v>18145</v>
      </c>
      <c r="Z606" s="145">
        <v>113645</v>
      </c>
    </row>
    <row r="607" spans="1:26" ht="25" x14ac:dyDescent="0.25">
      <c r="A607" s="130" t="s">
        <v>2908</v>
      </c>
      <c r="B607" s="131">
        <v>45777</v>
      </c>
      <c r="C607" s="130" t="s">
        <v>2525</v>
      </c>
      <c r="D607" s="130">
        <v>899999705</v>
      </c>
      <c r="E607" s="130" t="s">
        <v>2526</v>
      </c>
      <c r="F607" s="130" t="s">
        <v>2527</v>
      </c>
      <c r="G607" s="130" t="s">
        <v>2528</v>
      </c>
      <c r="H607" s="130">
        <v>3161800</v>
      </c>
      <c r="I607" s="130">
        <v>10</v>
      </c>
      <c r="J607" s="130">
        <v>1</v>
      </c>
      <c r="K607" s="130" t="s">
        <v>2909</v>
      </c>
      <c r="L607" s="132" t="s">
        <v>2919</v>
      </c>
      <c r="M607" s="147">
        <v>200000</v>
      </c>
      <c r="N607" s="130">
        <v>0.19</v>
      </c>
      <c r="O607" s="14" t="s">
        <v>107</v>
      </c>
      <c r="P607" s="130" t="s">
        <v>456</v>
      </c>
      <c r="Q607" s="135" t="s">
        <v>2372</v>
      </c>
      <c r="S607" s="130" t="s">
        <v>2523</v>
      </c>
      <c r="T607" s="14" t="s">
        <v>107</v>
      </c>
      <c r="U607" s="147">
        <v>200000</v>
      </c>
      <c r="V607" s="130">
        <v>0</v>
      </c>
      <c r="W607" s="147">
        <v>200000</v>
      </c>
      <c r="X607" s="147">
        <v>200000</v>
      </c>
      <c r="Y607" s="147">
        <v>38000</v>
      </c>
      <c r="Z607" s="145">
        <v>238000</v>
      </c>
    </row>
    <row r="608" spans="1:26" x14ac:dyDescent="0.25">
      <c r="A608" s="130" t="s">
        <v>2908</v>
      </c>
      <c r="B608" s="131">
        <v>45777</v>
      </c>
      <c r="C608" s="130" t="s">
        <v>2525</v>
      </c>
      <c r="D608" s="130">
        <v>899999705</v>
      </c>
      <c r="E608" s="130" t="s">
        <v>2526</v>
      </c>
      <c r="F608" s="130" t="s">
        <v>2527</v>
      </c>
      <c r="G608" s="130" t="s">
        <v>2528</v>
      </c>
      <c r="H608" s="130">
        <v>3161800</v>
      </c>
      <c r="I608" s="130">
        <v>11</v>
      </c>
      <c r="J608" s="130">
        <v>1</v>
      </c>
      <c r="K608" s="130" t="s">
        <v>2909</v>
      </c>
      <c r="L608" s="132" t="s">
        <v>2920</v>
      </c>
      <c r="M608" s="147">
        <v>240000</v>
      </c>
      <c r="N608" s="130">
        <v>0.19</v>
      </c>
      <c r="O608" s="14" t="s">
        <v>107</v>
      </c>
      <c r="P608" s="130" t="s">
        <v>551</v>
      </c>
      <c r="Q608" s="135" t="s">
        <v>2372</v>
      </c>
      <c r="S608" s="130" t="s">
        <v>2523</v>
      </c>
      <c r="T608" s="14" t="s">
        <v>107</v>
      </c>
      <c r="U608" s="147">
        <v>240000</v>
      </c>
      <c r="V608" s="130">
        <v>0</v>
      </c>
      <c r="W608" s="147">
        <v>240000</v>
      </c>
      <c r="X608" s="147">
        <v>240000</v>
      </c>
      <c r="Y608" s="147">
        <v>45600</v>
      </c>
      <c r="Z608" s="145">
        <v>285600</v>
      </c>
    </row>
    <row r="609" spans="1:26" x14ac:dyDescent="0.25">
      <c r="A609" s="130" t="s">
        <v>2908</v>
      </c>
      <c r="B609" s="131">
        <v>45777</v>
      </c>
      <c r="C609" s="130" t="s">
        <v>2525</v>
      </c>
      <c r="D609" s="130">
        <v>899999705</v>
      </c>
      <c r="E609" s="130" t="s">
        <v>2526</v>
      </c>
      <c r="F609" s="130" t="s">
        <v>2527</v>
      </c>
      <c r="G609" s="130" t="s">
        <v>2528</v>
      </c>
      <c r="H609" s="130">
        <v>3161800</v>
      </c>
      <c r="I609" s="130">
        <v>12</v>
      </c>
      <c r="J609" s="130">
        <v>1</v>
      </c>
      <c r="K609" s="130" t="s">
        <v>2909</v>
      </c>
      <c r="L609" s="132" t="s">
        <v>2921</v>
      </c>
      <c r="M609" s="147">
        <v>350000</v>
      </c>
      <c r="N609" s="130">
        <v>0.19</v>
      </c>
      <c r="O609" s="14" t="s">
        <v>107</v>
      </c>
      <c r="P609" s="130" t="s">
        <v>551</v>
      </c>
      <c r="Q609" s="135" t="s">
        <v>2372</v>
      </c>
      <c r="S609" s="130" t="s">
        <v>2523</v>
      </c>
      <c r="T609" s="14" t="s">
        <v>107</v>
      </c>
      <c r="U609" s="147">
        <v>350000</v>
      </c>
      <c r="V609" s="130">
        <v>0</v>
      </c>
      <c r="W609" s="147">
        <v>350000</v>
      </c>
      <c r="X609" s="147">
        <v>350000</v>
      </c>
      <c r="Y609" s="147">
        <v>66500</v>
      </c>
      <c r="Z609" s="145">
        <v>416500</v>
      </c>
    </row>
    <row r="610" spans="1:26" x14ac:dyDescent="0.25">
      <c r="A610" s="130" t="s">
        <v>2908</v>
      </c>
      <c r="B610" s="131">
        <v>45777</v>
      </c>
      <c r="C610" s="130" t="s">
        <v>2525</v>
      </c>
      <c r="D610" s="130">
        <v>899999705</v>
      </c>
      <c r="E610" s="130" t="s">
        <v>2526</v>
      </c>
      <c r="F610" s="130" t="s">
        <v>2527</v>
      </c>
      <c r="G610" s="130" t="s">
        <v>2528</v>
      </c>
      <c r="H610" s="130">
        <v>3161800</v>
      </c>
      <c r="I610" s="130">
        <v>13</v>
      </c>
      <c r="J610" s="130">
        <v>1</v>
      </c>
      <c r="K610" s="130" t="s">
        <v>2909</v>
      </c>
      <c r="L610" s="132" t="s">
        <v>2922</v>
      </c>
      <c r="M610" s="147">
        <v>100000</v>
      </c>
      <c r="N610" s="130">
        <v>0.19</v>
      </c>
      <c r="O610" s="14" t="s">
        <v>107</v>
      </c>
      <c r="P610" s="130" t="s">
        <v>551</v>
      </c>
      <c r="Q610" s="135" t="s">
        <v>2372</v>
      </c>
      <c r="S610" s="130" t="s">
        <v>2523</v>
      </c>
      <c r="T610" s="14" t="s">
        <v>107</v>
      </c>
      <c r="U610" s="147">
        <v>100000</v>
      </c>
      <c r="V610" s="130">
        <v>0</v>
      </c>
      <c r="W610" s="147">
        <v>100000</v>
      </c>
      <c r="X610" s="147">
        <v>100000</v>
      </c>
      <c r="Y610" s="147">
        <v>19000</v>
      </c>
      <c r="Z610" s="145">
        <v>119000</v>
      </c>
    </row>
    <row r="611" spans="1:26" x14ac:dyDescent="0.25">
      <c r="A611" s="130" t="s">
        <v>2908</v>
      </c>
      <c r="B611" s="131">
        <v>45777</v>
      </c>
      <c r="C611" s="130" t="s">
        <v>2525</v>
      </c>
      <c r="D611" s="130">
        <v>899999705</v>
      </c>
      <c r="E611" s="130" t="s">
        <v>2526</v>
      </c>
      <c r="F611" s="130" t="s">
        <v>2527</v>
      </c>
      <c r="G611" s="130" t="s">
        <v>2528</v>
      </c>
      <c r="H611" s="130">
        <v>3161800</v>
      </c>
      <c r="I611" s="130">
        <v>14</v>
      </c>
      <c r="J611" s="130">
        <v>1</v>
      </c>
      <c r="K611" s="130" t="s">
        <v>2909</v>
      </c>
      <c r="L611" s="132" t="s">
        <v>2486</v>
      </c>
      <c r="M611" s="147">
        <v>240000</v>
      </c>
      <c r="N611" s="130">
        <v>0.19</v>
      </c>
      <c r="O611" s="14" t="s">
        <v>107</v>
      </c>
      <c r="P611" s="130" t="s">
        <v>465</v>
      </c>
      <c r="Q611" s="135" t="s">
        <v>2372</v>
      </c>
      <c r="S611" s="130" t="s">
        <v>2523</v>
      </c>
      <c r="T611" s="14" t="s">
        <v>107</v>
      </c>
      <c r="U611" s="147">
        <v>240000</v>
      </c>
      <c r="V611" s="130">
        <v>0</v>
      </c>
      <c r="W611" s="147">
        <v>240000</v>
      </c>
      <c r="X611" s="147">
        <v>240000</v>
      </c>
      <c r="Y611" s="147">
        <v>45600</v>
      </c>
      <c r="Z611" s="146">
        <v>285600</v>
      </c>
    </row>
    <row r="612" spans="1:26" x14ac:dyDescent="0.25">
      <c r="A612" s="130" t="s">
        <v>2908</v>
      </c>
      <c r="B612" s="131">
        <v>45777</v>
      </c>
      <c r="C612" s="130" t="s">
        <v>2525</v>
      </c>
      <c r="D612" s="130">
        <v>899999705</v>
      </c>
      <c r="E612" s="130" t="s">
        <v>2526</v>
      </c>
      <c r="F612" s="130" t="s">
        <v>2527</v>
      </c>
      <c r="G612" s="130" t="s">
        <v>2528</v>
      </c>
      <c r="H612" s="130">
        <v>3161800</v>
      </c>
      <c r="I612" s="130">
        <v>15</v>
      </c>
      <c r="J612" s="130">
        <v>1</v>
      </c>
      <c r="K612" s="130" t="s">
        <v>2909</v>
      </c>
      <c r="L612" s="132" t="s">
        <v>2923</v>
      </c>
      <c r="M612" s="147">
        <v>120000</v>
      </c>
      <c r="N612" s="130">
        <v>0.19</v>
      </c>
      <c r="O612" s="14" t="s">
        <v>107</v>
      </c>
      <c r="P612" s="130" t="s">
        <v>465</v>
      </c>
      <c r="Q612" s="135" t="s">
        <v>2372</v>
      </c>
      <c r="S612" s="130" t="s">
        <v>2523</v>
      </c>
      <c r="T612" s="14" t="s">
        <v>107</v>
      </c>
      <c r="U612" s="147">
        <v>120000</v>
      </c>
      <c r="V612" s="130">
        <v>0</v>
      </c>
      <c r="W612" s="147">
        <v>120000</v>
      </c>
      <c r="X612" s="147">
        <v>120000</v>
      </c>
      <c r="Y612" s="147">
        <v>22800</v>
      </c>
      <c r="Z612" s="146">
        <v>142800</v>
      </c>
    </row>
    <row r="613" spans="1:26" x14ac:dyDescent="0.25">
      <c r="A613" s="130" t="s">
        <v>2908</v>
      </c>
      <c r="B613" s="131">
        <v>45777</v>
      </c>
      <c r="C613" s="130" t="s">
        <v>2525</v>
      </c>
      <c r="D613" s="130">
        <v>899999705</v>
      </c>
      <c r="E613" s="130" t="s">
        <v>2526</v>
      </c>
      <c r="F613" s="130" t="s">
        <v>2527</v>
      </c>
      <c r="G613" s="130" t="s">
        <v>2528</v>
      </c>
      <c r="H613" s="130">
        <v>3161800</v>
      </c>
      <c r="I613" s="130">
        <v>16</v>
      </c>
      <c r="J613" s="130">
        <v>1</v>
      </c>
      <c r="K613" s="130" t="s">
        <v>2909</v>
      </c>
      <c r="L613" s="132" t="s">
        <v>2924</v>
      </c>
      <c r="M613" s="147">
        <v>280000</v>
      </c>
      <c r="N613" s="130">
        <v>0.19</v>
      </c>
      <c r="O613" s="14" t="s">
        <v>107</v>
      </c>
      <c r="P613" s="130" t="s">
        <v>465</v>
      </c>
      <c r="Q613" s="135" t="s">
        <v>2372</v>
      </c>
      <c r="S613" s="130" t="s">
        <v>2523</v>
      </c>
      <c r="T613" s="14" t="s">
        <v>107</v>
      </c>
      <c r="U613" s="147">
        <v>280000</v>
      </c>
      <c r="V613" s="130">
        <v>0</v>
      </c>
      <c r="W613" s="147">
        <v>280000</v>
      </c>
      <c r="X613" s="147">
        <v>280000</v>
      </c>
      <c r="Y613" s="147">
        <v>53200</v>
      </c>
      <c r="Z613" s="146">
        <v>333200</v>
      </c>
    </row>
    <row r="614" spans="1:26" x14ac:dyDescent="0.25">
      <c r="A614" s="130" t="s">
        <v>2908</v>
      </c>
      <c r="B614" s="131">
        <v>45777</v>
      </c>
      <c r="C614" s="130" t="s">
        <v>2525</v>
      </c>
      <c r="D614" s="130">
        <v>899999705</v>
      </c>
      <c r="E614" s="130" t="s">
        <v>2526</v>
      </c>
      <c r="F614" s="130" t="s">
        <v>2527</v>
      </c>
      <c r="G614" s="130" t="s">
        <v>2528</v>
      </c>
      <c r="H614" s="130">
        <v>3161800</v>
      </c>
      <c r="I614" s="130">
        <v>17</v>
      </c>
      <c r="J614" s="130">
        <v>1</v>
      </c>
      <c r="K614" s="130" t="s">
        <v>2909</v>
      </c>
      <c r="L614" s="132" t="s">
        <v>2925</v>
      </c>
      <c r="M614" s="147">
        <v>98000</v>
      </c>
      <c r="N614" s="130">
        <v>0.19</v>
      </c>
      <c r="O614" s="14" t="s">
        <v>107</v>
      </c>
      <c r="P614" s="130" t="s">
        <v>465</v>
      </c>
      <c r="Q614" s="135" t="s">
        <v>2372</v>
      </c>
      <c r="S614" s="130" t="s">
        <v>2523</v>
      </c>
      <c r="T614" s="14" t="s">
        <v>107</v>
      </c>
      <c r="U614" s="147">
        <v>98000</v>
      </c>
      <c r="V614" s="130">
        <v>0</v>
      </c>
      <c r="W614" s="147">
        <v>98000</v>
      </c>
      <c r="X614" s="147">
        <v>98000</v>
      </c>
      <c r="Y614" s="147">
        <v>18620</v>
      </c>
      <c r="Z614" s="146">
        <v>116620</v>
      </c>
    </row>
    <row r="615" spans="1:26" x14ac:dyDescent="0.25">
      <c r="A615" s="130" t="s">
        <v>2908</v>
      </c>
      <c r="B615" s="131">
        <v>45777</v>
      </c>
      <c r="C615" s="130" t="s">
        <v>2525</v>
      </c>
      <c r="D615" s="130">
        <v>899999705</v>
      </c>
      <c r="E615" s="130" t="s">
        <v>2526</v>
      </c>
      <c r="F615" s="130" t="s">
        <v>2527</v>
      </c>
      <c r="G615" s="130" t="s">
        <v>2528</v>
      </c>
      <c r="H615" s="130">
        <v>3161800</v>
      </c>
      <c r="I615" s="130">
        <v>18</v>
      </c>
      <c r="J615" s="130">
        <v>1</v>
      </c>
      <c r="K615" s="130" t="s">
        <v>2909</v>
      </c>
      <c r="L615" s="132" t="s">
        <v>2926</v>
      </c>
      <c r="M615" s="147">
        <v>280000</v>
      </c>
      <c r="N615" s="130">
        <v>0.19</v>
      </c>
      <c r="O615" s="14" t="s">
        <v>107</v>
      </c>
      <c r="P615" s="130" t="s">
        <v>465</v>
      </c>
      <c r="Q615" s="135" t="s">
        <v>2372</v>
      </c>
      <c r="S615" s="130" t="s">
        <v>2523</v>
      </c>
      <c r="T615" s="14" t="s">
        <v>107</v>
      </c>
      <c r="U615" s="147">
        <v>280000</v>
      </c>
      <c r="V615" s="130">
        <v>0</v>
      </c>
      <c r="W615" s="147">
        <v>280000</v>
      </c>
      <c r="X615" s="147">
        <v>280000</v>
      </c>
      <c r="Y615" s="147">
        <v>53200</v>
      </c>
      <c r="Z615" s="146">
        <v>333200</v>
      </c>
    </row>
    <row r="616" spans="1:26" x14ac:dyDescent="0.25">
      <c r="A616" s="130" t="s">
        <v>2908</v>
      </c>
      <c r="B616" s="131">
        <v>45777</v>
      </c>
      <c r="C616" s="130" t="s">
        <v>2525</v>
      </c>
      <c r="D616" s="130">
        <v>899999705</v>
      </c>
      <c r="E616" s="130" t="s">
        <v>2526</v>
      </c>
      <c r="F616" s="130" t="s">
        <v>2527</v>
      </c>
      <c r="G616" s="130" t="s">
        <v>2528</v>
      </c>
      <c r="H616" s="130">
        <v>3161800</v>
      </c>
      <c r="I616" s="130">
        <v>19</v>
      </c>
      <c r="J616" s="130">
        <v>1</v>
      </c>
      <c r="K616" s="130" t="s">
        <v>2909</v>
      </c>
      <c r="L616" s="132" t="s">
        <v>2927</v>
      </c>
      <c r="M616" s="147">
        <v>160000</v>
      </c>
      <c r="N616" s="130">
        <v>0.19</v>
      </c>
      <c r="O616" s="14" t="s">
        <v>107</v>
      </c>
      <c r="P616" s="130" t="s">
        <v>485</v>
      </c>
      <c r="Q616" s="135" t="s">
        <v>2372</v>
      </c>
      <c r="S616" s="130" t="s">
        <v>2523</v>
      </c>
      <c r="T616" s="14" t="s">
        <v>107</v>
      </c>
      <c r="U616" s="147">
        <v>160000</v>
      </c>
      <c r="V616" s="130">
        <v>0</v>
      </c>
      <c r="W616" s="147">
        <v>160000</v>
      </c>
      <c r="X616" s="147">
        <v>160000</v>
      </c>
      <c r="Y616" s="147">
        <v>30400</v>
      </c>
      <c r="Z616" s="145">
        <v>190400</v>
      </c>
    </row>
    <row r="617" spans="1:26" x14ac:dyDescent="0.25">
      <c r="A617" s="130" t="s">
        <v>2908</v>
      </c>
      <c r="B617" s="131">
        <v>45777</v>
      </c>
      <c r="C617" s="130" t="s">
        <v>2525</v>
      </c>
      <c r="D617" s="130">
        <v>899999705</v>
      </c>
      <c r="E617" s="130" t="s">
        <v>2526</v>
      </c>
      <c r="F617" s="130" t="s">
        <v>2527</v>
      </c>
      <c r="G617" s="130" t="s">
        <v>2528</v>
      </c>
      <c r="H617" s="130">
        <v>3161800</v>
      </c>
      <c r="I617" s="130">
        <v>20</v>
      </c>
      <c r="J617" s="130">
        <v>1</v>
      </c>
      <c r="K617" s="130" t="s">
        <v>2909</v>
      </c>
      <c r="L617" s="132" t="s">
        <v>2927</v>
      </c>
      <c r="M617" s="147">
        <v>140000</v>
      </c>
      <c r="N617" s="130">
        <v>0.19</v>
      </c>
      <c r="O617" s="14" t="s">
        <v>107</v>
      </c>
      <c r="P617" s="135" t="s">
        <v>3221</v>
      </c>
      <c r="Q617" s="135" t="s">
        <v>2372</v>
      </c>
      <c r="S617" s="130" t="s">
        <v>2523</v>
      </c>
      <c r="T617" s="14" t="s">
        <v>107</v>
      </c>
      <c r="U617" s="147">
        <v>140000</v>
      </c>
      <c r="V617" s="130">
        <v>0</v>
      </c>
      <c r="W617" s="147">
        <v>140000</v>
      </c>
      <c r="X617" s="147">
        <v>140000</v>
      </c>
      <c r="Y617" s="147">
        <v>26600</v>
      </c>
      <c r="Z617" s="145">
        <v>166600</v>
      </c>
    </row>
    <row r="618" spans="1:26" x14ac:dyDescent="0.25">
      <c r="A618" s="130" t="s">
        <v>2908</v>
      </c>
      <c r="B618" s="131">
        <v>45777</v>
      </c>
      <c r="C618" s="130" t="s">
        <v>2525</v>
      </c>
      <c r="D618" s="130">
        <v>899999705</v>
      </c>
      <c r="E618" s="130" t="s">
        <v>2526</v>
      </c>
      <c r="F618" s="130" t="s">
        <v>2527</v>
      </c>
      <c r="G618" s="130" t="s">
        <v>2528</v>
      </c>
      <c r="H618" s="130">
        <v>3161800</v>
      </c>
      <c r="I618" s="130">
        <v>21</v>
      </c>
      <c r="J618" s="130">
        <v>1</v>
      </c>
      <c r="K618" s="130" t="s">
        <v>2909</v>
      </c>
      <c r="L618" s="132" t="s">
        <v>2927</v>
      </c>
      <c r="M618" s="147">
        <v>160000</v>
      </c>
      <c r="N618" s="130">
        <v>0.19</v>
      </c>
      <c r="O618" s="14" t="s">
        <v>107</v>
      </c>
      <c r="P618" s="130" t="s">
        <v>1494</v>
      </c>
      <c r="Q618" s="135" t="s">
        <v>2372</v>
      </c>
      <c r="S618" s="130" t="s">
        <v>2523</v>
      </c>
      <c r="T618" s="14" t="s">
        <v>107</v>
      </c>
      <c r="U618" s="147">
        <v>160000</v>
      </c>
      <c r="V618" s="130">
        <v>0</v>
      </c>
      <c r="W618" s="147">
        <v>160000</v>
      </c>
      <c r="X618" s="147">
        <v>160000</v>
      </c>
      <c r="Y618" s="147">
        <v>30400</v>
      </c>
      <c r="Z618" s="146">
        <v>190400</v>
      </c>
    </row>
    <row r="619" spans="1:26" ht="25" x14ac:dyDescent="0.25">
      <c r="A619" s="130" t="s">
        <v>2908</v>
      </c>
      <c r="B619" s="131">
        <v>45777</v>
      </c>
      <c r="C619" s="130" t="s">
        <v>2525</v>
      </c>
      <c r="D619" s="130">
        <v>899999705</v>
      </c>
      <c r="E619" s="130" t="s">
        <v>2526</v>
      </c>
      <c r="F619" s="130" t="s">
        <v>2527</v>
      </c>
      <c r="G619" s="130" t="s">
        <v>2528</v>
      </c>
      <c r="H619" s="130">
        <v>3161800</v>
      </c>
      <c r="I619" s="130">
        <v>22</v>
      </c>
      <c r="J619" s="130">
        <v>1</v>
      </c>
      <c r="K619" s="130" t="s">
        <v>2909</v>
      </c>
      <c r="L619" s="132" t="s">
        <v>2928</v>
      </c>
      <c r="M619" s="147">
        <v>790000</v>
      </c>
      <c r="N619" s="130">
        <v>0.19</v>
      </c>
      <c r="O619" s="14" t="s">
        <v>107</v>
      </c>
      <c r="P619" s="130" t="s">
        <v>1301</v>
      </c>
      <c r="Q619" s="135" t="s">
        <v>2372</v>
      </c>
      <c r="S619" s="130" t="s">
        <v>2523</v>
      </c>
      <c r="T619" s="14" t="s">
        <v>107</v>
      </c>
      <c r="U619" s="147">
        <v>790000</v>
      </c>
      <c r="V619" s="130">
        <v>0</v>
      </c>
      <c r="W619" s="147">
        <v>790000</v>
      </c>
      <c r="X619" s="147">
        <v>790000</v>
      </c>
      <c r="Y619" s="147">
        <v>150100</v>
      </c>
      <c r="Z619" s="145">
        <v>940100</v>
      </c>
    </row>
    <row r="620" spans="1:26" ht="25" x14ac:dyDescent="0.25">
      <c r="A620" s="130" t="s">
        <v>2908</v>
      </c>
      <c r="B620" s="131">
        <v>45777</v>
      </c>
      <c r="C620" s="130" t="s">
        <v>2525</v>
      </c>
      <c r="D620" s="130">
        <v>899999705</v>
      </c>
      <c r="E620" s="130" t="s">
        <v>2526</v>
      </c>
      <c r="F620" s="130" t="s">
        <v>2527</v>
      </c>
      <c r="G620" s="130" t="s">
        <v>2528</v>
      </c>
      <c r="H620" s="130">
        <v>3161800</v>
      </c>
      <c r="I620" s="130">
        <v>23</v>
      </c>
      <c r="J620" s="130">
        <v>1</v>
      </c>
      <c r="K620" s="130" t="s">
        <v>2909</v>
      </c>
      <c r="L620" s="132" t="s">
        <v>2929</v>
      </c>
      <c r="M620" s="147">
        <v>420000</v>
      </c>
      <c r="N620" s="130">
        <v>0.19</v>
      </c>
      <c r="O620" s="14" t="s">
        <v>107</v>
      </c>
      <c r="P620" s="130" t="s">
        <v>1301</v>
      </c>
      <c r="Q620" s="135" t="s">
        <v>2372</v>
      </c>
      <c r="S620" s="130" t="s">
        <v>2523</v>
      </c>
      <c r="T620" s="14" t="s">
        <v>107</v>
      </c>
      <c r="U620" s="147">
        <v>420000</v>
      </c>
      <c r="V620" s="130">
        <v>0</v>
      </c>
      <c r="W620" s="147">
        <v>420000</v>
      </c>
      <c r="X620" s="147">
        <v>420000</v>
      </c>
      <c r="Y620" s="147">
        <v>79800</v>
      </c>
      <c r="Z620" s="145">
        <v>499800</v>
      </c>
    </row>
    <row r="621" spans="1:26" x14ac:dyDescent="0.25">
      <c r="A621" s="130" t="s">
        <v>2908</v>
      </c>
      <c r="B621" s="131">
        <v>45777</v>
      </c>
      <c r="C621" s="130" t="s">
        <v>2525</v>
      </c>
      <c r="D621" s="130">
        <v>899999705</v>
      </c>
      <c r="E621" s="130" t="s">
        <v>2526</v>
      </c>
      <c r="F621" s="130" t="s">
        <v>2527</v>
      </c>
      <c r="G621" s="130" t="s">
        <v>2528</v>
      </c>
      <c r="H621" s="130">
        <v>3161800</v>
      </c>
      <c r="I621" s="130">
        <v>24</v>
      </c>
      <c r="J621" s="130">
        <v>1</v>
      </c>
      <c r="K621" s="130" t="s">
        <v>2909</v>
      </c>
      <c r="L621" s="132" t="s">
        <v>2486</v>
      </c>
      <c r="M621" s="147">
        <v>240000</v>
      </c>
      <c r="N621" s="130">
        <v>0.19</v>
      </c>
      <c r="O621" s="14" t="s">
        <v>107</v>
      </c>
      <c r="P621" s="130" t="s">
        <v>1301</v>
      </c>
      <c r="Q621" s="135" t="s">
        <v>2372</v>
      </c>
      <c r="S621" s="130" t="s">
        <v>2523</v>
      </c>
      <c r="T621" s="14" t="s">
        <v>107</v>
      </c>
      <c r="U621" s="147">
        <v>240000</v>
      </c>
      <c r="V621" s="130">
        <v>0</v>
      </c>
      <c r="W621" s="147">
        <v>240000</v>
      </c>
      <c r="X621" s="147">
        <v>240000</v>
      </c>
      <c r="Y621" s="147">
        <v>45600</v>
      </c>
      <c r="Z621" s="145">
        <v>285600</v>
      </c>
    </row>
    <row r="622" spans="1:26" x14ac:dyDescent="0.25">
      <c r="A622" s="130" t="s">
        <v>2908</v>
      </c>
      <c r="B622" s="131">
        <v>45777</v>
      </c>
      <c r="C622" s="130" t="s">
        <v>2525</v>
      </c>
      <c r="D622" s="130">
        <v>899999705</v>
      </c>
      <c r="E622" s="130" t="s">
        <v>2526</v>
      </c>
      <c r="F622" s="130" t="s">
        <v>2527</v>
      </c>
      <c r="G622" s="130" t="s">
        <v>2528</v>
      </c>
      <c r="H622" s="130">
        <v>3161800</v>
      </c>
      <c r="I622" s="130">
        <v>25</v>
      </c>
      <c r="J622" s="130">
        <v>1</v>
      </c>
      <c r="K622" s="130" t="s">
        <v>2909</v>
      </c>
      <c r="L622" s="132" t="s">
        <v>2930</v>
      </c>
      <c r="M622" s="147">
        <v>120000</v>
      </c>
      <c r="N622" s="130">
        <v>0.19</v>
      </c>
      <c r="O622" s="14" t="s">
        <v>107</v>
      </c>
      <c r="P622" s="130" t="s">
        <v>1301</v>
      </c>
      <c r="Q622" s="135" t="s">
        <v>2372</v>
      </c>
      <c r="S622" s="130" t="s">
        <v>2523</v>
      </c>
      <c r="T622" s="14" t="s">
        <v>107</v>
      </c>
      <c r="U622" s="147">
        <v>120000</v>
      </c>
      <c r="V622" s="130">
        <v>0</v>
      </c>
      <c r="W622" s="147">
        <v>120000</v>
      </c>
      <c r="X622" s="147">
        <v>120000</v>
      </c>
      <c r="Y622" s="147">
        <v>22800</v>
      </c>
      <c r="Z622" s="145">
        <v>142800</v>
      </c>
    </row>
    <row r="623" spans="1:26" x14ac:dyDescent="0.25">
      <c r="A623" s="130" t="s">
        <v>2908</v>
      </c>
      <c r="B623" s="131">
        <v>45777</v>
      </c>
      <c r="C623" s="130" t="s">
        <v>2525</v>
      </c>
      <c r="D623" s="130">
        <v>899999705</v>
      </c>
      <c r="E623" s="130" t="s">
        <v>2526</v>
      </c>
      <c r="F623" s="130" t="s">
        <v>2527</v>
      </c>
      <c r="G623" s="130" t="s">
        <v>2528</v>
      </c>
      <c r="H623" s="130">
        <v>3161800</v>
      </c>
      <c r="I623" s="130">
        <v>26</v>
      </c>
      <c r="J623" s="130">
        <v>1</v>
      </c>
      <c r="K623" s="130" t="s">
        <v>2909</v>
      </c>
      <c r="L623" s="132" t="s">
        <v>2931</v>
      </c>
      <c r="M623" s="147">
        <v>340000</v>
      </c>
      <c r="N623" s="130">
        <v>0.19</v>
      </c>
      <c r="O623" s="14" t="s">
        <v>107</v>
      </c>
      <c r="P623" s="130" t="s">
        <v>1494</v>
      </c>
      <c r="Q623" s="135" t="s">
        <v>2372</v>
      </c>
      <c r="S623" s="130" t="s">
        <v>2523</v>
      </c>
      <c r="T623" s="14" t="s">
        <v>107</v>
      </c>
      <c r="U623" s="147">
        <v>340000</v>
      </c>
      <c r="V623" s="130">
        <v>0</v>
      </c>
      <c r="W623" s="147">
        <v>340000</v>
      </c>
      <c r="X623" s="147">
        <v>340000</v>
      </c>
      <c r="Y623" s="147">
        <v>64600</v>
      </c>
      <c r="Z623" s="146">
        <v>404600</v>
      </c>
    </row>
    <row r="624" spans="1:26" x14ac:dyDescent="0.25">
      <c r="A624" s="130" t="s">
        <v>2908</v>
      </c>
      <c r="B624" s="131">
        <v>45777</v>
      </c>
      <c r="C624" s="130" t="s">
        <v>2525</v>
      </c>
      <c r="D624" s="130">
        <v>899999705</v>
      </c>
      <c r="E624" s="130" t="s">
        <v>2526</v>
      </c>
      <c r="F624" s="130" t="s">
        <v>2527</v>
      </c>
      <c r="G624" s="130" t="s">
        <v>2528</v>
      </c>
      <c r="H624" s="130">
        <v>3161800</v>
      </c>
      <c r="I624" s="130">
        <v>27</v>
      </c>
      <c r="J624" s="130">
        <v>1</v>
      </c>
      <c r="K624" s="130" t="s">
        <v>2909</v>
      </c>
      <c r="L624" s="132" t="s">
        <v>2932</v>
      </c>
      <c r="M624" s="147">
        <v>160000</v>
      </c>
      <c r="N624" s="130">
        <v>0.19</v>
      </c>
      <c r="O624" s="14" t="s">
        <v>107</v>
      </c>
      <c r="P624" s="130" t="s">
        <v>1494</v>
      </c>
      <c r="Q624" s="135" t="s">
        <v>2372</v>
      </c>
      <c r="S624" s="130" t="s">
        <v>2523</v>
      </c>
      <c r="T624" s="14" t="s">
        <v>107</v>
      </c>
      <c r="U624" s="147">
        <v>160000</v>
      </c>
      <c r="V624" s="130">
        <v>0</v>
      </c>
      <c r="W624" s="147">
        <v>160000</v>
      </c>
      <c r="X624" s="147">
        <v>160000</v>
      </c>
      <c r="Y624" s="147">
        <v>30400</v>
      </c>
      <c r="Z624" s="146">
        <v>190400</v>
      </c>
    </row>
    <row r="625" spans="1:26" x14ac:dyDescent="0.25">
      <c r="A625" s="130" t="s">
        <v>2908</v>
      </c>
      <c r="B625" s="131">
        <v>45777</v>
      </c>
      <c r="C625" s="130" t="s">
        <v>2525</v>
      </c>
      <c r="D625" s="130">
        <v>899999705</v>
      </c>
      <c r="E625" s="130" t="s">
        <v>2526</v>
      </c>
      <c r="F625" s="130" t="s">
        <v>2527</v>
      </c>
      <c r="G625" s="130" t="s">
        <v>2528</v>
      </c>
      <c r="H625" s="130">
        <v>3161800</v>
      </c>
      <c r="I625" s="130">
        <v>28</v>
      </c>
      <c r="J625" s="130">
        <v>1</v>
      </c>
      <c r="K625" s="130" t="s">
        <v>2909</v>
      </c>
      <c r="L625" s="132" t="s">
        <v>2933</v>
      </c>
      <c r="M625" s="147">
        <v>180000</v>
      </c>
      <c r="N625" s="130">
        <v>0.19</v>
      </c>
      <c r="O625" s="14" t="s">
        <v>107</v>
      </c>
      <c r="P625" s="130" t="s">
        <v>1494</v>
      </c>
      <c r="Q625" s="135" t="s">
        <v>2372</v>
      </c>
      <c r="S625" s="130" t="s">
        <v>2523</v>
      </c>
      <c r="T625" s="14" t="s">
        <v>107</v>
      </c>
      <c r="U625" s="147">
        <v>180000</v>
      </c>
      <c r="V625" s="130">
        <v>0</v>
      </c>
      <c r="W625" s="147">
        <v>180000</v>
      </c>
      <c r="X625" s="147">
        <v>180000</v>
      </c>
      <c r="Y625" s="147">
        <v>34200</v>
      </c>
      <c r="Z625" s="146">
        <v>214200</v>
      </c>
    </row>
    <row r="626" spans="1:26" ht="25" x14ac:dyDescent="0.25">
      <c r="A626" s="130" t="s">
        <v>2908</v>
      </c>
      <c r="B626" s="131">
        <v>45777</v>
      </c>
      <c r="C626" s="130" t="s">
        <v>2525</v>
      </c>
      <c r="D626" s="130">
        <v>899999705</v>
      </c>
      <c r="E626" s="130" t="s">
        <v>2526</v>
      </c>
      <c r="F626" s="130" t="s">
        <v>2527</v>
      </c>
      <c r="G626" s="130" t="s">
        <v>2528</v>
      </c>
      <c r="H626" s="130">
        <v>3161800</v>
      </c>
      <c r="I626" s="130">
        <v>29</v>
      </c>
      <c r="J626" s="130">
        <v>1</v>
      </c>
      <c r="K626" s="130" t="s">
        <v>2909</v>
      </c>
      <c r="L626" s="132" t="s">
        <v>2934</v>
      </c>
      <c r="M626" s="147">
        <v>360000</v>
      </c>
      <c r="N626" s="130">
        <v>0.19</v>
      </c>
      <c r="O626" s="14" t="s">
        <v>107</v>
      </c>
      <c r="P626" s="130" t="s">
        <v>1598</v>
      </c>
      <c r="Q626" s="135" t="s">
        <v>2372</v>
      </c>
      <c r="S626" s="130" t="s">
        <v>2523</v>
      </c>
      <c r="T626" s="14" t="s">
        <v>107</v>
      </c>
      <c r="U626" s="147">
        <v>360000</v>
      </c>
      <c r="V626" s="130">
        <v>0</v>
      </c>
      <c r="W626" s="147">
        <v>360000</v>
      </c>
      <c r="X626" s="147">
        <v>360000</v>
      </c>
      <c r="Y626" s="147">
        <v>68400</v>
      </c>
      <c r="Z626" s="145">
        <v>428400</v>
      </c>
    </row>
    <row r="627" spans="1:26" x14ac:dyDescent="0.25">
      <c r="A627" s="149" t="s">
        <v>2935</v>
      </c>
      <c r="B627" s="150">
        <v>45777</v>
      </c>
      <c r="C627" s="149" t="s">
        <v>2525</v>
      </c>
      <c r="D627" s="149">
        <v>899999705</v>
      </c>
      <c r="E627" s="149" t="s">
        <v>2526</v>
      </c>
      <c r="F627" s="149" t="s">
        <v>2527</v>
      </c>
      <c r="G627" s="149" t="s">
        <v>2528</v>
      </c>
      <c r="H627" s="149">
        <v>3161800</v>
      </c>
      <c r="I627" s="149">
        <v>1</v>
      </c>
      <c r="J627" s="149">
        <v>2</v>
      </c>
      <c r="K627" s="149" t="s">
        <v>25</v>
      </c>
      <c r="L627" s="151" t="s">
        <v>2814</v>
      </c>
      <c r="M627" s="152">
        <v>30000</v>
      </c>
      <c r="N627" s="149">
        <v>0</v>
      </c>
      <c r="O627" s="153" t="s">
        <v>107</v>
      </c>
      <c r="P627" s="149" t="s">
        <v>2936</v>
      </c>
      <c r="Q627" s="154" t="s">
        <v>2372</v>
      </c>
      <c r="R627" s="149"/>
      <c r="S627" s="149" t="s">
        <v>2523</v>
      </c>
      <c r="T627" s="153" t="s">
        <v>107</v>
      </c>
      <c r="U627" s="152">
        <v>30000</v>
      </c>
      <c r="V627" s="149">
        <v>0</v>
      </c>
      <c r="W627" s="152">
        <v>30000</v>
      </c>
      <c r="X627" s="152">
        <v>60000</v>
      </c>
      <c r="Y627" s="152">
        <v>0</v>
      </c>
      <c r="Z627" s="152">
        <v>60000</v>
      </c>
    </row>
    <row r="628" spans="1:26" x14ac:dyDescent="0.25">
      <c r="A628" s="149" t="s">
        <v>2935</v>
      </c>
      <c r="B628" s="150">
        <v>45777</v>
      </c>
      <c r="C628" s="149" t="s">
        <v>2525</v>
      </c>
      <c r="D628" s="149">
        <v>899999705</v>
      </c>
      <c r="E628" s="149" t="s">
        <v>2526</v>
      </c>
      <c r="F628" s="149" t="s">
        <v>2527</v>
      </c>
      <c r="G628" s="149" t="s">
        <v>2528</v>
      </c>
      <c r="H628" s="149">
        <v>3161800</v>
      </c>
      <c r="I628" s="149">
        <v>2</v>
      </c>
      <c r="J628" s="149">
        <v>1</v>
      </c>
      <c r="K628" s="149" t="s">
        <v>2937</v>
      </c>
      <c r="L628" s="151" t="s">
        <v>20</v>
      </c>
      <c r="M628" s="152">
        <v>81500</v>
      </c>
      <c r="N628" s="149">
        <v>0.19</v>
      </c>
      <c r="O628" s="153" t="s">
        <v>107</v>
      </c>
      <c r="P628" s="149" t="s">
        <v>2936</v>
      </c>
      <c r="Q628" s="154" t="s">
        <v>2372</v>
      </c>
      <c r="R628" s="149"/>
      <c r="S628" s="149" t="s">
        <v>2523</v>
      </c>
      <c r="T628" s="153" t="s">
        <v>107</v>
      </c>
      <c r="U628" s="152">
        <v>81500</v>
      </c>
      <c r="V628" s="149">
        <v>0</v>
      </c>
      <c r="W628" s="152">
        <v>81500</v>
      </c>
      <c r="X628" s="152">
        <v>81500</v>
      </c>
      <c r="Y628" s="152">
        <v>15485</v>
      </c>
      <c r="Z628" s="152">
        <v>96985</v>
      </c>
    </row>
    <row r="629" spans="1:26" x14ac:dyDescent="0.25">
      <c r="A629" s="149" t="s">
        <v>2935</v>
      </c>
      <c r="B629" s="150">
        <v>45777</v>
      </c>
      <c r="C629" s="149" t="s">
        <v>2525</v>
      </c>
      <c r="D629" s="149">
        <v>899999705</v>
      </c>
      <c r="E629" s="149" t="s">
        <v>2526</v>
      </c>
      <c r="F629" s="149" t="s">
        <v>2527</v>
      </c>
      <c r="G629" s="149" t="s">
        <v>2528</v>
      </c>
      <c r="H629" s="149">
        <v>3161800</v>
      </c>
      <c r="I629" s="149">
        <v>3</v>
      </c>
      <c r="J629" s="149">
        <v>1</v>
      </c>
      <c r="K629" s="149" t="s">
        <v>2938</v>
      </c>
      <c r="L629" s="151" t="s">
        <v>150</v>
      </c>
      <c r="M629" s="152">
        <v>155000</v>
      </c>
      <c r="N629" s="149">
        <v>0.19</v>
      </c>
      <c r="O629" s="153" t="s">
        <v>107</v>
      </c>
      <c r="P629" s="149" t="s">
        <v>2936</v>
      </c>
      <c r="Q629" s="154" t="s">
        <v>2372</v>
      </c>
      <c r="R629" s="149"/>
      <c r="S629" s="149" t="s">
        <v>2523</v>
      </c>
      <c r="T629" s="153" t="s">
        <v>107</v>
      </c>
      <c r="U629" s="152">
        <v>155000</v>
      </c>
      <c r="V629" s="149">
        <v>0</v>
      </c>
      <c r="W629" s="152">
        <v>155000</v>
      </c>
      <c r="X629" s="152">
        <v>155000</v>
      </c>
      <c r="Y629" s="152">
        <v>29450</v>
      </c>
      <c r="Z629" s="152">
        <v>184450</v>
      </c>
    </row>
    <row r="630" spans="1:26" x14ac:dyDescent="0.25">
      <c r="A630" s="149" t="s">
        <v>2935</v>
      </c>
      <c r="B630" s="150">
        <v>45777</v>
      </c>
      <c r="C630" s="149" t="s">
        <v>2525</v>
      </c>
      <c r="D630" s="149">
        <v>899999705</v>
      </c>
      <c r="E630" s="149" t="s">
        <v>2526</v>
      </c>
      <c r="F630" s="149" t="s">
        <v>2527</v>
      </c>
      <c r="G630" s="149" t="s">
        <v>2528</v>
      </c>
      <c r="H630" s="149">
        <v>3161800</v>
      </c>
      <c r="I630" s="149">
        <v>4</v>
      </c>
      <c r="J630" s="149">
        <v>1</v>
      </c>
      <c r="K630" s="149" t="s">
        <v>2939</v>
      </c>
      <c r="L630" s="151" t="s">
        <v>368</v>
      </c>
      <c r="M630" s="152">
        <v>40000</v>
      </c>
      <c r="N630" s="149">
        <v>0.19</v>
      </c>
      <c r="O630" s="153" t="s">
        <v>107</v>
      </c>
      <c r="P630" s="149" t="s">
        <v>2936</v>
      </c>
      <c r="Q630" s="154" t="s">
        <v>2372</v>
      </c>
      <c r="R630" s="149"/>
      <c r="S630" s="149" t="s">
        <v>2523</v>
      </c>
      <c r="T630" s="153" t="s">
        <v>107</v>
      </c>
      <c r="U630" s="152">
        <v>40000</v>
      </c>
      <c r="V630" s="149">
        <v>0</v>
      </c>
      <c r="W630" s="152">
        <v>40000</v>
      </c>
      <c r="X630" s="152">
        <v>40000</v>
      </c>
      <c r="Y630" s="152">
        <v>7600</v>
      </c>
      <c r="Z630" s="152">
        <v>47600</v>
      </c>
    </row>
    <row r="631" spans="1:26" x14ac:dyDescent="0.25">
      <c r="A631" s="130" t="s">
        <v>2935</v>
      </c>
      <c r="B631" s="131">
        <v>45777</v>
      </c>
      <c r="C631" s="130" t="s">
        <v>2525</v>
      </c>
      <c r="D631" s="130">
        <v>899999705</v>
      </c>
      <c r="E631" s="130" t="s">
        <v>2526</v>
      </c>
      <c r="F631" s="130" t="s">
        <v>2527</v>
      </c>
      <c r="G631" s="130" t="s">
        <v>2528</v>
      </c>
      <c r="H631" s="130">
        <v>3161800</v>
      </c>
      <c r="I631" s="130">
        <v>5</v>
      </c>
      <c r="J631" s="130">
        <v>3</v>
      </c>
      <c r="K631" s="130" t="s">
        <v>33</v>
      </c>
      <c r="L631" s="132" t="s">
        <v>2940</v>
      </c>
      <c r="M631" s="147">
        <v>148667</v>
      </c>
      <c r="N631" s="130">
        <v>0</v>
      </c>
      <c r="O631" s="14">
        <v>545</v>
      </c>
      <c r="P631" s="130" t="s">
        <v>755</v>
      </c>
      <c r="Q631" s="130"/>
      <c r="S631" s="130" t="s">
        <v>2523</v>
      </c>
      <c r="T631" s="14">
        <v>545</v>
      </c>
      <c r="U631" s="147">
        <v>148667</v>
      </c>
      <c r="V631" s="130">
        <v>0</v>
      </c>
      <c r="W631" s="147">
        <v>148667</v>
      </c>
      <c r="X631" s="147">
        <v>446001</v>
      </c>
      <c r="Y631" s="147">
        <v>0</v>
      </c>
      <c r="Z631" s="145">
        <v>446001</v>
      </c>
    </row>
    <row r="632" spans="1:26" x14ac:dyDescent="0.25">
      <c r="A632" s="130" t="s">
        <v>2935</v>
      </c>
      <c r="B632" s="131">
        <v>45777</v>
      </c>
      <c r="C632" s="130" t="s">
        <v>2525</v>
      </c>
      <c r="D632" s="130">
        <v>899999705</v>
      </c>
      <c r="E632" s="130" t="s">
        <v>2526</v>
      </c>
      <c r="F632" s="130" t="s">
        <v>2527</v>
      </c>
      <c r="G632" s="130" t="s">
        <v>2528</v>
      </c>
      <c r="H632" s="130">
        <v>3161800</v>
      </c>
      <c r="I632" s="130">
        <v>6</v>
      </c>
      <c r="J632" s="130">
        <v>2</v>
      </c>
      <c r="K632" s="130" t="s">
        <v>2941</v>
      </c>
      <c r="L632" s="132" t="s">
        <v>61</v>
      </c>
      <c r="M632" s="147">
        <v>143167</v>
      </c>
      <c r="N632" s="130">
        <v>0.19</v>
      </c>
      <c r="O632" s="14">
        <v>546</v>
      </c>
      <c r="P632" s="130" t="s">
        <v>755</v>
      </c>
      <c r="Q632" s="130"/>
      <c r="S632" s="130" t="s">
        <v>2523</v>
      </c>
      <c r="T632" s="14">
        <v>546</v>
      </c>
      <c r="U632" s="147">
        <v>143167</v>
      </c>
      <c r="V632" s="130">
        <v>0</v>
      </c>
      <c r="W632" s="147">
        <v>143167</v>
      </c>
      <c r="X632" s="147">
        <v>286334</v>
      </c>
      <c r="Y632" s="147">
        <v>54403.46</v>
      </c>
      <c r="Z632" s="145">
        <v>340737.46</v>
      </c>
    </row>
    <row r="633" spans="1:26" x14ac:dyDescent="0.25">
      <c r="A633" s="130" t="s">
        <v>2935</v>
      </c>
      <c r="B633" s="131">
        <v>45777</v>
      </c>
      <c r="C633" s="130" t="s">
        <v>2525</v>
      </c>
      <c r="D633" s="130">
        <v>899999705</v>
      </c>
      <c r="E633" s="130" t="s">
        <v>2526</v>
      </c>
      <c r="F633" s="130" t="s">
        <v>2527</v>
      </c>
      <c r="G633" s="130" t="s">
        <v>2528</v>
      </c>
      <c r="H633" s="130">
        <v>3161800</v>
      </c>
      <c r="I633" s="130">
        <v>7</v>
      </c>
      <c r="J633" s="130">
        <v>2</v>
      </c>
      <c r="K633" s="130" t="s">
        <v>2942</v>
      </c>
      <c r="L633" s="132" t="s">
        <v>150</v>
      </c>
      <c r="M633" s="147">
        <v>188167</v>
      </c>
      <c r="N633" s="130">
        <v>0.19</v>
      </c>
      <c r="O633" s="14">
        <v>547</v>
      </c>
      <c r="P633" s="130" t="s">
        <v>755</v>
      </c>
      <c r="Q633" s="130"/>
      <c r="S633" s="130" t="s">
        <v>2523</v>
      </c>
      <c r="T633" s="14">
        <v>547</v>
      </c>
      <c r="U633" s="147">
        <v>188167</v>
      </c>
      <c r="V633" s="130">
        <v>0</v>
      </c>
      <c r="W633" s="147">
        <v>188167</v>
      </c>
      <c r="X633" s="147">
        <v>376334</v>
      </c>
      <c r="Y633" s="147">
        <v>71503.460000000006</v>
      </c>
      <c r="Z633" s="145">
        <v>447837.46</v>
      </c>
    </row>
    <row r="634" spans="1:26" x14ac:dyDescent="0.25">
      <c r="A634" s="130" t="s">
        <v>2935</v>
      </c>
      <c r="B634" s="131">
        <v>45777</v>
      </c>
      <c r="C634" s="130" t="s">
        <v>2525</v>
      </c>
      <c r="D634" s="130">
        <v>899999705</v>
      </c>
      <c r="E634" s="130" t="s">
        <v>2526</v>
      </c>
      <c r="F634" s="130" t="s">
        <v>2527</v>
      </c>
      <c r="G634" s="130" t="s">
        <v>2528</v>
      </c>
      <c r="H634" s="130">
        <v>3161800</v>
      </c>
      <c r="I634" s="130">
        <v>8</v>
      </c>
      <c r="J634" s="130">
        <v>2</v>
      </c>
      <c r="K634" s="130" t="s">
        <v>2943</v>
      </c>
      <c r="L634" s="132" t="s">
        <v>64</v>
      </c>
      <c r="M634" s="147">
        <v>94833</v>
      </c>
      <c r="N634" s="130">
        <v>0.19</v>
      </c>
      <c r="O634" s="14">
        <v>548</v>
      </c>
      <c r="P634" s="130" t="s">
        <v>755</v>
      </c>
      <c r="Q634" s="130"/>
      <c r="S634" s="130" t="s">
        <v>2523</v>
      </c>
      <c r="T634" s="14">
        <v>548</v>
      </c>
      <c r="U634" s="147">
        <v>94833</v>
      </c>
      <c r="V634" s="130">
        <v>0</v>
      </c>
      <c r="W634" s="147">
        <v>94833</v>
      </c>
      <c r="X634" s="147">
        <v>189666</v>
      </c>
      <c r="Y634" s="147">
        <v>36036.54</v>
      </c>
      <c r="Z634" s="145">
        <v>225702.54</v>
      </c>
    </row>
    <row r="635" spans="1:26" x14ac:dyDescent="0.25">
      <c r="A635" s="130" t="s">
        <v>2935</v>
      </c>
      <c r="B635" s="131">
        <v>45777</v>
      </c>
      <c r="C635" s="130" t="s">
        <v>2525</v>
      </c>
      <c r="D635" s="130">
        <v>899999705</v>
      </c>
      <c r="E635" s="130" t="s">
        <v>2526</v>
      </c>
      <c r="F635" s="130" t="s">
        <v>2527</v>
      </c>
      <c r="G635" s="130" t="s">
        <v>2528</v>
      </c>
      <c r="H635" s="130">
        <v>3161800</v>
      </c>
      <c r="I635" s="130">
        <v>9</v>
      </c>
      <c r="J635" s="130">
        <v>2</v>
      </c>
      <c r="K635" s="130" t="s">
        <v>2944</v>
      </c>
      <c r="L635" s="132" t="s">
        <v>2945</v>
      </c>
      <c r="M635" s="147">
        <v>50000</v>
      </c>
      <c r="N635" s="130">
        <v>0.19</v>
      </c>
      <c r="O635" s="14" t="s">
        <v>107</v>
      </c>
      <c r="P635" s="130" t="s">
        <v>755</v>
      </c>
      <c r="Q635" s="135" t="s">
        <v>2372</v>
      </c>
      <c r="S635" s="130" t="s">
        <v>2523</v>
      </c>
      <c r="T635" s="14" t="s">
        <v>107</v>
      </c>
      <c r="U635" s="147">
        <v>50000</v>
      </c>
      <c r="V635" s="130">
        <v>0</v>
      </c>
      <c r="W635" s="147">
        <v>50000</v>
      </c>
      <c r="X635" s="147">
        <v>100000</v>
      </c>
      <c r="Y635" s="147">
        <v>19000</v>
      </c>
      <c r="Z635" s="145">
        <v>119000</v>
      </c>
    </row>
    <row r="636" spans="1:26" x14ac:dyDescent="0.25">
      <c r="A636" s="130" t="s">
        <v>2935</v>
      </c>
      <c r="B636" s="131">
        <v>45777</v>
      </c>
      <c r="C636" s="130" t="s">
        <v>2525</v>
      </c>
      <c r="D636" s="130">
        <v>899999705</v>
      </c>
      <c r="E636" s="130" t="s">
        <v>2526</v>
      </c>
      <c r="F636" s="130" t="s">
        <v>2527</v>
      </c>
      <c r="G636" s="130" t="s">
        <v>2528</v>
      </c>
      <c r="H636" s="130">
        <v>3161800</v>
      </c>
      <c r="I636" s="130">
        <v>10</v>
      </c>
      <c r="J636" s="130">
        <v>4</v>
      </c>
      <c r="L636" s="132" t="s">
        <v>2946</v>
      </c>
      <c r="M636" s="147">
        <v>15000</v>
      </c>
      <c r="N636" s="130">
        <v>0.19</v>
      </c>
      <c r="O636" s="14" t="s">
        <v>107</v>
      </c>
      <c r="P636" s="130" t="s">
        <v>755</v>
      </c>
      <c r="Q636" s="135" t="s">
        <v>2372</v>
      </c>
      <c r="S636" s="130" t="s">
        <v>2523</v>
      </c>
      <c r="T636" s="14" t="s">
        <v>107</v>
      </c>
      <c r="U636" s="147">
        <v>15000</v>
      </c>
      <c r="V636" s="130">
        <v>0</v>
      </c>
      <c r="W636" s="147">
        <v>15000</v>
      </c>
      <c r="X636" s="147">
        <v>60000</v>
      </c>
      <c r="Y636" s="147">
        <v>11400</v>
      </c>
      <c r="Z636" s="145">
        <v>71400</v>
      </c>
    </row>
    <row r="637" spans="1:26" x14ac:dyDescent="0.25">
      <c r="A637" s="130" t="s">
        <v>2935</v>
      </c>
      <c r="B637" s="131">
        <v>45777</v>
      </c>
      <c r="C637" s="130" t="s">
        <v>2525</v>
      </c>
      <c r="D637" s="130">
        <v>899999705</v>
      </c>
      <c r="E637" s="130" t="s">
        <v>2526</v>
      </c>
      <c r="F637" s="130" t="s">
        <v>2527</v>
      </c>
      <c r="G637" s="130" t="s">
        <v>2528</v>
      </c>
      <c r="H637" s="130">
        <v>3161800</v>
      </c>
      <c r="I637" s="130">
        <v>11</v>
      </c>
      <c r="J637" s="130">
        <v>1</v>
      </c>
      <c r="L637" s="132" t="s">
        <v>2947</v>
      </c>
      <c r="M637" s="147">
        <v>75000</v>
      </c>
      <c r="N637" s="130">
        <v>0.19</v>
      </c>
      <c r="O637" s="14" t="s">
        <v>107</v>
      </c>
      <c r="P637" s="130" t="s">
        <v>755</v>
      </c>
      <c r="Q637" s="135" t="s">
        <v>2372</v>
      </c>
      <c r="S637" s="130" t="s">
        <v>2523</v>
      </c>
      <c r="T637" s="14" t="s">
        <v>107</v>
      </c>
      <c r="U637" s="147">
        <v>75000</v>
      </c>
      <c r="V637" s="130">
        <v>0</v>
      </c>
      <c r="W637" s="147">
        <v>75000</v>
      </c>
      <c r="X637" s="147">
        <v>75000</v>
      </c>
      <c r="Y637" s="147">
        <v>14250</v>
      </c>
      <c r="Z637" s="145">
        <v>89250</v>
      </c>
    </row>
    <row r="638" spans="1:26" x14ac:dyDescent="0.25">
      <c r="A638" s="130" t="s">
        <v>2935</v>
      </c>
      <c r="B638" s="131">
        <v>45777</v>
      </c>
      <c r="C638" s="130" t="s">
        <v>2525</v>
      </c>
      <c r="D638" s="130">
        <v>899999705</v>
      </c>
      <c r="E638" s="130" t="s">
        <v>2526</v>
      </c>
      <c r="F638" s="130" t="s">
        <v>2527</v>
      </c>
      <c r="G638" s="130" t="s">
        <v>2528</v>
      </c>
      <c r="H638" s="130">
        <v>3161800</v>
      </c>
      <c r="I638" s="130">
        <v>12</v>
      </c>
      <c r="J638" s="130">
        <v>4</v>
      </c>
      <c r="L638" s="132" t="s">
        <v>2948</v>
      </c>
      <c r="M638" s="147">
        <v>28000</v>
      </c>
      <c r="N638" s="130">
        <v>0.19</v>
      </c>
      <c r="O638" s="14" t="s">
        <v>107</v>
      </c>
      <c r="P638" s="130" t="s">
        <v>755</v>
      </c>
      <c r="Q638" s="135" t="s">
        <v>2372</v>
      </c>
      <c r="S638" s="130" t="s">
        <v>2523</v>
      </c>
      <c r="T638" s="14" t="s">
        <v>107</v>
      </c>
      <c r="U638" s="147">
        <v>28000</v>
      </c>
      <c r="V638" s="130">
        <v>0</v>
      </c>
      <c r="W638" s="147">
        <v>28000</v>
      </c>
      <c r="X638" s="147">
        <v>112000</v>
      </c>
      <c r="Y638" s="147">
        <v>21280</v>
      </c>
      <c r="Z638" s="145">
        <v>133280</v>
      </c>
    </row>
    <row r="639" spans="1:26" x14ac:dyDescent="0.25">
      <c r="A639" s="130" t="s">
        <v>2935</v>
      </c>
      <c r="B639" s="131">
        <v>45777</v>
      </c>
      <c r="C639" s="130" t="s">
        <v>2525</v>
      </c>
      <c r="D639" s="130">
        <v>899999705</v>
      </c>
      <c r="E639" s="130" t="s">
        <v>2526</v>
      </c>
      <c r="F639" s="130" t="s">
        <v>2527</v>
      </c>
      <c r="G639" s="130" t="s">
        <v>2528</v>
      </c>
      <c r="H639" s="130">
        <v>3161800</v>
      </c>
      <c r="I639" s="130">
        <v>13</v>
      </c>
      <c r="J639" s="130">
        <v>1</v>
      </c>
      <c r="K639" s="130">
        <v>98552915</v>
      </c>
      <c r="L639" s="132" t="s">
        <v>110</v>
      </c>
      <c r="M639" s="147">
        <v>120500</v>
      </c>
      <c r="N639" s="130">
        <v>0.19</v>
      </c>
      <c r="O639" s="14">
        <v>470</v>
      </c>
      <c r="P639" s="130" t="s">
        <v>444</v>
      </c>
      <c r="Q639" s="130"/>
      <c r="S639" s="130" t="s">
        <v>2523</v>
      </c>
      <c r="T639" s="14">
        <v>470</v>
      </c>
      <c r="U639" s="147">
        <v>120500</v>
      </c>
      <c r="V639" s="130">
        <v>0</v>
      </c>
      <c r="W639" s="147">
        <v>120500</v>
      </c>
      <c r="X639" s="147">
        <v>120500</v>
      </c>
      <c r="Y639" s="147">
        <v>22895</v>
      </c>
      <c r="Z639" s="145">
        <v>143395</v>
      </c>
    </row>
    <row r="640" spans="1:26" x14ac:dyDescent="0.25">
      <c r="A640" s="130" t="s">
        <v>2935</v>
      </c>
      <c r="B640" s="131">
        <v>45777</v>
      </c>
      <c r="C640" s="130" t="s">
        <v>2525</v>
      </c>
      <c r="D640" s="130">
        <v>899999705</v>
      </c>
      <c r="E640" s="130" t="s">
        <v>2526</v>
      </c>
      <c r="F640" s="130" t="s">
        <v>2527</v>
      </c>
      <c r="G640" s="130" t="s">
        <v>2528</v>
      </c>
      <c r="H640" s="130">
        <v>3161800</v>
      </c>
      <c r="I640" s="130">
        <v>14</v>
      </c>
      <c r="J640" s="130">
        <v>1</v>
      </c>
      <c r="K640" s="130">
        <v>98552915</v>
      </c>
      <c r="L640" s="132" t="s">
        <v>1265</v>
      </c>
      <c r="M640" s="147">
        <v>84667</v>
      </c>
      <c r="N640" s="130">
        <v>0.19</v>
      </c>
      <c r="O640" s="14">
        <v>469</v>
      </c>
      <c r="P640" s="130" t="s">
        <v>444</v>
      </c>
      <c r="Q640" s="130"/>
      <c r="S640" s="130" t="s">
        <v>2523</v>
      </c>
      <c r="T640" s="14">
        <v>469</v>
      </c>
      <c r="U640" s="147">
        <v>84667</v>
      </c>
      <c r="V640" s="130">
        <v>0</v>
      </c>
      <c r="W640" s="147">
        <v>84667</v>
      </c>
      <c r="X640" s="147">
        <v>84667</v>
      </c>
      <c r="Y640" s="147">
        <v>16086.73</v>
      </c>
      <c r="Z640" s="145">
        <v>100753.73</v>
      </c>
    </row>
    <row r="641" spans="1:26" x14ac:dyDescent="0.25">
      <c r="A641" s="130" t="s">
        <v>2935</v>
      </c>
      <c r="B641" s="131">
        <v>45777</v>
      </c>
      <c r="C641" s="130" t="s">
        <v>2525</v>
      </c>
      <c r="D641" s="130">
        <v>899999705</v>
      </c>
      <c r="E641" s="130" t="s">
        <v>2526</v>
      </c>
      <c r="F641" s="130" t="s">
        <v>2527</v>
      </c>
      <c r="G641" s="130" t="s">
        <v>2528</v>
      </c>
      <c r="H641" s="130">
        <v>3161800</v>
      </c>
      <c r="I641" s="130">
        <v>15</v>
      </c>
      <c r="J641" s="130">
        <v>1</v>
      </c>
      <c r="K641" s="130">
        <v>98552915</v>
      </c>
      <c r="L641" s="132" t="s">
        <v>61</v>
      </c>
      <c r="M641" s="147">
        <v>96500</v>
      </c>
      <c r="N641" s="130">
        <v>0.19</v>
      </c>
      <c r="O641" s="14">
        <v>471</v>
      </c>
      <c r="P641" s="130" t="s">
        <v>444</v>
      </c>
      <c r="Q641" s="130"/>
      <c r="S641" s="130" t="s">
        <v>2523</v>
      </c>
      <c r="T641" s="14">
        <v>471</v>
      </c>
      <c r="U641" s="147">
        <v>96500</v>
      </c>
      <c r="V641" s="130">
        <v>0</v>
      </c>
      <c r="W641" s="147">
        <v>96500</v>
      </c>
      <c r="X641" s="147">
        <v>96500</v>
      </c>
      <c r="Y641" s="147">
        <v>18335</v>
      </c>
      <c r="Z641" s="145">
        <v>114835</v>
      </c>
    </row>
    <row r="642" spans="1:26" x14ac:dyDescent="0.25">
      <c r="A642" s="130" t="s">
        <v>2935</v>
      </c>
      <c r="B642" s="131">
        <v>45777</v>
      </c>
      <c r="C642" s="130" t="s">
        <v>2525</v>
      </c>
      <c r="D642" s="130">
        <v>899999705</v>
      </c>
      <c r="E642" s="130" t="s">
        <v>2526</v>
      </c>
      <c r="F642" s="130" t="s">
        <v>2527</v>
      </c>
      <c r="G642" s="130" t="s">
        <v>2528</v>
      </c>
      <c r="H642" s="130">
        <v>3161800</v>
      </c>
      <c r="I642" s="130">
        <v>16</v>
      </c>
      <c r="J642" s="130">
        <v>1</v>
      </c>
      <c r="K642" s="130">
        <v>98552915</v>
      </c>
      <c r="L642" s="132" t="s">
        <v>76</v>
      </c>
      <c r="M642" s="147">
        <v>95667</v>
      </c>
      <c r="N642" s="130">
        <v>0.19</v>
      </c>
      <c r="O642" s="14">
        <v>472</v>
      </c>
      <c r="P642" s="130" t="s">
        <v>444</v>
      </c>
      <c r="Q642" s="130"/>
      <c r="S642" s="130" t="s">
        <v>2523</v>
      </c>
      <c r="T642" s="14">
        <v>472</v>
      </c>
      <c r="U642" s="147">
        <v>95667</v>
      </c>
      <c r="V642" s="130">
        <v>0</v>
      </c>
      <c r="W642" s="147">
        <v>95667</v>
      </c>
      <c r="X642" s="147">
        <v>95667</v>
      </c>
      <c r="Y642" s="147">
        <v>18176.73</v>
      </c>
      <c r="Z642" s="145">
        <v>113843.73</v>
      </c>
    </row>
    <row r="643" spans="1:26" x14ac:dyDescent="0.25">
      <c r="A643" s="130" t="s">
        <v>2935</v>
      </c>
      <c r="B643" s="131">
        <v>45777</v>
      </c>
      <c r="C643" s="130" t="s">
        <v>2525</v>
      </c>
      <c r="D643" s="130">
        <v>899999705</v>
      </c>
      <c r="E643" s="130" t="s">
        <v>2526</v>
      </c>
      <c r="F643" s="130" t="s">
        <v>2527</v>
      </c>
      <c r="G643" s="130" t="s">
        <v>2528</v>
      </c>
      <c r="H643" s="130">
        <v>3161800</v>
      </c>
      <c r="I643" s="130">
        <v>17</v>
      </c>
      <c r="J643" s="130">
        <v>1</v>
      </c>
      <c r="K643" s="130">
        <v>98552915</v>
      </c>
      <c r="L643" s="132" t="s">
        <v>75</v>
      </c>
      <c r="M643" s="147">
        <v>96500</v>
      </c>
      <c r="N643" s="130">
        <v>0.19</v>
      </c>
      <c r="O643" s="14">
        <v>471</v>
      </c>
      <c r="P643" s="130" t="s">
        <v>444</v>
      </c>
      <c r="Q643" s="130"/>
      <c r="S643" s="130" t="s">
        <v>2523</v>
      </c>
      <c r="T643" s="14">
        <v>471</v>
      </c>
      <c r="U643" s="147">
        <v>96500</v>
      </c>
      <c r="V643" s="130">
        <v>0</v>
      </c>
      <c r="W643" s="147">
        <v>96500</v>
      </c>
      <c r="X643" s="147">
        <v>96500</v>
      </c>
      <c r="Y643" s="147">
        <v>18335</v>
      </c>
      <c r="Z643" s="145">
        <v>114835</v>
      </c>
    </row>
    <row r="644" spans="1:26" x14ac:dyDescent="0.25">
      <c r="A644" s="130" t="s">
        <v>2935</v>
      </c>
      <c r="B644" s="131">
        <v>45777</v>
      </c>
      <c r="C644" s="130" t="s">
        <v>2525</v>
      </c>
      <c r="D644" s="130">
        <v>899999705</v>
      </c>
      <c r="E644" s="130" t="s">
        <v>2526</v>
      </c>
      <c r="F644" s="130" t="s">
        <v>2527</v>
      </c>
      <c r="G644" s="130" t="s">
        <v>2528</v>
      </c>
      <c r="H644" s="130">
        <v>3161800</v>
      </c>
      <c r="I644" s="130">
        <v>18</v>
      </c>
      <c r="J644" s="130">
        <v>1</v>
      </c>
      <c r="K644" s="130" t="s">
        <v>33</v>
      </c>
      <c r="L644" s="132" t="s">
        <v>2949</v>
      </c>
      <c r="M644" s="147">
        <v>590500</v>
      </c>
      <c r="N644" s="130">
        <v>0</v>
      </c>
      <c r="O644" s="14">
        <v>473</v>
      </c>
      <c r="P644" s="130" t="s">
        <v>444</v>
      </c>
      <c r="Q644" s="130"/>
      <c r="S644" s="130" t="s">
        <v>2523</v>
      </c>
      <c r="T644" s="14">
        <v>473</v>
      </c>
      <c r="U644" s="147">
        <v>590500</v>
      </c>
      <c r="V644" s="130">
        <v>0</v>
      </c>
      <c r="W644" s="147">
        <v>590500</v>
      </c>
      <c r="X644" s="147">
        <v>590500</v>
      </c>
      <c r="Y644" s="147">
        <v>0</v>
      </c>
      <c r="Z644" s="145">
        <v>590500</v>
      </c>
    </row>
    <row r="645" spans="1:26" x14ac:dyDescent="0.25">
      <c r="A645" s="130" t="s">
        <v>2950</v>
      </c>
      <c r="B645" s="131">
        <v>45779</v>
      </c>
      <c r="C645" s="130" t="s">
        <v>2525</v>
      </c>
      <c r="D645" s="130">
        <v>899999705</v>
      </c>
      <c r="E645" s="130" t="s">
        <v>2526</v>
      </c>
      <c r="F645" s="130" t="s">
        <v>2527</v>
      </c>
      <c r="G645" s="130" t="s">
        <v>2528</v>
      </c>
      <c r="H645" s="130">
        <v>3161800</v>
      </c>
      <c r="I645" s="130">
        <v>1</v>
      </c>
      <c r="J645" s="130">
        <v>1</v>
      </c>
      <c r="L645" s="132" t="s">
        <v>2951</v>
      </c>
      <c r="M645" s="147">
        <v>240000</v>
      </c>
      <c r="N645" s="130">
        <v>0.19</v>
      </c>
      <c r="O645" s="14" t="s">
        <v>107</v>
      </c>
      <c r="P645" s="130" t="s">
        <v>1188</v>
      </c>
      <c r="Q645" s="135" t="s">
        <v>2372</v>
      </c>
      <c r="S645" s="130" t="s">
        <v>2523</v>
      </c>
      <c r="T645" s="14" t="s">
        <v>107</v>
      </c>
      <c r="U645" s="147">
        <v>240000</v>
      </c>
      <c r="V645" s="130">
        <v>0</v>
      </c>
      <c r="W645" s="147">
        <v>240000</v>
      </c>
      <c r="X645" s="147">
        <v>240000</v>
      </c>
      <c r="Y645" s="147">
        <v>45600</v>
      </c>
      <c r="Z645" s="145">
        <v>285600</v>
      </c>
    </row>
    <row r="646" spans="1:26" x14ac:dyDescent="0.25">
      <c r="A646" s="130" t="s">
        <v>2950</v>
      </c>
      <c r="B646" s="131">
        <v>45779</v>
      </c>
      <c r="C646" s="130" t="s">
        <v>2525</v>
      </c>
      <c r="D646" s="130">
        <v>899999705</v>
      </c>
      <c r="E646" s="130" t="s">
        <v>2526</v>
      </c>
      <c r="F646" s="130" t="s">
        <v>2527</v>
      </c>
      <c r="G646" s="130" t="s">
        <v>2528</v>
      </c>
      <c r="H646" s="130">
        <v>3161800</v>
      </c>
      <c r="I646" s="130">
        <v>2</v>
      </c>
      <c r="J646" s="130">
        <v>1</v>
      </c>
      <c r="L646" s="132" t="s">
        <v>2952</v>
      </c>
      <c r="M646" s="147">
        <v>36500</v>
      </c>
      <c r="N646" s="130">
        <v>0.19</v>
      </c>
      <c r="O646" s="14" t="s">
        <v>107</v>
      </c>
      <c r="P646" s="130" t="s">
        <v>1188</v>
      </c>
      <c r="Q646" s="135" t="s">
        <v>2372</v>
      </c>
      <c r="S646" s="130" t="s">
        <v>2523</v>
      </c>
      <c r="T646" s="14" t="s">
        <v>107</v>
      </c>
      <c r="U646" s="147">
        <v>36500</v>
      </c>
      <c r="V646" s="130">
        <v>0</v>
      </c>
      <c r="W646" s="147">
        <v>36500</v>
      </c>
      <c r="X646" s="147">
        <v>36500</v>
      </c>
      <c r="Y646" s="147">
        <v>6935</v>
      </c>
      <c r="Z646" s="145">
        <v>43435</v>
      </c>
    </row>
    <row r="647" spans="1:26" x14ac:dyDescent="0.25">
      <c r="A647" s="130" t="s">
        <v>2953</v>
      </c>
      <c r="B647" s="131">
        <v>45779</v>
      </c>
      <c r="C647" s="130" t="s">
        <v>2525</v>
      </c>
      <c r="D647" s="130">
        <v>899999705</v>
      </c>
      <c r="E647" s="130" t="s">
        <v>2526</v>
      </c>
      <c r="F647" s="130" t="s">
        <v>2527</v>
      </c>
      <c r="G647" s="130" t="s">
        <v>2528</v>
      </c>
      <c r="H647" s="130">
        <v>3161800</v>
      </c>
      <c r="I647" s="130">
        <v>1</v>
      </c>
      <c r="J647" s="130">
        <v>1</v>
      </c>
      <c r="K647" s="130" t="s">
        <v>2954</v>
      </c>
      <c r="L647" s="132" t="s">
        <v>2955</v>
      </c>
      <c r="M647" s="147">
        <v>70000</v>
      </c>
      <c r="N647" s="130">
        <v>0.19</v>
      </c>
      <c r="O647" s="14" t="s">
        <v>107</v>
      </c>
      <c r="P647" s="130" t="s">
        <v>1188</v>
      </c>
      <c r="Q647" s="135" t="s">
        <v>2372</v>
      </c>
      <c r="S647" s="130" t="s">
        <v>2523</v>
      </c>
      <c r="T647" s="14" t="s">
        <v>107</v>
      </c>
      <c r="U647" s="147">
        <v>70000</v>
      </c>
      <c r="V647" s="130">
        <v>0</v>
      </c>
      <c r="W647" s="147">
        <v>70000</v>
      </c>
      <c r="X647" s="147">
        <v>70000</v>
      </c>
      <c r="Y647" s="147">
        <v>13300</v>
      </c>
      <c r="Z647" s="145">
        <v>83300</v>
      </c>
    </row>
    <row r="648" spans="1:26" x14ac:dyDescent="0.25">
      <c r="A648" s="130" t="s">
        <v>2953</v>
      </c>
      <c r="B648" s="131">
        <v>45779</v>
      </c>
      <c r="C648" s="130" t="s">
        <v>2525</v>
      </c>
      <c r="D648" s="130">
        <v>899999705</v>
      </c>
      <c r="E648" s="130" t="s">
        <v>2526</v>
      </c>
      <c r="F648" s="130" t="s">
        <v>2527</v>
      </c>
      <c r="G648" s="130" t="s">
        <v>2528</v>
      </c>
      <c r="H648" s="130">
        <v>3161800</v>
      </c>
      <c r="I648" s="130">
        <v>2</v>
      </c>
      <c r="J648" s="130">
        <v>6</v>
      </c>
      <c r="K648" s="130" t="s">
        <v>2954</v>
      </c>
      <c r="L648" s="132" t="s">
        <v>2858</v>
      </c>
      <c r="M648" s="147">
        <v>30000</v>
      </c>
      <c r="N648" s="130">
        <v>0.19</v>
      </c>
      <c r="O648" s="14" t="s">
        <v>107</v>
      </c>
      <c r="P648" s="130" t="s">
        <v>1188</v>
      </c>
      <c r="Q648" s="135" t="s">
        <v>2372</v>
      </c>
      <c r="S648" s="130" t="s">
        <v>2523</v>
      </c>
      <c r="T648" s="14" t="s">
        <v>107</v>
      </c>
      <c r="U648" s="147">
        <v>30000</v>
      </c>
      <c r="V648" s="130">
        <v>0</v>
      </c>
      <c r="W648" s="147">
        <v>30000</v>
      </c>
      <c r="X648" s="147">
        <v>180000</v>
      </c>
      <c r="Y648" s="147">
        <v>34200</v>
      </c>
      <c r="Z648" s="145">
        <v>214200</v>
      </c>
    </row>
    <row r="649" spans="1:26" x14ac:dyDescent="0.25">
      <c r="A649" s="130" t="s">
        <v>2953</v>
      </c>
      <c r="B649" s="131">
        <v>45779</v>
      </c>
      <c r="C649" s="130" t="s">
        <v>2525</v>
      </c>
      <c r="D649" s="130">
        <v>899999705</v>
      </c>
      <c r="E649" s="130" t="s">
        <v>2526</v>
      </c>
      <c r="F649" s="130" t="s">
        <v>2527</v>
      </c>
      <c r="G649" s="130" t="s">
        <v>2528</v>
      </c>
      <c r="H649" s="130">
        <v>3161800</v>
      </c>
      <c r="I649" s="130">
        <v>3</v>
      </c>
      <c r="J649" s="130">
        <v>4</v>
      </c>
      <c r="K649" s="130" t="s">
        <v>2954</v>
      </c>
      <c r="L649" s="132" t="s">
        <v>2956</v>
      </c>
      <c r="M649" s="147">
        <v>40000</v>
      </c>
      <c r="N649" s="130">
        <v>0.19</v>
      </c>
      <c r="O649" s="14" t="s">
        <v>107</v>
      </c>
      <c r="P649" s="130" t="s">
        <v>1188</v>
      </c>
      <c r="Q649" s="135" t="s">
        <v>2372</v>
      </c>
      <c r="S649" s="130" t="s">
        <v>2523</v>
      </c>
      <c r="T649" s="14" t="s">
        <v>107</v>
      </c>
      <c r="U649" s="147">
        <v>40000</v>
      </c>
      <c r="V649" s="130">
        <v>0</v>
      </c>
      <c r="W649" s="147">
        <v>40000</v>
      </c>
      <c r="X649" s="147">
        <v>160000</v>
      </c>
      <c r="Y649" s="147">
        <v>30400</v>
      </c>
      <c r="Z649" s="145">
        <v>190400</v>
      </c>
    </row>
    <row r="650" spans="1:26" x14ac:dyDescent="0.25">
      <c r="A650" s="130" t="s">
        <v>2953</v>
      </c>
      <c r="B650" s="131">
        <v>45779</v>
      </c>
      <c r="C650" s="130" t="s">
        <v>2525</v>
      </c>
      <c r="D650" s="130">
        <v>899999705</v>
      </c>
      <c r="E650" s="130" t="s">
        <v>2526</v>
      </c>
      <c r="F650" s="130" t="s">
        <v>2527</v>
      </c>
      <c r="G650" s="130" t="s">
        <v>2528</v>
      </c>
      <c r="H650" s="130">
        <v>3161800</v>
      </c>
      <c r="I650" s="130">
        <v>4</v>
      </c>
      <c r="J650" s="130">
        <v>2</v>
      </c>
      <c r="K650" s="130" t="s">
        <v>2954</v>
      </c>
      <c r="L650" s="132" t="s">
        <v>2957</v>
      </c>
      <c r="M650" s="147">
        <v>70000</v>
      </c>
      <c r="N650" s="130">
        <v>0.19</v>
      </c>
      <c r="O650" s="14" t="s">
        <v>107</v>
      </c>
      <c r="P650" s="130" t="s">
        <v>1188</v>
      </c>
      <c r="Q650" s="135" t="s">
        <v>2372</v>
      </c>
      <c r="S650" s="130" t="s">
        <v>2523</v>
      </c>
      <c r="T650" s="14" t="s">
        <v>107</v>
      </c>
      <c r="U650" s="147">
        <v>70000</v>
      </c>
      <c r="V650" s="130">
        <v>0</v>
      </c>
      <c r="W650" s="147">
        <v>70000</v>
      </c>
      <c r="X650" s="147">
        <v>140000</v>
      </c>
      <c r="Y650" s="147">
        <v>26600</v>
      </c>
      <c r="Z650" s="145">
        <v>166600</v>
      </c>
    </row>
    <row r="651" spans="1:26" x14ac:dyDescent="0.25">
      <c r="A651" s="130" t="s">
        <v>2953</v>
      </c>
      <c r="B651" s="131">
        <v>45779</v>
      </c>
      <c r="C651" s="130" t="s">
        <v>2525</v>
      </c>
      <c r="D651" s="130">
        <v>899999705</v>
      </c>
      <c r="E651" s="130" t="s">
        <v>2526</v>
      </c>
      <c r="F651" s="130" t="s">
        <v>2527</v>
      </c>
      <c r="G651" s="130" t="s">
        <v>2528</v>
      </c>
      <c r="H651" s="130">
        <v>3161800</v>
      </c>
      <c r="I651" s="130">
        <v>5</v>
      </c>
      <c r="J651" s="130">
        <v>2</v>
      </c>
      <c r="K651" s="130" t="s">
        <v>2954</v>
      </c>
      <c r="L651" s="132" t="s">
        <v>2958</v>
      </c>
      <c r="M651" s="147">
        <v>54000</v>
      </c>
      <c r="N651" s="130">
        <v>0.19</v>
      </c>
      <c r="O651" s="14" t="s">
        <v>107</v>
      </c>
      <c r="P651" s="130" t="s">
        <v>1188</v>
      </c>
      <c r="Q651" s="135" t="s">
        <v>2372</v>
      </c>
      <c r="S651" s="130" t="s">
        <v>2523</v>
      </c>
      <c r="T651" s="14" t="s">
        <v>107</v>
      </c>
      <c r="U651" s="147">
        <v>54000</v>
      </c>
      <c r="V651" s="130">
        <v>0</v>
      </c>
      <c r="W651" s="147">
        <v>54000</v>
      </c>
      <c r="X651" s="147">
        <v>108000</v>
      </c>
      <c r="Y651" s="147">
        <v>20520</v>
      </c>
      <c r="Z651" s="145">
        <v>128520</v>
      </c>
    </row>
    <row r="652" spans="1:26" x14ac:dyDescent="0.25">
      <c r="A652" s="130" t="s">
        <v>2953</v>
      </c>
      <c r="B652" s="131">
        <v>45779</v>
      </c>
      <c r="C652" s="130" t="s">
        <v>2525</v>
      </c>
      <c r="D652" s="130">
        <v>899999705</v>
      </c>
      <c r="E652" s="130" t="s">
        <v>2526</v>
      </c>
      <c r="F652" s="130" t="s">
        <v>2527</v>
      </c>
      <c r="G652" s="130" t="s">
        <v>2528</v>
      </c>
      <c r="H652" s="130">
        <v>3161800</v>
      </c>
      <c r="I652" s="130">
        <v>6</v>
      </c>
      <c r="J652" s="130">
        <v>1</v>
      </c>
      <c r="K652" s="130" t="s">
        <v>2954</v>
      </c>
      <c r="L652" s="132" t="s">
        <v>2959</v>
      </c>
      <c r="M652" s="147">
        <v>30000</v>
      </c>
      <c r="N652" s="130">
        <v>0.19</v>
      </c>
      <c r="O652" s="14" t="s">
        <v>107</v>
      </c>
      <c r="P652" s="130" t="s">
        <v>1188</v>
      </c>
      <c r="Q652" s="135" t="s">
        <v>2372</v>
      </c>
      <c r="S652" s="130" t="s">
        <v>2523</v>
      </c>
      <c r="T652" s="14" t="s">
        <v>107</v>
      </c>
      <c r="U652" s="147">
        <v>30000</v>
      </c>
      <c r="V652" s="130">
        <v>0</v>
      </c>
      <c r="W652" s="147">
        <v>30000</v>
      </c>
      <c r="X652" s="147">
        <v>30000</v>
      </c>
      <c r="Y652" s="147">
        <v>5700</v>
      </c>
      <c r="Z652" s="145">
        <v>35700</v>
      </c>
    </row>
    <row r="653" spans="1:26" ht="25" x14ac:dyDescent="0.25">
      <c r="A653" s="130" t="s">
        <v>2953</v>
      </c>
      <c r="B653" s="131">
        <v>45779</v>
      </c>
      <c r="C653" s="130" t="s">
        <v>2525</v>
      </c>
      <c r="D653" s="130">
        <v>899999705</v>
      </c>
      <c r="E653" s="130" t="s">
        <v>2526</v>
      </c>
      <c r="F653" s="130" t="s">
        <v>2527</v>
      </c>
      <c r="G653" s="130" t="s">
        <v>2528</v>
      </c>
      <c r="H653" s="130">
        <v>3161800</v>
      </c>
      <c r="I653" s="130">
        <v>7</v>
      </c>
      <c r="J653" s="130">
        <v>1</v>
      </c>
      <c r="K653" s="130" t="s">
        <v>2954</v>
      </c>
      <c r="L653" s="132" t="s">
        <v>2960</v>
      </c>
      <c r="M653" s="147">
        <v>750000</v>
      </c>
      <c r="N653" s="130">
        <v>0.19</v>
      </c>
      <c r="O653" s="14" t="s">
        <v>107</v>
      </c>
      <c r="P653" s="130" t="s">
        <v>1188</v>
      </c>
      <c r="Q653" s="135" t="s">
        <v>2372</v>
      </c>
      <c r="S653" s="130" t="s">
        <v>2523</v>
      </c>
      <c r="T653" s="14" t="s">
        <v>107</v>
      </c>
      <c r="U653" s="147">
        <v>750000</v>
      </c>
      <c r="V653" s="130">
        <v>0</v>
      </c>
      <c r="W653" s="147">
        <v>750000</v>
      </c>
      <c r="X653" s="147">
        <v>750000</v>
      </c>
      <c r="Y653" s="147">
        <v>142500</v>
      </c>
      <c r="Z653" s="145">
        <v>892500</v>
      </c>
    </row>
    <row r="654" spans="1:26" x14ac:dyDescent="0.25">
      <c r="A654" s="130" t="s">
        <v>2961</v>
      </c>
      <c r="B654" s="131">
        <v>45779</v>
      </c>
      <c r="C654" s="130" t="s">
        <v>2525</v>
      </c>
      <c r="D654" s="130">
        <v>899999705</v>
      </c>
      <c r="E654" s="130" t="s">
        <v>2526</v>
      </c>
      <c r="F654" s="130" t="s">
        <v>2527</v>
      </c>
      <c r="G654" s="130" t="s">
        <v>2528</v>
      </c>
      <c r="H654" s="130">
        <v>3161800</v>
      </c>
      <c r="I654" s="130">
        <v>1</v>
      </c>
      <c r="J654" s="130">
        <v>2</v>
      </c>
      <c r="K654" s="130" t="s">
        <v>2962</v>
      </c>
      <c r="L654" s="132" t="s">
        <v>2963</v>
      </c>
      <c r="M654" s="147">
        <v>280000</v>
      </c>
      <c r="N654" s="130">
        <v>0.19</v>
      </c>
      <c r="O654" s="14" t="s">
        <v>107</v>
      </c>
      <c r="P654" s="130" t="s">
        <v>1501</v>
      </c>
      <c r="Q654" s="135" t="s">
        <v>2372</v>
      </c>
      <c r="S654" s="130" t="s">
        <v>2523</v>
      </c>
      <c r="T654" s="14" t="s">
        <v>107</v>
      </c>
      <c r="U654" s="147">
        <v>280000</v>
      </c>
      <c r="V654" s="130">
        <v>0</v>
      </c>
      <c r="W654" s="147">
        <v>280000</v>
      </c>
      <c r="X654" s="147">
        <v>560000</v>
      </c>
      <c r="Y654" s="147">
        <v>106400</v>
      </c>
      <c r="Z654" s="145">
        <v>666400</v>
      </c>
    </row>
    <row r="655" spans="1:26" x14ac:dyDescent="0.25">
      <c r="A655" s="130" t="s">
        <v>2961</v>
      </c>
      <c r="B655" s="131">
        <v>45779</v>
      </c>
      <c r="C655" s="130" t="s">
        <v>2525</v>
      </c>
      <c r="D655" s="130">
        <v>899999705</v>
      </c>
      <c r="E655" s="130" t="s">
        <v>2526</v>
      </c>
      <c r="F655" s="130" t="s">
        <v>2527</v>
      </c>
      <c r="G655" s="130" t="s">
        <v>2528</v>
      </c>
      <c r="H655" s="130">
        <v>3161800</v>
      </c>
      <c r="I655" s="130">
        <v>2</v>
      </c>
      <c r="J655" s="130">
        <v>12</v>
      </c>
      <c r="K655" s="130" t="s">
        <v>2962</v>
      </c>
      <c r="L655" s="132" t="s">
        <v>2964</v>
      </c>
      <c r="M655" s="147">
        <v>44000</v>
      </c>
      <c r="N655" s="130">
        <v>0.19</v>
      </c>
      <c r="O655" s="14" t="s">
        <v>107</v>
      </c>
      <c r="P655" s="130" t="s">
        <v>1501</v>
      </c>
      <c r="Q655" s="135" t="s">
        <v>2372</v>
      </c>
      <c r="S655" s="130" t="s">
        <v>2523</v>
      </c>
      <c r="T655" s="14" t="s">
        <v>107</v>
      </c>
      <c r="U655" s="147">
        <v>44000</v>
      </c>
      <c r="V655" s="130">
        <v>0</v>
      </c>
      <c r="W655" s="147">
        <v>44000</v>
      </c>
      <c r="X655" s="147">
        <v>528000</v>
      </c>
      <c r="Y655" s="147">
        <v>100320</v>
      </c>
      <c r="Z655" s="145">
        <v>628320</v>
      </c>
    </row>
    <row r="656" spans="1:26" x14ac:dyDescent="0.25">
      <c r="A656" s="130" t="s">
        <v>2961</v>
      </c>
      <c r="B656" s="131">
        <v>45779</v>
      </c>
      <c r="C656" s="130" t="s">
        <v>2525</v>
      </c>
      <c r="D656" s="130">
        <v>899999705</v>
      </c>
      <c r="E656" s="130" t="s">
        <v>2526</v>
      </c>
      <c r="F656" s="130" t="s">
        <v>2527</v>
      </c>
      <c r="G656" s="130" t="s">
        <v>2528</v>
      </c>
      <c r="H656" s="130">
        <v>3161800</v>
      </c>
      <c r="I656" s="130">
        <v>3</v>
      </c>
      <c r="J656" s="130">
        <v>6</v>
      </c>
      <c r="K656" s="130" t="s">
        <v>2962</v>
      </c>
      <c r="L656" s="132" t="s">
        <v>2965</v>
      </c>
      <c r="M656" s="147">
        <v>28000</v>
      </c>
      <c r="N656" s="130">
        <v>0.19</v>
      </c>
      <c r="O656" s="14" t="s">
        <v>107</v>
      </c>
      <c r="P656" s="130" t="s">
        <v>1501</v>
      </c>
      <c r="Q656" s="135" t="s">
        <v>2372</v>
      </c>
      <c r="S656" s="130" t="s">
        <v>2523</v>
      </c>
      <c r="T656" s="14" t="s">
        <v>107</v>
      </c>
      <c r="U656" s="147">
        <v>28000</v>
      </c>
      <c r="V656" s="130">
        <v>0</v>
      </c>
      <c r="W656" s="147">
        <v>28000</v>
      </c>
      <c r="X656" s="147">
        <v>168000</v>
      </c>
      <c r="Y656" s="147">
        <v>31920</v>
      </c>
      <c r="Z656" s="145">
        <v>199920</v>
      </c>
    </row>
    <row r="657" spans="1:26" x14ac:dyDescent="0.25">
      <c r="A657" s="130" t="s">
        <v>2961</v>
      </c>
      <c r="B657" s="131">
        <v>45779</v>
      </c>
      <c r="C657" s="130" t="s">
        <v>2525</v>
      </c>
      <c r="D657" s="130">
        <v>899999705</v>
      </c>
      <c r="E657" s="130" t="s">
        <v>2526</v>
      </c>
      <c r="F657" s="130" t="s">
        <v>2527</v>
      </c>
      <c r="G657" s="130" t="s">
        <v>2528</v>
      </c>
      <c r="H657" s="130">
        <v>3161800</v>
      </c>
      <c r="I657" s="130">
        <v>4</v>
      </c>
      <c r="J657" s="130">
        <v>2</v>
      </c>
      <c r="K657" s="130" t="s">
        <v>2962</v>
      </c>
      <c r="L657" s="132" t="s">
        <v>2966</v>
      </c>
      <c r="M657" s="147">
        <v>99333</v>
      </c>
      <c r="N657" s="130">
        <v>0.19</v>
      </c>
      <c r="O657" s="14">
        <v>275</v>
      </c>
      <c r="P657" s="130" t="s">
        <v>1501</v>
      </c>
      <c r="Q657" s="130"/>
      <c r="S657" s="130" t="s">
        <v>2523</v>
      </c>
      <c r="T657" s="14">
        <v>275</v>
      </c>
      <c r="U657" s="147">
        <v>99333</v>
      </c>
      <c r="V657" s="130">
        <v>0</v>
      </c>
      <c r="W657" s="147">
        <v>99333</v>
      </c>
      <c r="X657" s="147">
        <v>198666</v>
      </c>
      <c r="Y657" s="147">
        <v>37746.54</v>
      </c>
      <c r="Z657" s="145">
        <v>236412.54</v>
      </c>
    </row>
    <row r="658" spans="1:26" x14ac:dyDescent="0.25">
      <c r="A658" s="130" t="s">
        <v>2961</v>
      </c>
      <c r="B658" s="131">
        <v>45779</v>
      </c>
      <c r="C658" s="130" t="s">
        <v>2525</v>
      </c>
      <c r="D658" s="130">
        <v>899999705</v>
      </c>
      <c r="E658" s="130" t="s">
        <v>2526</v>
      </c>
      <c r="F658" s="130" t="s">
        <v>2527</v>
      </c>
      <c r="G658" s="130" t="s">
        <v>2528</v>
      </c>
      <c r="H658" s="130">
        <v>3161800</v>
      </c>
      <c r="I658" s="130">
        <v>5</v>
      </c>
      <c r="J658" s="130">
        <v>1</v>
      </c>
      <c r="K658" s="130" t="s">
        <v>2962</v>
      </c>
      <c r="L658" s="132" t="s">
        <v>2967</v>
      </c>
      <c r="M658" s="147">
        <v>30000</v>
      </c>
      <c r="N658" s="130">
        <v>0.19</v>
      </c>
      <c r="O658" s="14" t="s">
        <v>107</v>
      </c>
      <c r="P658" s="130" t="s">
        <v>1501</v>
      </c>
      <c r="Q658" s="135" t="s">
        <v>2372</v>
      </c>
      <c r="S658" s="130" t="s">
        <v>2523</v>
      </c>
      <c r="T658" s="14" t="s">
        <v>107</v>
      </c>
      <c r="U658" s="147">
        <v>30000</v>
      </c>
      <c r="V658" s="130">
        <v>0</v>
      </c>
      <c r="W658" s="147">
        <v>30000</v>
      </c>
      <c r="X658" s="147">
        <v>30000</v>
      </c>
      <c r="Y658" s="147">
        <v>5700</v>
      </c>
      <c r="Z658" s="145">
        <v>35700</v>
      </c>
    </row>
    <row r="659" spans="1:26" x14ac:dyDescent="0.25">
      <c r="A659" s="130" t="s">
        <v>2961</v>
      </c>
      <c r="B659" s="131">
        <v>45779</v>
      </c>
      <c r="C659" s="130" t="s">
        <v>2525</v>
      </c>
      <c r="D659" s="130">
        <v>899999705</v>
      </c>
      <c r="E659" s="130" t="s">
        <v>2526</v>
      </c>
      <c r="F659" s="130" t="s">
        <v>2527</v>
      </c>
      <c r="G659" s="130" t="s">
        <v>2528</v>
      </c>
      <c r="H659" s="130">
        <v>3161800</v>
      </c>
      <c r="I659" s="130">
        <v>6</v>
      </c>
      <c r="J659" s="130">
        <v>1</v>
      </c>
      <c r="K659" s="130" t="s">
        <v>2962</v>
      </c>
      <c r="L659" s="132" t="s">
        <v>2968</v>
      </c>
      <c r="M659" s="147">
        <v>280000</v>
      </c>
      <c r="N659" s="130">
        <v>0.19</v>
      </c>
      <c r="O659" s="14" t="s">
        <v>107</v>
      </c>
      <c r="P659" s="130" t="s">
        <v>1501</v>
      </c>
      <c r="Q659" s="135" t="s">
        <v>2372</v>
      </c>
      <c r="S659" s="130" t="s">
        <v>2523</v>
      </c>
      <c r="T659" s="14" t="s">
        <v>107</v>
      </c>
      <c r="U659" s="147">
        <v>280000</v>
      </c>
      <c r="V659" s="130">
        <v>0</v>
      </c>
      <c r="W659" s="147">
        <v>280000</v>
      </c>
      <c r="X659" s="147">
        <v>280000</v>
      </c>
      <c r="Y659" s="147">
        <v>53200</v>
      </c>
      <c r="Z659" s="145">
        <v>333200</v>
      </c>
    </row>
    <row r="660" spans="1:26" x14ac:dyDescent="0.25">
      <c r="A660" s="130" t="s">
        <v>2961</v>
      </c>
      <c r="B660" s="131">
        <v>45779</v>
      </c>
      <c r="C660" s="130" t="s">
        <v>2525</v>
      </c>
      <c r="D660" s="130">
        <v>899999705</v>
      </c>
      <c r="E660" s="130" t="s">
        <v>2526</v>
      </c>
      <c r="F660" s="130" t="s">
        <v>2527</v>
      </c>
      <c r="G660" s="130" t="s">
        <v>2528</v>
      </c>
      <c r="H660" s="130">
        <v>3161800</v>
      </c>
      <c r="I660" s="130">
        <v>7</v>
      </c>
      <c r="J660" s="130">
        <v>1</v>
      </c>
      <c r="K660" s="130" t="s">
        <v>2962</v>
      </c>
      <c r="L660" s="132" t="s">
        <v>2969</v>
      </c>
      <c r="M660" s="147">
        <v>40000</v>
      </c>
      <c r="N660" s="130">
        <v>0.19</v>
      </c>
      <c r="O660" s="14" t="s">
        <v>107</v>
      </c>
      <c r="P660" s="130" t="s">
        <v>1501</v>
      </c>
      <c r="Q660" s="135" t="s">
        <v>2372</v>
      </c>
      <c r="S660" s="130" t="s">
        <v>2523</v>
      </c>
      <c r="T660" s="14" t="s">
        <v>107</v>
      </c>
      <c r="U660" s="147">
        <v>40000</v>
      </c>
      <c r="V660" s="130">
        <v>0</v>
      </c>
      <c r="W660" s="147">
        <v>40000</v>
      </c>
      <c r="X660" s="147">
        <v>40000</v>
      </c>
      <c r="Y660" s="147">
        <v>7600</v>
      </c>
      <c r="Z660" s="145">
        <v>47600</v>
      </c>
    </row>
    <row r="661" spans="1:26" x14ac:dyDescent="0.25">
      <c r="A661" s="130" t="s">
        <v>2961</v>
      </c>
      <c r="B661" s="131">
        <v>45779</v>
      </c>
      <c r="C661" s="130" t="s">
        <v>2525</v>
      </c>
      <c r="D661" s="130">
        <v>899999705</v>
      </c>
      <c r="E661" s="130" t="s">
        <v>2526</v>
      </c>
      <c r="F661" s="130" t="s">
        <v>2527</v>
      </c>
      <c r="G661" s="130" t="s">
        <v>2528</v>
      </c>
      <c r="H661" s="130">
        <v>3161800</v>
      </c>
      <c r="I661" s="130">
        <v>8</v>
      </c>
      <c r="J661" s="130">
        <v>1</v>
      </c>
      <c r="K661" s="130" t="s">
        <v>2962</v>
      </c>
      <c r="L661" s="132" t="s">
        <v>2630</v>
      </c>
      <c r="M661" s="147">
        <v>280000</v>
      </c>
      <c r="N661" s="130">
        <v>0.19</v>
      </c>
      <c r="O661" s="14" t="s">
        <v>107</v>
      </c>
      <c r="P661" s="130" t="s">
        <v>1501</v>
      </c>
      <c r="Q661" s="135" t="s">
        <v>2372</v>
      </c>
      <c r="S661" s="130" t="s">
        <v>2523</v>
      </c>
      <c r="T661" s="14" t="s">
        <v>107</v>
      </c>
      <c r="U661" s="147">
        <v>280000</v>
      </c>
      <c r="V661" s="130">
        <v>0</v>
      </c>
      <c r="W661" s="147">
        <v>280000</v>
      </c>
      <c r="X661" s="147">
        <v>280000</v>
      </c>
      <c r="Y661" s="147">
        <v>53200</v>
      </c>
      <c r="Z661" s="145">
        <v>333200</v>
      </c>
    </row>
    <row r="662" spans="1:26" ht="25" x14ac:dyDescent="0.25">
      <c r="A662" s="130" t="s">
        <v>2970</v>
      </c>
      <c r="B662" s="131">
        <v>45779</v>
      </c>
      <c r="C662" s="130" t="s">
        <v>2525</v>
      </c>
      <c r="D662" s="130">
        <v>899999705</v>
      </c>
      <c r="E662" s="130" t="s">
        <v>2526</v>
      </c>
      <c r="F662" s="130" t="s">
        <v>2527</v>
      </c>
      <c r="G662" s="130" t="s">
        <v>2528</v>
      </c>
      <c r="H662" s="130">
        <v>3161800</v>
      </c>
      <c r="I662" s="130">
        <v>1</v>
      </c>
      <c r="J662" s="130">
        <v>1</v>
      </c>
      <c r="K662" s="130" t="s">
        <v>2971</v>
      </c>
      <c r="L662" s="132" t="s">
        <v>2972</v>
      </c>
      <c r="M662" s="147">
        <v>98833</v>
      </c>
      <c r="N662" s="130">
        <v>0.19</v>
      </c>
      <c r="O662" s="14">
        <v>1027</v>
      </c>
      <c r="P662" s="130" t="s">
        <v>2641</v>
      </c>
      <c r="Q662" s="130"/>
      <c r="S662" s="130" t="s">
        <v>2523</v>
      </c>
      <c r="T662" s="14">
        <v>1027</v>
      </c>
      <c r="U662" s="147">
        <v>98833</v>
      </c>
      <c r="V662" s="130">
        <v>0</v>
      </c>
      <c r="W662" s="147">
        <v>98833</v>
      </c>
      <c r="X662" s="147">
        <v>98833</v>
      </c>
      <c r="Y662" s="147">
        <v>18778.27</v>
      </c>
      <c r="Z662" s="145">
        <v>117611.27</v>
      </c>
    </row>
    <row r="663" spans="1:26" x14ac:dyDescent="0.25">
      <c r="A663" s="130" t="s">
        <v>2970</v>
      </c>
      <c r="B663" s="131">
        <v>45779</v>
      </c>
      <c r="C663" s="130" t="s">
        <v>2525</v>
      </c>
      <c r="D663" s="130">
        <v>899999705</v>
      </c>
      <c r="E663" s="130" t="s">
        <v>2526</v>
      </c>
      <c r="F663" s="130" t="s">
        <v>2527</v>
      </c>
      <c r="G663" s="130" t="s">
        <v>2528</v>
      </c>
      <c r="H663" s="130">
        <v>3161800</v>
      </c>
      <c r="I663" s="130">
        <v>2</v>
      </c>
      <c r="J663" s="130">
        <v>1</v>
      </c>
      <c r="K663" s="130" t="s">
        <v>2971</v>
      </c>
      <c r="L663" s="132" t="s">
        <v>2973</v>
      </c>
      <c r="M663" s="147">
        <v>55667</v>
      </c>
      <c r="N663" s="130">
        <v>0.19</v>
      </c>
      <c r="O663" s="14">
        <v>527</v>
      </c>
      <c r="P663" s="130" t="s">
        <v>551</v>
      </c>
      <c r="Q663" s="130"/>
      <c r="S663" s="130" t="s">
        <v>2523</v>
      </c>
      <c r="T663" s="14">
        <v>527</v>
      </c>
      <c r="U663" s="147">
        <v>55667</v>
      </c>
      <c r="V663" s="130">
        <v>0</v>
      </c>
      <c r="W663" s="147">
        <v>55667</v>
      </c>
      <c r="X663" s="147">
        <v>55667</v>
      </c>
      <c r="Y663" s="147">
        <v>10576.73</v>
      </c>
      <c r="Z663" s="145">
        <v>66243.73</v>
      </c>
    </row>
    <row r="664" spans="1:26" x14ac:dyDescent="0.25">
      <c r="A664" s="130" t="s">
        <v>2970</v>
      </c>
      <c r="B664" s="131">
        <v>45779</v>
      </c>
      <c r="C664" s="130" t="s">
        <v>2525</v>
      </c>
      <c r="D664" s="130">
        <v>899999705</v>
      </c>
      <c r="E664" s="130" t="s">
        <v>2526</v>
      </c>
      <c r="F664" s="130" t="s">
        <v>2527</v>
      </c>
      <c r="G664" s="130" t="s">
        <v>2528</v>
      </c>
      <c r="H664" s="130">
        <v>3161800</v>
      </c>
      <c r="I664" s="130">
        <v>3</v>
      </c>
      <c r="J664" s="130">
        <v>1</v>
      </c>
      <c r="K664" s="130" t="s">
        <v>2971</v>
      </c>
      <c r="L664" s="132" t="s">
        <v>2974</v>
      </c>
      <c r="M664" s="147">
        <v>240000</v>
      </c>
      <c r="N664" s="130">
        <v>0.19</v>
      </c>
      <c r="O664" s="14" t="s">
        <v>107</v>
      </c>
      <c r="P664" s="130" t="s">
        <v>456</v>
      </c>
      <c r="Q664" s="135" t="s">
        <v>2372</v>
      </c>
      <c r="S664" s="130" t="s">
        <v>2523</v>
      </c>
      <c r="T664" s="14" t="s">
        <v>107</v>
      </c>
      <c r="U664" s="147">
        <v>240000</v>
      </c>
      <c r="V664" s="130">
        <v>0</v>
      </c>
      <c r="W664" s="147">
        <v>240000</v>
      </c>
      <c r="X664" s="147">
        <v>240000</v>
      </c>
      <c r="Y664" s="147">
        <v>45600</v>
      </c>
      <c r="Z664" s="145">
        <v>285600</v>
      </c>
    </row>
    <row r="665" spans="1:26" x14ac:dyDescent="0.25">
      <c r="A665" s="130" t="s">
        <v>2970</v>
      </c>
      <c r="B665" s="131">
        <v>45779</v>
      </c>
      <c r="C665" s="130" t="s">
        <v>2525</v>
      </c>
      <c r="D665" s="130">
        <v>899999705</v>
      </c>
      <c r="E665" s="130" t="s">
        <v>2526</v>
      </c>
      <c r="F665" s="130" t="s">
        <v>2527</v>
      </c>
      <c r="G665" s="130" t="s">
        <v>2528</v>
      </c>
      <c r="H665" s="130">
        <v>3161800</v>
      </c>
      <c r="I665" s="130">
        <v>4</v>
      </c>
      <c r="J665" s="130">
        <v>1</v>
      </c>
      <c r="K665" s="130" t="s">
        <v>2971</v>
      </c>
      <c r="L665" s="132" t="s">
        <v>2975</v>
      </c>
      <c r="M665" s="147">
        <v>176000</v>
      </c>
      <c r="N665" s="130">
        <v>0</v>
      </c>
      <c r="O665" s="14" t="s">
        <v>107</v>
      </c>
      <c r="P665" s="130" t="s">
        <v>1501</v>
      </c>
      <c r="Q665" s="135" t="s">
        <v>2372</v>
      </c>
      <c r="S665" s="130" t="s">
        <v>2523</v>
      </c>
      <c r="T665" s="14" t="s">
        <v>107</v>
      </c>
      <c r="U665" s="147">
        <v>176000</v>
      </c>
      <c r="V665" s="130">
        <v>0</v>
      </c>
      <c r="W665" s="147">
        <v>176000</v>
      </c>
      <c r="X665" s="147">
        <v>176000</v>
      </c>
      <c r="Y665" s="147">
        <v>0</v>
      </c>
      <c r="Z665" s="145">
        <v>176000</v>
      </c>
    </row>
    <row r="666" spans="1:26" ht="25" x14ac:dyDescent="0.25">
      <c r="A666" s="130" t="s">
        <v>2976</v>
      </c>
      <c r="B666" s="131">
        <v>45779</v>
      </c>
      <c r="C666" s="130" t="s">
        <v>2525</v>
      </c>
      <c r="D666" s="130">
        <v>899999705</v>
      </c>
      <c r="E666" s="130" t="s">
        <v>2526</v>
      </c>
      <c r="F666" s="130" t="s">
        <v>2527</v>
      </c>
      <c r="G666" s="130" t="s">
        <v>2528</v>
      </c>
      <c r="H666" s="130">
        <v>3161800</v>
      </c>
      <c r="I666" s="130">
        <v>1</v>
      </c>
      <c r="J666" s="130">
        <v>2</v>
      </c>
      <c r="K666" s="130" t="s">
        <v>2977</v>
      </c>
      <c r="L666" s="132" t="s">
        <v>2978</v>
      </c>
      <c r="M666" s="147">
        <v>94000</v>
      </c>
      <c r="N666" s="130">
        <v>0.19</v>
      </c>
      <c r="O666" s="14" t="s">
        <v>107</v>
      </c>
      <c r="P666" s="130" t="s">
        <v>550</v>
      </c>
      <c r="Q666" s="135" t="s">
        <v>2372</v>
      </c>
      <c r="S666" s="130" t="s">
        <v>2523</v>
      </c>
      <c r="T666" s="14" t="s">
        <v>107</v>
      </c>
      <c r="U666" s="147">
        <v>94000</v>
      </c>
      <c r="V666" s="130">
        <v>0</v>
      </c>
      <c r="W666" s="147">
        <v>94000</v>
      </c>
      <c r="X666" s="147">
        <v>188000</v>
      </c>
      <c r="Y666" s="147">
        <v>35720</v>
      </c>
      <c r="Z666" s="146">
        <v>223720</v>
      </c>
    </row>
    <row r="667" spans="1:26" x14ac:dyDescent="0.25">
      <c r="A667" s="130" t="s">
        <v>2976</v>
      </c>
      <c r="B667" s="131">
        <v>45779</v>
      </c>
      <c r="C667" s="130" t="s">
        <v>2525</v>
      </c>
      <c r="D667" s="130">
        <v>899999705</v>
      </c>
      <c r="E667" s="130" t="s">
        <v>2526</v>
      </c>
      <c r="F667" s="130" t="s">
        <v>2527</v>
      </c>
      <c r="G667" s="130" t="s">
        <v>2528</v>
      </c>
      <c r="H667" s="130">
        <v>3161800</v>
      </c>
      <c r="I667" s="130">
        <v>2</v>
      </c>
      <c r="J667" s="130">
        <v>2</v>
      </c>
      <c r="K667" s="130" t="s">
        <v>2977</v>
      </c>
      <c r="L667" s="132" t="s">
        <v>2979</v>
      </c>
      <c r="M667" s="147">
        <v>132000</v>
      </c>
      <c r="N667" s="130">
        <v>0.19</v>
      </c>
      <c r="O667" s="14" t="s">
        <v>107</v>
      </c>
      <c r="P667" s="130" t="s">
        <v>550</v>
      </c>
      <c r="Q667" s="135" t="s">
        <v>2372</v>
      </c>
      <c r="S667" s="130" t="s">
        <v>2523</v>
      </c>
      <c r="T667" s="14" t="s">
        <v>107</v>
      </c>
      <c r="U667" s="147">
        <v>132000</v>
      </c>
      <c r="V667" s="130">
        <v>0</v>
      </c>
      <c r="W667" s="147">
        <v>132000</v>
      </c>
      <c r="X667" s="147">
        <v>264000</v>
      </c>
      <c r="Y667" s="147">
        <v>50160</v>
      </c>
      <c r="Z667" s="146">
        <v>314160</v>
      </c>
    </row>
    <row r="668" spans="1:26" x14ac:dyDescent="0.25">
      <c r="A668" s="130" t="s">
        <v>2976</v>
      </c>
      <c r="B668" s="131">
        <v>45779</v>
      </c>
      <c r="C668" s="130" t="s">
        <v>2525</v>
      </c>
      <c r="D668" s="130">
        <v>899999705</v>
      </c>
      <c r="E668" s="130" t="s">
        <v>2526</v>
      </c>
      <c r="F668" s="130" t="s">
        <v>2527</v>
      </c>
      <c r="G668" s="130" t="s">
        <v>2528</v>
      </c>
      <c r="H668" s="130">
        <v>3161800</v>
      </c>
      <c r="I668" s="130">
        <v>3</v>
      </c>
      <c r="J668" s="130">
        <v>2</v>
      </c>
      <c r="K668" s="130" t="s">
        <v>2977</v>
      </c>
      <c r="L668" s="132" t="s">
        <v>2980</v>
      </c>
      <c r="M668" s="147">
        <v>132000</v>
      </c>
      <c r="N668" s="130">
        <v>0.19</v>
      </c>
      <c r="O668" s="14" t="s">
        <v>107</v>
      </c>
      <c r="P668" s="130" t="s">
        <v>550</v>
      </c>
      <c r="Q668" s="135" t="s">
        <v>2372</v>
      </c>
      <c r="S668" s="130" t="s">
        <v>2523</v>
      </c>
      <c r="T668" s="14" t="s">
        <v>107</v>
      </c>
      <c r="U668" s="147">
        <v>132000</v>
      </c>
      <c r="V668" s="130">
        <v>0</v>
      </c>
      <c r="W668" s="147">
        <v>132000</v>
      </c>
      <c r="X668" s="147">
        <v>264000</v>
      </c>
      <c r="Y668" s="147">
        <v>50160</v>
      </c>
      <c r="Z668" s="146">
        <v>314160</v>
      </c>
    </row>
    <row r="669" spans="1:26" x14ac:dyDescent="0.25">
      <c r="A669" s="130" t="s">
        <v>2976</v>
      </c>
      <c r="B669" s="131">
        <v>45779</v>
      </c>
      <c r="C669" s="130" t="s">
        <v>2525</v>
      </c>
      <c r="D669" s="130">
        <v>899999705</v>
      </c>
      <c r="E669" s="130" t="s">
        <v>2526</v>
      </c>
      <c r="F669" s="130" t="s">
        <v>2527</v>
      </c>
      <c r="G669" s="130" t="s">
        <v>2528</v>
      </c>
      <c r="H669" s="130">
        <v>3161800</v>
      </c>
      <c r="I669" s="130">
        <v>4</v>
      </c>
      <c r="J669" s="130">
        <v>4</v>
      </c>
      <c r="K669" s="130" t="s">
        <v>2977</v>
      </c>
      <c r="L669" s="132" t="s">
        <v>342</v>
      </c>
      <c r="M669" s="147">
        <v>50000</v>
      </c>
      <c r="N669" s="130">
        <v>0.19</v>
      </c>
      <c r="O669" s="14" t="s">
        <v>107</v>
      </c>
      <c r="P669" s="130" t="s">
        <v>550</v>
      </c>
      <c r="Q669" s="135" t="s">
        <v>2372</v>
      </c>
      <c r="S669" s="130" t="s">
        <v>2523</v>
      </c>
      <c r="T669" s="14" t="s">
        <v>107</v>
      </c>
      <c r="U669" s="147">
        <v>50000</v>
      </c>
      <c r="V669" s="130">
        <v>0</v>
      </c>
      <c r="W669" s="147">
        <v>50000</v>
      </c>
      <c r="X669" s="147">
        <v>200000</v>
      </c>
      <c r="Y669" s="147">
        <v>38000</v>
      </c>
      <c r="Z669" s="146">
        <v>238000</v>
      </c>
    </row>
    <row r="670" spans="1:26" x14ac:dyDescent="0.25">
      <c r="A670" s="130" t="s">
        <v>2976</v>
      </c>
      <c r="B670" s="131">
        <v>45779</v>
      </c>
      <c r="C670" s="130" t="s">
        <v>2525</v>
      </c>
      <c r="D670" s="130">
        <v>899999705</v>
      </c>
      <c r="E670" s="130" t="s">
        <v>2526</v>
      </c>
      <c r="F670" s="130" t="s">
        <v>2527</v>
      </c>
      <c r="G670" s="130" t="s">
        <v>2528</v>
      </c>
      <c r="H670" s="130">
        <v>3161800</v>
      </c>
      <c r="I670" s="130">
        <v>5</v>
      </c>
      <c r="J670" s="130">
        <v>1</v>
      </c>
      <c r="K670" s="130" t="s">
        <v>2977</v>
      </c>
      <c r="L670" s="132" t="s">
        <v>2629</v>
      </c>
      <c r="M670" s="147">
        <v>80000</v>
      </c>
      <c r="N670" s="130">
        <v>0.19</v>
      </c>
      <c r="O670" s="14" t="s">
        <v>107</v>
      </c>
      <c r="P670" s="130" t="s">
        <v>550</v>
      </c>
      <c r="Q670" s="135" t="s">
        <v>2372</v>
      </c>
      <c r="S670" s="130" t="s">
        <v>2523</v>
      </c>
      <c r="T670" s="14" t="s">
        <v>107</v>
      </c>
      <c r="U670" s="147">
        <v>80000</v>
      </c>
      <c r="V670" s="130">
        <v>0</v>
      </c>
      <c r="W670" s="147">
        <v>80000</v>
      </c>
      <c r="X670" s="147">
        <v>80000</v>
      </c>
      <c r="Y670" s="147">
        <v>15200</v>
      </c>
      <c r="Z670" s="146">
        <v>95200</v>
      </c>
    </row>
    <row r="671" spans="1:26" x14ac:dyDescent="0.25">
      <c r="A671" s="130" t="s">
        <v>2976</v>
      </c>
      <c r="B671" s="131">
        <v>45779</v>
      </c>
      <c r="C671" s="130" t="s">
        <v>2525</v>
      </c>
      <c r="D671" s="130">
        <v>899999705</v>
      </c>
      <c r="E671" s="130" t="s">
        <v>2526</v>
      </c>
      <c r="F671" s="130" t="s">
        <v>2527</v>
      </c>
      <c r="G671" s="130" t="s">
        <v>2528</v>
      </c>
      <c r="H671" s="130">
        <v>3161800</v>
      </c>
      <c r="I671" s="130">
        <v>6</v>
      </c>
      <c r="J671" s="130">
        <v>1</v>
      </c>
      <c r="K671" s="130" t="s">
        <v>2977</v>
      </c>
      <c r="L671" s="132" t="s">
        <v>2630</v>
      </c>
      <c r="M671" s="147">
        <v>130000</v>
      </c>
      <c r="N671" s="130">
        <v>0.19</v>
      </c>
      <c r="O671" s="14" t="s">
        <v>107</v>
      </c>
      <c r="P671" s="130" t="s">
        <v>550</v>
      </c>
      <c r="Q671" s="135" t="s">
        <v>2372</v>
      </c>
      <c r="S671" s="130" t="s">
        <v>2523</v>
      </c>
      <c r="T671" s="14" t="s">
        <v>107</v>
      </c>
      <c r="U671" s="147">
        <v>130000</v>
      </c>
      <c r="V671" s="130">
        <v>0</v>
      </c>
      <c r="W671" s="147">
        <v>130000</v>
      </c>
      <c r="X671" s="147">
        <v>130000</v>
      </c>
      <c r="Y671" s="147">
        <v>24700</v>
      </c>
      <c r="Z671" s="146">
        <v>154700</v>
      </c>
    </row>
    <row r="672" spans="1:26" x14ac:dyDescent="0.25">
      <c r="A672" s="130" t="s">
        <v>2981</v>
      </c>
      <c r="B672" s="131">
        <v>45784</v>
      </c>
      <c r="C672" s="130" t="s">
        <v>2525</v>
      </c>
      <c r="D672" s="130">
        <v>899999705</v>
      </c>
      <c r="E672" s="130" t="s">
        <v>2526</v>
      </c>
      <c r="F672" s="130" t="s">
        <v>2527</v>
      </c>
      <c r="G672" s="130" t="s">
        <v>2528</v>
      </c>
      <c r="H672" s="130">
        <v>3161800</v>
      </c>
      <c r="I672" s="130">
        <v>1</v>
      </c>
      <c r="J672" s="130">
        <v>2</v>
      </c>
      <c r="K672" s="130" t="s">
        <v>2982</v>
      </c>
      <c r="L672" s="132" t="s">
        <v>2983</v>
      </c>
      <c r="M672" s="147">
        <v>75000</v>
      </c>
      <c r="N672" s="130">
        <v>0.19</v>
      </c>
      <c r="O672" s="14" t="s">
        <v>107</v>
      </c>
      <c r="P672" s="130" t="s">
        <v>1598</v>
      </c>
      <c r="Q672" s="135" t="s">
        <v>2372</v>
      </c>
      <c r="S672" s="130" t="s">
        <v>2523</v>
      </c>
      <c r="T672" s="14" t="s">
        <v>107</v>
      </c>
      <c r="U672" s="147">
        <v>75000</v>
      </c>
      <c r="V672" s="130">
        <v>0</v>
      </c>
      <c r="W672" s="147">
        <v>75000</v>
      </c>
      <c r="X672" s="147">
        <v>150000</v>
      </c>
      <c r="Y672" s="147">
        <v>28500</v>
      </c>
      <c r="Z672" s="145">
        <v>178500</v>
      </c>
    </row>
    <row r="673" spans="1:26" x14ac:dyDescent="0.25">
      <c r="A673" s="130" t="s">
        <v>2981</v>
      </c>
      <c r="B673" s="131">
        <v>45784</v>
      </c>
      <c r="C673" s="130" t="s">
        <v>2525</v>
      </c>
      <c r="D673" s="130">
        <v>899999705</v>
      </c>
      <c r="E673" s="130" t="s">
        <v>2526</v>
      </c>
      <c r="F673" s="130" t="s">
        <v>2527</v>
      </c>
      <c r="G673" s="130" t="s">
        <v>2528</v>
      </c>
      <c r="H673" s="130">
        <v>3161800</v>
      </c>
      <c r="I673" s="130">
        <v>2</v>
      </c>
      <c r="J673" s="130">
        <v>1</v>
      </c>
      <c r="K673" s="130" t="s">
        <v>2984</v>
      </c>
      <c r="L673" s="132" t="s">
        <v>2985</v>
      </c>
      <c r="M673" s="147">
        <v>271333</v>
      </c>
      <c r="N673" s="130">
        <v>0.19</v>
      </c>
      <c r="O673" s="14">
        <v>95</v>
      </c>
      <c r="P673" s="130" t="s">
        <v>1152</v>
      </c>
      <c r="Q673" s="130"/>
      <c r="S673" s="130" t="s">
        <v>2523</v>
      </c>
      <c r="T673" s="14">
        <v>95</v>
      </c>
      <c r="U673" s="147">
        <v>271333</v>
      </c>
      <c r="V673" s="130">
        <v>0</v>
      </c>
      <c r="W673" s="147">
        <v>271333</v>
      </c>
      <c r="X673" s="147">
        <v>271333</v>
      </c>
      <c r="Y673" s="147">
        <v>51553.270000000004</v>
      </c>
      <c r="Z673" s="145">
        <v>322886.27</v>
      </c>
    </row>
    <row r="674" spans="1:26" x14ac:dyDescent="0.25">
      <c r="A674" s="130" t="s">
        <v>2981</v>
      </c>
      <c r="B674" s="131">
        <v>45784</v>
      </c>
      <c r="C674" s="130" t="s">
        <v>2525</v>
      </c>
      <c r="D674" s="130">
        <v>899999705</v>
      </c>
      <c r="E674" s="130" t="s">
        <v>2526</v>
      </c>
      <c r="F674" s="130" t="s">
        <v>2527</v>
      </c>
      <c r="G674" s="130" t="s">
        <v>2528</v>
      </c>
      <c r="H674" s="130">
        <v>3161800</v>
      </c>
      <c r="I674" s="130">
        <v>3</v>
      </c>
      <c r="J674" s="130">
        <v>1</v>
      </c>
      <c r="K674" s="130">
        <v>9005</v>
      </c>
      <c r="L674" s="132" t="s">
        <v>2986</v>
      </c>
      <c r="M674" s="147">
        <v>280000</v>
      </c>
      <c r="N674" s="130">
        <v>0.19</v>
      </c>
      <c r="O674" s="14" t="s">
        <v>107</v>
      </c>
      <c r="P674" s="130" t="s">
        <v>1152</v>
      </c>
      <c r="Q674" s="135" t="s">
        <v>2372</v>
      </c>
      <c r="S674" s="130" t="s">
        <v>2523</v>
      </c>
      <c r="T674" s="14" t="s">
        <v>107</v>
      </c>
      <c r="U674" s="147">
        <v>280000</v>
      </c>
      <c r="V674" s="130">
        <v>0</v>
      </c>
      <c r="W674" s="147">
        <v>280000</v>
      </c>
      <c r="X674" s="147">
        <v>280000</v>
      </c>
      <c r="Y674" s="147">
        <v>53200</v>
      </c>
      <c r="Z674" s="145">
        <v>333200</v>
      </c>
    </row>
    <row r="675" spans="1:26" x14ac:dyDescent="0.25">
      <c r="A675" s="130" t="s">
        <v>2981</v>
      </c>
      <c r="B675" s="131">
        <v>45784</v>
      </c>
      <c r="C675" s="130" t="s">
        <v>2525</v>
      </c>
      <c r="D675" s="130">
        <v>899999705</v>
      </c>
      <c r="E675" s="130" t="s">
        <v>2526</v>
      </c>
      <c r="F675" s="130" t="s">
        <v>2527</v>
      </c>
      <c r="G675" s="130" t="s">
        <v>2528</v>
      </c>
      <c r="H675" s="130">
        <v>3161800</v>
      </c>
      <c r="I675" s="130">
        <v>4</v>
      </c>
      <c r="J675" s="130">
        <v>1</v>
      </c>
      <c r="K675" s="130" t="s">
        <v>2987</v>
      </c>
      <c r="L675" s="132" t="s">
        <v>2988</v>
      </c>
      <c r="M675" s="147">
        <v>275000</v>
      </c>
      <c r="N675" s="130">
        <v>0.19</v>
      </c>
      <c r="O675" s="14" t="s">
        <v>107</v>
      </c>
      <c r="P675" s="130" t="s">
        <v>1152</v>
      </c>
      <c r="Q675" s="135" t="s">
        <v>2372</v>
      </c>
      <c r="S675" s="130" t="s">
        <v>2523</v>
      </c>
      <c r="T675" s="14" t="s">
        <v>107</v>
      </c>
      <c r="U675" s="147">
        <v>275000</v>
      </c>
      <c r="V675" s="130">
        <v>0</v>
      </c>
      <c r="W675" s="147">
        <v>275000</v>
      </c>
      <c r="X675" s="147">
        <v>275000</v>
      </c>
      <c r="Y675" s="147">
        <v>52250</v>
      </c>
      <c r="Z675" s="145">
        <v>327250</v>
      </c>
    </row>
    <row r="676" spans="1:26" x14ac:dyDescent="0.25">
      <c r="A676" s="130" t="s">
        <v>2989</v>
      </c>
      <c r="B676" s="131">
        <v>45791</v>
      </c>
      <c r="C676" s="130" t="s">
        <v>2525</v>
      </c>
      <c r="D676" s="130">
        <v>899999705</v>
      </c>
      <c r="E676" s="130" t="s">
        <v>2526</v>
      </c>
      <c r="F676" s="130" t="s">
        <v>2527</v>
      </c>
      <c r="G676" s="130" t="s">
        <v>2528</v>
      </c>
      <c r="H676" s="130">
        <v>3161800</v>
      </c>
      <c r="I676" s="130">
        <v>1</v>
      </c>
      <c r="J676" s="130">
        <v>4</v>
      </c>
      <c r="K676" s="130" t="s">
        <v>2990</v>
      </c>
      <c r="L676" s="132" t="s">
        <v>2991</v>
      </c>
      <c r="M676" s="147">
        <v>287962</v>
      </c>
      <c r="N676" s="130">
        <v>0.19</v>
      </c>
      <c r="O676" s="14" t="s">
        <v>107</v>
      </c>
      <c r="P676" s="130" t="s">
        <v>793</v>
      </c>
      <c r="Q676" s="135" t="s">
        <v>2372</v>
      </c>
      <c r="S676" s="130" t="s">
        <v>2523</v>
      </c>
      <c r="T676" s="14" t="s">
        <v>107</v>
      </c>
      <c r="U676" s="147">
        <v>287962</v>
      </c>
      <c r="V676" s="130">
        <v>0</v>
      </c>
      <c r="W676" s="147">
        <v>287962</v>
      </c>
      <c r="X676" s="147">
        <v>1151848</v>
      </c>
      <c r="Y676" s="147">
        <v>218851.12</v>
      </c>
      <c r="Z676" s="145">
        <v>1370699.12</v>
      </c>
    </row>
    <row r="677" spans="1:26" x14ac:dyDescent="0.25">
      <c r="A677" s="149" t="s">
        <v>2992</v>
      </c>
      <c r="B677" s="150">
        <v>45791</v>
      </c>
      <c r="C677" s="149" t="s">
        <v>2525</v>
      </c>
      <c r="D677" s="149">
        <v>899999705</v>
      </c>
      <c r="E677" s="149" t="s">
        <v>2526</v>
      </c>
      <c r="F677" s="149" t="s">
        <v>2527</v>
      </c>
      <c r="G677" s="149" t="s">
        <v>2528</v>
      </c>
      <c r="H677" s="149">
        <v>3161800</v>
      </c>
      <c r="I677" s="149">
        <v>1</v>
      </c>
      <c r="J677" s="149">
        <v>4</v>
      </c>
      <c r="K677" s="149" t="s">
        <v>2993</v>
      </c>
      <c r="L677" s="151" t="s">
        <v>2994</v>
      </c>
      <c r="M677" s="152">
        <v>1160000</v>
      </c>
      <c r="N677" s="149">
        <v>0.19</v>
      </c>
      <c r="O677" s="153" t="s">
        <v>107</v>
      </c>
      <c r="P677" s="149" t="s">
        <v>2863</v>
      </c>
      <c r="Q677" s="154" t="s">
        <v>2372</v>
      </c>
      <c r="R677" s="149"/>
      <c r="S677" s="149" t="s">
        <v>2523</v>
      </c>
      <c r="T677" s="153" t="s">
        <v>107</v>
      </c>
      <c r="U677" s="152">
        <v>1160000</v>
      </c>
      <c r="V677" s="149">
        <v>0</v>
      </c>
      <c r="W677" s="152">
        <v>1160000</v>
      </c>
      <c r="X677" s="152">
        <v>4640000</v>
      </c>
      <c r="Y677" s="152">
        <v>881600</v>
      </c>
      <c r="Z677" s="152">
        <v>5521600</v>
      </c>
    </row>
    <row r="678" spans="1:26" x14ac:dyDescent="0.25">
      <c r="A678" s="149" t="s">
        <v>2992</v>
      </c>
      <c r="B678" s="150">
        <v>45791</v>
      </c>
      <c r="C678" s="149" t="s">
        <v>2525</v>
      </c>
      <c r="D678" s="149">
        <v>899999705</v>
      </c>
      <c r="E678" s="149" t="s">
        <v>2526</v>
      </c>
      <c r="F678" s="149" t="s">
        <v>2527</v>
      </c>
      <c r="G678" s="149" t="s">
        <v>2528</v>
      </c>
      <c r="H678" s="149">
        <v>3161800</v>
      </c>
      <c r="I678" s="149">
        <v>2</v>
      </c>
      <c r="J678" s="149">
        <v>1</v>
      </c>
      <c r="K678" s="149"/>
      <c r="L678" s="151" t="s">
        <v>2995</v>
      </c>
      <c r="M678" s="152">
        <v>280000</v>
      </c>
      <c r="N678" s="149">
        <v>0.19</v>
      </c>
      <c r="O678" s="153" t="s">
        <v>107</v>
      </c>
      <c r="P678" s="149" t="s">
        <v>2863</v>
      </c>
      <c r="Q678" s="154" t="s">
        <v>2372</v>
      </c>
      <c r="R678" s="149"/>
      <c r="S678" s="149" t="s">
        <v>2523</v>
      </c>
      <c r="T678" s="153" t="s">
        <v>107</v>
      </c>
      <c r="U678" s="152">
        <v>280000</v>
      </c>
      <c r="V678" s="149">
        <v>0</v>
      </c>
      <c r="W678" s="152">
        <v>280000</v>
      </c>
      <c r="X678" s="152">
        <v>280000</v>
      </c>
      <c r="Y678" s="152">
        <v>53200</v>
      </c>
      <c r="Z678" s="152">
        <v>333200</v>
      </c>
    </row>
    <row r="679" spans="1:26" ht="25" x14ac:dyDescent="0.25">
      <c r="A679" s="149" t="s">
        <v>2992</v>
      </c>
      <c r="B679" s="150">
        <v>45791</v>
      </c>
      <c r="C679" s="149" t="s">
        <v>2525</v>
      </c>
      <c r="D679" s="149">
        <v>899999705</v>
      </c>
      <c r="E679" s="149" t="s">
        <v>2526</v>
      </c>
      <c r="F679" s="149" t="s">
        <v>2527</v>
      </c>
      <c r="G679" s="149" t="s">
        <v>2528</v>
      </c>
      <c r="H679" s="149">
        <v>3161800</v>
      </c>
      <c r="I679" s="149">
        <v>3</v>
      </c>
      <c r="J679" s="149">
        <v>1</v>
      </c>
      <c r="K679" s="149" t="s">
        <v>2996</v>
      </c>
      <c r="L679" s="151" t="s">
        <v>2997</v>
      </c>
      <c r="M679" s="152">
        <v>1344536</v>
      </c>
      <c r="N679" s="149">
        <v>0.19</v>
      </c>
      <c r="O679" s="153" t="s">
        <v>107</v>
      </c>
      <c r="P679" s="149" t="s">
        <v>2863</v>
      </c>
      <c r="Q679" s="154" t="s">
        <v>2372</v>
      </c>
      <c r="R679" s="149"/>
      <c r="S679" s="149" t="s">
        <v>2523</v>
      </c>
      <c r="T679" s="153" t="s">
        <v>107</v>
      </c>
      <c r="U679" s="152">
        <v>1344536</v>
      </c>
      <c r="V679" s="149">
        <v>0</v>
      </c>
      <c r="W679" s="152">
        <v>1344536</v>
      </c>
      <c r="X679" s="152">
        <v>1344536</v>
      </c>
      <c r="Y679" s="152">
        <v>255461.84</v>
      </c>
      <c r="Z679" s="152">
        <v>1599997.84</v>
      </c>
    </row>
    <row r="680" spans="1:26" x14ac:dyDescent="0.25">
      <c r="A680" s="149" t="s">
        <v>2992</v>
      </c>
      <c r="B680" s="150">
        <v>45791</v>
      </c>
      <c r="C680" s="149" t="s">
        <v>2525</v>
      </c>
      <c r="D680" s="149">
        <v>899999705</v>
      </c>
      <c r="E680" s="149" t="s">
        <v>2526</v>
      </c>
      <c r="F680" s="149" t="s">
        <v>2527</v>
      </c>
      <c r="G680" s="149" t="s">
        <v>2528</v>
      </c>
      <c r="H680" s="149">
        <v>3161800</v>
      </c>
      <c r="I680" s="149">
        <v>4</v>
      </c>
      <c r="J680" s="149">
        <v>2</v>
      </c>
      <c r="K680" s="149" t="s">
        <v>33</v>
      </c>
      <c r="L680" s="151" t="s">
        <v>34</v>
      </c>
      <c r="M680" s="152">
        <v>30000</v>
      </c>
      <c r="N680" s="149">
        <v>0</v>
      </c>
      <c r="O680" s="153" t="s">
        <v>107</v>
      </c>
      <c r="P680" s="149" t="s">
        <v>2863</v>
      </c>
      <c r="Q680" s="154" t="s">
        <v>2372</v>
      </c>
      <c r="R680" s="149"/>
      <c r="S680" s="149" t="s">
        <v>2523</v>
      </c>
      <c r="T680" s="153" t="s">
        <v>107</v>
      </c>
      <c r="U680" s="152">
        <v>30000</v>
      </c>
      <c r="V680" s="149">
        <v>0</v>
      </c>
      <c r="W680" s="152">
        <v>30000</v>
      </c>
      <c r="X680" s="152">
        <v>60000</v>
      </c>
      <c r="Y680" s="152">
        <v>0</v>
      </c>
      <c r="Z680" s="152">
        <v>60000</v>
      </c>
    </row>
    <row r="681" spans="1:26" x14ac:dyDescent="0.25">
      <c r="A681" s="149" t="s">
        <v>2992</v>
      </c>
      <c r="B681" s="150">
        <v>45791</v>
      </c>
      <c r="C681" s="149" t="s">
        <v>2525</v>
      </c>
      <c r="D681" s="149">
        <v>899999705</v>
      </c>
      <c r="E681" s="149" t="s">
        <v>2526</v>
      </c>
      <c r="F681" s="149" t="s">
        <v>2527</v>
      </c>
      <c r="G681" s="149" t="s">
        <v>2528</v>
      </c>
      <c r="H681" s="149">
        <v>3161800</v>
      </c>
      <c r="I681" s="149">
        <v>5</v>
      </c>
      <c r="J681" s="149">
        <v>1</v>
      </c>
      <c r="K681" s="149"/>
      <c r="L681" s="151" t="s">
        <v>20</v>
      </c>
      <c r="M681" s="152">
        <v>81500</v>
      </c>
      <c r="N681" s="149">
        <v>0.19</v>
      </c>
      <c r="O681" s="153" t="s">
        <v>107</v>
      </c>
      <c r="P681" s="149" t="s">
        <v>2863</v>
      </c>
      <c r="Q681" s="154" t="s">
        <v>2372</v>
      </c>
      <c r="R681" s="149"/>
      <c r="S681" s="149" t="s">
        <v>2523</v>
      </c>
      <c r="T681" s="153" t="s">
        <v>107</v>
      </c>
      <c r="U681" s="152">
        <v>81500</v>
      </c>
      <c r="V681" s="149">
        <v>0</v>
      </c>
      <c r="W681" s="152">
        <v>81500</v>
      </c>
      <c r="X681" s="152">
        <v>81500</v>
      </c>
      <c r="Y681" s="152">
        <v>15485</v>
      </c>
      <c r="Z681" s="152">
        <v>96985</v>
      </c>
    </row>
    <row r="682" spans="1:26" x14ac:dyDescent="0.25">
      <c r="A682" s="149" t="s">
        <v>2992</v>
      </c>
      <c r="B682" s="150">
        <v>45791</v>
      </c>
      <c r="C682" s="149" t="s">
        <v>2525</v>
      </c>
      <c r="D682" s="149">
        <v>899999705</v>
      </c>
      <c r="E682" s="149" t="s">
        <v>2526</v>
      </c>
      <c r="F682" s="149" t="s">
        <v>2527</v>
      </c>
      <c r="G682" s="149" t="s">
        <v>2528</v>
      </c>
      <c r="H682" s="149">
        <v>3161800</v>
      </c>
      <c r="I682" s="149">
        <v>6</v>
      </c>
      <c r="J682" s="149">
        <v>1</v>
      </c>
      <c r="K682" s="149"/>
      <c r="L682" s="151" t="s">
        <v>64</v>
      </c>
      <c r="M682" s="152">
        <v>83000</v>
      </c>
      <c r="N682" s="149">
        <v>0.19</v>
      </c>
      <c r="O682" s="153" t="s">
        <v>107</v>
      </c>
      <c r="P682" s="149" t="s">
        <v>2863</v>
      </c>
      <c r="Q682" s="154" t="s">
        <v>2372</v>
      </c>
      <c r="R682" s="149"/>
      <c r="S682" s="149" t="s">
        <v>2523</v>
      </c>
      <c r="T682" s="153" t="s">
        <v>107</v>
      </c>
      <c r="U682" s="152">
        <v>83000</v>
      </c>
      <c r="V682" s="149">
        <v>0</v>
      </c>
      <c r="W682" s="152">
        <v>83000</v>
      </c>
      <c r="X682" s="152">
        <v>83000</v>
      </c>
      <c r="Y682" s="152">
        <v>15770</v>
      </c>
      <c r="Z682" s="152">
        <v>98770</v>
      </c>
    </row>
    <row r="683" spans="1:26" x14ac:dyDescent="0.25">
      <c r="A683" s="149" t="s">
        <v>2992</v>
      </c>
      <c r="B683" s="150">
        <v>45791</v>
      </c>
      <c r="C683" s="149" t="s">
        <v>2525</v>
      </c>
      <c r="D683" s="149">
        <v>899999705</v>
      </c>
      <c r="E683" s="149" t="s">
        <v>2526</v>
      </c>
      <c r="F683" s="149" t="s">
        <v>2527</v>
      </c>
      <c r="G683" s="149" t="s">
        <v>2528</v>
      </c>
      <c r="H683" s="149">
        <v>3161800</v>
      </c>
      <c r="I683" s="149">
        <v>7</v>
      </c>
      <c r="J683" s="149">
        <v>1</v>
      </c>
      <c r="K683" s="149"/>
      <c r="L683" s="151" t="s">
        <v>150</v>
      </c>
      <c r="M683" s="152">
        <v>155000</v>
      </c>
      <c r="N683" s="149">
        <v>0.19</v>
      </c>
      <c r="O683" s="153" t="s">
        <v>107</v>
      </c>
      <c r="P683" s="149" t="s">
        <v>2863</v>
      </c>
      <c r="Q683" s="154" t="s">
        <v>2372</v>
      </c>
      <c r="R683" s="149"/>
      <c r="S683" s="149" t="s">
        <v>2523</v>
      </c>
      <c r="T683" s="153" t="s">
        <v>107</v>
      </c>
      <c r="U683" s="152">
        <v>155000</v>
      </c>
      <c r="V683" s="149">
        <v>0</v>
      </c>
      <c r="W683" s="152">
        <v>155000</v>
      </c>
      <c r="X683" s="152">
        <v>155000</v>
      </c>
      <c r="Y683" s="152">
        <v>29450</v>
      </c>
      <c r="Z683" s="152">
        <v>184450</v>
      </c>
    </row>
    <row r="684" spans="1:26" x14ac:dyDescent="0.25">
      <c r="A684" s="130" t="s">
        <v>2992</v>
      </c>
      <c r="B684" s="131">
        <v>45791</v>
      </c>
      <c r="C684" s="130" t="s">
        <v>2525</v>
      </c>
      <c r="D684" s="130">
        <v>899999705</v>
      </c>
      <c r="E684" s="130" t="s">
        <v>2526</v>
      </c>
      <c r="F684" s="130" t="s">
        <v>2527</v>
      </c>
      <c r="G684" s="130" t="s">
        <v>2528</v>
      </c>
      <c r="H684" s="130">
        <v>3161800</v>
      </c>
      <c r="I684" s="130">
        <v>8</v>
      </c>
      <c r="J684" s="130">
        <v>1</v>
      </c>
      <c r="K684" s="130" t="s">
        <v>33</v>
      </c>
      <c r="L684" s="132" t="s">
        <v>34</v>
      </c>
      <c r="M684" s="147">
        <v>146333</v>
      </c>
      <c r="N684" s="130">
        <v>0</v>
      </c>
      <c r="O684" s="14">
        <v>138</v>
      </c>
      <c r="P684" s="130" t="s">
        <v>768</v>
      </c>
      <c r="Q684" s="130"/>
      <c r="S684" s="130" t="s">
        <v>2523</v>
      </c>
      <c r="T684" s="14">
        <v>138</v>
      </c>
      <c r="U684" s="147">
        <v>146333</v>
      </c>
      <c r="V684" s="130">
        <v>0</v>
      </c>
      <c r="W684" s="147">
        <v>146333</v>
      </c>
      <c r="X684" s="147">
        <v>146333</v>
      </c>
      <c r="Y684" s="147">
        <v>0</v>
      </c>
      <c r="Z684" s="145">
        <v>146333</v>
      </c>
    </row>
    <row r="685" spans="1:26" x14ac:dyDescent="0.25">
      <c r="A685" s="149" t="s">
        <v>2992</v>
      </c>
      <c r="B685" s="150">
        <v>45791</v>
      </c>
      <c r="C685" s="149" t="s">
        <v>2525</v>
      </c>
      <c r="D685" s="149">
        <v>899999705</v>
      </c>
      <c r="E685" s="149" t="s">
        <v>2526</v>
      </c>
      <c r="F685" s="149" t="s">
        <v>2527</v>
      </c>
      <c r="G685" s="149" t="s">
        <v>2528</v>
      </c>
      <c r="H685" s="149">
        <v>3161800</v>
      </c>
      <c r="I685" s="149">
        <v>9</v>
      </c>
      <c r="J685" s="149">
        <v>2</v>
      </c>
      <c r="K685" s="149"/>
      <c r="L685" s="151" t="s">
        <v>2716</v>
      </c>
      <c r="M685" s="152">
        <v>28000</v>
      </c>
      <c r="N685" s="149">
        <v>0</v>
      </c>
      <c r="O685" s="153" t="s">
        <v>107</v>
      </c>
      <c r="P685" s="149" t="s">
        <v>2863</v>
      </c>
      <c r="Q685" s="154" t="s">
        <v>2372</v>
      </c>
      <c r="R685" s="149"/>
      <c r="S685" s="149" t="s">
        <v>2523</v>
      </c>
      <c r="T685" s="153" t="s">
        <v>107</v>
      </c>
      <c r="U685" s="152">
        <v>28000</v>
      </c>
      <c r="V685" s="149">
        <v>0</v>
      </c>
      <c r="W685" s="152">
        <v>28000</v>
      </c>
      <c r="X685" s="152">
        <v>56000</v>
      </c>
      <c r="Y685" s="152">
        <v>0</v>
      </c>
      <c r="Z685" s="152">
        <v>56000</v>
      </c>
    </row>
    <row r="686" spans="1:26" x14ac:dyDescent="0.25">
      <c r="A686" s="130" t="s">
        <v>2998</v>
      </c>
      <c r="B686" s="131">
        <v>45796</v>
      </c>
      <c r="C686" s="130" t="s">
        <v>2525</v>
      </c>
      <c r="D686" s="130">
        <v>899999705</v>
      </c>
      <c r="E686" s="130" t="s">
        <v>2526</v>
      </c>
      <c r="F686" s="130" t="s">
        <v>2527</v>
      </c>
      <c r="G686" s="130" t="s">
        <v>2528</v>
      </c>
      <c r="H686" s="130">
        <v>3161800</v>
      </c>
      <c r="I686" s="130">
        <v>1</v>
      </c>
      <c r="J686" s="130">
        <v>2</v>
      </c>
      <c r="K686" s="130" t="s">
        <v>33</v>
      </c>
      <c r="L686" s="132" t="s">
        <v>34</v>
      </c>
      <c r="M686" s="147">
        <v>148000</v>
      </c>
      <c r="N686" s="130">
        <v>0</v>
      </c>
      <c r="O686" s="14">
        <v>877</v>
      </c>
      <c r="P686" s="130" t="s">
        <v>550</v>
      </c>
      <c r="Q686" s="130"/>
      <c r="S686" s="130" t="s">
        <v>2523</v>
      </c>
      <c r="T686" s="14">
        <v>877</v>
      </c>
      <c r="U686" s="147">
        <v>148000</v>
      </c>
      <c r="V686" s="130">
        <v>0</v>
      </c>
      <c r="W686" s="147">
        <v>148000</v>
      </c>
      <c r="X686" s="147">
        <v>296000</v>
      </c>
      <c r="Y686" s="147">
        <v>0</v>
      </c>
      <c r="Z686" s="145">
        <v>296000</v>
      </c>
    </row>
    <row r="687" spans="1:26" x14ac:dyDescent="0.25">
      <c r="A687" s="130" t="s">
        <v>2998</v>
      </c>
      <c r="B687" s="131">
        <v>45796</v>
      </c>
      <c r="C687" s="130" t="s">
        <v>2525</v>
      </c>
      <c r="D687" s="130">
        <v>899999705</v>
      </c>
      <c r="E687" s="130" t="s">
        <v>2526</v>
      </c>
      <c r="F687" s="130" t="s">
        <v>2527</v>
      </c>
      <c r="G687" s="130" t="s">
        <v>2528</v>
      </c>
      <c r="H687" s="130">
        <v>3161800</v>
      </c>
      <c r="I687" s="130">
        <v>2</v>
      </c>
      <c r="J687" s="130">
        <v>1</v>
      </c>
      <c r="K687" s="130" t="s">
        <v>699</v>
      </c>
      <c r="L687" s="132" t="s">
        <v>20</v>
      </c>
      <c r="M687" s="147">
        <v>81500</v>
      </c>
      <c r="N687" s="130">
        <v>0.19</v>
      </c>
      <c r="O687" s="14">
        <v>878</v>
      </c>
      <c r="P687" s="130" t="s">
        <v>550</v>
      </c>
      <c r="Q687" s="130"/>
      <c r="S687" s="130" t="s">
        <v>2523</v>
      </c>
      <c r="T687" s="14">
        <v>878</v>
      </c>
      <c r="U687" s="147">
        <v>81500</v>
      </c>
      <c r="V687" s="130">
        <v>0</v>
      </c>
      <c r="W687" s="147">
        <v>81500</v>
      </c>
      <c r="X687" s="147">
        <v>81500</v>
      </c>
      <c r="Y687" s="147">
        <v>15485</v>
      </c>
      <c r="Z687" s="145">
        <v>96985</v>
      </c>
    </row>
    <row r="688" spans="1:26" x14ac:dyDescent="0.25">
      <c r="A688" s="130" t="s">
        <v>2998</v>
      </c>
      <c r="B688" s="131">
        <v>45796</v>
      </c>
      <c r="C688" s="130" t="s">
        <v>2525</v>
      </c>
      <c r="D688" s="130">
        <v>899999705</v>
      </c>
      <c r="E688" s="130" t="s">
        <v>2526</v>
      </c>
      <c r="F688" s="130" t="s">
        <v>2527</v>
      </c>
      <c r="G688" s="130" t="s">
        <v>2528</v>
      </c>
      <c r="H688" s="130">
        <v>3161800</v>
      </c>
      <c r="I688" s="130">
        <v>3</v>
      </c>
      <c r="J688" s="130">
        <v>1</v>
      </c>
      <c r="K688" s="130" t="s">
        <v>699</v>
      </c>
      <c r="L688" s="132" t="s">
        <v>150</v>
      </c>
      <c r="M688" s="147">
        <v>60000</v>
      </c>
      <c r="N688" s="130">
        <v>0.19</v>
      </c>
      <c r="O688" s="14" t="s">
        <v>107</v>
      </c>
      <c r="P688" s="130" t="s">
        <v>550</v>
      </c>
      <c r="Q688" s="135" t="s">
        <v>2372</v>
      </c>
      <c r="S688" s="130" t="s">
        <v>2523</v>
      </c>
      <c r="T688" s="14" t="s">
        <v>107</v>
      </c>
      <c r="U688" s="147">
        <v>60000</v>
      </c>
      <c r="V688" s="130">
        <v>0</v>
      </c>
      <c r="W688" s="147">
        <v>60000</v>
      </c>
      <c r="X688" s="147">
        <v>60000</v>
      </c>
      <c r="Y688" s="147">
        <v>11400</v>
      </c>
      <c r="Z688" s="146">
        <v>71400</v>
      </c>
    </row>
    <row r="689" spans="1:26" x14ac:dyDescent="0.25">
      <c r="A689" s="130" t="s">
        <v>2998</v>
      </c>
      <c r="B689" s="131">
        <v>45796</v>
      </c>
      <c r="C689" s="130" t="s">
        <v>2525</v>
      </c>
      <c r="D689" s="130">
        <v>899999705</v>
      </c>
      <c r="E689" s="130" t="s">
        <v>2526</v>
      </c>
      <c r="F689" s="130" t="s">
        <v>2527</v>
      </c>
      <c r="G689" s="130" t="s">
        <v>2528</v>
      </c>
      <c r="H689" s="130">
        <v>3161800</v>
      </c>
      <c r="I689" s="130">
        <v>4</v>
      </c>
      <c r="J689" s="130">
        <v>1</v>
      </c>
      <c r="K689" s="130" t="s">
        <v>699</v>
      </c>
      <c r="L689" s="132" t="s">
        <v>64</v>
      </c>
      <c r="M689" s="147">
        <v>82333</v>
      </c>
      <c r="N689" s="130">
        <v>0.19</v>
      </c>
      <c r="O689" s="14">
        <v>880</v>
      </c>
      <c r="P689" s="130" t="s">
        <v>550</v>
      </c>
      <c r="Q689" s="130"/>
      <c r="S689" s="130" t="s">
        <v>2523</v>
      </c>
      <c r="T689" s="14">
        <v>880</v>
      </c>
      <c r="U689" s="147">
        <v>82333</v>
      </c>
      <c r="V689" s="130">
        <v>0</v>
      </c>
      <c r="W689" s="147">
        <v>82333</v>
      </c>
      <c r="X689" s="147">
        <v>82333</v>
      </c>
      <c r="Y689" s="147">
        <v>15643.27</v>
      </c>
      <c r="Z689" s="145">
        <v>97976.27</v>
      </c>
    </row>
    <row r="690" spans="1:26" x14ac:dyDescent="0.25">
      <c r="A690" s="130" t="s">
        <v>2998</v>
      </c>
      <c r="B690" s="131">
        <v>45796</v>
      </c>
      <c r="C690" s="130" t="s">
        <v>2525</v>
      </c>
      <c r="D690" s="130">
        <v>899999705</v>
      </c>
      <c r="E690" s="130" t="s">
        <v>2526</v>
      </c>
      <c r="F690" s="130" t="s">
        <v>2527</v>
      </c>
      <c r="G690" s="130" t="s">
        <v>2528</v>
      </c>
      <c r="H690" s="130">
        <v>3161800</v>
      </c>
      <c r="I690" s="130">
        <v>5</v>
      </c>
      <c r="J690" s="130">
        <v>2</v>
      </c>
      <c r="K690" s="130" t="s">
        <v>33</v>
      </c>
      <c r="L690" s="132" t="s">
        <v>1322</v>
      </c>
      <c r="M690" s="147">
        <v>143500</v>
      </c>
      <c r="N690" s="130">
        <v>0</v>
      </c>
      <c r="O690" s="14">
        <v>954</v>
      </c>
      <c r="P690" s="130" t="s">
        <v>631</v>
      </c>
      <c r="Q690" s="130"/>
      <c r="S690" s="130" t="s">
        <v>2523</v>
      </c>
      <c r="T690" s="14">
        <v>954</v>
      </c>
      <c r="U690" s="147">
        <v>143500</v>
      </c>
      <c r="V690" s="130">
        <v>0</v>
      </c>
      <c r="W690" s="147">
        <v>143500</v>
      </c>
      <c r="X690" s="147">
        <v>287000</v>
      </c>
      <c r="Y690" s="147">
        <v>0</v>
      </c>
      <c r="Z690" s="145">
        <v>287000</v>
      </c>
    </row>
    <row r="691" spans="1:26" x14ac:dyDescent="0.25">
      <c r="A691" s="130" t="s">
        <v>2998</v>
      </c>
      <c r="B691" s="131">
        <v>45796</v>
      </c>
      <c r="C691" s="130" t="s">
        <v>2525</v>
      </c>
      <c r="D691" s="130">
        <v>899999705</v>
      </c>
      <c r="E691" s="130" t="s">
        <v>2526</v>
      </c>
      <c r="F691" s="130" t="s">
        <v>2527</v>
      </c>
      <c r="G691" s="130" t="s">
        <v>2528</v>
      </c>
      <c r="H691" s="130">
        <v>3161800</v>
      </c>
      <c r="I691" s="130">
        <v>6</v>
      </c>
      <c r="J691" s="130">
        <v>1</v>
      </c>
      <c r="K691" s="130" t="s">
        <v>699</v>
      </c>
      <c r="L691" s="132" t="s">
        <v>1324</v>
      </c>
      <c r="M691" s="147">
        <v>81667</v>
      </c>
      <c r="N691" s="130">
        <v>0.19</v>
      </c>
      <c r="O691" s="14">
        <v>955</v>
      </c>
      <c r="P691" s="130" t="s">
        <v>631</v>
      </c>
      <c r="Q691" s="130"/>
      <c r="S691" s="130" t="s">
        <v>2523</v>
      </c>
      <c r="T691" s="14">
        <v>955</v>
      </c>
      <c r="U691" s="147">
        <v>81667</v>
      </c>
      <c r="V691" s="130">
        <v>0</v>
      </c>
      <c r="W691" s="147">
        <v>81667</v>
      </c>
      <c r="X691" s="147">
        <v>81667</v>
      </c>
      <c r="Y691" s="147">
        <v>15516.73</v>
      </c>
      <c r="Z691" s="145">
        <v>97183.73</v>
      </c>
    </row>
    <row r="692" spans="1:26" x14ac:dyDescent="0.25">
      <c r="A692" s="130" t="s">
        <v>2998</v>
      </c>
      <c r="B692" s="131">
        <v>45796</v>
      </c>
      <c r="C692" s="130" t="s">
        <v>2525</v>
      </c>
      <c r="D692" s="130">
        <v>899999705</v>
      </c>
      <c r="E692" s="130" t="s">
        <v>2526</v>
      </c>
      <c r="F692" s="130" t="s">
        <v>2527</v>
      </c>
      <c r="G692" s="130" t="s">
        <v>2528</v>
      </c>
      <c r="H692" s="130">
        <v>3161800</v>
      </c>
      <c r="I692" s="130">
        <v>7</v>
      </c>
      <c r="J692" s="130">
        <v>1</v>
      </c>
      <c r="K692" s="130" t="s">
        <v>699</v>
      </c>
      <c r="L692" s="132" t="s">
        <v>150</v>
      </c>
      <c r="M692" s="147">
        <v>156167</v>
      </c>
      <c r="N692" s="130">
        <v>0.19</v>
      </c>
      <c r="O692" s="14">
        <v>956</v>
      </c>
      <c r="P692" s="130" t="s">
        <v>631</v>
      </c>
      <c r="Q692" s="130"/>
      <c r="S692" s="130" t="s">
        <v>2523</v>
      </c>
      <c r="T692" s="14">
        <v>956</v>
      </c>
      <c r="U692" s="147">
        <v>156167</v>
      </c>
      <c r="V692" s="130">
        <v>0</v>
      </c>
      <c r="W692" s="147">
        <v>156167</v>
      </c>
      <c r="X692" s="147">
        <v>156167</v>
      </c>
      <c r="Y692" s="147">
        <v>29671.73</v>
      </c>
      <c r="Z692" s="145">
        <v>185838.73</v>
      </c>
    </row>
    <row r="693" spans="1:26" x14ac:dyDescent="0.25">
      <c r="A693" s="130" t="s">
        <v>2998</v>
      </c>
      <c r="B693" s="131">
        <v>45796</v>
      </c>
      <c r="C693" s="130" t="s">
        <v>2525</v>
      </c>
      <c r="D693" s="130">
        <v>899999705</v>
      </c>
      <c r="E693" s="130" t="s">
        <v>2526</v>
      </c>
      <c r="F693" s="130" t="s">
        <v>2527</v>
      </c>
      <c r="G693" s="130" t="s">
        <v>2528</v>
      </c>
      <c r="H693" s="130">
        <v>3161800</v>
      </c>
      <c r="I693" s="130">
        <v>8</v>
      </c>
      <c r="J693" s="130">
        <v>1</v>
      </c>
      <c r="K693" s="130" t="s">
        <v>699</v>
      </c>
      <c r="L693" s="132" t="s">
        <v>1331</v>
      </c>
      <c r="M693" s="147">
        <v>82333</v>
      </c>
      <c r="N693" s="130">
        <v>0.19</v>
      </c>
      <c r="O693" s="14">
        <v>957</v>
      </c>
      <c r="P693" s="130" t="s">
        <v>631</v>
      </c>
      <c r="Q693" s="130"/>
      <c r="S693" s="130" t="s">
        <v>2523</v>
      </c>
      <c r="T693" s="14">
        <v>957</v>
      </c>
      <c r="U693" s="147">
        <v>82333</v>
      </c>
      <c r="V693" s="130">
        <v>0</v>
      </c>
      <c r="W693" s="147">
        <v>82333</v>
      </c>
      <c r="X693" s="147">
        <v>82333</v>
      </c>
      <c r="Y693" s="147">
        <v>15643.27</v>
      </c>
      <c r="Z693" s="145">
        <v>97976.27</v>
      </c>
    </row>
    <row r="694" spans="1:26" x14ac:dyDescent="0.25">
      <c r="A694" s="130" t="s">
        <v>2998</v>
      </c>
      <c r="B694" s="131">
        <v>45796</v>
      </c>
      <c r="C694" s="130" t="s">
        <v>2525</v>
      </c>
      <c r="D694" s="130">
        <v>899999705</v>
      </c>
      <c r="E694" s="130" t="s">
        <v>2526</v>
      </c>
      <c r="F694" s="130" t="s">
        <v>2527</v>
      </c>
      <c r="G694" s="130" t="s">
        <v>2528</v>
      </c>
      <c r="H694" s="130">
        <v>3161800</v>
      </c>
      <c r="I694" s="130">
        <v>9</v>
      </c>
      <c r="J694" s="130">
        <v>3</v>
      </c>
      <c r="K694" s="130" t="s">
        <v>33</v>
      </c>
      <c r="L694" s="132" t="s">
        <v>1322</v>
      </c>
      <c r="M694" s="147">
        <v>145333</v>
      </c>
      <c r="N694" s="130">
        <v>0</v>
      </c>
      <c r="O694" s="14">
        <v>357</v>
      </c>
      <c r="P694" s="130" t="s">
        <v>2547</v>
      </c>
      <c r="Q694" s="130"/>
      <c r="S694" s="130" t="s">
        <v>2523</v>
      </c>
      <c r="T694" s="14">
        <v>357</v>
      </c>
      <c r="U694" s="147">
        <v>145333</v>
      </c>
      <c r="V694" s="130">
        <v>0</v>
      </c>
      <c r="W694" s="147">
        <v>145333</v>
      </c>
      <c r="X694" s="147">
        <v>435999</v>
      </c>
      <c r="Y694" s="147">
        <v>0</v>
      </c>
      <c r="Z694" s="145">
        <v>435999</v>
      </c>
    </row>
    <row r="695" spans="1:26" x14ac:dyDescent="0.25">
      <c r="A695" s="130" t="s">
        <v>2998</v>
      </c>
      <c r="B695" s="131">
        <v>45796</v>
      </c>
      <c r="C695" s="130" t="s">
        <v>2525</v>
      </c>
      <c r="D695" s="130">
        <v>899999705</v>
      </c>
      <c r="E695" s="130" t="s">
        <v>2526</v>
      </c>
      <c r="F695" s="130" t="s">
        <v>2527</v>
      </c>
      <c r="G695" s="130" t="s">
        <v>2528</v>
      </c>
      <c r="H695" s="130">
        <v>3161800</v>
      </c>
      <c r="I695" s="130">
        <v>10</v>
      </c>
      <c r="J695" s="130">
        <v>1</v>
      </c>
      <c r="K695" s="130" t="s">
        <v>1323</v>
      </c>
      <c r="L695" s="132" t="s">
        <v>1324</v>
      </c>
      <c r="M695" s="147">
        <v>149167</v>
      </c>
      <c r="N695" s="130">
        <v>0.19</v>
      </c>
      <c r="O695" s="14">
        <v>358</v>
      </c>
      <c r="P695" s="130" t="s">
        <v>2547</v>
      </c>
      <c r="Q695" s="130"/>
      <c r="S695" s="130" t="s">
        <v>2523</v>
      </c>
      <c r="T695" s="14">
        <v>358</v>
      </c>
      <c r="U695" s="147">
        <v>149167</v>
      </c>
      <c r="V695" s="130">
        <v>0</v>
      </c>
      <c r="W695" s="147">
        <v>149167</v>
      </c>
      <c r="X695" s="147">
        <v>149167</v>
      </c>
      <c r="Y695" s="147">
        <v>28341.73</v>
      </c>
      <c r="Z695" s="145">
        <v>177508.73</v>
      </c>
    </row>
    <row r="696" spans="1:26" x14ac:dyDescent="0.25">
      <c r="A696" s="130" t="s">
        <v>2998</v>
      </c>
      <c r="B696" s="131">
        <v>45796</v>
      </c>
      <c r="C696" s="130" t="s">
        <v>2525</v>
      </c>
      <c r="D696" s="130">
        <v>899999705</v>
      </c>
      <c r="E696" s="130" t="s">
        <v>2526</v>
      </c>
      <c r="F696" s="130" t="s">
        <v>2527</v>
      </c>
      <c r="G696" s="130" t="s">
        <v>2528</v>
      </c>
      <c r="H696" s="130">
        <v>3161800</v>
      </c>
      <c r="I696" s="130">
        <v>11</v>
      </c>
      <c r="J696" s="130">
        <v>1</v>
      </c>
      <c r="K696" s="130" t="s">
        <v>1325</v>
      </c>
      <c r="L696" s="132" t="s">
        <v>1326</v>
      </c>
      <c r="M696" s="147">
        <v>275500</v>
      </c>
      <c r="N696" s="130">
        <v>0.19</v>
      </c>
      <c r="O696" s="14">
        <v>360</v>
      </c>
      <c r="P696" s="130" t="s">
        <v>2547</v>
      </c>
      <c r="Q696" s="130"/>
      <c r="S696" s="130" t="s">
        <v>2523</v>
      </c>
      <c r="T696" s="14">
        <v>360</v>
      </c>
      <c r="U696" s="147">
        <v>275500</v>
      </c>
      <c r="V696" s="130">
        <v>0</v>
      </c>
      <c r="W696" s="147">
        <v>275500</v>
      </c>
      <c r="X696" s="147">
        <v>275500</v>
      </c>
      <c r="Y696" s="147">
        <v>52345</v>
      </c>
      <c r="Z696" s="145">
        <v>327845</v>
      </c>
    </row>
    <row r="697" spans="1:26" ht="25" x14ac:dyDescent="0.25">
      <c r="A697" s="130" t="s">
        <v>2998</v>
      </c>
      <c r="B697" s="131">
        <v>45796</v>
      </c>
      <c r="C697" s="130" t="s">
        <v>2525</v>
      </c>
      <c r="D697" s="130">
        <v>899999705</v>
      </c>
      <c r="E697" s="130" t="s">
        <v>2526</v>
      </c>
      <c r="F697" s="130" t="s">
        <v>2527</v>
      </c>
      <c r="G697" s="130" t="s">
        <v>2528</v>
      </c>
      <c r="H697" s="130">
        <v>3161800</v>
      </c>
      <c r="I697" s="130">
        <v>12</v>
      </c>
      <c r="J697" s="130">
        <v>1</v>
      </c>
      <c r="K697" s="130" t="s">
        <v>1327</v>
      </c>
      <c r="L697" s="132" t="s">
        <v>1328</v>
      </c>
      <c r="M697" s="147">
        <v>181167</v>
      </c>
      <c r="N697" s="130">
        <v>0.19</v>
      </c>
      <c r="O697" s="14">
        <v>361</v>
      </c>
      <c r="P697" s="130" t="s">
        <v>2547</v>
      </c>
      <c r="Q697" s="130"/>
      <c r="S697" s="130" t="s">
        <v>2523</v>
      </c>
      <c r="T697" s="14">
        <v>361</v>
      </c>
      <c r="U697" s="147">
        <v>181167</v>
      </c>
      <c r="V697" s="130">
        <v>0</v>
      </c>
      <c r="W697" s="147">
        <v>181167</v>
      </c>
      <c r="X697" s="147">
        <v>181167</v>
      </c>
      <c r="Y697" s="147">
        <v>34421.730000000003</v>
      </c>
      <c r="Z697" s="145">
        <v>215588.73</v>
      </c>
    </row>
    <row r="698" spans="1:26" x14ac:dyDescent="0.25">
      <c r="A698" s="130" t="s">
        <v>2998</v>
      </c>
      <c r="B698" s="131">
        <v>45796</v>
      </c>
      <c r="C698" s="130" t="s">
        <v>2525</v>
      </c>
      <c r="D698" s="130">
        <v>899999705</v>
      </c>
      <c r="E698" s="130" t="s">
        <v>2526</v>
      </c>
      <c r="F698" s="130" t="s">
        <v>2527</v>
      </c>
      <c r="G698" s="130" t="s">
        <v>2528</v>
      </c>
      <c r="H698" s="130">
        <v>3161800</v>
      </c>
      <c r="I698" s="130">
        <v>13</v>
      </c>
      <c r="J698" s="130">
        <v>1</v>
      </c>
      <c r="K698" s="130" t="s">
        <v>1329</v>
      </c>
      <c r="L698" s="132" t="s">
        <v>1330</v>
      </c>
      <c r="M698" s="147">
        <v>64000</v>
      </c>
      <c r="N698" s="130">
        <v>0.19</v>
      </c>
      <c r="O698" s="14" t="s">
        <v>107</v>
      </c>
      <c r="P698" s="130" t="s">
        <v>2547</v>
      </c>
      <c r="Q698" s="135" t="s">
        <v>2372</v>
      </c>
      <c r="S698" s="130" t="s">
        <v>2523</v>
      </c>
      <c r="T698" s="14" t="s">
        <v>107</v>
      </c>
      <c r="U698" s="147">
        <v>64000</v>
      </c>
      <c r="V698" s="130">
        <v>0</v>
      </c>
      <c r="W698" s="147">
        <v>64000</v>
      </c>
      <c r="X698" s="147">
        <v>64000</v>
      </c>
      <c r="Y698" s="147">
        <v>12160</v>
      </c>
      <c r="Z698" s="145">
        <v>76160</v>
      </c>
    </row>
    <row r="699" spans="1:26" x14ac:dyDescent="0.25">
      <c r="A699" s="130" t="s">
        <v>2998</v>
      </c>
      <c r="B699" s="131">
        <v>45796</v>
      </c>
      <c r="C699" s="130" t="s">
        <v>2525</v>
      </c>
      <c r="D699" s="130">
        <v>899999705</v>
      </c>
      <c r="E699" s="130" t="s">
        <v>2526</v>
      </c>
      <c r="F699" s="130" t="s">
        <v>2527</v>
      </c>
      <c r="G699" s="130" t="s">
        <v>2528</v>
      </c>
      <c r="H699" s="130">
        <v>3161800</v>
      </c>
      <c r="I699" s="130">
        <v>14</v>
      </c>
      <c r="J699" s="130">
        <v>1</v>
      </c>
      <c r="K699" s="130" t="s">
        <v>1095</v>
      </c>
      <c r="L699" s="132" t="s">
        <v>1211</v>
      </c>
      <c r="M699" s="147">
        <v>508000</v>
      </c>
      <c r="N699" s="130">
        <v>0.19</v>
      </c>
      <c r="O699" s="14" t="s">
        <v>107</v>
      </c>
      <c r="P699" s="130" t="s">
        <v>2547</v>
      </c>
      <c r="Q699" s="135" t="s">
        <v>2372</v>
      </c>
      <c r="S699" s="130" t="s">
        <v>2523</v>
      </c>
      <c r="T699" s="14" t="s">
        <v>107</v>
      </c>
      <c r="U699" s="147">
        <v>508000</v>
      </c>
      <c r="V699" s="130">
        <v>0</v>
      </c>
      <c r="W699" s="147">
        <v>508000</v>
      </c>
      <c r="X699" s="147">
        <v>508000</v>
      </c>
      <c r="Y699" s="147">
        <v>96520</v>
      </c>
      <c r="Z699" s="145">
        <v>604520</v>
      </c>
    </row>
    <row r="700" spans="1:26" x14ac:dyDescent="0.25">
      <c r="A700" s="130" t="s">
        <v>2998</v>
      </c>
      <c r="B700" s="131">
        <v>45796</v>
      </c>
      <c r="C700" s="130" t="s">
        <v>2525</v>
      </c>
      <c r="D700" s="130">
        <v>899999705</v>
      </c>
      <c r="E700" s="130" t="s">
        <v>2526</v>
      </c>
      <c r="F700" s="130" t="s">
        <v>2527</v>
      </c>
      <c r="G700" s="130" t="s">
        <v>2528</v>
      </c>
      <c r="H700" s="130">
        <v>3161800</v>
      </c>
      <c r="I700" s="130">
        <v>15</v>
      </c>
      <c r="J700" s="130">
        <v>2</v>
      </c>
      <c r="K700" s="130" t="s">
        <v>2999</v>
      </c>
      <c r="L700" s="132" t="s">
        <v>3000</v>
      </c>
      <c r="M700" s="147">
        <v>645286</v>
      </c>
      <c r="N700" s="130">
        <v>0.19</v>
      </c>
      <c r="O700" s="14" t="s">
        <v>107</v>
      </c>
      <c r="P700" s="130" t="s">
        <v>550</v>
      </c>
      <c r="Q700" s="135" t="s">
        <v>2372</v>
      </c>
      <c r="S700" s="130" t="s">
        <v>2523</v>
      </c>
      <c r="T700" s="14" t="s">
        <v>107</v>
      </c>
      <c r="U700" s="147">
        <v>645286</v>
      </c>
      <c r="V700" s="130">
        <v>0</v>
      </c>
      <c r="W700" s="147">
        <v>645286</v>
      </c>
      <c r="X700" s="147">
        <v>1290572</v>
      </c>
      <c r="Y700" s="147">
        <v>245208.68</v>
      </c>
      <c r="Z700" s="146">
        <v>1535780.68</v>
      </c>
    </row>
    <row r="701" spans="1:26" ht="25" x14ac:dyDescent="0.25">
      <c r="A701" s="130" t="s">
        <v>2998</v>
      </c>
      <c r="B701" s="131">
        <v>45796</v>
      </c>
      <c r="C701" s="130" t="s">
        <v>2525</v>
      </c>
      <c r="D701" s="130">
        <v>899999705</v>
      </c>
      <c r="E701" s="130" t="s">
        <v>2526</v>
      </c>
      <c r="F701" s="130" t="s">
        <v>2527</v>
      </c>
      <c r="G701" s="130" t="s">
        <v>2528</v>
      </c>
      <c r="H701" s="130">
        <v>3161800</v>
      </c>
      <c r="I701" s="130">
        <v>16</v>
      </c>
      <c r="J701" s="130">
        <v>1</v>
      </c>
      <c r="K701" s="130" t="s">
        <v>3001</v>
      </c>
      <c r="L701" s="132" t="s">
        <v>3002</v>
      </c>
      <c r="M701" s="147">
        <v>760000</v>
      </c>
      <c r="N701" s="130">
        <v>0.19</v>
      </c>
      <c r="O701" s="14" t="s">
        <v>107</v>
      </c>
      <c r="P701" s="130" t="s">
        <v>631</v>
      </c>
      <c r="Q701" s="135" t="s">
        <v>2372</v>
      </c>
      <c r="S701" s="130" t="s">
        <v>2523</v>
      </c>
      <c r="T701" s="14" t="s">
        <v>107</v>
      </c>
      <c r="U701" s="147">
        <v>760000</v>
      </c>
      <c r="V701" s="130">
        <v>0</v>
      </c>
      <c r="W701" s="147">
        <v>760000</v>
      </c>
      <c r="X701" s="147">
        <v>760000</v>
      </c>
      <c r="Y701" s="147">
        <v>144400</v>
      </c>
      <c r="Z701" s="145">
        <v>904400</v>
      </c>
    </row>
    <row r="702" spans="1:26" ht="25" x14ac:dyDescent="0.25">
      <c r="A702" s="130" t="s">
        <v>2998</v>
      </c>
      <c r="B702" s="131">
        <v>45796</v>
      </c>
      <c r="C702" s="130" t="s">
        <v>2525</v>
      </c>
      <c r="D702" s="130">
        <v>899999705</v>
      </c>
      <c r="E702" s="130" t="s">
        <v>2526</v>
      </c>
      <c r="F702" s="130" t="s">
        <v>2527</v>
      </c>
      <c r="G702" s="130" t="s">
        <v>2528</v>
      </c>
      <c r="H702" s="130">
        <v>3161800</v>
      </c>
      <c r="I702" s="130">
        <v>17</v>
      </c>
      <c r="J702" s="130">
        <v>1</v>
      </c>
      <c r="K702" s="130" t="s">
        <v>3001</v>
      </c>
      <c r="L702" s="132" t="s">
        <v>3003</v>
      </c>
      <c r="M702" s="147">
        <v>240000</v>
      </c>
      <c r="N702" s="130">
        <v>0.19</v>
      </c>
      <c r="O702" s="14" t="s">
        <v>107</v>
      </c>
      <c r="P702" s="130" t="s">
        <v>631</v>
      </c>
      <c r="Q702" s="135" t="s">
        <v>2372</v>
      </c>
      <c r="S702" s="130" t="s">
        <v>2523</v>
      </c>
      <c r="T702" s="14" t="s">
        <v>107</v>
      </c>
      <c r="U702" s="147">
        <v>240000</v>
      </c>
      <c r="V702" s="130">
        <v>0</v>
      </c>
      <c r="W702" s="147">
        <v>240000</v>
      </c>
      <c r="X702" s="147">
        <v>240000</v>
      </c>
      <c r="Y702" s="147">
        <v>45600</v>
      </c>
      <c r="Z702" s="145">
        <v>285600</v>
      </c>
    </row>
    <row r="703" spans="1:26" x14ac:dyDescent="0.25">
      <c r="A703" s="130" t="s">
        <v>2998</v>
      </c>
      <c r="B703" s="131">
        <v>45796</v>
      </c>
      <c r="C703" s="130" t="s">
        <v>2525</v>
      </c>
      <c r="D703" s="130">
        <v>899999705</v>
      </c>
      <c r="E703" s="130" t="s">
        <v>2526</v>
      </c>
      <c r="F703" s="130" t="s">
        <v>2527</v>
      </c>
      <c r="G703" s="130" t="s">
        <v>2528</v>
      </c>
      <c r="H703" s="130">
        <v>3161800</v>
      </c>
      <c r="I703" s="130">
        <v>18</v>
      </c>
      <c r="J703" s="130">
        <v>1</v>
      </c>
      <c r="L703" s="132" t="s">
        <v>3004</v>
      </c>
      <c r="M703" s="147">
        <v>55000</v>
      </c>
      <c r="N703" s="130">
        <v>0.19</v>
      </c>
      <c r="O703" s="14">
        <v>964</v>
      </c>
      <c r="P703" s="130" t="s">
        <v>631</v>
      </c>
      <c r="Q703" s="130"/>
      <c r="S703" s="130" t="s">
        <v>2523</v>
      </c>
      <c r="T703" s="14">
        <v>964</v>
      </c>
      <c r="U703" s="147">
        <v>55000</v>
      </c>
      <c r="V703" s="130">
        <v>0</v>
      </c>
      <c r="W703" s="147">
        <v>55000</v>
      </c>
      <c r="X703" s="147">
        <v>55000</v>
      </c>
      <c r="Y703" s="147">
        <v>10450</v>
      </c>
      <c r="Z703" s="145">
        <v>65450</v>
      </c>
    </row>
    <row r="704" spans="1:26" x14ac:dyDescent="0.25">
      <c r="A704" s="130" t="s">
        <v>3005</v>
      </c>
      <c r="B704" s="131">
        <v>45796</v>
      </c>
      <c r="C704" s="130" t="s">
        <v>2525</v>
      </c>
      <c r="D704" s="130">
        <v>899999705</v>
      </c>
      <c r="E704" s="130" t="s">
        <v>2526</v>
      </c>
      <c r="F704" s="130" t="s">
        <v>2527</v>
      </c>
      <c r="G704" s="130" t="s">
        <v>2528</v>
      </c>
      <c r="H704" s="130">
        <v>3161800</v>
      </c>
      <c r="I704" s="130">
        <v>1</v>
      </c>
      <c r="J704" s="130">
        <v>4</v>
      </c>
      <c r="K704" s="130" t="s">
        <v>3006</v>
      </c>
      <c r="L704" s="132" t="s">
        <v>3007</v>
      </c>
      <c r="M704" s="147">
        <v>12000</v>
      </c>
      <c r="N704" s="130">
        <v>0.19</v>
      </c>
      <c r="O704" s="14" t="s">
        <v>107</v>
      </c>
      <c r="P704" s="130" t="s">
        <v>1501</v>
      </c>
      <c r="Q704" s="135" t="s">
        <v>2372</v>
      </c>
      <c r="S704" s="130" t="s">
        <v>2523</v>
      </c>
      <c r="T704" s="14" t="s">
        <v>107</v>
      </c>
      <c r="U704" s="147">
        <v>12000</v>
      </c>
      <c r="V704" s="130">
        <v>0</v>
      </c>
      <c r="W704" s="147">
        <v>12000</v>
      </c>
      <c r="X704" s="147">
        <v>48000</v>
      </c>
      <c r="Y704" s="147">
        <v>9120</v>
      </c>
      <c r="Z704" s="145">
        <v>57120</v>
      </c>
    </row>
    <row r="705" spans="1:26" x14ac:dyDescent="0.25">
      <c r="A705" s="130" t="s">
        <v>3005</v>
      </c>
      <c r="B705" s="131">
        <v>45796</v>
      </c>
      <c r="C705" s="130" t="s">
        <v>2525</v>
      </c>
      <c r="D705" s="130">
        <v>899999705</v>
      </c>
      <c r="E705" s="130" t="s">
        <v>2526</v>
      </c>
      <c r="F705" s="130" t="s">
        <v>2527</v>
      </c>
      <c r="G705" s="130" t="s">
        <v>2528</v>
      </c>
      <c r="H705" s="130">
        <v>3161800</v>
      </c>
      <c r="I705" s="130">
        <v>2</v>
      </c>
      <c r="J705" s="130">
        <v>1</v>
      </c>
      <c r="L705" s="132" t="s">
        <v>3008</v>
      </c>
      <c r="M705" s="147">
        <v>40000</v>
      </c>
      <c r="N705" s="130">
        <v>0.19</v>
      </c>
      <c r="O705" s="14" t="s">
        <v>107</v>
      </c>
      <c r="P705" s="130" t="s">
        <v>1501</v>
      </c>
      <c r="Q705" s="135" t="s">
        <v>2372</v>
      </c>
      <c r="S705" s="130" t="s">
        <v>2523</v>
      </c>
      <c r="T705" s="14" t="s">
        <v>107</v>
      </c>
      <c r="U705" s="147">
        <v>40000</v>
      </c>
      <c r="V705" s="130">
        <v>0</v>
      </c>
      <c r="W705" s="147">
        <v>40000</v>
      </c>
      <c r="X705" s="147">
        <v>40000</v>
      </c>
      <c r="Y705" s="147">
        <v>7600</v>
      </c>
      <c r="Z705" s="145">
        <v>47600</v>
      </c>
    </row>
    <row r="706" spans="1:26" x14ac:dyDescent="0.25">
      <c r="A706" s="130" t="s">
        <v>3009</v>
      </c>
      <c r="B706" s="131">
        <v>45798</v>
      </c>
      <c r="C706" s="130" t="s">
        <v>2525</v>
      </c>
      <c r="D706" s="130">
        <v>899999705</v>
      </c>
      <c r="E706" s="130" t="s">
        <v>2526</v>
      </c>
      <c r="F706" s="130" t="s">
        <v>2527</v>
      </c>
      <c r="G706" s="130" t="s">
        <v>2528</v>
      </c>
      <c r="H706" s="130">
        <v>3161800</v>
      </c>
      <c r="I706" s="130">
        <v>1</v>
      </c>
      <c r="J706" s="130">
        <v>2</v>
      </c>
      <c r="K706" s="130" t="s">
        <v>3010</v>
      </c>
      <c r="L706" s="132" t="s">
        <v>3011</v>
      </c>
      <c r="M706" s="147">
        <v>365000</v>
      </c>
      <c r="N706" s="130">
        <v>0.19</v>
      </c>
      <c r="O706" s="14" t="s">
        <v>107</v>
      </c>
      <c r="P706" s="130" t="s">
        <v>1188</v>
      </c>
      <c r="Q706" s="135" t="s">
        <v>2372</v>
      </c>
      <c r="S706" s="130" t="s">
        <v>2523</v>
      </c>
      <c r="T706" s="14" t="s">
        <v>107</v>
      </c>
      <c r="U706" s="147">
        <v>365000</v>
      </c>
      <c r="V706" s="130">
        <v>0</v>
      </c>
      <c r="W706" s="147">
        <v>365000</v>
      </c>
      <c r="X706" s="147">
        <v>730000</v>
      </c>
      <c r="Y706" s="147">
        <v>138700</v>
      </c>
      <c r="Z706" s="145">
        <v>868700</v>
      </c>
    </row>
    <row r="707" spans="1:26" x14ac:dyDescent="0.25">
      <c r="A707" s="130" t="s">
        <v>3012</v>
      </c>
      <c r="B707" s="131">
        <v>45798</v>
      </c>
      <c r="C707" s="130" t="s">
        <v>2525</v>
      </c>
      <c r="D707" s="130">
        <v>899999705</v>
      </c>
      <c r="E707" s="130" t="s">
        <v>2526</v>
      </c>
      <c r="F707" s="130" t="s">
        <v>2527</v>
      </c>
      <c r="G707" s="130" t="s">
        <v>2528</v>
      </c>
      <c r="H707" s="130">
        <v>3161800</v>
      </c>
      <c r="I707" s="130">
        <v>1</v>
      </c>
      <c r="J707" s="130">
        <v>3</v>
      </c>
      <c r="K707" s="130" t="s">
        <v>3013</v>
      </c>
      <c r="L707" s="132" t="s">
        <v>3014</v>
      </c>
      <c r="M707" s="147">
        <v>64833</v>
      </c>
      <c r="N707" s="130">
        <v>0</v>
      </c>
      <c r="O707" s="14">
        <v>1191</v>
      </c>
      <c r="P707" s="130" t="s">
        <v>2546</v>
      </c>
      <c r="Q707" s="130"/>
      <c r="S707" s="130" t="s">
        <v>2523</v>
      </c>
      <c r="T707" s="14">
        <v>1191</v>
      </c>
      <c r="U707" s="147">
        <v>64833</v>
      </c>
      <c r="V707" s="130">
        <v>0</v>
      </c>
      <c r="W707" s="147">
        <v>64833</v>
      </c>
      <c r="X707" s="147">
        <v>194499</v>
      </c>
      <c r="Y707" s="147">
        <v>0</v>
      </c>
      <c r="Z707" s="145">
        <v>194499</v>
      </c>
    </row>
    <row r="708" spans="1:26" x14ac:dyDescent="0.25">
      <c r="A708" s="130" t="s">
        <v>3015</v>
      </c>
      <c r="B708" s="131">
        <v>45798</v>
      </c>
      <c r="C708" s="130" t="s">
        <v>2525</v>
      </c>
      <c r="D708" s="130">
        <v>899999705</v>
      </c>
      <c r="E708" s="130" t="s">
        <v>2526</v>
      </c>
      <c r="F708" s="130" t="s">
        <v>2527</v>
      </c>
      <c r="G708" s="130" t="s">
        <v>2528</v>
      </c>
      <c r="H708" s="130">
        <v>3161800</v>
      </c>
      <c r="I708" s="130">
        <v>1</v>
      </c>
      <c r="J708" s="130">
        <v>1</v>
      </c>
      <c r="K708" s="130" t="s">
        <v>3013</v>
      </c>
      <c r="L708" s="132" t="s">
        <v>61</v>
      </c>
      <c r="M708" s="147">
        <v>112000</v>
      </c>
      <c r="N708" s="130">
        <v>0.19</v>
      </c>
      <c r="O708" s="14">
        <v>1192</v>
      </c>
      <c r="P708" s="130" t="s">
        <v>2546</v>
      </c>
      <c r="Q708" s="130"/>
      <c r="S708" s="130" t="s">
        <v>2523</v>
      </c>
      <c r="T708" s="14">
        <v>1192</v>
      </c>
      <c r="U708" s="147">
        <v>112000</v>
      </c>
      <c r="V708" s="130">
        <v>0</v>
      </c>
      <c r="W708" s="147">
        <v>112000</v>
      </c>
      <c r="X708" s="147">
        <v>112000</v>
      </c>
      <c r="Y708" s="147">
        <v>21280</v>
      </c>
      <c r="Z708" s="145">
        <v>133280</v>
      </c>
    </row>
    <row r="709" spans="1:26" x14ac:dyDescent="0.25">
      <c r="A709" s="130" t="s">
        <v>3015</v>
      </c>
      <c r="B709" s="131">
        <v>45798</v>
      </c>
      <c r="C709" s="130" t="s">
        <v>2525</v>
      </c>
      <c r="D709" s="130">
        <v>899999705</v>
      </c>
      <c r="E709" s="130" t="s">
        <v>2526</v>
      </c>
      <c r="F709" s="130" t="s">
        <v>2527</v>
      </c>
      <c r="G709" s="130" t="s">
        <v>2528</v>
      </c>
      <c r="H709" s="130">
        <v>3161800</v>
      </c>
      <c r="I709" s="130">
        <v>2</v>
      </c>
      <c r="J709" s="130">
        <v>1</v>
      </c>
      <c r="K709" s="130" t="s">
        <v>3013</v>
      </c>
      <c r="L709" s="132" t="s">
        <v>150</v>
      </c>
      <c r="M709" s="147">
        <v>89500</v>
      </c>
      <c r="N709" s="130">
        <v>0.19</v>
      </c>
      <c r="O709" s="14">
        <v>1193</v>
      </c>
      <c r="P709" s="130" t="s">
        <v>2546</v>
      </c>
      <c r="Q709" s="130"/>
      <c r="S709" s="130" t="s">
        <v>2523</v>
      </c>
      <c r="T709" s="14">
        <v>1193</v>
      </c>
      <c r="U709" s="147">
        <v>89500</v>
      </c>
      <c r="V709" s="130">
        <v>0</v>
      </c>
      <c r="W709" s="147">
        <v>89500</v>
      </c>
      <c r="X709" s="147">
        <v>89500</v>
      </c>
      <c r="Y709" s="147">
        <v>17005</v>
      </c>
      <c r="Z709" s="145">
        <v>106505</v>
      </c>
    </row>
    <row r="710" spans="1:26" x14ac:dyDescent="0.25">
      <c r="A710" s="130" t="s">
        <v>3015</v>
      </c>
      <c r="B710" s="131">
        <v>45798</v>
      </c>
      <c r="C710" s="130" t="s">
        <v>2525</v>
      </c>
      <c r="D710" s="130">
        <v>899999705</v>
      </c>
      <c r="E710" s="130" t="s">
        <v>2526</v>
      </c>
      <c r="F710" s="130" t="s">
        <v>2527</v>
      </c>
      <c r="G710" s="130" t="s">
        <v>2528</v>
      </c>
      <c r="H710" s="130">
        <v>3161800</v>
      </c>
      <c r="I710" s="130">
        <v>3</v>
      </c>
      <c r="J710" s="130">
        <v>1</v>
      </c>
      <c r="K710" s="130" t="s">
        <v>3013</v>
      </c>
      <c r="L710" s="132" t="s">
        <v>3016</v>
      </c>
      <c r="M710" s="147">
        <v>193333</v>
      </c>
      <c r="N710" s="130">
        <v>0.19</v>
      </c>
      <c r="O710" s="14">
        <v>1202</v>
      </c>
      <c r="P710" s="130" t="s">
        <v>2546</v>
      </c>
      <c r="Q710" s="130"/>
      <c r="S710" s="130" t="s">
        <v>2523</v>
      </c>
      <c r="T710" s="14">
        <v>1202</v>
      </c>
      <c r="U710" s="147">
        <v>193333</v>
      </c>
      <c r="V710" s="130">
        <v>0</v>
      </c>
      <c r="W710" s="147">
        <v>193333</v>
      </c>
      <c r="X710" s="147">
        <v>193333</v>
      </c>
      <c r="Y710" s="147">
        <v>36733.269999999997</v>
      </c>
      <c r="Z710" s="145">
        <v>230066.27</v>
      </c>
    </row>
    <row r="711" spans="1:26" x14ac:dyDescent="0.25">
      <c r="A711" s="130" t="s">
        <v>3015</v>
      </c>
      <c r="B711" s="131">
        <v>45798</v>
      </c>
      <c r="C711" s="130" t="s">
        <v>2525</v>
      </c>
      <c r="D711" s="130">
        <v>899999705</v>
      </c>
      <c r="E711" s="130" t="s">
        <v>2526</v>
      </c>
      <c r="F711" s="130" t="s">
        <v>2527</v>
      </c>
      <c r="G711" s="130" t="s">
        <v>2528</v>
      </c>
      <c r="H711" s="130">
        <v>3161800</v>
      </c>
      <c r="I711" s="130">
        <v>4</v>
      </c>
      <c r="J711" s="130">
        <v>3</v>
      </c>
      <c r="K711" s="130" t="s">
        <v>3017</v>
      </c>
      <c r="L711" s="132" t="s">
        <v>3014</v>
      </c>
      <c r="M711" s="147">
        <v>65667</v>
      </c>
      <c r="N711" s="130">
        <v>0</v>
      </c>
      <c r="O711" s="14">
        <v>1278</v>
      </c>
      <c r="P711" s="130" t="s">
        <v>2550</v>
      </c>
      <c r="Q711" s="130"/>
      <c r="S711" s="130" t="s">
        <v>2523</v>
      </c>
      <c r="T711" s="14">
        <v>1278</v>
      </c>
      <c r="U711" s="147">
        <v>65667</v>
      </c>
      <c r="V711" s="130">
        <v>0</v>
      </c>
      <c r="W711" s="147">
        <v>65667</v>
      </c>
      <c r="X711" s="147">
        <v>197001</v>
      </c>
      <c r="Y711" s="147">
        <v>0</v>
      </c>
      <c r="Z711" s="145">
        <v>197001</v>
      </c>
    </row>
    <row r="712" spans="1:26" x14ac:dyDescent="0.25">
      <c r="A712" s="130" t="s">
        <v>3015</v>
      </c>
      <c r="B712" s="131">
        <v>45798</v>
      </c>
      <c r="C712" s="130" t="s">
        <v>2525</v>
      </c>
      <c r="D712" s="130">
        <v>899999705</v>
      </c>
      <c r="E712" s="130" t="s">
        <v>2526</v>
      </c>
      <c r="F712" s="130" t="s">
        <v>2527</v>
      </c>
      <c r="G712" s="130" t="s">
        <v>2528</v>
      </c>
      <c r="H712" s="130">
        <v>3161800</v>
      </c>
      <c r="I712" s="130">
        <v>5</v>
      </c>
      <c r="J712" s="130">
        <v>1</v>
      </c>
      <c r="K712" s="130" t="s">
        <v>3017</v>
      </c>
      <c r="L712" s="132" t="s">
        <v>61</v>
      </c>
      <c r="M712" s="147">
        <v>112500</v>
      </c>
      <c r="N712" s="130">
        <v>0.19</v>
      </c>
      <c r="O712" s="14">
        <v>1279</v>
      </c>
      <c r="P712" s="130" t="s">
        <v>2550</v>
      </c>
      <c r="Q712" s="130"/>
      <c r="S712" s="130" t="s">
        <v>2523</v>
      </c>
      <c r="T712" s="14">
        <v>1279</v>
      </c>
      <c r="U712" s="147">
        <v>112500</v>
      </c>
      <c r="V712" s="130">
        <v>0</v>
      </c>
      <c r="W712" s="147">
        <v>112500</v>
      </c>
      <c r="X712" s="147">
        <v>112500</v>
      </c>
      <c r="Y712" s="147">
        <v>21375</v>
      </c>
      <c r="Z712" s="145">
        <v>133875</v>
      </c>
    </row>
    <row r="713" spans="1:26" x14ac:dyDescent="0.25">
      <c r="A713" s="130" t="s">
        <v>3015</v>
      </c>
      <c r="B713" s="131">
        <v>45798</v>
      </c>
      <c r="C713" s="130" t="s">
        <v>2525</v>
      </c>
      <c r="D713" s="130">
        <v>899999705</v>
      </c>
      <c r="E713" s="130" t="s">
        <v>2526</v>
      </c>
      <c r="F713" s="130" t="s">
        <v>2527</v>
      </c>
      <c r="G713" s="130" t="s">
        <v>2528</v>
      </c>
      <c r="H713" s="130">
        <v>3161800</v>
      </c>
      <c r="I713" s="130">
        <v>6</v>
      </c>
      <c r="J713" s="130">
        <v>1</v>
      </c>
      <c r="K713" s="130" t="s">
        <v>3017</v>
      </c>
      <c r="L713" s="132" t="s">
        <v>150</v>
      </c>
      <c r="M713" s="147">
        <v>91000</v>
      </c>
      <c r="N713" s="130">
        <v>0.19</v>
      </c>
      <c r="O713" s="14">
        <v>1280</v>
      </c>
      <c r="P713" s="130" t="s">
        <v>2550</v>
      </c>
      <c r="Q713" s="130"/>
      <c r="S713" s="130" t="s">
        <v>2523</v>
      </c>
      <c r="T713" s="14">
        <v>1280</v>
      </c>
      <c r="U713" s="147">
        <v>91000</v>
      </c>
      <c r="V713" s="130">
        <v>0</v>
      </c>
      <c r="W713" s="147">
        <v>91000</v>
      </c>
      <c r="X713" s="147">
        <v>91000</v>
      </c>
      <c r="Y713" s="147">
        <v>17290</v>
      </c>
      <c r="Z713" s="145">
        <v>108290</v>
      </c>
    </row>
    <row r="714" spans="1:26" x14ac:dyDescent="0.25">
      <c r="A714" s="130" t="s">
        <v>3015</v>
      </c>
      <c r="B714" s="131">
        <v>45798</v>
      </c>
      <c r="C714" s="130" t="s">
        <v>2525</v>
      </c>
      <c r="D714" s="130">
        <v>899999705</v>
      </c>
      <c r="E714" s="130" t="s">
        <v>2526</v>
      </c>
      <c r="F714" s="130" t="s">
        <v>2527</v>
      </c>
      <c r="G714" s="130" t="s">
        <v>2528</v>
      </c>
      <c r="H714" s="130">
        <v>3161800</v>
      </c>
      <c r="I714" s="130">
        <v>7</v>
      </c>
      <c r="J714" s="130">
        <v>1</v>
      </c>
      <c r="K714" s="130" t="s">
        <v>3017</v>
      </c>
      <c r="L714" s="132" t="s">
        <v>3016</v>
      </c>
      <c r="M714" s="147">
        <v>192167</v>
      </c>
      <c r="N714" s="130">
        <v>0.19</v>
      </c>
      <c r="O714" s="14">
        <v>1289</v>
      </c>
      <c r="P714" s="130" t="s">
        <v>2550</v>
      </c>
      <c r="Q714" s="130"/>
      <c r="S714" s="130" t="s">
        <v>2523</v>
      </c>
      <c r="T714" s="14">
        <v>1289</v>
      </c>
      <c r="U714" s="147">
        <v>192167</v>
      </c>
      <c r="V714" s="130">
        <v>0</v>
      </c>
      <c r="W714" s="147">
        <v>192167</v>
      </c>
      <c r="X714" s="147">
        <v>192167</v>
      </c>
      <c r="Y714" s="147">
        <v>36511.730000000003</v>
      </c>
      <c r="Z714" s="145">
        <v>228678.73</v>
      </c>
    </row>
    <row r="715" spans="1:26" x14ac:dyDescent="0.25">
      <c r="A715" s="130" t="s">
        <v>3015</v>
      </c>
      <c r="B715" s="131">
        <v>45798</v>
      </c>
      <c r="C715" s="130" t="s">
        <v>2525</v>
      </c>
      <c r="D715" s="130">
        <v>899999705</v>
      </c>
      <c r="E715" s="130" t="s">
        <v>2526</v>
      </c>
      <c r="F715" s="130" t="s">
        <v>2527</v>
      </c>
      <c r="G715" s="130" t="s">
        <v>2528</v>
      </c>
      <c r="H715" s="130">
        <v>3161800</v>
      </c>
      <c r="I715" s="130">
        <v>8</v>
      </c>
      <c r="J715" s="130">
        <v>1</v>
      </c>
      <c r="K715" s="130" t="s">
        <v>3017</v>
      </c>
      <c r="L715" s="132" t="s">
        <v>1387</v>
      </c>
      <c r="M715" s="147">
        <v>165000</v>
      </c>
      <c r="N715" s="130">
        <v>0.19</v>
      </c>
      <c r="O715" s="14" t="s">
        <v>107</v>
      </c>
      <c r="P715" s="130" t="s">
        <v>2550</v>
      </c>
      <c r="Q715" s="135" t="s">
        <v>2372</v>
      </c>
      <c r="S715" s="130" t="s">
        <v>2523</v>
      </c>
      <c r="T715" s="14" t="s">
        <v>107</v>
      </c>
      <c r="U715" s="147">
        <v>165000</v>
      </c>
      <c r="V715" s="130">
        <v>0</v>
      </c>
      <c r="W715" s="147">
        <v>165000</v>
      </c>
      <c r="X715" s="147">
        <v>165000</v>
      </c>
      <c r="Y715" s="147">
        <v>31350</v>
      </c>
      <c r="Z715" s="145">
        <v>196350</v>
      </c>
    </row>
    <row r="716" spans="1:26" x14ac:dyDescent="0.25">
      <c r="A716" s="130" t="s">
        <v>3015</v>
      </c>
      <c r="B716" s="131">
        <v>45798</v>
      </c>
      <c r="C716" s="130" t="s">
        <v>2525</v>
      </c>
      <c r="D716" s="130">
        <v>899999705</v>
      </c>
      <c r="E716" s="130" t="s">
        <v>2526</v>
      </c>
      <c r="F716" s="130" t="s">
        <v>2527</v>
      </c>
      <c r="G716" s="130" t="s">
        <v>2528</v>
      </c>
      <c r="H716" s="130">
        <v>3161800</v>
      </c>
      <c r="I716" s="130">
        <v>9</v>
      </c>
      <c r="J716" s="130">
        <v>2</v>
      </c>
      <c r="K716" s="130" t="s">
        <v>3017</v>
      </c>
      <c r="L716" s="132" t="s">
        <v>3018</v>
      </c>
      <c r="M716" s="147">
        <v>55000</v>
      </c>
      <c r="N716" s="130">
        <v>0.19</v>
      </c>
      <c r="O716" s="14" t="s">
        <v>107</v>
      </c>
      <c r="P716" s="130" t="s">
        <v>2550</v>
      </c>
      <c r="Q716" s="135" t="s">
        <v>2372</v>
      </c>
      <c r="S716" s="130" t="s">
        <v>2523</v>
      </c>
      <c r="T716" s="14" t="s">
        <v>107</v>
      </c>
      <c r="U716" s="147">
        <v>55000</v>
      </c>
      <c r="V716" s="130">
        <v>0</v>
      </c>
      <c r="W716" s="147">
        <v>55000</v>
      </c>
      <c r="X716" s="147">
        <v>110000</v>
      </c>
      <c r="Y716" s="147">
        <v>20900</v>
      </c>
      <c r="Z716" s="145">
        <v>130900</v>
      </c>
    </row>
    <row r="717" spans="1:26" x14ac:dyDescent="0.25">
      <c r="A717" s="130" t="s">
        <v>3015</v>
      </c>
      <c r="B717" s="131">
        <v>45798</v>
      </c>
      <c r="C717" s="130" t="s">
        <v>2525</v>
      </c>
      <c r="D717" s="130">
        <v>899999705</v>
      </c>
      <c r="E717" s="130" t="s">
        <v>2526</v>
      </c>
      <c r="F717" s="130" t="s">
        <v>2527</v>
      </c>
      <c r="G717" s="130" t="s">
        <v>2528</v>
      </c>
      <c r="H717" s="130">
        <v>3161800</v>
      </c>
      <c r="I717" s="130">
        <v>10</v>
      </c>
      <c r="J717" s="130">
        <v>3</v>
      </c>
      <c r="K717" s="130" t="s">
        <v>3019</v>
      </c>
      <c r="L717" s="132" t="s">
        <v>3014</v>
      </c>
      <c r="M717" s="147">
        <v>66167</v>
      </c>
      <c r="N717" s="130">
        <v>0</v>
      </c>
      <c r="O717" s="14">
        <v>1099</v>
      </c>
      <c r="P717" s="130" t="s">
        <v>2544</v>
      </c>
      <c r="Q717" s="130"/>
      <c r="S717" s="130" t="s">
        <v>2523</v>
      </c>
      <c r="T717" s="14">
        <v>1099</v>
      </c>
      <c r="U717" s="147">
        <v>66167</v>
      </c>
      <c r="V717" s="130">
        <v>0</v>
      </c>
      <c r="W717" s="147">
        <v>66167</v>
      </c>
      <c r="X717" s="147">
        <v>198501</v>
      </c>
      <c r="Y717" s="147">
        <v>0</v>
      </c>
      <c r="Z717" s="145">
        <v>198501</v>
      </c>
    </row>
    <row r="718" spans="1:26" x14ac:dyDescent="0.25">
      <c r="A718" s="130" t="s">
        <v>3015</v>
      </c>
      <c r="B718" s="131">
        <v>45798</v>
      </c>
      <c r="C718" s="130" t="s">
        <v>2525</v>
      </c>
      <c r="D718" s="130">
        <v>899999705</v>
      </c>
      <c r="E718" s="130" t="s">
        <v>2526</v>
      </c>
      <c r="F718" s="130" t="s">
        <v>2527</v>
      </c>
      <c r="G718" s="130" t="s">
        <v>2528</v>
      </c>
      <c r="H718" s="130">
        <v>3161800</v>
      </c>
      <c r="I718" s="130">
        <v>11</v>
      </c>
      <c r="J718" s="130">
        <v>1</v>
      </c>
      <c r="K718" s="130" t="s">
        <v>3019</v>
      </c>
      <c r="L718" s="132" t="s">
        <v>61</v>
      </c>
      <c r="M718" s="147">
        <v>108833</v>
      </c>
      <c r="N718" s="130">
        <v>0.19</v>
      </c>
      <c r="O718" s="14">
        <v>1100</v>
      </c>
      <c r="P718" s="130" t="s">
        <v>2544</v>
      </c>
      <c r="Q718" s="130"/>
      <c r="S718" s="130" t="s">
        <v>2523</v>
      </c>
      <c r="T718" s="14">
        <v>1100</v>
      </c>
      <c r="U718" s="147">
        <v>108833</v>
      </c>
      <c r="V718" s="130">
        <v>0</v>
      </c>
      <c r="W718" s="147">
        <v>108833</v>
      </c>
      <c r="X718" s="147">
        <v>108833</v>
      </c>
      <c r="Y718" s="147">
        <v>20678.27</v>
      </c>
      <c r="Z718" s="145">
        <v>129511.27</v>
      </c>
    </row>
    <row r="719" spans="1:26" x14ac:dyDescent="0.25">
      <c r="A719" s="130" t="s">
        <v>3015</v>
      </c>
      <c r="B719" s="131">
        <v>45798</v>
      </c>
      <c r="C719" s="130" t="s">
        <v>2525</v>
      </c>
      <c r="D719" s="130">
        <v>899999705</v>
      </c>
      <c r="E719" s="130" t="s">
        <v>2526</v>
      </c>
      <c r="F719" s="130" t="s">
        <v>2527</v>
      </c>
      <c r="G719" s="130" t="s">
        <v>2528</v>
      </c>
      <c r="H719" s="130">
        <v>3161800</v>
      </c>
      <c r="I719" s="130">
        <v>12</v>
      </c>
      <c r="J719" s="130">
        <v>1</v>
      </c>
      <c r="K719" s="130" t="s">
        <v>3019</v>
      </c>
      <c r="L719" s="132" t="s">
        <v>150</v>
      </c>
      <c r="M719" s="147">
        <v>91667</v>
      </c>
      <c r="N719" s="130">
        <v>0.19</v>
      </c>
      <c r="O719" s="14">
        <v>1101</v>
      </c>
      <c r="P719" s="130" t="s">
        <v>2544</v>
      </c>
      <c r="Q719" s="130"/>
      <c r="S719" s="130" t="s">
        <v>2523</v>
      </c>
      <c r="T719" s="14">
        <v>1101</v>
      </c>
      <c r="U719" s="147">
        <v>91667</v>
      </c>
      <c r="V719" s="130">
        <v>0</v>
      </c>
      <c r="W719" s="147">
        <v>91667</v>
      </c>
      <c r="X719" s="147">
        <v>91667</v>
      </c>
      <c r="Y719" s="147">
        <v>17416.73</v>
      </c>
      <c r="Z719" s="145">
        <v>109083.73</v>
      </c>
    </row>
    <row r="720" spans="1:26" x14ac:dyDescent="0.25">
      <c r="A720" s="130" t="s">
        <v>3015</v>
      </c>
      <c r="B720" s="131">
        <v>45798</v>
      </c>
      <c r="C720" s="130" t="s">
        <v>2525</v>
      </c>
      <c r="D720" s="130">
        <v>899999705</v>
      </c>
      <c r="E720" s="130" t="s">
        <v>2526</v>
      </c>
      <c r="F720" s="130" t="s">
        <v>2527</v>
      </c>
      <c r="G720" s="130" t="s">
        <v>2528</v>
      </c>
      <c r="H720" s="130">
        <v>3161800</v>
      </c>
      <c r="I720" s="130">
        <v>13</v>
      </c>
      <c r="J720" s="130">
        <v>1</v>
      </c>
      <c r="K720" s="130" t="s">
        <v>3019</v>
      </c>
      <c r="L720" s="132" t="s">
        <v>3016</v>
      </c>
      <c r="M720" s="147">
        <v>189167</v>
      </c>
      <c r="N720" s="130">
        <v>0.19</v>
      </c>
      <c r="O720" s="14">
        <v>1110</v>
      </c>
      <c r="P720" s="130" t="s">
        <v>2544</v>
      </c>
      <c r="Q720" s="130"/>
      <c r="S720" s="130" t="s">
        <v>2523</v>
      </c>
      <c r="T720" s="14">
        <v>1110</v>
      </c>
      <c r="U720" s="147">
        <v>189167</v>
      </c>
      <c r="V720" s="130">
        <v>0</v>
      </c>
      <c r="W720" s="147">
        <v>189167</v>
      </c>
      <c r="X720" s="147">
        <v>189167</v>
      </c>
      <c r="Y720" s="147">
        <v>35941.730000000003</v>
      </c>
      <c r="Z720" s="145">
        <v>225108.73</v>
      </c>
    </row>
    <row r="721" spans="1:26" x14ac:dyDescent="0.25">
      <c r="A721" s="130" t="s">
        <v>3015</v>
      </c>
      <c r="B721" s="131">
        <v>45798</v>
      </c>
      <c r="C721" s="130" t="s">
        <v>2525</v>
      </c>
      <c r="D721" s="130">
        <v>899999705</v>
      </c>
      <c r="E721" s="130" t="s">
        <v>2526</v>
      </c>
      <c r="F721" s="130" t="s">
        <v>2527</v>
      </c>
      <c r="G721" s="130" t="s">
        <v>2528</v>
      </c>
      <c r="H721" s="130">
        <v>3161800</v>
      </c>
      <c r="I721" s="130">
        <v>14</v>
      </c>
      <c r="J721" s="130">
        <v>3</v>
      </c>
      <c r="K721" s="130" t="s">
        <v>3020</v>
      </c>
      <c r="L721" s="132" t="s">
        <v>3021</v>
      </c>
      <c r="M721" s="147">
        <v>66500</v>
      </c>
      <c r="N721" s="130">
        <v>0</v>
      </c>
      <c r="O721" s="14">
        <v>1242</v>
      </c>
      <c r="P721" s="130" t="s">
        <v>2656</v>
      </c>
      <c r="Q721" s="130"/>
      <c r="S721" s="130" t="s">
        <v>2523</v>
      </c>
      <c r="T721" s="14">
        <v>1242</v>
      </c>
      <c r="U721" s="147">
        <v>66500</v>
      </c>
      <c r="V721" s="130">
        <v>0</v>
      </c>
      <c r="W721" s="147">
        <v>66500</v>
      </c>
      <c r="X721" s="147">
        <v>199500</v>
      </c>
      <c r="Y721" s="147">
        <v>0</v>
      </c>
      <c r="Z721" s="145">
        <v>199500</v>
      </c>
    </row>
    <row r="722" spans="1:26" x14ac:dyDescent="0.25">
      <c r="A722" s="130" t="s">
        <v>3015</v>
      </c>
      <c r="B722" s="131">
        <v>45798</v>
      </c>
      <c r="C722" s="130" t="s">
        <v>2525</v>
      </c>
      <c r="D722" s="130">
        <v>899999705</v>
      </c>
      <c r="E722" s="130" t="s">
        <v>2526</v>
      </c>
      <c r="F722" s="130" t="s">
        <v>2527</v>
      </c>
      <c r="G722" s="130" t="s">
        <v>2528</v>
      </c>
      <c r="H722" s="130">
        <v>3161800</v>
      </c>
      <c r="I722" s="130">
        <v>15</v>
      </c>
      <c r="J722" s="130">
        <v>1</v>
      </c>
      <c r="K722" s="130" t="s">
        <v>3020</v>
      </c>
      <c r="L722" s="132" t="s">
        <v>61</v>
      </c>
      <c r="M722" s="147">
        <v>85667</v>
      </c>
      <c r="N722" s="130">
        <v>0.19</v>
      </c>
      <c r="O722" s="14">
        <v>1243</v>
      </c>
      <c r="P722" s="130" t="s">
        <v>2656</v>
      </c>
      <c r="Q722" s="130"/>
      <c r="S722" s="130" t="s">
        <v>2523</v>
      </c>
      <c r="T722" s="14">
        <v>1243</v>
      </c>
      <c r="U722" s="147">
        <v>85667</v>
      </c>
      <c r="V722" s="130">
        <v>0</v>
      </c>
      <c r="W722" s="147">
        <v>85667</v>
      </c>
      <c r="X722" s="147">
        <v>85667</v>
      </c>
      <c r="Y722" s="147">
        <v>16276.73</v>
      </c>
      <c r="Z722" s="145">
        <v>101943.73</v>
      </c>
    </row>
    <row r="723" spans="1:26" x14ac:dyDescent="0.25">
      <c r="A723" s="130" t="s">
        <v>3015</v>
      </c>
      <c r="B723" s="131">
        <v>45798</v>
      </c>
      <c r="C723" s="130" t="s">
        <v>2525</v>
      </c>
      <c r="D723" s="130">
        <v>899999705</v>
      </c>
      <c r="E723" s="130" t="s">
        <v>2526</v>
      </c>
      <c r="F723" s="130" t="s">
        <v>2527</v>
      </c>
      <c r="G723" s="130" t="s">
        <v>2528</v>
      </c>
      <c r="H723" s="130">
        <v>3161800</v>
      </c>
      <c r="I723" s="130">
        <v>16</v>
      </c>
      <c r="J723" s="130">
        <v>1</v>
      </c>
      <c r="K723" s="130" t="s">
        <v>3020</v>
      </c>
      <c r="L723" s="132" t="s">
        <v>150</v>
      </c>
      <c r="M723" s="147">
        <v>64500</v>
      </c>
      <c r="N723" s="130">
        <v>0.19</v>
      </c>
      <c r="O723" s="14">
        <v>1244</v>
      </c>
      <c r="P723" s="130" t="s">
        <v>2656</v>
      </c>
      <c r="Q723" s="130"/>
      <c r="S723" s="130" t="s">
        <v>2523</v>
      </c>
      <c r="T723" s="14">
        <v>1244</v>
      </c>
      <c r="U723" s="147">
        <v>64500</v>
      </c>
      <c r="V723" s="130">
        <v>0</v>
      </c>
      <c r="W723" s="147">
        <v>64500</v>
      </c>
      <c r="X723" s="147">
        <v>64500</v>
      </c>
      <c r="Y723" s="147">
        <v>12255</v>
      </c>
      <c r="Z723" s="145">
        <v>76755</v>
      </c>
    </row>
    <row r="724" spans="1:26" x14ac:dyDescent="0.25">
      <c r="A724" s="130" t="s">
        <v>3015</v>
      </c>
      <c r="B724" s="131">
        <v>45798</v>
      </c>
      <c r="C724" s="130" t="s">
        <v>2525</v>
      </c>
      <c r="D724" s="130">
        <v>899999705</v>
      </c>
      <c r="E724" s="130" t="s">
        <v>2526</v>
      </c>
      <c r="F724" s="130" t="s">
        <v>2527</v>
      </c>
      <c r="G724" s="130" t="s">
        <v>2528</v>
      </c>
      <c r="H724" s="130">
        <v>3161800</v>
      </c>
      <c r="I724" s="130">
        <v>17</v>
      </c>
      <c r="J724" s="130">
        <v>1</v>
      </c>
      <c r="K724" s="130" t="s">
        <v>3020</v>
      </c>
      <c r="L724" s="132" t="s">
        <v>3016</v>
      </c>
      <c r="M724" s="147">
        <v>201333</v>
      </c>
      <c r="N724" s="130">
        <v>0.19</v>
      </c>
      <c r="O724" s="14">
        <v>1253</v>
      </c>
      <c r="P724" s="130" t="s">
        <v>2656</v>
      </c>
      <c r="Q724" s="130"/>
      <c r="S724" s="130" t="s">
        <v>2523</v>
      </c>
      <c r="T724" s="14">
        <v>1253</v>
      </c>
      <c r="U724" s="147">
        <v>201333</v>
      </c>
      <c r="V724" s="130">
        <v>0</v>
      </c>
      <c r="W724" s="147">
        <v>201333</v>
      </c>
      <c r="X724" s="147">
        <v>201333</v>
      </c>
      <c r="Y724" s="147">
        <v>38253.270000000004</v>
      </c>
      <c r="Z724" s="145">
        <v>239586.27000000002</v>
      </c>
    </row>
    <row r="725" spans="1:26" x14ac:dyDescent="0.25">
      <c r="A725" s="130" t="s">
        <v>3015</v>
      </c>
      <c r="B725" s="131">
        <v>45798</v>
      </c>
      <c r="C725" s="130" t="s">
        <v>2525</v>
      </c>
      <c r="D725" s="130">
        <v>899999705</v>
      </c>
      <c r="E725" s="130" t="s">
        <v>2526</v>
      </c>
      <c r="F725" s="130" t="s">
        <v>2527</v>
      </c>
      <c r="G725" s="130" t="s">
        <v>2528</v>
      </c>
      <c r="H725" s="130">
        <v>3161800</v>
      </c>
      <c r="I725" s="130">
        <v>18</v>
      </c>
      <c r="J725" s="130">
        <v>1</v>
      </c>
      <c r="K725" s="130" t="s">
        <v>3020</v>
      </c>
      <c r="L725" s="132" t="s">
        <v>3022</v>
      </c>
      <c r="M725" s="147">
        <v>50000</v>
      </c>
      <c r="N725" s="130">
        <v>0.19</v>
      </c>
      <c r="O725" s="14" t="s">
        <v>107</v>
      </c>
      <c r="P725" s="130" t="s">
        <v>2656</v>
      </c>
      <c r="Q725" s="135" t="s">
        <v>2372</v>
      </c>
      <c r="S725" s="130" t="s">
        <v>2523</v>
      </c>
      <c r="T725" s="14" t="s">
        <v>107</v>
      </c>
      <c r="U725" s="147">
        <v>50000</v>
      </c>
      <c r="V725" s="130">
        <v>0</v>
      </c>
      <c r="W725" s="147">
        <v>50000</v>
      </c>
      <c r="X725" s="147">
        <v>50000</v>
      </c>
      <c r="Y725" s="147">
        <v>9500</v>
      </c>
      <c r="Z725" s="145">
        <v>59500</v>
      </c>
    </row>
    <row r="726" spans="1:26" x14ac:dyDescent="0.25">
      <c r="A726" s="130" t="s">
        <v>3015</v>
      </c>
      <c r="B726" s="131">
        <v>45798</v>
      </c>
      <c r="C726" s="130" t="s">
        <v>2525</v>
      </c>
      <c r="D726" s="130">
        <v>899999705</v>
      </c>
      <c r="E726" s="130" t="s">
        <v>2526</v>
      </c>
      <c r="F726" s="130" t="s">
        <v>2527</v>
      </c>
      <c r="G726" s="130" t="s">
        <v>2528</v>
      </c>
      <c r="H726" s="130">
        <v>3161800</v>
      </c>
      <c r="I726" s="130">
        <v>19</v>
      </c>
      <c r="J726" s="130">
        <v>3</v>
      </c>
      <c r="K726" s="130" t="s">
        <v>3023</v>
      </c>
      <c r="L726" s="132" t="s">
        <v>3021</v>
      </c>
      <c r="M726" s="147">
        <v>65333</v>
      </c>
      <c r="N726" s="130">
        <v>0</v>
      </c>
      <c r="O726" s="14">
        <v>1296</v>
      </c>
      <c r="P726" s="130" t="s">
        <v>2655</v>
      </c>
      <c r="Q726" s="130"/>
      <c r="S726" s="130" t="s">
        <v>2523</v>
      </c>
      <c r="T726" s="14">
        <v>1296</v>
      </c>
      <c r="U726" s="147">
        <v>65333</v>
      </c>
      <c r="V726" s="130">
        <v>0</v>
      </c>
      <c r="W726" s="147">
        <v>65333</v>
      </c>
      <c r="X726" s="147">
        <v>195999</v>
      </c>
      <c r="Y726" s="147">
        <v>0</v>
      </c>
      <c r="Z726" s="145">
        <v>195999</v>
      </c>
    </row>
    <row r="727" spans="1:26" x14ac:dyDescent="0.25">
      <c r="A727" s="130" t="s">
        <v>3015</v>
      </c>
      <c r="B727" s="131">
        <v>45798</v>
      </c>
      <c r="C727" s="130" t="s">
        <v>2525</v>
      </c>
      <c r="D727" s="130">
        <v>899999705</v>
      </c>
      <c r="E727" s="130" t="s">
        <v>2526</v>
      </c>
      <c r="F727" s="130" t="s">
        <v>2527</v>
      </c>
      <c r="G727" s="130" t="s">
        <v>2528</v>
      </c>
      <c r="H727" s="130">
        <v>3161800</v>
      </c>
      <c r="I727" s="130">
        <v>20</v>
      </c>
      <c r="J727" s="130">
        <v>1</v>
      </c>
      <c r="K727" s="130" t="s">
        <v>3023</v>
      </c>
      <c r="L727" s="132" t="s">
        <v>61</v>
      </c>
      <c r="M727" s="147">
        <v>86000</v>
      </c>
      <c r="N727" s="130">
        <v>0.19</v>
      </c>
      <c r="O727" s="14">
        <v>1297</v>
      </c>
      <c r="P727" s="130" t="s">
        <v>2655</v>
      </c>
      <c r="Q727" s="130"/>
      <c r="S727" s="130" t="s">
        <v>2523</v>
      </c>
      <c r="T727" s="14">
        <v>1297</v>
      </c>
      <c r="U727" s="147">
        <v>86000</v>
      </c>
      <c r="V727" s="130">
        <v>0</v>
      </c>
      <c r="W727" s="147">
        <v>86000</v>
      </c>
      <c r="X727" s="147">
        <v>86000</v>
      </c>
      <c r="Y727" s="147">
        <v>16340</v>
      </c>
      <c r="Z727" s="145">
        <v>102340</v>
      </c>
    </row>
    <row r="728" spans="1:26" x14ac:dyDescent="0.25">
      <c r="A728" s="130" t="s">
        <v>3015</v>
      </c>
      <c r="B728" s="131">
        <v>45798</v>
      </c>
      <c r="C728" s="130" t="s">
        <v>2525</v>
      </c>
      <c r="D728" s="130">
        <v>899999705</v>
      </c>
      <c r="E728" s="130" t="s">
        <v>2526</v>
      </c>
      <c r="F728" s="130" t="s">
        <v>2527</v>
      </c>
      <c r="G728" s="130" t="s">
        <v>2528</v>
      </c>
      <c r="H728" s="130">
        <v>3161800</v>
      </c>
      <c r="I728" s="130">
        <v>21</v>
      </c>
      <c r="J728" s="130">
        <v>1</v>
      </c>
      <c r="K728" s="130" t="s">
        <v>3023</v>
      </c>
      <c r="L728" s="132" t="s">
        <v>150</v>
      </c>
      <c r="M728" s="147">
        <v>63833</v>
      </c>
      <c r="N728" s="130">
        <v>0.19</v>
      </c>
      <c r="O728" s="14">
        <v>1298</v>
      </c>
      <c r="P728" s="130" t="s">
        <v>2655</v>
      </c>
      <c r="Q728" s="130"/>
      <c r="S728" s="130" t="s">
        <v>2523</v>
      </c>
      <c r="T728" s="14">
        <v>1298</v>
      </c>
      <c r="U728" s="147">
        <v>63833</v>
      </c>
      <c r="V728" s="130">
        <v>0</v>
      </c>
      <c r="W728" s="147">
        <v>63833</v>
      </c>
      <c r="X728" s="147">
        <v>63833</v>
      </c>
      <c r="Y728" s="147">
        <v>12128.27</v>
      </c>
      <c r="Z728" s="145">
        <v>75961.27</v>
      </c>
    </row>
    <row r="729" spans="1:26" x14ac:dyDescent="0.25">
      <c r="A729" s="130" t="s">
        <v>3015</v>
      </c>
      <c r="B729" s="131">
        <v>45798</v>
      </c>
      <c r="C729" s="130" t="s">
        <v>2525</v>
      </c>
      <c r="D729" s="130">
        <v>899999705</v>
      </c>
      <c r="E729" s="130" t="s">
        <v>2526</v>
      </c>
      <c r="F729" s="130" t="s">
        <v>2527</v>
      </c>
      <c r="G729" s="130" t="s">
        <v>2528</v>
      </c>
      <c r="H729" s="130">
        <v>3161800</v>
      </c>
      <c r="I729" s="130">
        <v>22</v>
      </c>
      <c r="J729" s="130">
        <v>1</v>
      </c>
      <c r="K729" s="130" t="s">
        <v>3023</v>
      </c>
      <c r="L729" s="132" t="s">
        <v>3016</v>
      </c>
      <c r="M729" s="147">
        <v>195667</v>
      </c>
      <c r="N729" s="130">
        <v>0.19</v>
      </c>
      <c r="O729" s="14">
        <v>1307</v>
      </c>
      <c r="P729" s="130" t="s">
        <v>2655</v>
      </c>
      <c r="Q729" s="130"/>
      <c r="S729" s="130" t="s">
        <v>2523</v>
      </c>
      <c r="T729" s="14">
        <v>1307</v>
      </c>
      <c r="U729" s="147">
        <v>195667</v>
      </c>
      <c r="V729" s="130">
        <v>0</v>
      </c>
      <c r="W729" s="147">
        <v>195667</v>
      </c>
      <c r="X729" s="147">
        <v>195667</v>
      </c>
      <c r="Y729" s="147">
        <v>37176.730000000003</v>
      </c>
      <c r="Z729" s="145">
        <v>232843.73</v>
      </c>
    </row>
    <row r="730" spans="1:26" x14ac:dyDescent="0.25">
      <c r="A730" s="130" t="s">
        <v>3015</v>
      </c>
      <c r="B730" s="131">
        <v>45798</v>
      </c>
      <c r="C730" s="130" t="s">
        <v>2525</v>
      </c>
      <c r="D730" s="130">
        <v>899999705</v>
      </c>
      <c r="E730" s="130" t="s">
        <v>2526</v>
      </c>
      <c r="F730" s="130" t="s">
        <v>2527</v>
      </c>
      <c r="G730" s="130" t="s">
        <v>2528</v>
      </c>
      <c r="H730" s="130">
        <v>3161800</v>
      </c>
      <c r="I730" s="130">
        <v>23</v>
      </c>
      <c r="J730" s="130">
        <v>3</v>
      </c>
      <c r="K730" s="130" t="s">
        <v>3024</v>
      </c>
      <c r="L730" s="132" t="s">
        <v>3021</v>
      </c>
      <c r="M730" s="147">
        <v>65000</v>
      </c>
      <c r="N730" s="130">
        <v>0</v>
      </c>
      <c r="O730" s="14">
        <v>1172</v>
      </c>
      <c r="P730" s="130" t="s">
        <v>2783</v>
      </c>
      <c r="Q730" s="130"/>
      <c r="S730" s="130" t="s">
        <v>2523</v>
      </c>
      <c r="T730" s="14">
        <v>1172</v>
      </c>
      <c r="U730" s="147">
        <v>65000</v>
      </c>
      <c r="V730" s="130">
        <v>0</v>
      </c>
      <c r="W730" s="147">
        <v>65000</v>
      </c>
      <c r="X730" s="147">
        <v>195000</v>
      </c>
      <c r="Y730" s="147">
        <v>0</v>
      </c>
      <c r="Z730" s="145">
        <v>195000</v>
      </c>
    </row>
    <row r="731" spans="1:26" x14ac:dyDescent="0.25">
      <c r="A731" s="130" t="s">
        <v>3015</v>
      </c>
      <c r="B731" s="131">
        <v>45798</v>
      </c>
      <c r="C731" s="130" t="s">
        <v>2525</v>
      </c>
      <c r="D731" s="130">
        <v>899999705</v>
      </c>
      <c r="E731" s="130" t="s">
        <v>2526</v>
      </c>
      <c r="F731" s="130" t="s">
        <v>2527</v>
      </c>
      <c r="G731" s="130" t="s">
        <v>2528</v>
      </c>
      <c r="H731" s="130">
        <v>3161800</v>
      </c>
      <c r="I731" s="130">
        <v>24</v>
      </c>
      <c r="J731" s="130">
        <v>1</v>
      </c>
      <c r="K731" s="130" t="s">
        <v>3024</v>
      </c>
      <c r="L731" s="132" t="s">
        <v>61</v>
      </c>
      <c r="M731" s="147">
        <v>87000</v>
      </c>
      <c r="N731" s="130">
        <v>0.19</v>
      </c>
      <c r="O731" s="14">
        <v>1173</v>
      </c>
      <c r="P731" s="130" t="s">
        <v>2783</v>
      </c>
      <c r="Q731" s="130"/>
      <c r="S731" s="130" t="s">
        <v>2523</v>
      </c>
      <c r="T731" s="14">
        <v>1173</v>
      </c>
      <c r="U731" s="147">
        <v>87000</v>
      </c>
      <c r="V731" s="130">
        <v>0</v>
      </c>
      <c r="W731" s="147">
        <v>87000</v>
      </c>
      <c r="X731" s="147">
        <v>87000</v>
      </c>
      <c r="Y731" s="147">
        <v>16530</v>
      </c>
      <c r="Z731" s="145">
        <v>103530</v>
      </c>
    </row>
    <row r="732" spans="1:26" x14ac:dyDescent="0.25">
      <c r="A732" s="130" t="s">
        <v>3015</v>
      </c>
      <c r="B732" s="131">
        <v>45798</v>
      </c>
      <c r="C732" s="130" t="s">
        <v>2525</v>
      </c>
      <c r="D732" s="130">
        <v>899999705</v>
      </c>
      <c r="E732" s="130" t="s">
        <v>2526</v>
      </c>
      <c r="F732" s="130" t="s">
        <v>2527</v>
      </c>
      <c r="G732" s="130" t="s">
        <v>2528</v>
      </c>
      <c r="H732" s="130">
        <v>3161800</v>
      </c>
      <c r="I732" s="130">
        <v>25</v>
      </c>
      <c r="J732" s="130">
        <v>1</v>
      </c>
      <c r="K732" s="130" t="s">
        <v>3024</v>
      </c>
      <c r="L732" s="132" t="s">
        <v>150</v>
      </c>
      <c r="M732" s="147">
        <v>64667</v>
      </c>
      <c r="N732" s="130">
        <v>0.19</v>
      </c>
      <c r="O732" s="14">
        <v>1174</v>
      </c>
      <c r="P732" s="130" t="s">
        <v>2783</v>
      </c>
      <c r="Q732" s="130"/>
      <c r="S732" s="130" t="s">
        <v>2523</v>
      </c>
      <c r="T732" s="14">
        <v>1174</v>
      </c>
      <c r="U732" s="147">
        <v>64667</v>
      </c>
      <c r="V732" s="130">
        <v>0</v>
      </c>
      <c r="W732" s="147">
        <v>64667</v>
      </c>
      <c r="X732" s="147">
        <v>64667</v>
      </c>
      <c r="Y732" s="147">
        <v>12286.73</v>
      </c>
      <c r="Z732" s="145">
        <v>76953.73</v>
      </c>
    </row>
    <row r="733" spans="1:26" x14ac:dyDescent="0.25">
      <c r="A733" s="130" t="s">
        <v>3015</v>
      </c>
      <c r="B733" s="131">
        <v>45798</v>
      </c>
      <c r="C733" s="130" t="s">
        <v>2525</v>
      </c>
      <c r="D733" s="130">
        <v>899999705</v>
      </c>
      <c r="E733" s="130" t="s">
        <v>2526</v>
      </c>
      <c r="F733" s="130" t="s">
        <v>2527</v>
      </c>
      <c r="G733" s="130" t="s">
        <v>2528</v>
      </c>
      <c r="H733" s="130">
        <v>3161800</v>
      </c>
      <c r="I733" s="130">
        <v>26</v>
      </c>
      <c r="J733" s="130">
        <v>1</v>
      </c>
      <c r="K733" s="130" t="s">
        <v>3024</v>
      </c>
      <c r="L733" s="132" t="s">
        <v>3016</v>
      </c>
      <c r="M733" s="147">
        <v>195333</v>
      </c>
      <c r="N733" s="130">
        <v>0.19</v>
      </c>
      <c r="O733" s="14">
        <v>1183</v>
      </c>
      <c r="P733" s="130" t="s">
        <v>2783</v>
      </c>
      <c r="Q733" s="130"/>
      <c r="S733" s="130" t="s">
        <v>2523</v>
      </c>
      <c r="T733" s="14">
        <v>1183</v>
      </c>
      <c r="U733" s="147">
        <v>195333</v>
      </c>
      <c r="V733" s="130">
        <v>0</v>
      </c>
      <c r="W733" s="147">
        <v>195333</v>
      </c>
      <c r="X733" s="147">
        <v>195333</v>
      </c>
      <c r="Y733" s="147">
        <v>37113.269999999997</v>
      </c>
      <c r="Z733" s="145">
        <v>232446.27</v>
      </c>
    </row>
    <row r="734" spans="1:26" x14ac:dyDescent="0.25">
      <c r="A734" s="130" t="s">
        <v>3015</v>
      </c>
      <c r="B734" s="131">
        <v>45798</v>
      </c>
      <c r="C734" s="130" t="s">
        <v>2525</v>
      </c>
      <c r="D734" s="130">
        <v>899999705</v>
      </c>
      <c r="E734" s="130" t="s">
        <v>2526</v>
      </c>
      <c r="F734" s="130" t="s">
        <v>2527</v>
      </c>
      <c r="G734" s="130" t="s">
        <v>2528</v>
      </c>
      <c r="H734" s="130">
        <v>3161800</v>
      </c>
      <c r="I734" s="130">
        <v>27</v>
      </c>
      <c r="J734" s="130">
        <v>3</v>
      </c>
      <c r="K734" s="130" t="s">
        <v>3025</v>
      </c>
      <c r="L734" s="132" t="s">
        <v>3021</v>
      </c>
      <c r="M734" s="147">
        <v>65333</v>
      </c>
      <c r="N734" s="130">
        <v>0</v>
      </c>
      <c r="O734" s="14">
        <v>1155</v>
      </c>
      <c r="P734" s="130" t="s">
        <v>2653</v>
      </c>
      <c r="Q734" s="130"/>
      <c r="S734" s="130" t="s">
        <v>2523</v>
      </c>
      <c r="T734" s="14">
        <v>1155</v>
      </c>
      <c r="U734" s="147">
        <v>65333</v>
      </c>
      <c r="V734" s="130">
        <v>0</v>
      </c>
      <c r="W734" s="147">
        <v>65333</v>
      </c>
      <c r="X734" s="147">
        <v>195999</v>
      </c>
      <c r="Y734" s="147">
        <v>0</v>
      </c>
      <c r="Z734" s="145">
        <v>195999</v>
      </c>
    </row>
    <row r="735" spans="1:26" x14ac:dyDescent="0.25">
      <c r="A735" s="130" t="s">
        <v>3015</v>
      </c>
      <c r="B735" s="131">
        <v>45798</v>
      </c>
      <c r="C735" s="130" t="s">
        <v>2525</v>
      </c>
      <c r="D735" s="130">
        <v>899999705</v>
      </c>
      <c r="E735" s="130" t="s">
        <v>2526</v>
      </c>
      <c r="F735" s="130" t="s">
        <v>2527</v>
      </c>
      <c r="G735" s="130" t="s">
        <v>2528</v>
      </c>
      <c r="H735" s="130">
        <v>3161800</v>
      </c>
      <c r="I735" s="130">
        <v>28</v>
      </c>
      <c r="J735" s="130">
        <v>1</v>
      </c>
      <c r="K735" s="130" t="s">
        <v>3025</v>
      </c>
      <c r="L735" s="132" t="s">
        <v>61</v>
      </c>
      <c r="M735" s="147">
        <v>86000</v>
      </c>
      <c r="N735" s="130">
        <v>0.19</v>
      </c>
      <c r="O735" s="14">
        <v>1156</v>
      </c>
      <c r="P735" s="130" t="s">
        <v>2653</v>
      </c>
      <c r="Q735" s="130"/>
      <c r="S735" s="130" t="s">
        <v>2523</v>
      </c>
      <c r="T735" s="14">
        <v>1156</v>
      </c>
      <c r="U735" s="147">
        <v>86000</v>
      </c>
      <c r="V735" s="130">
        <v>0</v>
      </c>
      <c r="W735" s="147">
        <v>86000</v>
      </c>
      <c r="X735" s="147">
        <v>86000</v>
      </c>
      <c r="Y735" s="147">
        <v>16340</v>
      </c>
      <c r="Z735" s="145">
        <v>102340</v>
      </c>
    </row>
    <row r="736" spans="1:26" x14ac:dyDescent="0.25">
      <c r="A736" s="130" t="s">
        <v>3015</v>
      </c>
      <c r="B736" s="131">
        <v>45798</v>
      </c>
      <c r="C736" s="130" t="s">
        <v>2525</v>
      </c>
      <c r="D736" s="130">
        <v>899999705</v>
      </c>
      <c r="E736" s="130" t="s">
        <v>2526</v>
      </c>
      <c r="F736" s="130" t="s">
        <v>2527</v>
      </c>
      <c r="G736" s="130" t="s">
        <v>2528</v>
      </c>
      <c r="H736" s="130">
        <v>3161800</v>
      </c>
      <c r="I736" s="130">
        <v>29</v>
      </c>
      <c r="J736" s="130">
        <v>1</v>
      </c>
      <c r="K736" s="130" t="s">
        <v>3025</v>
      </c>
      <c r="L736" s="132" t="s">
        <v>150</v>
      </c>
      <c r="M736" s="147">
        <v>65500</v>
      </c>
      <c r="N736" s="130">
        <v>0.19</v>
      </c>
      <c r="O736" s="14">
        <v>1157</v>
      </c>
      <c r="P736" s="130" t="s">
        <v>2653</v>
      </c>
      <c r="Q736" s="130"/>
      <c r="S736" s="130" t="s">
        <v>2523</v>
      </c>
      <c r="T736" s="14">
        <v>1157</v>
      </c>
      <c r="U736" s="147">
        <v>65500</v>
      </c>
      <c r="V736" s="130">
        <v>0</v>
      </c>
      <c r="W736" s="147">
        <v>65500</v>
      </c>
      <c r="X736" s="147">
        <v>65500</v>
      </c>
      <c r="Y736" s="147">
        <v>12445</v>
      </c>
      <c r="Z736" s="145">
        <v>77945</v>
      </c>
    </row>
    <row r="737" spans="1:26" x14ac:dyDescent="0.25">
      <c r="A737" s="130" t="s">
        <v>3015</v>
      </c>
      <c r="B737" s="131">
        <v>45798</v>
      </c>
      <c r="C737" s="130" t="s">
        <v>2525</v>
      </c>
      <c r="D737" s="130">
        <v>899999705</v>
      </c>
      <c r="E737" s="130" t="s">
        <v>2526</v>
      </c>
      <c r="F737" s="130" t="s">
        <v>2527</v>
      </c>
      <c r="G737" s="130" t="s">
        <v>2528</v>
      </c>
      <c r="H737" s="130">
        <v>3161800</v>
      </c>
      <c r="I737" s="130">
        <v>30</v>
      </c>
      <c r="J737" s="130">
        <v>1</v>
      </c>
      <c r="K737" s="130" t="s">
        <v>3025</v>
      </c>
      <c r="L737" s="132" t="s">
        <v>3016</v>
      </c>
      <c r="M737" s="147">
        <v>195667</v>
      </c>
      <c r="N737" s="130">
        <v>0.19</v>
      </c>
      <c r="O737" s="14">
        <v>1166</v>
      </c>
      <c r="P737" s="130" t="s">
        <v>2653</v>
      </c>
      <c r="Q737" s="130"/>
      <c r="S737" s="130" t="s">
        <v>2523</v>
      </c>
      <c r="T737" s="14">
        <v>1166</v>
      </c>
      <c r="U737" s="147">
        <v>195667</v>
      </c>
      <c r="V737" s="130">
        <v>0</v>
      </c>
      <c r="W737" s="147">
        <v>195667</v>
      </c>
      <c r="X737" s="147">
        <v>195667</v>
      </c>
      <c r="Y737" s="147">
        <v>37176.730000000003</v>
      </c>
      <c r="Z737" s="145">
        <v>232843.73</v>
      </c>
    </row>
    <row r="738" spans="1:26" x14ac:dyDescent="0.25">
      <c r="A738" s="130" t="s">
        <v>3015</v>
      </c>
      <c r="B738" s="131">
        <v>45798</v>
      </c>
      <c r="C738" s="130" t="s">
        <v>2525</v>
      </c>
      <c r="D738" s="130">
        <v>899999705</v>
      </c>
      <c r="E738" s="130" t="s">
        <v>2526</v>
      </c>
      <c r="F738" s="130" t="s">
        <v>2527</v>
      </c>
      <c r="G738" s="130" t="s">
        <v>2528</v>
      </c>
      <c r="H738" s="130">
        <v>3161800</v>
      </c>
      <c r="I738" s="130">
        <v>31</v>
      </c>
      <c r="J738" s="130">
        <v>2</v>
      </c>
      <c r="K738" s="130" t="s">
        <v>3025</v>
      </c>
      <c r="L738" s="132" t="s">
        <v>3026</v>
      </c>
      <c r="M738" s="147">
        <v>110000</v>
      </c>
      <c r="N738" s="130">
        <v>0.19</v>
      </c>
      <c r="O738" s="14" t="s">
        <v>107</v>
      </c>
      <c r="P738" s="130" t="s">
        <v>2653</v>
      </c>
      <c r="Q738" s="135" t="s">
        <v>2372</v>
      </c>
      <c r="S738" s="130" t="s">
        <v>2523</v>
      </c>
      <c r="T738" s="14" t="s">
        <v>107</v>
      </c>
      <c r="U738" s="147">
        <v>110000</v>
      </c>
      <c r="V738" s="130">
        <v>0</v>
      </c>
      <c r="W738" s="147">
        <v>110000</v>
      </c>
      <c r="X738" s="147">
        <v>220000</v>
      </c>
      <c r="Y738" s="147">
        <v>41800</v>
      </c>
      <c r="Z738" s="145">
        <v>261800</v>
      </c>
    </row>
    <row r="739" spans="1:26" x14ac:dyDescent="0.25">
      <c r="A739" s="130" t="s">
        <v>3015</v>
      </c>
      <c r="B739" s="131">
        <v>45798</v>
      </c>
      <c r="C739" s="130" t="s">
        <v>2525</v>
      </c>
      <c r="D739" s="130">
        <v>899999705</v>
      </c>
      <c r="E739" s="130" t="s">
        <v>2526</v>
      </c>
      <c r="F739" s="130" t="s">
        <v>2527</v>
      </c>
      <c r="G739" s="130" t="s">
        <v>2528</v>
      </c>
      <c r="H739" s="130">
        <v>3161800</v>
      </c>
      <c r="I739" s="130">
        <v>32</v>
      </c>
      <c r="J739" s="130">
        <v>2</v>
      </c>
      <c r="K739" s="130" t="s">
        <v>3025</v>
      </c>
      <c r="L739" s="132" t="s">
        <v>3018</v>
      </c>
      <c r="M739" s="147">
        <v>52000</v>
      </c>
      <c r="N739" s="130">
        <v>0.19</v>
      </c>
      <c r="O739" s="14" t="s">
        <v>107</v>
      </c>
      <c r="P739" s="130" t="s">
        <v>2653</v>
      </c>
      <c r="Q739" s="135" t="s">
        <v>2372</v>
      </c>
      <c r="S739" s="130" t="s">
        <v>2523</v>
      </c>
      <c r="T739" s="14" t="s">
        <v>107</v>
      </c>
      <c r="U739" s="147">
        <v>52000</v>
      </c>
      <c r="V739" s="130">
        <v>0</v>
      </c>
      <c r="W739" s="147">
        <v>52000</v>
      </c>
      <c r="X739" s="147">
        <v>104000</v>
      </c>
      <c r="Y739" s="147">
        <v>19760</v>
      </c>
      <c r="Z739" s="145">
        <v>123760</v>
      </c>
    </row>
    <row r="740" spans="1:26" x14ac:dyDescent="0.25">
      <c r="A740" s="130" t="s">
        <v>3015</v>
      </c>
      <c r="B740" s="131">
        <v>45798</v>
      </c>
      <c r="C740" s="130" t="s">
        <v>2525</v>
      </c>
      <c r="D740" s="130">
        <v>899999705</v>
      </c>
      <c r="E740" s="130" t="s">
        <v>2526</v>
      </c>
      <c r="F740" s="130" t="s">
        <v>2527</v>
      </c>
      <c r="G740" s="130" t="s">
        <v>2528</v>
      </c>
      <c r="H740" s="130">
        <v>3161800</v>
      </c>
      <c r="I740" s="130">
        <v>33</v>
      </c>
      <c r="J740" s="130">
        <v>3</v>
      </c>
      <c r="K740" s="130" t="s">
        <v>3027</v>
      </c>
      <c r="L740" s="132" t="s">
        <v>3021</v>
      </c>
      <c r="M740" s="147">
        <v>64333</v>
      </c>
      <c r="N740" s="130">
        <v>0</v>
      </c>
      <c r="O740" s="14">
        <v>1260</v>
      </c>
      <c r="P740" s="130" t="s">
        <v>2654</v>
      </c>
      <c r="Q740" s="130"/>
      <c r="S740" s="130" t="s">
        <v>2523</v>
      </c>
      <c r="T740" s="14">
        <v>1260</v>
      </c>
      <c r="U740" s="147">
        <v>64333</v>
      </c>
      <c r="V740" s="130">
        <v>0</v>
      </c>
      <c r="W740" s="147">
        <v>64333</v>
      </c>
      <c r="X740" s="147">
        <v>192999</v>
      </c>
      <c r="Y740" s="147">
        <v>0</v>
      </c>
      <c r="Z740" s="145">
        <v>192999</v>
      </c>
    </row>
    <row r="741" spans="1:26" x14ac:dyDescent="0.25">
      <c r="A741" s="130" t="s">
        <v>3015</v>
      </c>
      <c r="B741" s="131">
        <v>45798</v>
      </c>
      <c r="C741" s="130" t="s">
        <v>2525</v>
      </c>
      <c r="D741" s="130">
        <v>899999705</v>
      </c>
      <c r="E741" s="130" t="s">
        <v>2526</v>
      </c>
      <c r="F741" s="130" t="s">
        <v>2527</v>
      </c>
      <c r="G741" s="130" t="s">
        <v>2528</v>
      </c>
      <c r="H741" s="130">
        <v>3161800</v>
      </c>
      <c r="I741" s="130">
        <v>34</v>
      </c>
      <c r="J741" s="130">
        <v>1</v>
      </c>
      <c r="K741" s="130" t="s">
        <v>3027</v>
      </c>
      <c r="L741" s="132" t="s">
        <v>61</v>
      </c>
      <c r="M741" s="147">
        <v>84667</v>
      </c>
      <c r="N741" s="130">
        <v>0.19</v>
      </c>
      <c r="O741" s="14">
        <v>1261</v>
      </c>
      <c r="P741" s="130" t="s">
        <v>2654</v>
      </c>
      <c r="Q741" s="130"/>
      <c r="S741" s="130" t="s">
        <v>2523</v>
      </c>
      <c r="T741" s="14">
        <v>1261</v>
      </c>
      <c r="U741" s="147">
        <v>84667</v>
      </c>
      <c r="V741" s="130">
        <v>0</v>
      </c>
      <c r="W741" s="147">
        <v>84667</v>
      </c>
      <c r="X741" s="147">
        <v>84667</v>
      </c>
      <c r="Y741" s="147">
        <v>16086.73</v>
      </c>
      <c r="Z741" s="145">
        <v>100753.73</v>
      </c>
    </row>
    <row r="742" spans="1:26" x14ac:dyDescent="0.25">
      <c r="A742" s="130" t="s">
        <v>3015</v>
      </c>
      <c r="B742" s="131">
        <v>45798</v>
      </c>
      <c r="C742" s="130" t="s">
        <v>2525</v>
      </c>
      <c r="D742" s="130">
        <v>899999705</v>
      </c>
      <c r="E742" s="130" t="s">
        <v>2526</v>
      </c>
      <c r="F742" s="130" t="s">
        <v>2527</v>
      </c>
      <c r="G742" s="130" t="s">
        <v>2528</v>
      </c>
      <c r="H742" s="130">
        <v>3161800</v>
      </c>
      <c r="I742" s="130">
        <v>35</v>
      </c>
      <c r="J742" s="130">
        <v>1</v>
      </c>
      <c r="K742" s="130" t="s">
        <v>3027</v>
      </c>
      <c r="L742" s="132" t="s">
        <v>150</v>
      </c>
      <c r="M742" s="147">
        <v>65333</v>
      </c>
      <c r="N742" s="130">
        <v>0.19</v>
      </c>
      <c r="O742" s="14">
        <v>1262</v>
      </c>
      <c r="P742" s="130" t="s">
        <v>2654</v>
      </c>
      <c r="Q742" s="130"/>
      <c r="S742" s="130" t="s">
        <v>2523</v>
      </c>
      <c r="T742" s="14">
        <v>1262</v>
      </c>
      <c r="U742" s="147">
        <v>65333</v>
      </c>
      <c r="V742" s="130">
        <v>0</v>
      </c>
      <c r="W742" s="147">
        <v>65333</v>
      </c>
      <c r="X742" s="147">
        <v>65333</v>
      </c>
      <c r="Y742" s="147">
        <v>12413.27</v>
      </c>
      <c r="Z742" s="145">
        <v>77746.27</v>
      </c>
    </row>
    <row r="743" spans="1:26" x14ac:dyDescent="0.25">
      <c r="A743" s="130" t="s">
        <v>3015</v>
      </c>
      <c r="B743" s="131">
        <v>45798</v>
      </c>
      <c r="C743" s="130" t="s">
        <v>2525</v>
      </c>
      <c r="D743" s="130">
        <v>899999705</v>
      </c>
      <c r="E743" s="130" t="s">
        <v>2526</v>
      </c>
      <c r="F743" s="130" t="s">
        <v>2527</v>
      </c>
      <c r="G743" s="130" t="s">
        <v>2528</v>
      </c>
      <c r="H743" s="130">
        <v>3161800</v>
      </c>
      <c r="I743" s="130">
        <v>36</v>
      </c>
      <c r="J743" s="130">
        <v>1</v>
      </c>
      <c r="K743" s="130" t="s">
        <v>3027</v>
      </c>
      <c r="L743" s="132" t="s">
        <v>3028</v>
      </c>
      <c r="M743" s="147">
        <v>52000</v>
      </c>
      <c r="N743" s="130">
        <v>0.19</v>
      </c>
      <c r="O743" s="14" t="s">
        <v>107</v>
      </c>
      <c r="P743" s="130" t="s">
        <v>2654</v>
      </c>
      <c r="Q743" s="135" t="s">
        <v>2372</v>
      </c>
      <c r="S743" s="130" t="s">
        <v>2523</v>
      </c>
      <c r="T743" s="14" t="s">
        <v>107</v>
      </c>
      <c r="U743" s="147">
        <v>52000</v>
      </c>
      <c r="V743" s="130">
        <v>0</v>
      </c>
      <c r="W743" s="147">
        <v>52000</v>
      </c>
      <c r="X743" s="147">
        <v>52000</v>
      </c>
      <c r="Y743" s="147">
        <v>9880</v>
      </c>
      <c r="Z743" s="145">
        <v>61880</v>
      </c>
    </row>
    <row r="744" spans="1:26" x14ac:dyDescent="0.25">
      <c r="A744" s="130" t="s">
        <v>3015</v>
      </c>
      <c r="B744" s="131">
        <v>45798</v>
      </c>
      <c r="C744" s="130" t="s">
        <v>2525</v>
      </c>
      <c r="D744" s="130">
        <v>899999705</v>
      </c>
      <c r="E744" s="130" t="s">
        <v>2526</v>
      </c>
      <c r="F744" s="130" t="s">
        <v>2527</v>
      </c>
      <c r="G744" s="130" t="s">
        <v>2528</v>
      </c>
      <c r="H744" s="130">
        <v>3161800</v>
      </c>
      <c r="I744" s="130">
        <v>37</v>
      </c>
      <c r="J744" s="130">
        <v>1</v>
      </c>
      <c r="K744" s="130" t="s">
        <v>3027</v>
      </c>
      <c r="L744" s="132" t="s">
        <v>3029</v>
      </c>
      <c r="M744" s="147">
        <v>110000</v>
      </c>
      <c r="N744" s="130">
        <v>0.19</v>
      </c>
      <c r="O744" s="14" t="s">
        <v>107</v>
      </c>
      <c r="P744" s="130" t="s">
        <v>2654</v>
      </c>
      <c r="Q744" s="135" t="s">
        <v>2372</v>
      </c>
      <c r="S744" s="130" t="s">
        <v>2523</v>
      </c>
      <c r="T744" s="14" t="s">
        <v>107</v>
      </c>
      <c r="U744" s="147">
        <v>110000</v>
      </c>
      <c r="V744" s="130">
        <v>0</v>
      </c>
      <c r="W744" s="147">
        <v>110000</v>
      </c>
      <c r="X744" s="147">
        <v>110000</v>
      </c>
      <c r="Y744" s="147">
        <v>20900</v>
      </c>
      <c r="Z744" s="145">
        <v>130900</v>
      </c>
    </row>
    <row r="745" spans="1:26" x14ac:dyDescent="0.25">
      <c r="A745" s="130" t="s">
        <v>3015</v>
      </c>
      <c r="B745" s="131">
        <v>45798</v>
      </c>
      <c r="C745" s="130" t="s">
        <v>2525</v>
      </c>
      <c r="D745" s="130">
        <v>899999705</v>
      </c>
      <c r="E745" s="130" t="s">
        <v>2526</v>
      </c>
      <c r="F745" s="130" t="s">
        <v>2527</v>
      </c>
      <c r="G745" s="130" t="s">
        <v>2528</v>
      </c>
      <c r="H745" s="130">
        <v>3161800</v>
      </c>
      <c r="I745" s="130">
        <v>38</v>
      </c>
      <c r="J745" s="130">
        <v>3</v>
      </c>
      <c r="K745" s="130" t="s">
        <v>3030</v>
      </c>
      <c r="L745" s="132" t="s">
        <v>3021</v>
      </c>
      <c r="M745" s="147">
        <v>64667</v>
      </c>
      <c r="N745" s="130">
        <v>0</v>
      </c>
      <c r="O745" s="14">
        <v>1208</v>
      </c>
      <c r="P745" s="130" t="s">
        <v>2536</v>
      </c>
      <c r="Q745" s="130"/>
      <c r="S745" s="130" t="s">
        <v>2523</v>
      </c>
      <c r="T745" s="14">
        <v>1208</v>
      </c>
      <c r="U745" s="147">
        <v>64667</v>
      </c>
      <c r="V745" s="130">
        <v>0</v>
      </c>
      <c r="W745" s="147">
        <v>64667</v>
      </c>
      <c r="X745" s="147">
        <v>194001</v>
      </c>
      <c r="Y745" s="147">
        <v>0</v>
      </c>
      <c r="Z745" s="145">
        <v>194001</v>
      </c>
    </row>
    <row r="746" spans="1:26" x14ac:dyDescent="0.25">
      <c r="A746" s="130" t="s">
        <v>3015</v>
      </c>
      <c r="B746" s="131">
        <v>45798</v>
      </c>
      <c r="C746" s="130" t="s">
        <v>2525</v>
      </c>
      <c r="D746" s="130">
        <v>899999705</v>
      </c>
      <c r="E746" s="130" t="s">
        <v>2526</v>
      </c>
      <c r="F746" s="130" t="s">
        <v>2527</v>
      </c>
      <c r="G746" s="130" t="s">
        <v>2528</v>
      </c>
      <c r="H746" s="130">
        <v>3161800</v>
      </c>
      <c r="I746" s="130">
        <v>39</v>
      </c>
      <c r="J746" s="130">
        <v>1</v>
      </c>
      <c r="K746" s="130" t="s">
        <v>3030</v>
      </c>
      <c r="L746" s="132" t="s">
        <v>61</v>
      </c>
      <c r="M746" s="147">
        <v>84167</v>
      </c>
      <c r="N746" s="130">
        <v>0.19</v>
      </c>
      <c r="O746" s="14">
        <v>1209</v>
      </c>
      <c r="P746" s="130" t="s">
        <v>2536</v>
      </c>
      <c r="Q746" s="130"/>
      <c r="S746" s="130" t="s">
        <v>2523</v>
      </c>
      <c r="T746" s="14">
        <v>1209</v>
      </c>
      <c r="U746" s="147">
        <v>84167</v>
      </c>
      <c r="V746" s="130">
        <v>0</v>
      </c>
      <c r="W746" s="147">
        <v>84167</v>
      </c>
      <c r="X746" s="147">
        <v>84167</v>
      </c>
      <c r="Y746" s="147">
        <v>15991.73</v>
      </c>
      <c r="Z746" s="145">
        <v>100158.73</v>
      </c>
    </row>
    <row r="747" spans="1:26" x14ac:dyDescent="0.25">
      <c r="A747" s="130" t="s">
        <v>3015</v>
      </c>
      <c r="B747" s="131">
        <v>45798</v>
      </c>
      <c r="C747" s="130" t="s">
        <v>2525</v>
      </c>
      <c r="D747" s="130">
        <v>899999705</v>
      </c>
      <c r="E747" s="130" t="s">
        <v>2526</v>
      </c>
      <c r="F747" s="130" t="s">
        <v>2527</v>
      </c>
      <c r="G747" s="130" t="s">
        <v>2528</v>
      </c>
      <c r="H747" s="130">
        <v>3161800</v>
      </c>
      <c r="I747" s="130">
        <v>40</v>
      </c>
      <c r="J747" s="130">
        <v>1</v>
      </c>
      <c r="K747" s="130" t="s">
        <v>3030</v>
      </c>
      <c r="L747" s="132" t="s">
        <v>150</v>
      </c>
      <c r="M747" s="147">
        <v>65500</v>
      </c>
      <c r="N747" s="130">
        <v>0.19</v>
      </c>
      <c r="O747" s="14">
        <v>1210</v>
      </c>
      <c r="P747" s="130" t="s">
        <v>2536</v>
      </c>
      <c r="Q747" s="130"/>
      <c r="S747" s="130" t="s">
        <v>2523</v>
      </c>
      <c r="T747" s="14">
        <v>1210</v>
      </c>
      <c r="U747" s="147">
        <v>65500</v>
      </c>
      <c r="V747" s="130">
        <v>0</v>
      </c>
      <c r="W747" s="147">
        <v>65500</v>
      </c>
      <c r="X747" s="147">
        <v>65500</v>
      </c>
      <c r="Y747" s="147">
        <v>12445</v>
      </c>
      <c r="Z747" s="145">
        <v>77945</v>
      </c>
    </row>
    <row r="748" spans="1:26" x14ac:dyDescent="0.25">
      <c r="A748" s="130" t="s">
        <v>3015</v>
      </c>
      <c r="B748" s="131">
        <v>45798</v>
      </c>
      <c r="C748" s="130" t="s">
        <v>2525</v>
      </c>
      <c r="D748" s="130">
        <v>899999705</v>
      </c>
      <c r="E748" s="130" t="s">
        <v>2526</v>
      </c>
      <c r="F748" s="130" t="s">
        <v>2527</v>
      </c>
      <c r="G748" s="130" t="s">
        <v>2528</v>
      </c>
      <c r="H748" s="130">
        <v>3161800</v>
      </c>
      <c r="I748" s="130">
        <v>41</v>
      </c>
      <c r="J748" s="130">
        <v>1</v>
      </c>
      <c r="K748" s="130" t="s">
        <v>3030</v>
      </c>
      <c r="L748" s="132" t="s">
        <v>3016</v>
      </c>
      <c r="M748" s="147">
        <v>202667</v>
      </c>
      <c r="N748" s="130">
        <v>0.19</v>
      </c>
      <c r="O748" s="14">
        <v>1219</v>
      </c>
      <c r="P748" s="130" t="s">
        <v>2536</v>
      </c>
      <c r="Q748" s="130"/>
      <c r="S748" s="130" t="s">
        <v>2523</v>
      </c>
      <c r="T748" s="14">
        <v>1219</v>
      </c>
      <c r="U748" s="147">
        <v>202667</v>
      </c>
      <c r="V748" s="130">
        <v>0</v>
      </c>
      <c r="W748" s="147">
        <v>202667</v>
      </c>
      <c r="X748" s="147">
        <v>202667</v>
      </c>
      <c r="Y748" s="147">
        <v>38506.730000000003</v>
      </c>
      <c r="Z748" s="145">
        <v>241173.73</v>
      </c>
    </row>
    <row r="749" spans="1:26" x14ac:dyDescent="0.25">
      <c r="A749" s="130" t="s">
        <v>3015</v>
      </c>
      <c r="B749" s="131">
        <v>45798</v>
      </c>
      <c r="C749" s="130" t="s">
        <v>2525</v>
      </c>
      <c r="D749" s="130">
        <v>899999705</v>
      </c>
      <c r="E749" s="130" t="s">
        <v>2526</v>
      </c>
      <c r="F749" s="130" t="s">
        <v>2527</v>
      </c>
      <c r="G749" s="130" t="s">
        <v>2528</v>
      </c>
      <c r="H749" s="130">
        <v>3161800</v>
      </c>
      <c r="I749" s="130">
        <v>42</v>
      </c>
      <c r="J749" s="130">
        <v>1</v>
      </c>
      <c r="K749" s="130" t="s">
        <v>3030</v>
      </c>
      <c r="L749" s="132" t="s">
        <v>365</v>
      </c>
      <c r="M749" s="147">
        <v>24833</v>
      </c>
      <c r="N749" s="130">
        <v>0.19</v>
      </c>
      <c r="O749" s="14">
        <v>1222</v>
      </c>
      <c r="P749" s="130" t="s">
        <v>2536</v>
      </c>
      <c r="Q749" s="130"/>
      <c r="S749" s="130" t="s">
        <v>2523</v>
      </c>
      <c r="T749" s="14">
        <v>1222</v>
      </c>
      <c r="U749" s="147">
        <v>24833</v>
      </c>
      <c r="V749" s="130">
        <v>0</v>
      </c>
      <c r="W749" s="147">
        <v>24833</v>
      </c>
      <c r="X749" s="147">
        <v>24833</v>
      </c>
      <c r="Y749" s="147">
        <v>4718.2700000000004</v>
      </c>
      <c r="Z749" s="145">
        <v>29551.27</v>
      </c>
    </row>
    <row r="750" spans="1:26" x14ac:dyDescent="0.25">
      <c r="A750" s="130" t="s">
        <v>3015</v>
      </c>
      <c r="B750" s="131">
        <v>45798</v>
      </c>
      <c r="C750" s="130" t="s">
        <v>2525</v>
      </c>
      <c r="D750" s="130">
        <v>899999705</v>
      </c>
      <c r="E750" s="130" t="s">
        <v>2526</v>
      </c>
      <c r="F750" s="130" t="s">
        <v>2527</v>
      </c>
      <c r="G750" s="130" t="s">
        <v>2528</v>
      </c>
      <c r="H750" s="130">
        <v>3161800</v>
      </c>
      <c r="I750" s="130">
        <v>43</v>
      </c>
      <c r="J750" s="130">
        <v>1</v>
      </c>
      <c r="K750" s="130" t="s">
        <v>3030</v>
      </c>
      <c r="L750" s="132" t="s">
        <v>50</v>
      </c>
      <c r="M750" s="147">
        <v>24833</v>
      </c>
      <c r="N750" s="130">
        <v>0.19</v>
      </c>
      <c r="O750" s="14">
        <v>1222</v>
      </c>
      <c r="P750" s="130" t="s">
        <v>2536</v>
      </c>
      <c r="Q750" s="130"/>
      <c r="S750" s="130" t="s">
        <v>2523</v>
      </c>
      <c r="T750" s="14">
        <v>1222</v>
      </c>
      <c r="U750" s="147">
        <v>24833</v>
      </c>
      <c r="V750" s="130">
        <v>0</v>
      </c>
      <c r="W750" s="147">
        <v>24833</v>
      </c>
      <c r="X750" s="147">
        <v>24833</v>
      </c>
      <c r="Y750" s="147">
        <v>4718.2700000000004</v>
      </c>
      <c r="Z750" s="145">
        <v>29551.27</v>
      </c>
    </row>
    <row r="751" spans="1:26" x14ac:dyDescent="0.25">
      <c r="A751" s="130" t="s">
        <v>3015</v>
      </c>
      <c r="B751" s="131">
        <v>45798</v>
      </c>
      <c r="C751" s="130" t="s">
        <v>2525</v>
      </c>
      <c r="D751" s="130">
        <v>899999705</v>
      </c>
      <c r="E751" s="130" t="s">
        <v>2526</v>
      </c>
      <c r="F751" s="130" t="s">
        <v>2527</v>
      </c>
      <c r="G751" s="130" t="s">
        <v>2528</v>
      </c>
      <c r="H751" s="130">
        <v>3161800</v>
      </c>
      <c r="I751" s="130">
        <v>44</v>
      </c>
      <c r="J751" s="130">
        <v>3</v>
      </c>
      <c r="K751" s="130" t="s">
        <v>3031</v>
      </c>
      <c r="L751" s="132" t="s">
        <v>3021</v>
      </c>
      <c r="M751" s="147">
        <v>65000</v>
      </c>
      <c r="N751" s="130">
        <v>0</v>
      </c>
      <c r="O751" s="14">
        <v>1117</v>
      </c>
      <c r="P751" s="130" t="s">
        <v>2532</v>
      </c>
      <c r="Q751" s="130"/>
      <c r="S751" s="130" t="s">
        <v>2523</v>
      </c>
      <c r="T751" s="14">
        <v>1117</v>
      </c>
      <c r="U751" s="147">
        <v>65000</v>
      </c>
      <c r="V751" s="130">
        <v>0</v>
      </c>
      <c r="W751" s="147">
        <v>65000</v>
      </c>
      <c r="X751" s="147">
        <v>195000</v>
      </c>
      <c r="Y751" s="147">
        <v>0</v>
      </c>
      <c r="Z751" s="145">
        <v>195000</v>
      </c>
    </row>
    <row r="752" spans="1:26" x14ac:dyDescent="0.25">
      <c r="A752" s="130" t="s">
        <v>3015</v>
      </c>
      <c r="B752" s="131">
        <v>45798</v>
      </c>
      <c r="C752" s="130" t="s">
        <v>2525</v>
      </c>
      <c r="D752" s="130">
        <v>899999705</v>
      </c>
      <c r="E752" s="130" t="s">
        <v>2526</v>
      </c>
      <c r="F752" s="130" t="s">
        <v>2527</v>
      </c>
      <c r="G752" s="130" t="s">
        <v>2528</v>
      </c>
      <c r="H752" s="130">
        <v>3161800</v>
      </c>
      <c r="I752" s="130">
        <v>45</v>
      </c>
      <c r="J752" s="130">
        <v>1</v>
      </c>
      <c r="K752" s="130" t="s">
        <v>3031</v>
      </c>
      <c r="L752" s="132" t="s">
        <v>61</v>
      </c>
      <c r="M752" s="147">
        <v>86667</v>
      </c>
      <c r="N752" s="130">
        <v>0.19</v>
      </c>
      <c r="O752" s="14">
        <v>1118</v>
      </c>
      <c r="P752" s="130" t="s">
        <v>2532</v>
      </c>
      <c r="Q752" s="130"/>
      <c r="S752" s="130" t="s">
        <v>2523</v>
      </c>
      <c r="T752" s="14">
        <v>1118</v>
      </c>
      <c r="U752" s="147">
        <v>86667</v>
      </c>
      <c r="V752" s="130">
        <v>0</v>
      </c>
      <c r="W752" s="147">
        <v>86667</v>
      </c>
      <c r="X752" s="147">
        <v>86667</v>
      </c>
      <c r="Y752" s="147">
        <v>16466.73</v>
      </c>
      <c r="Z752" s="145">
        <v>103133.73</v>
      </c>
    </row>
    <row r="753" spans="1:26" x14ac:dyDescent="0.25">
      <c r="A753" s="130" t="s">
        <v>3015</v>
      </c>
      <c r="B753" s="131">
        <v>45798</v>
      </c>
      <c r="C753" s="130" t="s">
        <v>2525</v>
      </c>
      <c r="D753" s="130">
        <v>899999705</v>
      </c>
      <c r="E753" s="130" t="s">
        <v>2526</v>
      </c>
      <c r="F753" s="130" t="s">
        <v>2527</v>
      </c>
      <c r="G753" s="130" t="s">
        <v>2528</v>
      </c>
      <c r="H753" s="130">
        <v>3161800</v>
      </c>
      <c r="I753" s="130">
        <v>46</v>
      </c>
      <c r="J753" s="130">
        <v>1</v>
      </c>
      <c r="K753" s="130" t="s">
        <v>3031</v>
      </c>
      <c r="L753" s="132" t="s">
        <v>150</v>
      </c>
      <c r="M753" s="147">
        <v>66833</v>
      </c>
      <c r="N753" s="130">
        <v>0.19</v>
      </c>
      <c r="O753" s="14">
        <v>1119</v>
      </c>
      <c r="P753" s="130" t="s">
        <v>2532</v>
      </c>
      <c r="Q753" s="130"/>
      <c r="S753" s="130" t="s">
        <v>2523</v>
      </c>
      <c r="T753" s="14">
        <v>1119</v>
      </c>
      <c r="U753" s="147">
        <v>66833</v>
      </c>
      <c r="V753" s="130">
        <v>0</v>
      </c>
      <c r="W753" s="147">
        <v>66833</v>
      </c>
      <c r="X753" s="147">
        <v>66833</v>
      </c>
      <c r="Y753" s="147">
        <v>12698.27</v>
      </c>
      <c r="Z753" s="145">
        <v>79531.27</v>
      </c>
    </row>
    <row r="754" spans="1:26" x14ac:dyDescent="0.25">
      <c r="A754" s="130" t="s">
        <v>3015</v>
      </c>
      <c r="B754" s="131">
        <v>45798</v>
      </c>
      <c r="C754" s="130" t="s">
        <v>2525</v>
      </c>
      <c r="D754" s="130">
        <v>899999705</v>
      </c>
      <c r="E754" s="130" t="s">
        <v>2526</v>
      </c>
      <c r="F754" s="130" t="s">
        <v>2527</v>
      </c>
      <c r="G754" s="130" t="s">
        <v>2528</v>
      </c>
      <c r="H754" s="130">
        <v>3161800</v>
      </c>
      <c r="I754" s="130">
        <v>47</v>
      </c>
      <c r="J754" s="130">
        <v>1</v>
      </c>
      <c r="K754" s="130" t="s">
        <v>3031</v>
      </c>
      <c r="L754" s="132" t="s">
        <v>3016</v>
      </c>
      <c r="M754" s="147">
        <v>199667</v>
      </c>
      <c r="N754" s="130">
        <v>0.19</v>
      </c>
      <c r="O754" s="14">
        <v>1128</v>
      </c>
      <c r="P754" s="130" t="s">
        <v>2532</v>
      </c>
      <c r="Q754" s="130"/>
      <c r="S754" s="130" t="s">
        <v>2523</v>
      </c>
      <c r="T754" s="14">
        <v>1128</v>
      </c>
      <c r="U754" s="147">
        <v>199667</v>
      </c>
      <c r="V754" s="130">
        <v>0</v>
      </c>
      <c r="W754" s="147">
        <v>199667</v>
      </c>
      <c r="X754" s="147">
        <v>199667</v>
      </c>
      <c r="Y754" s="147">
        <v>37936.730000000003</v>
      </c>
      <c r="Z754" s="145">
        <v>237603.73</v>
      </c>
    </row>
    <row r="755" spans="1:26" x14ac:dyDescent="0.25">
      <c r="A755" s="130" t="s">
        <v>3015</v>
      </c>
      <c r="B755" s="131">
        <v>45798</v>
      </c>
      <c r="C755" s="130" t="s">
        <v>2525</v>
      </c>
      <c r="D755" s="130">
        <v>899999705</v>
      </c>
      <c r="E755" s="130" t="s">
        <v>2526</v>
      </c>
      <c r="F755" s="130" t="s">
        <v>2527</v>
      </c>
      <c r="G755" s="130" t="s">
        <v>2528</v>
      </c>
      <c r="H755" s="130">
        <v>3161800</v>
      </c>
      <c r="I755" s="130">
        <v>48</v>
      </c>
      <c r="J755" s="130">
        <v>2</v>
      </c>
      <c r="K755" s="130" t="s">
        <v>3031</v>
      </c>
      <c r="L755" s="132" t="s">
        <v>2724</v>
      </c>
      <c r="M755" s="147">
        <v>124000</v>
      </c>
      <c r="N755" s="130">
        <v>0.19</v>
      </c>
      <c r="O755" s="14" t="s">
        <v>107</v>
      </c>
      <c r="P755" s="130" t="s">
        <v>2532</v>
      </c>
      <c r="Q755" s="135" t="s">
        <v>2372</v>
      </c>
      <c r="S755" s="130" t="s">
        <v>2523</v>
      </c>
      <c r="T755" s="14" t="s">
        <v>107</v>
      </c>
      <c r="U755" s="147">
        <v>124000</v>
      </c>
      <c r="V755" s="130">
        <v>0</v>
      </c>
      <c r="W755" s="147">
        <v>124000</v>
      </c>
      <c r="X755" s="147">
        <v>248000</v>
      </c>
      <c r="Y755" s="147">
        <v>47120</v>
      </c>
      <c r="Z755" s="145">
        <v>295120</v>
      </c>
    </row>
    <row r="756" spans="1:26" x14ac:dyDescent="0.25">
      <c r="A756" s="130" t="s">
        <v>3015</v>
      </c>
      <c r="B756" s="131">
        <v>45798</v>
      </c>
      <c r="C756" s="130" t="s">
        <v>2525</v>
      </c>
      <c r="D756" s="130">
        <v>899999705</v>
      </c>
      <c r="E756" s="130" t="s">
        <v>2526</v>
      </c>
      <c r="F756" s="130" t="s">
        <v>2527</v>
      </c>
      <c r="G756" s="130" t="s">
        <v>2528</v>
      </c>
      <c r="H756" s="130">
        <v>3161800</v>
      </c>
      <c r="I756" s="130">
        <v>49</v>
      </c>
      <c r="J756" s="130">
        <v>3</v>
      </c>
      <c r="K756" s="130" t="s">
        <v>3032</v>
      </c>
      <c r="L756" s="132" t="s">
        <v>3021</v>
      </c>
      <c r="M756" s="147">
        <v>64833</v>
      </c>
      <c r="N756" s="130">
        <v>0</v>
      </c>
      <c r="O756" s="14">
        <v>1136</v>
      </c>
      <c r="P756" s="130" t="s">
        <v>2533</v>
      </c>
      <c r="Q756" s="130"/>
      <c r="S756" s="130" t="s">
        <v>2523</v>
      </c>
      <c r="T756" s="14">
        <v>1136</v>
      </c>
      <c r="U756" s="147">
        <v>64833</v>
      </c>
      <c r="V756" s="130">
        <v>0</v>
      </c>
      <c r="W756" s="147">
        <v>64833</v>
      </c>
      <c r="X756" s="147">
        <v>194499</v>
      </c>
      <c r="Y756" s="147">
        <v>0</v>
      </c>
      <c r="Z756" s="145">
        <v>194499</v>
      </c>
    </row>
    <row r="757" spans="1:26" x14ac:dyDescent="0.25">
      <c r="A757" s="130" t="s">
        <v>3015</v>
      </c>
      <c r="B757" s="131">
        <v>45798</v>
      </c>
      <c r="C757" s="130" t="s">
        <v>2525</v>
      </c>
      <c r="D757" s="130">
        <v>899999705</v>
      </c>
      <c r="E757" s="130" t="s">
        <v>2526</v>
      </c>
      <c r="F757" s="130" t="s">
        <v>2527</v>
      </c>
      <c r="G757" s="130" t="s">
        <v>2528</v>
      </c>
      <c r="H757" s="130">
        <v>3161800</v>
      </c>
      <c r="I757" s="130">
        <v>50</v>
      </c>
      <c r="J757" s="130">
        <v>1</v>
      </c>
      <c r="K757" s="130" t="s">
        <v>3032</v>
      </c>
      <c r="L757" s="132" t="s">
        <v>61</v>
      </c>
      <c r="M757" s="147">
        <v>83500</v>
      </c>
      <c r="N757" s="130">
        <v>0.19</v>
      </c>
      <c r="O757" s="14">
        <v>1137</v>
      </c>
      <c r="P757" s="130" t="s">
        <v>2533</v>
      </c>
      <c r="Q757" s="130"/>
      <c r="S757" s="130" t="s">
        <v>2523</v>
      </c>
      <c r="T757" s="14">
        <v>1137</v>
      </c>
      <c r="U757" s="147">
        <v>83500</v>
      </c>
      <c r="V757" s="130">
        <v>0</v>
      </c>
      <c r="W757" s="147">
        <v>83500</v>
      </c>
      <c r="X757" s="147">
        <v>83500</v>
      </c>
      <c r="Y757" s="147">
        <v>15865</v>
      </c>
      <c r="Z757" s="145">
        <v>99365</v>
      </c>
    </row>
    <row r="758" spans="1:26" x14ac:dyDescent="0.25">
      <c r="A758" s="130" t="s">
        <v>3015</v>
      </c>
      <c r="B758" s="131">
        <v>45798</v>
      </c>
      <c r="C758" s="130" t="s">
        <v>2525</v>
      </c>
      <c r="D758" s="130">
        <v>899999705</v>
      </c>
      <c r="E758" s="130" t="s">
        <v>2526</v>
      </c>
      <c r="F758" s="130" t="s">
        <v>2527</v>
      </c>
      <c r="G758" s="130" t="s">
        <v>2528</v>
      </c>
      <c r="H758" s="130">
        <v>3161800</v>
      </c>
      <c r="I758" s="130">
        <v>51</v>
      </c>
      <c r="J758" s="130">
        <v>1</v>
      </c>
      <c r="K758" s="130" t="s">
        <v>3032</v>
      </c>
      <c r="L758" s="132" t="s">
        <v>150</v>
      </c>
      <c r="M758" s="147">
        <v>64333</v>
      </c>
      <c r="N758" s="130">
        <v>0.19</v>
      </c>
      <c r="O758" s="14">
        <v>1138</v>
      </c>
      <c r="P758" s="130" t="s">
        <v>2533</v>
      </c>
      <c r="Q758" s="130"/>
      <c r="S758" s="130" t="s">
        <v>2523</v>
      </c>
      <c r="T758" s="14">
        <v>1138</v>
      </c>
      <c r="U758" s="147">
        <v>64333</v>
      </c>
      <c r="V758" s="130">
        <v>0</v>
      </c>
      <c r="W758" s="147">
        <v>64333</v>
      </c>
      <c r="X758" s="147">
        <v>64333</v>
      </c>
      <c r="Y758" s="147">
        <v>12223.27</v>
      </c>
      <c r="Z758" s="145">
        <v>76556.27</v>
      </c>
    </row>
    <row r="759" spans="1:26" x14ac:dyDescent="0.25">
      <c r="A759" s="130" t="s">
        <v>3015</v>
      </c>
      <c r="B759" s="131">
        <v>45798</v>
      </c>
      <c r="C759" s="130" t="s">
        <v>2525</v>
      </c>
      <c r="D759" s="130">
        <v>899999705</v>
      </c>
      <c r="E759" s="130" t="s">
        <v>2526</v>
      </c>
      <c r="F759" s="130" t="s">
        <v>2527</v>
      </c>
      <c r="G759" s="130" t="s">
        <v>2528</v>
      </c>
      <c r="H759" s="130">
        <v>3161800</v>
      </c>
      <c r="I759" s="130">
        <v>52</v>
      </c>
      <c r="J759" s="130">
        <v>1</v>
      </c>
      <c r="K759" s="130" t="s">
        <v>3032</v>
      </c>
      <c r="L759" s="132" t="s">
        <v>3016</v>
      </c>
      <c r="M759" s="147">
        <v>201833</v>
      </c>
      <c r="N759" s="130">
        <v>0.19</v>
      </c>
      <c r="O759" s="14">
        <v>1147</v>
      </c>
      <c r="P759" s="130" t="s">
        <v>2533</v>
      </c>
      <c r="Q759" s="130"/>
      <c r="S759" s="130" t="s">
        <v>2523</v>
      </c>
      <c r="T759" s="14">
        <v>1147</v>
      </c>
      <c r="U759" s="147">
        <v>201833</v>
      </c>
      <c r="V759" s="130">
        <v>0</v>
      </c>
      <c r="W759" s="147">
        <v>201833</v>
      </c>
      <c r="X759" s="147">
        <v>201833</v>
      </c>
      <c r="Y759" s="147">
        <v>38348.270000000004</v>
      </c>
      <c r="Z759" s="145">
        <v>240181.27000000002</v>
      </c>
    </row>
    <row r="760" spans="1:26" x14ac:dyDescent="0.25">
      <c r="A760" s="130" t="s">
        <v>3015</v>
      </c>
      <c r="B760" s="131">
        <v>45798</v>
      </c>
      <c r="C760" s="130" t="s">
        <v>2525</v>
      </c>
      <c r="D760" s="130">
        <v>899999705</v>
      </c>
      <c r="E760" s="130" t="s">
        <v>2526</v>
      </c>
      <c r="F760" s="130" t="s">
        <v>2527</v>
      </c>
      <c r="G760" s="130" t="s">
        <v>2528</v>
      </c>
      <c r="H760" s="130">
        <v>3161800</v>
      </c>
      <c r="I760" s="130">
        <v>53</v>
      </c>
      <c r="J760" s="130">
        <v>2</v>
      </c>
      <c r="K760" s="130" t="s">
        <v>3032</v>
      </c>
      <c r="L760" s="132" t="s">
        <v>2724</v>
      </c>
      <c r="M760" s="147">
        <v>124000</v>
      </c>
      <c r="N760" s="130">
        <v>0.19</v>
      </c>
      <c r="O760" s="14" t="s">
        <v>107</v>
      </c>
      <c r="P760" s="130" t="s">
        <v>2533</v>
      </c>
      <c r="Q760" s="135" t="s">
        <v>2372</v>
      </c>
      <c r="S760" s="130" t="s">
        <v>2523</v>
      </c>
      <c r="T760" s="14" t="s">
        <v>107</v>
      </c>
      <c r="U760" s="147">
        <v>124000</v>
      </c>
      <c r="V760" s="130">
        <v>0</v>
      </c>
      <c r="W760" s="147">
        <v>124000</v>
      </c>
      <c r="X760" s="147">
        <v>248000</v>
      </c>
      <c r="Y760" s="147">
        <v>47120</v>
      </c>
      <c r="Z760" s="145">
        <v>295120</v>
      </c>
    </row>
    <row r="761" spans="1:26" x14ac:dyDescent="0.25">
      <c r="A761" s="130" t="s">
        <v>3015</v>
      </c>
      <c r="B761" s="131">
        <v>45798</v>
      </c>
      <c r="C761" s="130" t="s">
        <v>2525</v>
      </c>
      <c r="D761" s="130">
        <v>899999705</v>
      </c>
      <c r="E761" s="130" t="s">
        <v>2526</v>
      </c>
      <c r="F761" s="130" t="s">
        <v>2527</v>
      </c>
      <c r="G761" s="130" t="s">
        <v>2528</v>
      </c>
      <c r="H761" s="130">
        <v>3161800</v>
      </c>
      <c r="I761" s="130">
        <v>54</v>
      </c>
      <c r="J761" s="130">
        <v>3</v>
      </c>
      <c r="K761" s="130" t="s">
        <v>3033</v>
      </c>
      <c r="L761" s="132" t="s">
        <v>3021</v>
      </c>
      <c r="M761" s="147">
        <v>66000</v>
      </c>
      <c r="N761" s="130">
        <v>0</v>
      </c>
      <c r="O761" s="14">
        <v>1225</v>
      </c>
      <c r="P761" s="130" t="s">
        <v>2652</v>
      </c>
      <c r="Q761" s="130"/>
      <c r="S761" s="130" t="s">
        <v>2523</v>
      </c>
      <c r="T761" s="14">
        <v>1225</v>
      </c>
      <c r="U761" s="147">
        <v>66000</v>
      </c>
      <c r="V761" s="130">
        <v>0</v>
      </c>
      <c r="W761" s="147">
        <v>66000</v>
      </c>
      <c r="X761" s="147">
        <v>198000</v>
      </c>
      <c r="Y761" s="147">
        <v>0</v>
      </c>
      <c r="Z761" s="145">
        <v>198000</v>
      </c>
    </row>
    <row r="762" spans="1:26" x14ac:dyDescent="0.25">
      <c r="A762" s="130" t="s">
        <v>3015</v>
      </c>
      <c r="B762" s="131">
        <v>45798</v>
      </c>
      <c r="C762" s="130" t="s">
        <v>2525</v>
      </c>
      <c r="D762" s="130">
        <v>899999705</v>
      </c>
      <c r="E762" s="130" t="s">
        <v>2526</v>
      </c>
      <c r="F762" s="130" t="s">
        <v>2527</v>
      </c>
      <c r="G762" s="130" t="s">
        <v>2528</v>
      </c>
      <c r="H762" s="130">
        <v>3161800</v>
      </c>
      <c r="I762" s="130">
        <v>55</v>
      </c>
      <c r="J762" s="130">
        <v>1</v>
      </c>
      <c r="K762" s="130" t="s">
        <v>3033</v>
      </c>
      <c r="L762" s="132" t="s">
        <v>61</v>
      </c>
      <c r="M762" s="147">
        <v>86333</v>
      </c>
      <c r="N762" s="130">
        <v>0.19</v>
      </c>
      <c r="O762" s="14">
        <v>1226</v>
      </c>
      <c r="P762" s="130" t="s">
        <v>2652</v>
      </c>
      <c r="Q762" s="130"/>
      <c r="S762" s="130" t="s">
        <v>2523</v>
      </c>
      <c r="T762" s="14">
        <v>1226</v>
      </c>
      <c r="U762" s="147">
        <v>86333</v>
      </c>
      <c r="V762" s="130">
        <v>0</v>
      </c>
      <c r="W762" s="147">
        <v>86333</v>
      </c>
      <c r="X762" s="147">
        <v>86333</v>
      </c>
      <c r="Y762" s="147">
        <v>16403.27</v>
      </c>
      <c r="Z762" s="145">
        <v>102736.27</v>
      </c>
    </row>
    <row r="763" spans="1:26" x14ac:dyDescent="0.25">
      <c r="A763" s="130" t="s">
        <v>3015</v>
      </c>
      <c r="B763" s="131">
        <v>45798</v>
      </c>
      <c r="C763" s="130" t="s">
        <v>2525</v>
      </c>
      <c r="D763" s="130">
        <v>899999705</v>
      </c>
      <c r="E763" s="130" t="s">
        <v>2526</v>
      </c>
      <c r="F763" s="130" t="s">
        <v>2527</v>
      </c>
      <c r="G763" s="130" t="s">
        <v>2528</v>
      </c>
      <c r="H763" s="130">
        <v>3161800</v>
      </c>
      <c r="I763" s="130">
        <v>56</v>
      </c>
      <c r="J763" s="130">
        <v>1</v>
      </c>
      <c r="K763" s="130" t="s">
        <v>3033</v>
      </c>
      <c r="L763" s="132" t="s">
        <v>150</v>
      </c>
      <c r="M763" s="147">
        <v>65333</v>
      </c>
      <c r="N763" s="130">
        <v>0.19</v>
      </c>
      <c r="O763" s="14">
        <v>1227</v>
      </c>
      <c r="P763" s="130" t="s">
        <v>2652</v>
      </c>
      <c r="Q763" s="130"/>
      <c r="S763" s="130" t="s">
        <v>2523</v>
      </c>
      <c r="T763" s="14">
        <v>1227</v>
      </c>
      <c r="U763" s="147">
        <v>65333</v>
      </c>
      <c r="V763" s="130">
        <v>0</v>
      </c>
      <c r="W763" s="147">
        <v>65333</v>
      </c>
      <c r="X763" s="147">
        <v>65333</v>
      </c>
      <c r="Y763" s="147">
        <v>12413.27</v>
      </c>
      <c r="Z763" s="145">
        <v>77746.27</v>
      </c>
    </row>
    <row r="764" spans="1:26" x14ac:dyDescent="0.25">
      <c r="A764" s="130" t="s">
        <v>3015</v>
      </c>
      <c r="B764" s="131">
        <v>45798</v>
      </c>
      <c r="C764" s="130" t="s">
        <v>2525</v>
      </c>
      <c r="D764" s="130">
        <v>899999705</v>
      </c>
      <c r="E764" s="130" t="s">
        <v>2526</v>
      </c>
      <c r="F764" s="130" t="s">
        <v>2527</v>
      </c>
      <c r="G764" s="130" t="s">
        <v>2528</v>
      </c>
      <c r="H764" s="130">
        <v>3161800</v>
      </c>
      <c r="I764" s="130">
        <v>57</v>
      </c>
      <c r="J764" s="130">
        <v>1</v>
      </c>
      <c r="K764" s="130" t="s">
        <v>3033</v>
      </c>
      <c r="L764" s="132" t="s">
        <v>3016</v>
      </c>
      <c r="M764" s="147">
        <v>197833</v>
      </c>
      <c r="N764" s="130">
        <v>0.19</v>
      </c>
      <c r="O764" s="14">
        <v>1236</v>
      </c>
      <c r="P764" s="130" t="s">
        <v>2652</v>
      </c>
      <c r="Q764" s="130"/>
      <c r="S764" s="130" t="s">
        <v>2523</v>
      </c>
      <c r="T764" s="14">
        <v>1236</v>
      </c>
      <c r="U764" s="147">
        <v>197833</v>
      </c>
      <c r="V764" s="130">
        <v>0</v>
      </c>
      <c r="W764" s="147">
        <v>197833</v>
      </c>
      <c r="X764" s="147">
        <v>197833</v>
      </c>
      <c r="Y764" s="147">
        <v>37588.270000000004</v>
      </c>
      <c r="Z764" s="145">
        <v>235421.27000000002</v>
      </c>
    </row>
    <row r="765" spans="1:26" ht="25" x14ac:dyDescent="0.25">
      <c r="A765" s="130" t="s">
        <v>3034</v>
      </c>
      <c r="B765" s="131">
        <v>45799</v>
      </c>
      <c r="C765" s="130" t="s">
        <v>2525</v>
      </c>
      <c r="D765" s="130">
        <v>899999705</v>
      </c>
      <c r="E765" s="130" t="s">
        <v>2526</v>
      </c>
      <c r="F765" s="130" t="s">
        <v>2527</v>
      </c>
      <c r="G765" s="130" t="s">
        <v>2528</v>
      </c>
      <c r="H765" s="130">
        <v>3161800</v>
      </c>
      <c r="I765" s="130">
        <v>1</v>
      </c>
      <c r="J765" s="130">
        <v>1</v>
      </c>
      <c r="K765" s="130" t="s">
        <v>3035</v>
      </c>
      <c r="L765" s="132" t="s">
        <v>3036</v>
      </c>
      <c r="M765" s="147">
        <v>117646</v>
      </c>
      <c r="N765" s="130">
        <v>0.19</v>
      </c>
      <c r="O765" s="14" t="s">
        <v>107</v>
      </c>
      <c r="P765" s="130" t="s">
        <v>1121</v>
      </c>
      <c r="Q765" s="135" t="s">
        <v>2372</v>
      </c>
      <c r="S765" s="130" t="s">
        <v>2523</v>
      </c>
      <c r="T765" s="14" t="s">
        <v>107</v>
      </c>
      <c r="U765" s="147">
        <v>117646</v>
      </c>
      <c r="V765" s="130">
        <v>0</v>
      </c>
      <c r="W765" s="147">
        <v>117646</v>
      </c>
      <c r="X765" s="147">
        <v>117646</v>
      </c>
      <c r="Y765" s="147">
        <v>22352.74</v>
      </c>
      <c r="Z765" s="145">
        <v>139998.74</v>
      </c>
    </row>
    <row r="766" spans="1:26" x14ac:dyDescent="0.25">
      <c r="A766" s="130" t="s">
        <v>3034</v>
      </c>
      <c r="B766" s="131">
        <v>45799</v>
      </c>
      <c r="C766" s="130" t="s">
        <v>2525</v>
      </c>
      <c r="D766" s="130">
        <v>899999705</v>
      </c>
      <c r="E766" s="130" t="s">
        <v>2526</v>
      </c>
      <c r="F766" s="130" t="s">
        <v>2527</v>
      </c>
      <c r="G766" s="130" t="s">
        <v>2528</v>
      </c>
      <c r="H766" s="130">
        <v>3161800</v>
      </c>
      <c r="I766" s="130">
        <v>2</v>
      </c>
      <c r="J766" s="130">
        <v>1</v>
      </c>
      <c r="K766" s="130" t="s">
        <v>3035</v>
      </c>
      <c r="L766" s="132" t="s">
        <v>3037</v>
      </c>
      <c r="M766" s="147">
        <v>250420</v>
      </c>
      <c r="N766" s="130">
        <v>0.19</v>
      </c>
      <c r="O766" s="14" t="s">
        <v>107</v>
      </c>
      <c r="P766" s="130" t="s">
        <v>1121</v>
      </c>
      <c r="Q766" s="135" t="s">
        <v>2372</v>
      </c>
      <c r="S766" s="130" t="s">
        <v>2523</v>
      </c>
      <c r="T766" s="14" t="s">
        <v>107</v>
      </c>
      <c r="U766" s="147">
        <v>250420</v>
      </c>
      <c r="V766" s="130">
        <v>0</v>
      </c>
      <c r="W766" s="147">
        <v>250420</v>
      </c>
      <c r="X766" s="147">
        <v>250420</v>
      </c>
      <c r="Y766" s="147">
        <v>47579.8</v>
      </c>
      <c r="Z766" s="145">
        <v>297999.8</v>
      </c>
    </row>
    <row r="767" spans="1:26" ht="25" x14ac:dyDescent="0.25">
      <c r="A767" s="130" t="s">
        <v>3034</v>
      </c>
      <c r="B767" s="131">
        <v>45799</v>
      </c>
      <c r="C767" s="130" t="s">
        <v>2525</v>
      </c>
      <c r="D767" s="130">
        <v>899999705</v>
      </c>
      <c r="E767" s="130" t="s">
        <v>2526</v>
      </c>
      <c r="F767" s="130" t="s">
        <v>2527</v>
      </c>
      <c r="G767" s="130" t="s">
        <v>2528</v>
      </c>
      <c r="H767" s="130">
        <v>3161800</v>
      </c>
      <c r="I767" s="130">
        <v>3</v>
      </c>
      <c r="J767" s="130">
        <v>1</v>
      </c>
      <c r="K767" s="130" t="s">
        <v>3035</v>
      </c>
      <c r="L767" s="132" t="s">
        <v>3038</v>
      </c>
      <c r="M767" s="147">
        <v>218486</v>
      </c>
      <c r="N767" s="130">
        <v>0.19</v>
      </c>
      <c r="O767" s="14" t="s">
        <v>107</v>
      </c>
      <c r="P767" s="130" t="s">
        <v>1121</v>
      </c>
      <c r="Q767" s="135" t="s">
        <v>2372</v>
      </c>
      <c r="S767" s="130" t="s">
        <v>2523</v>
      </c>
      <c r="T767" s="14" t="s">
        <v>107</v>
      </c>
      <c r="U767" s="147">
        <v>218486</v>
      </c>
      <c r="V767" s="130">
        <v>0</v>
      </c>
      <c r="W767" s="147">
        <v>218486</v>
      </c>
      <c r="X767" s="147">
        <v>218486</v>
      </c>
      <c r="Y767" s="147">
        <v>41512.340000000004</v>
      </c>
      <c r="Z767" s="145">
        <v>259998.34</v>
      </c>
    </row>
    <row r="768" spans="1:26" x14ac:dyDescent="0.25">
      <c r="A768" s="130" t="s">
        <v>3034</v>
      </c>
      <c r="B768" s="131">
        <v>45799</v>
      </c>
      <c r="C768" s="130" t="s">
        <v>2525</v>
      </c>
      <c r="D768" s="130">
        <v>899999705</v>
      </c>
      <c r="E768" s="130" t="s">
        <v>2526</v>
      </c>
      <c r="F768" s="130" t="s">
        <v>2527</v>
      </c>
      <c r="G768" s="130" t="s">
        <v>2528</v>
      </c>
      <c r="H768" s="130">
        <v>3161800</v>
      </c>
      <c r="I768" s="130">
        <v>4</v>
      </c>
      <c r="J768" s="130">
        <v>1</v>
      </c>
      <c r="K768" s="130" t="s">
        <v>3035</v>
      </c>
      <c r="L768" s="132" t="s">
        <v>3039</v>
      </c>
      <c r="M768" s="147">
        <v>47058</v>
      </c>
      <c r="N768" s="130">
        <v>0.19</v>
      </c>
      <c r="O768" s="14" t="s">
        <v>107</v>
      </c>
      <c r="P768" s="130" t="s">
        <v>1121</v>
      </c>
      <c r="Q768" s="135" t="s">
        <v>2372</v>
      </c>
      <c r="S768" s="130" t="s">
        <v>2523</v>
      </c>
      <c r="T768" s="14" t="s">
        <v>107</v>
      </c>
      <c r="U768" s="147">
        <v>47058</v>
      </c>
      <c r="V768" s="130">
        <v>0</v>
      </c>
      <c r="W768" s="147">
        <v>47058</v>
      </c>
      <c r="X768" s="147">
        <v>47058</v>
      </c>
      <c r="Y768" s="147">
        <v>8941.02</v>
      </c>
      <c r="Z768" s="145">
        <v>55999.020000000004</v>
      </c>
    </row>
    <row r="769" spans="1:26" x14ac:dyDescent="0.25">
      <c r="A769" s="130" t="s">
        <v>3040</v>
      </c>
      <c r="B769" s="131">
        <v>45799</v>
      </c>
      <c r="C769" s="130" t="s">
        <v>2525</v>
      </c>
      <c r="D769" s="130">
        <v>899999705</v>
      </c>
      <c r="E769" s="130" t="s">
        <v>2526</v>
      </c>
      <c r="F769" s="130" t="s">
        <v>2527</v>
      </c>
      <c r="G769" s="130" t="s">
        <v>2528</v>
      </c>
      <c r="H769" s="130">
        <v>3161800</v>
      </c>
      <c r="I769" s="130">
        <v>1</v>
      </c>
      <c r="J769" s="130">
        <v>1</v>
      </c>
      <c r="K769" s="130" t="s">
        <v>3041</v>
      </c>
      <c r="L769" s="132" t="s">
        <v>3042</v>
      </c>
      <c r="M769" s="147">
        <v>16806.72</v>
      </c>
      <c r="N769" s="130">
        <v>0.19</v>
      </c>
      <c r="O769" s="14" t="s">
        <v>107</v>
      </c>
      <c r="P769" s="130" t="s">
        <v>1188</v>
      </c>
      <c r="Q769" s="135" t="s">
        <v>2372</v>
      </c>
      <c r="S769" s="130" t="s">
        <v>2523</v>
      </c>
      <c r="T769" s="14" t="s">
        <v>107</v>
      </c>
      <c r="U769" s="147">
        <v>16806.72</v>
      </c>
      <c r="V769" s="130">
        <v>0</v>
      </c>
      <c r="W769" s="147">
        <v>16806.72</v>
      </c>
      <c r="X769" s="147">
        <v>16806.72</v>
      </c>
      <c r="Y769" s="147">
        <v>3193.2768000000001</v>
      </c>
      <c r="Z769" s="145">
        <v>19999.996800000001</v>
      </c>
    </row>
    <row r="770" spans="1:26" x14ac:dyDescent="0.25">
      <c r="A770" s="130" t="s">
        <v>3040</v>
      </c>
      <c r="B770" s="131">
        <v>45799</v>
      </c>
      <c r="C770" s="130" t="s">
        <v>2525</v>
      </c>
      <c r="D770" s="130">
        <v>899999705</v>
      </c>
      <c r="E770" s="130" t="s">
        <v>2526</v>
      </c>
      <c r="F770" s="130" t="s">
        <v>2527</v>
      </c>
      <c r="G770" s="130" t="s">
        <v>2528</v>
      </c>
      <c r="H770" s="130">
        <v>3161800</v>
      </c>
      <c r="I770" s="130">
        <v>2</v>
      </c>
      <c r="J770" s="130">
        <v>1</v>
      </c>
      <c r="K770" s="130" t="s">
        <v>3043</v>
      </c>
      <c r="L770" s="132" t="s">
        <v>3044</v>
      </c>
      <c r="M770" s="147">
        <v>58823.519999999997</v>
      </c>
      <c r="N770" s="130">
        <v>0.19</v>
      </c>
      <c r="O770" s="14" t="s">
        <v>107</v>
      </c>
      <c r="P770" s="130" t="s">
        <v>1188</v>
      </c>
      <c r="Q770" s="135" t="s">
        <v>2372</v>
      </c>
      <c r="S770" s="130" t="s">
        <v>2523</v>
      </c>
      <c r="T770" s="14" t="s">
        <v>107</v>
      </c>
      <c r="U770" s="147">
        <v>58823.519999999997</v>
      </c>
      <c r="V770" s="130">
        <v>0</v>
      </c>
      <c r="W770" s="147">
        <v>58823.519999999997</v>
      </c>
      <c r="X770" s="147">
        <v>58823.519999999997</v>
      </c>
      <c r="Y770" s="147">
        <v>11176.468799999999</v>
      </c>
      <c r="Z770" s="145">
        <v>69999.988799999992</v>
      </c>
    </row>
    <row r="771" spans="1:26" x14ac:dyDescent="0.25">
      <c r="A771" s="130" t="s">
        <v>3040</v>
      </c>
      <c r="B771" s="131">
        <v>45799</v>
      </c>
      <c r="C771" s="130" t="s">
        <v>2525</v>
      </c>
      <c r="D771" s="130">
        <v>899999705</v>
      </c>
      <c r="E771" s="130" t="s">
        <v>2526</v>
      </c>
      <c r="F771" s="130" t="s">
        <v>2527</v>
      </c>
      <c r="G771" s="130" t="s">
        <v>2528</v>
      </c>
      <c r="H771" s="130">
        <v>3161800</v>
      </c>
      <c r="I771" s="130">
        <v>3</v>
      </c>
      <c r="J771" s="130">
        <v>5</v>
      </c>
      <c r="K771" s="130" t="s">
        <v>3045</v>
      </c>
      <c r="L771" s="132" t="s">
        <v>3046</v>
      </c>
      <c r="M771" s="147">
        <v>20168.060000000001</v>
      </c>
      <c r="N771" s="130">
        <v>0.19</v>
      </c>
      <c r="O771" s="14" t="s">
        <v>107</v>
      </c>
      <c r="P771" s="130" t="s">
        <v>1188</v>
      </c>
      <c r="Q771" s="135" t="s">
        <v>2372</v>
      </c>
      <c r="S771" s="130" t="s">
        <v>2523</v>
      </c>
      <c r="T771" s="14" t="s">
        <v>107</v>
      </c>
      <c r="U771" s="147">
        <v>20168.060000000001</v>
      </c>
      <c r="V771" s="130">
        <v>0</v>
      </c>
      <c r="W771" s="147">
        <v>20168.060000000001</v>
      </c>
      <c r="X771" s="147">
        <v>100840.3</v>
      </c>
      <c r="Y771" s="147">
        <v>19159.656999999999</v>
      </c>
      <c r="Z771" s="145">
        <v>119999.95699999999</v>
      </c>
    </row>
    <row r="772" spans="1:26" x14ac:dyDescent="0.25">
      <c r="A772" s="130" t="s">
        <v>3040</v>
      </c>
      <c r="B772" s="131">
        <v>45799</v>
      </c>
      <c r="C772" s="130" t="s">
        <v>2525</v>
      </c>
      <c r="D772" s="130">
        <v>899999705</v>
      </c>
      <c r="E772" s="130" t="s">
        <v>2526</v>
      </c>
      <c r="F772" s="130" t="s">
        <v>2527</v>
      </c>
      <c r="G772" s="130" t="s">
        <v>2528</v>
      </c>
      <c r="H772" s="130">
        <v>3161800</v>
      </c>
      <c r="I772" s="130">
        <v>4</v>
      </c>
      <c r="J772" s="130">
        <v>3</v>
      </c>
      <c r="K772" s="130" t="s">
        <v>3047</v>
      </c>
      <c r="L772" s="132" t="s">
        <v>3048</v>
      </c>
      <c r="M772" s="147">
        <v>21848.74</v>
      </c>
      <c r="N772" s="130">
        <v>0.19</v>
      </c>
      <c r="O772" s="14" t="s">
        <v>107</v>
      </c>
      <c r="P772" s="130" t="s">
        <v>1188</v>
      </c>
      <c r="Q772" s="135" t="s">
        <v>2372</v>
      </c>
      <c r="S772" s="130" t="s">
        <v>2523</v>
      </c>
      <c r="T772" s="14" t="s">
        <v>107</v>
      </c>
      <c r="U772" s="147">
        <v>21848.74</v>
      </c>
      <c r="V772" s="130">
        <v>0</v>
      </c>
      <c r="W772" s="147">
        <v>21848.74</v>
      </c>
      <c r="X772" s="147">
        <v>65546.22</v>
      </c>
      <c r="Y772" s="147">
        <v>12453.781800000001</v>
      </c>
      <c r="Z772" s="145">
        <v>78000.001799999998</v>
      </c>
    </row>
    <row r="773" spans="1:26" x14ac:dyDescent="0.25">
      <c r="A773" s="130" t="s">
        <v>3040</v>
      </c>
      <c r="B773" s="131">
        <v>45799</v>
      </c>
      <c r="C773" s="130" t="s">
        <v>2525</v>
      </c>
      <c r="D773" s="130">
        <v>899999705</v>
      </c>
      <c r="E773" s="130" t="s">
        <v>2526</v>
      </c>
      <c r="F773" s="130" t="s">
        <v>2527</v>
      </c>
      <c r="G773" s="130" t="s">
        <v>2528</v>
      </c>
      <c r="H773" s="130">
        <v>3161800</v>
      </c>
      <c r="I773" s="130">
        <v>5</v>
      </c>
      <c r="J773" s="130">
        <v>20</v>
      </c>
      <c r="K773" s="130" t="s">
        <v>3049</v>
      </c>
      <c r="L773" s="132" t="s">
        <v>3050</v>
      </c>
      <c r="M773" s="147">
        <v>1008.4</v>
      </c>
      <c r="N773" s="130">
        <v>0.19</v>
      </c>
      <c r="O773" s="14" t="s">
        <v>107</v>
      </c>
      <c r="P773" s="130" t="s">
        <v>1188</v>
      </c>
      <c r="Q773" s="135" t="s">
        <v>2372</v>
      </c>
      <c r="S773" s="130" t="s">
        <v>2523</v>
      </c>
      <c r="T773" s="14" t="s">
        <v>107</v>
      </c>
      <c r="U773" s="147">
        <v>1008.4</v>
      </c>
      <c r="V773" s="130">
        <v>0</v>
      </c>
      <c r="W773" s="147">
        <v>1008.4</v>
      </c>
      <c r="X773" s="147">
        <v>20168</v>
      </c>
      <c r="Y773" s="147">
        <v>3831.92</v>
      </c>
      <c r="Z773" s="145">
        <v>23999.919999999998</v>
      </c>
    </row>
    <row r="774" spans="1:26" x14ac:dyDescent="0.25">
      <c r="A774" s="130" t="s">
        <v>3040</v>
      </c>
      <c r="B774" s="131">
        <v>45799</v>
      </c>
      <c r="C774" s="130" t="s">
        <v>2525</v>
      </c>
      <c r="D774" s="130">
        <v>899999705</v>
      </c>
      <c r="E774" s="130" t="s">
        <v>2526</v>
      </c>
      <c r="F774" s="130" t="s">
        <v>2527</v>
      </c>
      <c r="G774" s="130" t="s">
        <v>2528</v>
      </c>
      <c r="H774" s="130">
        <v>3161800</v>
      </c>
      <c r="I774" s="130">
        <v>6</v>
      </c>
      <c r="J774" s="130">
        <v>6</v>
      </c>
      <c r="K774" s="130" t="s">
        <v>3051</v>
      </c>
      <c r="L774" s="132" t="s">
        <v>3052</v>
      </c>
      <c r="M774" s="147">
        <v>13445.38</v>
      </c>
      <c r="N774" s="130">
        <v>0.19</v>
      </c>
      <c r="O774" s="14" t="s">
        <v>107</v>
      </c>
      <c r="P774" s="130" t="s">
        <v>1188</v>
      </c>
      <c r="Q774" s="135" t="s">
        <v>2372</v>
      </c>
      <c r="S774" s="130" t="s">
        <v>2523</v>
      </c>
      <c r="T774" s="14" t="s">
        <v>107</v>
      </c>
      <c r="U774" s="147">
        <v>13445.38</v>
      </c>
      <c r="V774" s="130">
        <v>0</v>
      </c>
      <c r="W774" s="147">
        <v>13445.38</v>
      </c>
      <c r="X774" s="147">
        <v>80672.28</v>
      </c>
      <c r="Y774" s="147">
        <v>15327.733200000001</v>
      </c>
      <c r="Z774" s="145">
        <v>96000.013200000001</v>
      </c>
    </row>
    <row r="775" spans="1:26" x14ac:dyDescent="0.25">
      <c r="A775" s="130" t="s">
        <v>3040</v>
      </c>
      <c r="B775" s="131">
        <v>45799</v>
      </c>
      <c r="C775" s="130" t="s">
        <v>2525</v>
      </c>
      <c r="D775" s="130">
        <v>899999705</v>
      </c>
      <c r="E775" s="130" t="s">
        <v>2526</v>
      </c>
      <c r="F775" s="130" t="s">
        <v>2527</v>
      </c>
      <c r="G775" s="130" t="s">
        <v>2528</v>
      </c>
      <c r="H775" s="130">
        <v>3161800</v>
      </c>
      <c r="I775" s="130">
        <v>7</v>
      </c>
      <c r="J775" s="130">
        <v>1</v>
      </c>
      <c r="K775" s="130" t="s">
        <v>3053</v>
      </c>
      <c r="L775" s="132" t="s">
        <v>3054</v>
      </c>
      <c r="M775" s="147">
        <v>16806.72</v>
      </c>
      <c r="N775" s="130">
        <v>0.19</v>
      </c>
      <c r="O775" s="14" t="s">
        <v>107</v>
      </c>
      <c r="P775" s="130" t="s">
        <v>1188</v>
      </c>
      <c r="Q775" s="135" t="s">
        <v>2372</v>
      </c>
      <c r="S775" s="130" t="s">
        <v>2523</v>
      </c>
      <c r="T775" s="14" t="s">
        <v>107</v>
      </c>
      <c r="U775" s="147">
        <v>16806.72</v>
      </c>
      <c r="V775" s="130">
        <v>0</v>
      </c>
      <c r="W775" s="147">
        <v>16806.72</v>
      </c>
      <c r="X775" s="147">
        <v>16806.72</v>
      </c>
      <c r="Y775" s="147">
        <v>3193.2768000000001</v>
      </c>
      <c r="Z775" s="145">
        <v>19999.996800000001</v>
      </c>
    </row>
    <row r="776" spans="1:26" x14ac:dyDescent="0.25">
      <c r="A776" s="130" t="s">
        <v>3040</v>
      </c>
      <c r="B776" s="131">
        <v>45799</v>
      </c>
      <c r="C776" s="130" t="s">
        <v>2525</v>
      </c>
      <c r="D776" s="130">
        <v>899999705</v>
      </c>
      <c r="E776" s="130" t="s">
        <v>2526</v>
      </c>
      <c r="F776" s="130" t="s">
        <v>2527</v>
      </c>
      <c r="G776" s="130" t="s">
        <v>2528</v>
      </c>
      <c r="H776" s="130">
        <v>3161800</v>
      </c>
      <c r="I776" s="130">
        <v>8</v>
      </c>
      <c r="J776" s="130">
        <v>1</v>
      </c>
      <c r="L776" s="132" t="s">
        <v>3055</v>
      </c>
      <c r="M776" s="147">
        <v>166500</v>
      </c>
      <c r="N776" s="130">
        <v>0</v>
      </c>
      <c r="O776" s="14">
        <v>310</v>
      </c>
      <c r="P776" s="130" t="s">
        <v>1612</v>
      </c>
      <c r="Q776" s="130"/>
      <c r="S776" s="130" t="s">
        <v>2523</v>
      </c>
      <c r="T776" s="14">
        <v>310</v>
      </c>
      <c r="U776" s="147">
        <v>166500</v>
      </c>
      <c r="V776" s="130">
        <v>0</v>
      </c>
      <c r="W776" s="147">
        <v>166500</v>
      </c>
      <c r="X776" s="147">
        <v>166500</v>
      </c>
      <c r="Y776" s="147">
        <v>0</v>
      </c>
      <c r="Z776" s="145">
        <v>166500</v>
      </c>
    </row>
    <row r="777" spans="1:26" x14ac:dyDescent="0.25">
      <c r="A777" s="130" t="s">
        <v>3040</v>
      </c>
      <c r="B777" s="131">
        <v>45799</v>
      </c>
      <c r="C777" s="130" t="s">
        <v>2525</v>
      </c>
      <c r="D777" s="130">
        <v>899999705</v>
      </c>
      <c r="E777" s="130" t="s">
        <v>2526</v>
      </c>
      <c r="F777" s="130" t="s">
        <v>2527</v>
      </c>
      <c r="G777" s="130" t="s">
        <v>2528</v>
      </c>
      <c r="H777" s="130">
        <v>3161800</v>
      </c>
      <c r="I777" s="130">
        <v>9</v>
      </c>
      <c r="J777" s="130">
        <v>2</v>
      </c>
      <c r="K777" s="130" t="s">
        <v>33</v>
      </c>
      <c r="L777" s="132" t="s">
        <v>3056</v>
      </c>
      <c r="M777" s="147">
        <v>40000</v>
      </c>
      <c r="N777" s="130">
        <v>0</v>
      </c>
      <c r="O777" s="14" t="s">
        <v>107</v>
      </c>
      <c r="P777" s="130" t="s">
        <v>768</v>
      </c>
      <c r="Q777" s="135" t="s">
        <v>2372</v>
      </c>
      <c r="S777" s="130" t="s">
        <v>2523</v>
      </c>
      <c r="T777" s="14" t="s">
        <v>107</v>
      </c>
      <c r="U777" s="147">
        <v>40000</v>
      </c>
      <c r="V777" s="130">
        <v>0</v>
      </c>
      <c r="W777" s="147">
        <v>40000</v>
      </c>
      <c r="X777" s="147">
        <v>80000</v>
      </c>
      <c r="Y777" s="147">
        <v>0</v>
      </c>
      <c r="Z777" s="145">
        <v>80000</v>
      </c>
    </row>
    <row r="778" spans="1:26" x14ac:dyDescent="0.25">
      <c r="A778" s="130" t="s">
        <v>3057</v>
      </c>
      <c r="B778" s="131">
        <v>45799</v>
      </c>
      <c r="C778" s="130" t="s">
        <v>2525</v>
      </c>
      <c r="D778" s="130">
        <v>899999705</v>
      </c>
      <c r="E778" s="130" t="s">
        <v>2526</v>
      </c>
      <c r="F778" s="130" t="s">
        <v>2527</v>
      </c>
      <c r="G778" s="130" t="s">
        <v>2528</v>
      </c>
      <c r="H778" s="130">
        <v>3161800</v>
      </c>
      <c r="I778" s="130">
        <v>1</v>
      </c>
      <c r="J778" s="130">
        <v>1</v>
      </c>
      <c r="K778" s="130" t="s">
        <v>3058</v>
      </c>
      <c r="L778" s="132" t="s">
        <v>753</v>
      </c>
      <c r="M778" s="147">
        <v>590000</v>
      </c>
      <c r="N778" s="130">
        <v>0</v>
      </c>
      <c r="O778" s="14" t="s">
        <v>107</v>
      </c>
      <c r="P778" s="130" t="s">
        <v>502</v>
      </c>
      <c r="Q778" s="135" t="s">
        <v>2372</v>
      </c>
      <c r="S778" s="130" t="s">
        <v>2523</v>
      </c>
      <c r="T778" s="14" t="s">
        <v>107</v>
      </c>
      <c r="U778" s="147">
        <v>590000</v>
      </c>
      <c r="V778" s="130">
        <v>0</v>
      </c>
      <c r="W778" s="147">
        <v>590000</v>
      </c>
      <c r="X778" s="147">
        <v>590000</v>
      </c>
      <c r="Y778" s="147">
        <v>0</v>
      </c>
      <c r="Z778" s="145">
        <v>590000</v>
      </c>
    </row>
    <row r="779" spans="1:26" x14ac:dyDescent="0.25">
      <c r="A779" s="130" t="s">
        <v>3059</v>
      </c>
      <c r="B779" s="131">
        <v>45799</v>
      </c>
      <c r="C779" s="130" t="s">
        <v>2525</v>
      </c>
      <c r="D779" s="130">
        <v>899999705</v>
      </c>
      <c r="E779" s="130" t="s">
        <v>2526</v>
      </c>
      <c r="F779" s="130" t="s">
        <v>2527</v>
      </c>
      <c r="G779" s="130" t="s">
        <v>2528</v>
      </c>
      <c r="H779" s="130">
        <v>3161800</v>
      </c>
      <c r="I779" s="130">
        <v>1</v>
      </c>
      <c r="J779" s="130">
        <v>6</v>
      </c>
      <c r="K779" s="130" t="s">
        <v>2651</v>
      </c>
      <c r="L779" s="132" t="s">
        <v>15</v>
      </c>
      <c r="M779" s="147">
        <v>80333</v>
      </c>
      <c r="N779" s="130">
        <v>0.19</v>
      </c>
      <c r="O779" s="14">
        <v>535</v>
      </c>
      <c r="P779" s="130" t="s">
        <v>551</v>
      </c>
      <c r="Q779" s="130"/>
      <c r="S779" s="130" t="s">
        <v>2523</v>
      </c>
      <c r="T779" s="14">
        <v>535</v>
      </c>
      <c r="U779" s="147">
        <v>80333</v>
      </c>
      <c r="V779" s="130">
        <v>0</v>
      </c>
      <c r="W779" s="147">
        <v>80333</v>
      </c>
      <c r="X779" s="147">
        <v>481998</v>
      </c>
      <c r="Y779" s="147">
        <v>91579.62</v>
      </c>
      <c r="Z779" s="145">
        <v>573577.62</v>
      </c>
    </row>
    <row r="780" spans="1:26" x14ac:dyDescent="0.25">
      <c r="A780" s="130" t="s">
        <v>3059</v>
      </c>
      <c r="B780" s="131">
        <v>45799</v>
      </c>
      <c r="C780" s="130" t="s">
        <v>2525</v>
      </c>
      <c r="D780" s="130">
        <v>899999705</v>
      </c>
      <c r="E780" s="130" t="s">
        <v>2526</v>
      </c>
      <c r="F780" s="130" t="s">
        <v>2527</v>
      </c>
      <c r="G780" s="130" t="s">
        <v>2528</v>
      </c>
      <c r="H780" s="130">
        <v>3161800</v>
      </c>
      <c r="I780" s="130">
        <v>2</v>
      </c>
      <c r="J780" s="130">
        <v>4</v>
      </c>
      <c r="K780" s="130" t="s">
        <v>2651</v>
      </c>
      <c r="L780" s="132" t="s">
        <v>15</v>
      </c>
      <c r="M780" s="147">
        <v>80667</v>
      </c>
      <c r="N780" s="130">
        <v>0.19</v>
      </c>
      <c r="O780" s="14">
        <v>450</v>
      </c>
      <c r="P780" s="130" t="s">
        <v>465</v>
      </c>
      <c r="Q780" s="130"/>
      <c r="S780" s="130" t="s">
        <v>2523</v>
      </c>
      <c r="T780" s="14">
        <v>450</v>
      </c>
      <c r="U780" s="147">
        <v>80667</v>
      </c>
      <c r="V780" s="130">
        <v>0</v>
      </c>
      <c r="W780" s="147">
        <v>80667</v>
      </c>
      <c r="X780" s="147">
        <v>322668</v>
      </c>
      <c r="Y780" s="147">
        <v>61306.92</v>
      </c>
      <c r="Z780" s="145">
        <v>383974.92</v>
      </c>
    </row>
    <row r="781" spans="1:26" x14ac:dyDescent="0.25">
      <c r="A781" s="130" t="s">
        <v>3059</v>
      </c>
      <c r="B781" s="131">
        <v>45799</v>
      </c>
      <c r="C781" s="130" t="s">
        <v>2525</v>
      </c>
      <c r="D781" s="130">
        <v>899999705</v>
      </c>
      <c r="E781" s="130" t="s">
        <v>2526</v>
      </c>
      <c r="F781" s="130" t="s">
        <v>2527</v>
      </c>
      <c r="G781" s="130" t="s">
        <v>2528</v>
      </c>
      <c r="H781" s="130">
        <v>3161800</v>
      </c>
      <c r="I781" s="130">
        <v>3</v>
      </c>
      <c r="J781" s="130">
        <v>3</v>
      </c>
      <c r="K781" s="130" t="s">
        <v>2651</v>
      </c>
      <c r="L781" s="132" t="s">
        <v>15</v>
      </c>
      <c r="M781" s="147">
        <v>184167</v>
      </c>
      <c r="N781" s="130">
        <v>0.19</v>
      </c>
      <c r="O781" s="14">
        <v>563</v>
      </c>
      <c r="P781" s="130" t="s">
        <v>825</v>
      </c>
      <c r="Q781" s="130"/>
      <c r="S781" s="130" t="s">
        <v>2523</v>
      </c>
      <c r="T781" s="14">
        <v>563</v>
      </c>
      <c r="U781" s="147">
        <v>184167</v>
      </c>
      <c r="V781" s="130">
        <v>0</v>
      </c>
      <c r="W781" s="147">
        <v>184167</v>
      </c>
      <c r="X781" s="147">
        <v>552501</v>
      </c>
      <c r="Y781" s="147">
        <v>104975.19</v>
      </c>
      <c r="Z781" s="145">
        <v>657476.18999999994</v>
      </c>
    </row>
    <row r="782" spans="1:26" x14ac:dyDescent="0.25">
      <c r="A782" s="130" t="s">
        <v>3059</v>
      </c>
      <c r="B782" s="131">
        <v>45799</v>
      </c>
      <c r="C782" s="130" t="s">
        <v>2525</v>
      </c>
      <c r="D782" s="130">
        <v>899999705</v>
      </c>
      <c r="E782" s="130" t="s">
        <v>2526</v>
      </c>
      <c r="F782" s="130" t="s">
        <v>2527</v>
      </c>
      <c r="G782" s="130" t="s">
        <v>2528</v>
      </c>
      <c r="H782" s="130">
        <v>3161800</v>
      </c>
      <c r="I782" s="130">
        <v>4</v>
      </c>
      <c r="J782" s="130">
        <v>1</v>
      </c>
      <c r="K782" s="130" t="s">
        <v>2651</v>
      </c>
      <c r="L782" s="132" t="s">
        <v>15</v>
      </c>
      <c r="M782" s="147">
        <v>65333</v>
      </c>
      <c r="N782" s="130">
        <v>0.19</v>
      </c>
      <c r="O782" s="14">
        <v>629</v>
      </c>
      <c r="P782" s="130" t="s">
        <v>563</v>
      </c>
      <c r="Q782" s="130"/>
      <c r="S782" s="130" t="s">
        <v>2523</v>
      </c>
      <c r="T782" s="14">
        <v>629</v>
      </c>
      <c r="U782" s="147">
        <v>65333</v>
      </c>
      <c r="V782" s="130">
        <v>0</v>
      </c>
      <c r="W782" s="147">
        <v>65333</v>
      </c>
      <c r="X782" s="147">
        <v>65333</v>
      </c>
      <c r="Y782" s="147">
        <v>12413.27</v>
      </c>
      <c r="Z782" s="145">
        <v>77746.27</v>
      </c>
    </row>
    <row r="783" spans="1:26" x14ac:dyDescent="0.25">
      <c r="A783" s="130" t="s">
        <v>3059</v>
      </c>
      <c r="B783" s="131">
        <v>45799</v>
      </c>
      <c r="C783" s="130" t="s">
        <v>2525</v>
      </c>
      <c r="D783" s="130">
        <v>899999705</v>
      </c>
      <c r="E783" s="130" t="s">
        <v>2526</v>
      </c>
      <c r="F783" s="130" t="s">
        <v>2527</v>
      </c>
      <c r="G783" s="130" t="s">
        <v>2528</v>
      </c>
      <c r="H783" s="130">
        <v>3161800</v>
      </c>
      <c r="I783" s="130">
        <v>5</v>
      </c>
      <c r="J783" s="130">
        <v>5</v>
      </c>
      <c r="K783" s="130" t="s">
        <v>2651</v>
      </c>
      <c r="L783" s="132" t="s">
        <v>15</v>
      </c>
      <c r="M783" s="147">
        <v>25333</v>
      </c>
      <c r="N783" s="130">
        <v>0.19</v>
      </c>
      <c r="O783" s="14">
        <v>1120</v>
      </c>
      <c r="P783" s="130" t="s">
        <v>2532</v>
      </c>
      <c r="Q783" s="130"/>
      <c r="S783" s="130" t="s">
        <v>2523</v>
      </c>
      <c r="T783" s="14">
        <v>1120</v>
      </c>
      <c r="U783" s="147">
        <v>25333</v>
      </c>
      <c r="V783" s="130">
        <v>0</v>
      </c>
      <c r="W783" s="147">
        <v>25333</v>
      </c>
      <c r="X783" s="147">
        <v>126665</v>
      </c>
      <c r="Y783" s="147">
        <v>24066.35</v>
      </c>
      <c r="Z783" s="145">
        <v>150731.35</v>
      </c>
    </row>
    <row r="784" spans="1:26" x14ac:dyDescent="0.25">
      <c r="A784" s="149" t="s">
        <v>3059</v>
      </c>
      <c r="B784" s="150">
        <v>45799</v>
      </c>
      <c r="C784" s="149" t="s">
        <v>2525</v>
      </c>
      <c r="D784" s="149">
        <v>899999705</v>
      </c>
      <c r="E784" s="149" t="s">
        <v>2526</v>
      </c>
      <c r="F784" s="149" t="s">
        <v>2527</v>
      </c>
      <c r="G784" s="149" t="s">
        <v>2528</v>
      </c>
      <c r="H784" s="149">
        <v>3161800</v>
      </c>
      <c r="I784" s="149">
        <v>6</v>
      </c>
      <c r="J784" s="149">
        <v>2</v>
      </c>
      <c r="K784" s="149" t="s">
        <v>2651</v>
      </c>
      <c r="L784" s="151" t="s">
        <v>15</v>
      </c>
      <c r="M784" s="152">
        <v>75000</v>
      </c>
      <c r="N784" s="149">
        <v>0.19</v>
      </c>
      <c r="O784" s="153" t="s">
        <v>107</v>
      </c>
      <c r="P784" s="154" t="s">
        <v>3230</v>
      </c>
      <c r="Q784" s="154" t="s">
        <v>2372</v>
      </c>
      <c r="R784" s="149"/>
      <c r="S784" s="149" t="s">
        <v>2523</v>
      </c>
      <c r="T784" s="153" t="s">
        <v>107</v>
      </c>
      <c r="U784" s="152">
        <v>75000</v>
      </c>
      <c r="V784" s="149">
        <v>0</v>
      </c>
      <c r="W784" s="152">
        <v>75000</v>
      </c>
      <c r="X784" s="152">
        <v>150000</v>
      </c>
      <c r="Y784" s="152">
        <v>28500</v>
      </c>
      <c r="Z784" s="152">
        <v>178500</v>
      </c>
    </row>
    <row r="785" spans="1:26" x14ac:dyDescent="0.25">
      <c r="A785" s="149" t="s">
        <v>3059</v>
      </c>
      <c r="B785" s="150">
        <v>45799</v>
      </c>
      <c r="C785" s="149" t="s">
        <v>2525</v>
      </c>
      <c r="D785" s="149">
        <v>899999705</v>
      </c>
      <c r="E785" s="149" t="s">
        <v>2526</v>
      </c>
      <c r="F785" s="149" t="s">
        <v>2527</v>
      </c>
      <c r="G785" s="149" t="s">
        <v>2528</v>
      </c>
      <c r="H785" s="149">
        <v>3161800</v>
      </c>
      <c r="I785" s="149">
        <v>7</v>
      </c>
      <c r="J785" s="149">
        <v>3</v>
      </c>
      <c r="K785" s="149" t="s">
        <v>2651</v>
      </c>
      <c r="L785" s="151" t="s">
        <v>15</v>
      </c>
      <c r="M785" s="152">
        <v>75000</v>
      </c>
      <c r="N785" s="149">
        <v>0.19</v>
      </c>
      <c r="O785" s="153" t="s">
        <v>107</v>
      </c>
      <c r="P785" s="149" t="s">
        <v>2004</v>
      </c>
      <c r="Q785" s="154" t="s">
        <v>2372</v>
      </c>
      <c r="R785" s="149"/>
      <c r="S785" s="149" t="s">
        <v>2523</v>
      </c>
      <c r="T785" s="153" t="s">
        <v>107</v>
      </c>
      <c r="U785" s="152">
        <v>75000</v>
      </c>
      <c r="V785" s="149">
        <v>0</v>
      </c>
      <c r="W785" s="152">
        <v>75000</v>
      </c>
      <c r="X785" s="152">
        <v>225000</v>
      </c>
      <c r="Y785" s="152">
        <v>42750</v>
      </c>
      <c r="Z785" s="152">
        <v>267750</v>
      </c>
    </row>
    <row r="786" spans="1:26" x14ac:dyDescent="0.25">
      <c r="A786" s="130" t="s">
        <v>3059</v>
      </c>
      <c r="B786" s="131">
        <v>45799</v>
      </c>
      <c r="C786" s="130" t="s">
        <v>2525</v>
      </c>
      <c r="D786" s="130">
        <v>899999705</v>
      </c>
      <c r="E786" s="130" t="s">
        <v>2526</v>
      </c>
      <c r="F786" s="130" t="s">
        <v>2527</v>
      </c>
      <c r="G786" s="130" t="s">
        <v>2528</v>
      </c>
      <c r="H786" s="130">
        <v>3161800</v>
      </c>
      <c r="I786" s="130">
        <v>8</v>
      </c>
      <c r="J786" s="130">
        <v>3</v>
      </c>
      <c r="K786" s="130" t="s">
        <v>2651</v>
      </c>
      <c r="L786" s="132" t="s">
        <v>15</v>
      </c>
      <c r="M786" s="147">
        <v>25167</v>
      </c>
      <c r="N786" s="130">
        <v>0.19</v>
      </c>
      <c r="O786" s="14">
        <v>1139</v>
      </c>
      <c r="P786" s="130" t="s">
        <v>2533</v>
      </c>
      <c r="Q786" s="130"/>
      <c r="S786" s="130" t="s">
        <v>2523</v>
      </c>
      <c r="T786" s="14">
        <v>1139</v>
      </c>
      <c r="U786" s="147">
        <v>25167</v>
      </c>
      <c r="V786" s="130">
        <v>0</v>
      </c>
      <c r="W786" s="147">
        <v>25167</v>
      </c>
      <c r="X786" s="147">
        <v>75501</v>
      </c>
      <c r="Y786" s="147">
        <v>14345.19</v>
      </c>
      <c r="Z786" s="145">
        <v>89846.19</v>
      </c>
    </row>
    <row r="787" spans="1:26" x14ac:dyDescent="0.25">
      <c r="A787" s="149" t="s">
        <v>3059</v>
      </c>
      <c r="B787" s="150">
        <v>45799</v>
      </c>
      <c r="C787" s="149" t="s">
        <v>2525</v>
      </c>
      <c r="D787" s="149">
        <v>899999705</v>
      </c>
      <c r="E787" s="149" t="s">
        <v>2526</v>
      </c>
      <c r="F787" s="149" t="s">
        <v>2527</v>
      </c>
      <c r="G787" s="149" t="s">
        <v>2528</v>
      </c>
      <c r="H787" s="149">
        <v>3161800</v>
      </c>
      <c r="I787" s="149">
        <v>9</v>
      </c>
      <c r="J787" s="149">
        <v>4</v>
      </c>
      <c r="K787" s="149" t="s">
        <v>2651</v>
      </c>
      <c r="L787" s="151" t="s">
        <v>15</v>
      </c>
      <c r="M787" s="152">
        <v>75000</v>
      </c>
      <c r="N787" s="149">
        <v>0.19</v>
      </c>
      <c r="O787" s="153" t="s">
        <v>107</v>
      </c>
      <c r="P787" s="154" t="s">
        <v>3232</v>
      </c>
      <c r="Q787" s="154" t="s">
        <v>2372</v>
      </c>
      <c r="R787" s="149"/>
      <c r="S787" s="149" t="s">
        <v>2523</v>
      </c>
      <c r="T787" s="153" t="s">
        <v>107</v>
      </c>
      <c r="U787" s="152">
        <v>75000</v>
      </c>
      <c r="V787" s="149">
        <v>0</v>
      </c>
      <c r="W787" s="152">
        <v>75000</v>
      </c>
      <c r="X787" s="152">
        <v>300000</v>
      </c>
      <c r="Y787" s="152">
        <v>57000</v>
      </c>
      <c r="Z787" s="152">
        <v>357000</v>
      </c>
    </row>
    <row r="788" spans="1:26" x14ac:dyDescent="0.25">
      <c r="A788" s="130" t="s">
        <v>3059</v>
      </c>
      <c r="B788" s="131">
        <v>45799</v>
      </c>
      <c r="C788" s="130" t="s">
        <v>2525</v>
      </c>
      <c r="D788" s="130">
        <v>899999705</v>
      </c>
      <c r="E788" s="130" t="s">
        <v>2526</v>
      </c>
      <c r="F788" s="130" t="s">
        <v>2527</v>
      </c>
      <c r="G788" s="130" t="s">
        <v>2528</v>
      </c>
      <c r="H788" s="130">
        <v>3161800</v>
      </c>
      <c r="I788" s="130">
        <v>10</v>
      </c>
      <c r="J788" s="130">
        <v>4</v>
      </c>
      <c r="K788" s="130" t="s">
        <v>2651</v>
      </c>
      <c r="L788" s="132" t="s">
        <v>15</v>
      </c>
      <c r="M788" s="147">
        <v>79000</v>
      </c>
      <c r="N788" s="130">
        <v>0.19</v>
      </c>
      <c r="O788" s="14">
        <v>942</v>
      </c>
      <c r="P788" s="130" t="s">
        <v>793</v>
      </c>
      <c r="Q788" s="130"/>
      <c r="S788" s="130" t="s">
        <v>2523</v>
      </c>
      <c r="T788" s="14">
        <v>942</v>
      </c>
      <c r="U788" s="147">
        <v>79000</v>
      </c>
      <c r="V788" s="130">
        <v>0</v>
      </c>
      <c r="W788" s="147">
        <v>79000</v>
      </c>
      <c r="X788" s="147">
        <v>316000</v>
      </c>
      <c r="Y788" s="147">
        <v>60040</v>
      </c>
      <c r="Z788" s="145">
        <v>376040</v>
      </c>
    </row>
    <row r="789" spans="1:26" x14ac:dyDescent="0.25">
      <c r="A789" s="130" t="s">
        <v>3059</v>
      </c>
      <c r="B789" s="131">
        <v>45799</v>
      </c>
      <c r="C789" s="130" t="s">
        <v>2525</v>
      </c>
      <c r="D789" s="130">
        <v>899999705</v>
      </c>
      <c r="E789" s="130" t="s">
        <v>2526</v>
      </c>
      <c r="F789" s="130" t="s">
        <v>2527</v>
      </c>
      <c r="G789" s="130" t="s">
        <v>2528</v>
      </c>
      <c r="H789" s="130">
        <v>3161800</v>
      </c>
      <c r="I789" s="130">
        <v>11</v>
      </c>
      <c r="J789" s="130">
        <v>3</v>
      </c>
      <c r="K789" s="130" t="s">
        <v>2651</v>
      </c>
      <c r="L789" s="132" t="s">
        <v>15</v>
      </c>
      <c r="M789" s="147">
        <v>79833</v>
      </c>
      <c r="N789" s="130">
        <v>0.19</v>
      </c>
      <c r="O789" s="14">
        <v>973</v>
      </c>
      <c r="P789" s="130" t="s">
        <v>631</v>
      </c>
      <c r="Q789" s="130"/>
      <c r="S789" s="130" t="s">
        <v>2523</v>
      </c>
      <c r="T789" s="14">
        <v>973</v>
      </c>
      <c r="U789" s="147">
        <v>79833</v>
      </c>
      <c r="V789" s="130">
        <v>0</v>
      </c>
      <c r="W789" s="147">
        <v>79833</v>
      </c>
      <c r="X789" s="147">
        <v>239499</v>
      </c>
      <c r="Y789" s="147">
        <v>45504.81</v>
      </c>
      <c r="Z789" s="145">
        <v>285003.81</v>
      </c>
    </row>
    <row r="790" spans="1:26" x14ac:dyDescent="0.25">
      <c r="A790" s="149" t="s">
        <v>3059</v>
      </c>
      <c r="B790" s="150">
        <v>45799</v>
      </c>
      <c r="C790" s="149" t="s">
        <v>2525</v>
      </c>
      <c r="D790" s="149">
        <v>899999705</v>
      </c>
      <c r="E790" s="149" t="s">
        <v>2526</v>
      </c>
      <c r="F790" s="149" t="s">
        <v>2527</v>
      </c>
      <c r="G790" s="149" t="s">
        <v>2528</v>
      </c>
      <c r="H790" s="149">
        <v>3161800</v>
      </c>
      <c r="I790" s="149">
        <v>12</v>
      </c>
      <c r="J790" s="149">
        <v>2</v>
      </c>
      <c r="K790" s="149" t="s">
        <v>2651</v>
      </c>
      <c r="L790" s="151" t="s">
        <v>15</v>
      </c>
      <c r="M790" s="152">
        <v>75000</v>
      </c>
      <c r="N790" s="149">
        <v>0.19</v>
      </c>
      <c r="O790" s="153" t="s">
        <v>107</v>
      </c>
      <c r="P790" s="154" t="s">
        <v>3229</v>
      </c>
      <c r="Q790" s="154" t="s">
        <v>2372</v>
      </c>
      <c r="R790" s="149"/>
      <c r="S790" s="149" t="s">
        <v>2523</v>
      </c>
      <c r="T790" s="153" t="s">
        <v>107</v>
      </c>
      <c r="U790" s="152">
        <v>75000</v>
      </c>
      <c r="V790" s="149">
        <v>0</v>
      </c>
      <c r="W790" s="152">
        <v>75000</v>
      </c>
      <c r="X790" s="152">
        <v>150000</v>
      </c>
      <c r="Y790" s="152">
        <v>28500</v>
      </c>
      <c r="Z790" s="152">
        <v>178500</v>
      </c>
    </row>
    <row r="791" spans="1:26" x14ac:dyDescent="0.25">
      <c r="A791" s="130" t="s">
        <v>3059</v>
      </c>
      <c r="B791" s="131">
        <v>45799</v>
      </c>
      <c r="C791" s="130" t="s">
        <v>2525</v>
      </c>
      <c r="D791" s="130">
        <v>899999705</v>
      </c>
      <c r="E791" s="130" t="s">
        <v>2526</v>
      </c>
      <c r="F791" s="130" t="s">
        <v>2527</v>
      </c>
      <c r="G791" s="130" t="s">
        <v>2528</v>
      </c>
      <c r="H791" s="130">
        <v>3161800</v>
      </c>
      <c r="I791" s="130">
        <v>13</v>
      </c>
      <c r="J791" s="130">
        <v>1</v>
      </c>
      <c r="K791" s="130" t="s">
        <v>2651</v>
      </c>
      <c r="L791" s="132" t="s">
        <v>15</v>
      </c>
      <c r="M791" s="147">
        <v>24667</v>
      </c>
      <c r="N791" s="130">
        <v>0.19</v>
      </c>
      <c r="O791" s="14">
        <v>1194</v>
      </c>
      <c r="P791" s="130" t="s">
        <v>2546</v>
      </c>
      <c r="Q791" s="130"/>
      <c r="S791" s="130" t="s">
        <v>2523</v>
      </c>
      <c r="T791" s="14">
        <v>1194</v>
      </c>
      <c r="U791" s="147">
        <v>24667</v>
      </c>
      <c r="V791" s="130">
        <v>0</v>
      </c>
      <c r="W791" s="147">
        <v>24667</v>
      </c>
      <c r="X791" s="147">
        <v>24667</v>
      </c>
      <c r="Y791" s="147">
        <v>4686.7300000000005</v>
      </c>
      <c r="Z791" s="145">
        <v>29353.73</v>
      </c>
    </row>
    <row r="792" spans="1:26" x14ac:dyDescent="0.25">
      <c r="A792" s="130" t="s">
        <v>3059</v>
      </c>
      <c r="B792" s="131">
        <v>45799</v>
      </c>
      <c r="C792" s="130" t="s">
        <v>2525</v>
      </c>
      <c r="D792" s="130">
        <v>899999705</v>
      </c>
      <c r="E792" s="130" t="s">
        <v>2526</v>
      </c>
      <c r="F792" s="130" t="s">
        <v>2527</v>
      </c>
      <c r="G792" s="130" t="s">
        <v>2528</v>
      </c>
      <c r="H792" s="130">
        <v>3161800</v>
      </c>
      <c r="I792" s="130">
        <v>14</v>
      </c>
      <c r="J792" s="130">
        <v>4</v>
      </c>
      <c r="K792" s="130" t="s">
        <v>2651</v>
      </c>
      <c r="L792" s="132" t="s">
        <v>15</v>
      </c>
      <c r="M792" s="147">
        <v>80667</v>
      </c>
      <c r="N792" s="130">
        <v>0.19</v>
      </c>
      <c r="O792" s="14">
        <v>881</v>
      </c>
      <c r="P792" s="130" t="s">
        <v>550</v>
      </c>
      <c r="Q792" s="130"/>
      <c r="S792" s="130" t="s">
        <v>2523</v>
      </c>
      <c r="T792" s="14">
        <v>881</v>
      </c>
      <c r="U792" s="147">
        <v>80667</v>
      </c>
      <c r="V792" s="130">
        <v>0</v>
      </c>
      <c r="W792" s="147">
        <v>80667</v>
      </c>
      <c r="X792" s="147">
        <v>322668</v>
      </c>
      <c r="Y792" s="147">
        <v>61306.92</v>
      </c>
      <c r="Z792" s="145">
        <v>383974.92</v>
      </c>
    </row>
    <row r="793" spans="1:26" x14ac:dyDescent="0.25">
      <c r="A793" s="130" t="s">
        <v>3059</v>
      </c>
      <c r="B793" s="131">
        <v>45799</v>
      </c>
      <c r="C793" s="130" t="s">
        <v>2525</v>
      </c>
      <c r="D793" s="130">
        <v>899999705</v>
      </c>
      <c r="E793" s="130" t="s">
        <v>2526</v>
      </c>
      <c r="F793" s="130" t="s">
        <v>2527</v>
      </c>
      <c r="G793" s="130" t="s">
        <v>2528</v>
      </c>
      <c r="H793" s="130">
        <v>3161800</v>
      </c>
      <c r="I793" s="130">
        <v>15</v>
      </c>
      <c r="J793" s="130">
        <v>2</v>
      </c>
      <c r="K793" s="130" t="s">
        <v>2651</v>
      </c>
      <c r="L793" s="132" t="s">
        <v>15</v>
      </c>
      <c r="M793" s="147">
        <v>25000</v>
      </c>
      <c r="N793" s="130">
        <v>0.19</v>
      </c>
      <c r="O793" s="14">
        <v>1299</v>
      </c>
      <c r="P793" s="130" t="s">
        <v>2655</v>
      </c>
      <c r="Q793" s="130"/>
      <c r="S793" s="130" t="s">
        <v>2523</v>
      </c>
      <c r="T793" s="14">
        <v>1299</v>
      </c>
      <c r="U793" s="147">
        <v>25000</v>
      </c>
      <c r="V793" s="130">
        <v>0</v>
      </c>
      <c r="W793" s="147">
        <v>25000</v>
      </c>
      <c r="X793" s="147">
        <v>50000</v>
      </c>
      <c r="Y793" s="147">
        <v>9500</v>
      </c>
      <c r="Z793" s="145">
        <v>59500</v>
      </c>
    </row>
    <row r="794" spans="1:26" x14ac:dyDescent="0.25">
      <c r="A794" s="130" t="s">
        <v>3059</v>
      </c>
      <c r="B794" s="131">
        <v>45799</v>
      </c>
      <c r="C794" s="130" t="s">
        <v>2525</v>
      </c>
      <c r="D794" s="130">
        <v>899999705</v>
      </c>
      <c r="E794" s="130" t="s">
        <v>2526</v>
      </c>
      <c r="F794" s="130" t="s">
        <v>2527</v>
      </c>
      <c r="G794" s="130" t="s">
        <v>2528</v>
      </c>
      <c r="H794" s="130">
        <v>3161800</v>
      </c>
      <c r="I794" s="130">
        <v>16</v>
      </c>
      <c r="J794" s="130">
        <v>1</v>
      </c>
      <c r="K794" s="130" t="s">
        <v>2651</v>
      </c>
      <c r="L794" s="132" t="s">
        <v>15</v>
      </c>
      <c r="M794" s="147">
        <v>25333</v>
      </c>
      <c r="N794" s="130">
        <v>0.19</v>
      </c>
      <c r="O794" s="14">
        <v>1228</v>
      </c>
      <c r="P794" s="130" t="s">
        <v>2652</v>
      </c>
      <c r="Q794" s="130"/>
      <c r="S794" s="130" t="s">
        <v>2523</v>
      </c>
      <c r="T794" s="14">
        <v>1228</v>
      </c>
      <c r="U794" s="147">
        <v>25333</v>
      </c>
      <c r="V794" s="130">
        <v>0</v>
      </c>
      <c r="W794" s="147">
        <v>25333</v>
      </c>
      <c r="X794" s="147">
        <v>25333</v>
      </c>
      <c r="Y794" s="147">
        <v>4813.2700000000004</v>
      </c>
      <c r="Z794" s="145">
        <v>30146.27</v>
      </c>
    </row>
    <row r="795" spans="1:26" x14ac:dyDescent="0.25">
      <c r="A795" s="130" t="s">
        <v>3059</v>
      </c>
      <c r="B795" s="131">
        <v>45799</v>
      </c>
      <c r="C795" s="130" t="s">
        <v>2525</v>
      </c>
      <c r="D795" s="130">
        <v>899999705</v>
      </c>
      <c r="E795" s="130" t="s">
        <v>2526</v>
      </c>
      <c r="F795" s="130" t="s">
        <v>2527</v>
      </c>
      <c r="G795" s="130" t="s">
        <v>2528</v>
      </c>
      <c r="H795" s="130">
        <v>3161800</v>
      </c>
      <c r="I795" s="130">
        <v>17</v>
      </c>
      <c r="J795" s="130">
        <v>3</v>
      </c>
      <c r="K795" s="130" t="s">
        <v>2651</v>
      </c>
      <c r="L795" s="132" t="s">
        <v>15</v>
      </c>
      <c r="M795" s="147">
        <v>80833</v>
      </c>
      <c r="N795" s="130">
        <v>0.19</v>
      </c>
      <c r="O795" s="14">
        <v>1028</v>
      </c>
      <c r="P795" s="130" t="s">
        <v>2641</v>
      </c>
      <c r="Q795" s="130"/>
      <c r="S795" s="130" t="s">
        <v>2523</v>
      </c>
      <c r="T795" s="14">
        <v>1028</v>
      </c>
      <c r="U795" s="147">
        <v>80833</v>
      </c>
      <c r="V795" s="130">
        <v>0</v>
      </c>
      <c r="W795" s="147">
        <v>80833</v>
      </c>
      <c r="X795" s="147">
        <v>242499</v>
      </c>
      <c r="Y795" s="147">
        <v>46074.81</v>
      </c>
      <c r="Z795" s="145">
        <v>288573.81</v>
      </c>
    </row>
    <row r="796" spans="1:26" x14ac:dyDescent="0.25">
      <c r="A796" s="149" t="s">
        <v>3059</v>
      </c>
      <c r="B796" s="150">
        <v>45799</v>
      </c>
      <c r="C796" s="149" t="s">
        <v>2525</v>
      </c>
      <c r="D796" s="149">
        <v>899999705</v>
      </c>
      <c r="E796" s="149" t="s">
        <v>2526</v>
      </c>
      <c r="F796" s="149" t="s">
        <v>2527</v>
      </c>
      <c r="G796" s="149" t="s">
        <v>2528</v>
      </c>
      <c r="H796" s="149">
        <v>3161800</v>
      </c>
      <c r="I796" s="149">
        <v>18</v>
      </c>
      <c r="J796" s="149">
        <v>4</v>
      </c>
      <c r="K796" s="149" t="s">
        <v>2651</v>
      </c>
      <c r="L796" s="151" t="s">
        <v>15</v>
      </c>
      <c r="M796" s="152">
        <v>75000</v>
      </c>
      <c r="N796" s="149">
        <v>0.19</v>
      </c>
      <c r="O796" s="153" t="s">
        <v>107</v>
      </c>
      <c r="P796" s="154" t="s">
        <v>3228</v>
      </c>
      <c r="Q796" s="154" t="s">
        <v>2372</v>
      </c>
      <c r="R796" s="149"/>
      <c r="S796" s="149" t="s">
        <v>2523</v>
      </c>
      <c r="T796" s="153" t="s">
        <v>107</v>
      </c>
      <c r="U796" s="152">
        <v>75000</v>
      </c>
      <c r="V796" s="149">
        <v>0</v>
      </c>
      <c r="W796" s="152">
        <v>75000</v>
      </c>
      <c r="X796" s="152">
        <v>300000</v>
      </c>
      <c r="Y796" s="152">
        <v>57000</v>
      </c>
      <c r="Z796" s="152">
        <v>357000</v>
      </c>
    </row>
    <row r="797" spans="1:26" x14ac:dyDescent="0.25">
      <c r="A797" s="130" t="s">
        <v>3059</v>
      </c>
      <c r="B797" s="131">
        <v>45799</v>
      </c>
      <c r="C797" s="130" t="s">
        <v>2525</v>
      </c>
      <c r="D797" s="130">
        <v>899999705</v>
      </c>
      <c r="E797" s="130" t="s">
        <v>2526</v>
      </c>
      <c r="F797" s="130" t="s">
        <v>2527</v>
      </c>
      <c r="G797" s="130" t="s">
        <v>2528</v>
      </c>
      <c r="H797" s="130">
        <v>3161800</v>
      </c>
      <c r="I797" s="130">
        <v>19</v>
      </c>
      <c r="J797" s="130">
        <v>1</v>
      </c>
      <c r="K797" s="130" t="s">
        <v>2651</v>
      </c>
      <c r="L797" s="132" t="s">
        <v>15</v>
      </c>
      <c r="M797" s="147">
        <v>25167</v>
      </c>
      <c r="N797" s="130">
        <v>0.19</v>
      </c>
      <c r="O797" s="14">
        <v>1211</v>
      </c>
      <c r="P797" s="130" t="s">
        <v>2536</v>
      </c>
      <c r="Q797" s="130"/>
      <c r="S797" s="130" t="s">
        <v>2523</v>
      </c>
      <c r="T797" s="14">
        <v>1211</v>
      </c>
      <c r="U797" s="147">
        <v>25167</v>
      </c>
      <c r="V797" s="130">
        <v>0</v>
      </c>
      <c r="W797" s="147">
        <v>25167</v>
      </c>
      <c r="X797" s="147">
        <v>25167</v>
      </c>
      <c r="Y797" s="147">
        <v>4781.7300000000005</v>
      </c>
      <c r="Z797" s="145">
        <v>29948.73</v>
      </c>
    </row>
    <row r="798" spans="1:26" x14ac:dyDescent="0.25">
      <c r="A798" s="149" t="s">
        <v>3059</v>
      </c>
      <c r="B798" s="150">
        <v>45799</v>
      </c>
      <c r="C798" s="149" t="s">
        <v>2525</v>
      </c>
      <c r="D798" s="149">
        <v>899999705</v>
      </c>
      <c r="E798" s="149" t="s">
        <v>2526</v>
      </c>
      <c r="F798" s="149" t="s">
        <v>2527</v>
      </c>
      <c r="G798" s="149" t="s">
        <v>2528</v>
      </c>
      <c r="H798" s="149">
        <v>3161800</v>
      </c>
      <c r="I798" s="149">
        <v>20</v>
      </c>
      <c r="J798" s="149">
        <v>2</v>
      </c>
      <c r="K798" s="149" t="s">
        <v>2651</v>
      </c>
      <c r="L798" s="151" t="s">
        <v>15</v>
      </c>
      <c r="M798" s="152">
        <v>75000</v>
      </c>
      <c r="N798" s="149">
        <v>0.19</v>
      </c>
      <c r="O798" s="153" t="s">
        <v>107</v>
      </c>
      <c r="P798" s="149" t="s">
        <v>2005</v>
      </c>
      <c r="Q798" s="154" t="s">
        <v>2372</v>
      </c>
      <c r="R798" s="149"/>
      <c r="S798" s="149" t="s">
        <v>2523</v>
      </c>
      <c r="T798" s="153" t="s">
        <v>107</v>
      </c>
      <c r="U798" s="152">
        <v>75000</v>
      </c>
      <c r="V798" s="149">
        <v>0</v>
      </c>
      <c r="W798" s="152">
        <v>75000</v>
      </c>
      <c r="X798" s="152">
        <v>150000</v>
      </c>
      <c r="Y798" s="152">
        <v>28500</v>
      </c>
      <c r="Z798" s="152">
        <v>178500</v>
      </c>
    </row>
    <row r="799" spans="1:26" x14ac:dyDescent="0.25">
      <c r="A799" s="149" t="s">
        <v>3059</v>
      </c>
      <c r="B799" s="150">
        <v>45799</v>
      </c>
      <c r="C799" s="149" t="s">
        <v>2525</v>
      </c>
      <c r="D799" s="149">
        <v>899999705</v>
      </c>
      <c r="E799" s="149" t="s">
        <v>2526</v>
      </c>
      <c r="F799" s="149" t="s">
        <v>2527</v>
      </c>
      <c r="G799" s="149" t="s">
        <v>2528</v>
      </c>
      <c r="H799" s="149">
        <v>3161800</v>
      </c>
      <c r="I799" s="149">
        <v>21</v>
      </c>
      <c r="J799" s="149">
        <v>4</v>
      </c>
      <c r="K799" s="149" t="s">
        <v>2651</v>
      </c>
      <c r="L799" s="151" t="s">
        <v>15</v>
      </c>
      <c r="M799" s="152">
        <v>71400</v>
      </c>
      <c r="N799" s="149">
        <v>0.19</v>
      </c>
      <c r="O799" s="153" t="s">
        <v>107</v>
      </c>
      <c r="P799" s="149" t="s">
        <v>2541</v>
      </c>
      <c r="Q799" s="154" t="s">
        <v>2372</v>
      </c>
      <c r="R799" s="149"/>
      <c r="S799" s="149" t="s">
        <v>2523</v>
      </c>
      <c r="T799" s="153" t="s">
        <v>107</v>
      </c>
      <c r="U799" s="152">
        <v>71400</v>
      </c>
      <c r="V799" s="149">
        <v>0</v>
      </c>
      <c r="W799" s="152">
        <v>71400</v>
      </c>
      <c r="X799" s="152">
        <v>285600</v>
      </c>
      <c r="Y799" s="152">
        <v>54264</v>
      </c>
      <c r="Z799" s="152">
        <v>339864</v>
      </c>
    </row>
    <row r="800" spans="1:26" x14ac:dyDescent="0.25">
      <c r="A800" s="130" t="s">
        <v>3059</v>
      </c>
      <c r="B800" s="131">
        <v>45799</v>
      </c>
      <c r="C800" s="130" t="s">
        <v>2525</v>
      </c>
      <c r="D800" s="130">
        <v>899999705</v>
      </c>
      <c r="E800" s="130" t="s">
        <v>2526</v>
      </c>
      <c r="F800" s="130" t="s">
        <v>2527</v>
      </c>
      <c r="G800" s="130" t="s">
        <v>2528</v>
      </c>
      <c r="H800" s="130">
        <v>3161800</v>
      </c>
      <c r="I800" s="130">
        <v>22</v>
      </c>
      <c r="J800" s="130">
        <v>3</v>
      </c>
      <c r="K800" s="130" t="s">
        <v>2651</v>
      </c>
      <c r="L800" s="132" t="s">
        <v>15</v>
      </c>
      <c r="M800" s="147">
        <v>119667</v>
      </c>
      <c r="N800" s="130">
        <v>0.19</v>
      </c>
      <c r="O800" s="14">
        <v>549</v>
      </c>
      <c r="P800" s="130" t="s">
        <v>755</v>
      </c>
      <c r="Q800" s="130"/>
      <c r="S800" s="130" t="s">
        <v>2523</v>
      </c>
      <c r="T800" s="14">
        <v>549</v>
      </c>
      <c r="U800" s="147">
        <v>119667</v>
      </c>
      <c r="V800" s="130">
        <v>0</v>
      </c>
      <c r="W800" s="147">
        <v>119667</v>
      </c>
      <c r="X800" s="147">
        <v>359001</v>
      </c>
      <c r="Y800" s="147">
        <v>68210.19</v>
      </c>
      <c r="Z800" s="145">
        <v>427211.19</v>
      </c>
    </row>
    <row r="801" spans="1:26" x14ac:dyDescent="0.25">
      <c r="A801" s="149" t="s">
        <v>3059</v>
      </c>
      <c r="B801" s="150">
        <v>45799</v>
      </c>
      <c r="C801" s="149" t="s">
        <v>2525</v>
      </c>
      <c r="D801" s="149">
        <v>899999705</v>
      </c>
      <c r="E801" s="149" t="s">
        <v>2526</v>
      </c>
      <c r="F801" s="149" t="s">
        <v>2527</v>
      </c>
      <c r="G801" s="149" t="s">
        <v>2528</v>
      </c>
      <c r="H801" s="149">
        <v>3161800</v>
      </c>
      <c r="I801" s="149">
        <v>23</v>
      </c>
      <c r="J801" s="149">
        <v>1</v>
      </c>
      <c r="K801" s="149" t="s">
        <v>2651</v>
      </c>
      <c r="L801" s="151" t="s">
        <v>15</v>
      </c>
      <c r="M801" s="152">
        <v>25000</v>
      </c>
      <c r="N801" s="149">
        <v>0.19</v>
      </c>
      <c r="O801" s="153" t="s">
        <v>107</v>
      </c>
      <c r="P801" s="154" t="s">
        <v>3233</v>
      </c>
      <c r="Q801" s="154" t="s">
        <v>2372</v>
      </c>
      <c r="R801" s="149"/>
      <c r="S801" s="149" t="s">
        <v>2523</v>
      </c>
      <c r="T801" s="153" t="s">
        <v>107</v>
      </c>
      <c r="U801" s="152">
        <v>25000</v>
      </c>
      <c r="V801" s="149">
        <v>0</v>
      </c>
      <c r="W801" s="152">
        <v>25000</v>
      </c>
      <c r="X801" s="152">
        <v>25000</v>
      </c>
      <c r="Y801" s="152">
        <v>4750</v>
      </c>
      <c r="Z801" s="152">
        <v>29750</v>
      </c>
    </row>
    <row r="802" spans="1:26" x14ac:dyDescent="0.25">
      <c r="A802" s="149" t="s">
        <v>3059</v>
      </c>
      <c r="B802" s="150">
        <v>45799</v>
      </c>
      <c r="C802" s="149" t="s">
        <v>2525</v>
      </c>
      <c r="D802" s="149">
        <v>899999705</v>
      </c>
      <c r="E802" s="149" t="s">
        <v>2526</v>
      </c>
      <c r="F802" s="149" t="s">
        <v>2527</v>
      </c>
      <c r="G802" s="149" t="s">
        <v>2528</v>
      </c>
      <c r="H802" s="149">
        <v>3161800</v>
      </c>
      <c r="I802" s="149">
        <v>24</v>
      </c>
      <c r="J802" s="149">
        <v>1</v>
      </c>
      <c r="K802" s="149" t="s">
        <v>2651</v>
      </c>
      <c r="L802" s="151" t="s">
        <v>15</v>
      </c>
      <c r="M802" s="152">
        <v>25000</v>
      </c>
      <c r="N802" s="149">
        <v>0.19</v>
      </c>
      <c r="O802" s="153" t="s">
        <v>107</v>
      </c>
      <c r="P802" s="154" t="s">
        <v>3234</v>
      </c>
      <c r="Q802" s="154" t="s">
        <v>2372</v>
      </c>
      <c r="R802" s="149"/>
      <c r="S802" s="149" t="s">
        <v>2523</v>
      </c>
      <c r="T802" s="153" t="s">
        <v>107</v>
      </c>
      <c r="U802" s="152">
        <v>25000</v>
      </c>
      <c r="V802" s="149">
        <v>0</v>
      </c>
      <c r="W802" s="152">
        <v>25000</v>
      </c>
      <c r="X802" s="152">
        <v>25000</v>
      </c>
      <c r="Y802" s="152">
        <v>4750</v>
      </c>
      <c r="Z802" s="152">
        <v>29750</v>
      </c>
    </row>
    <row r="803" spans="1:26" x14ac:dyDescent="0.25">
      <c r="A803" s="130" t="s">
        <v>3059</v>
      </c>
      <c r="B803" s="131">
        <v>45799</v>
      </c>
      <c r="C803" s="130" t="s">
        <v>2525</v>
      </c>
      <c r="D803" s="130">
        <v>899999705</v>
      </c>
      <c r="E803" s="130" t="s">
        <v>2526</v>
      </c>
      <c r="F803" s="130" t="s">
        <v>2527</v>
      </c>
      <c r="G803" s="130" t="s">
        <v>2528</v>
      </c>
      <c r="H803" s="130">
        <v>3161800</v>
      </c>
      <c r="I803" s="130">
        <v>25</v>
      </c>
      <c r="J803" s="130">
        <v>1</v>
      </c>
      <c r="K803" s="130" t="s">
        <v>2651</v>
      </c>
      <c r="L803" s="132" t="s">
        <v>15</v>
      </c>
      <c r="M803" s="147">
        <v>25500</v>
      </c>
      <c r="N803" s="130">
        <v>0.19</v>
      </c>
      <c r="O803" s="14">
        <v>1175</v>
      </c>
      <c r="P803" s="130" t="s">
        <v>2783</v>
      </c>
      <c r="Q803" s="130"/>
      <c r="S803" s="130" t="s">
        <v>2523</v>
      </c>
      <c r="T803" s="14">
        <v>1175</v>
      </c>
      <c r="U803" s="147">
        <v>25500</v>
      </c>
      <c r="V803" s="130">
        <v>0</v>
      </c>
      <c r="W803" s="147">
        <v>25500</v>
      </c>
      <c r="X803" s="147">
        <v>25500</v>
      </c>
      <c r="Y803" s="147">
        <v>4845</v>
      </c>
      <c r="Z803" s="145">
        <v>30345</v>
      </c>
    </row>
    <row r="804" spans="1:26" x14ac:dyDescent="0.25">
      <c r="A804" s="130" t="s">
        <v>3059</v>
      </c>
      <c r="B804" s="131">
        <v>45799</v>
      </c>
      <c r="C804" s="130" t="s">
        <v>2525</v>
      </c>
      <c r="D804" s="130">
        <v>899999705</v>
      </c>
      <c r="E804" s="130" t="s">
        <v>2526</v>
      </c>
      <c r="F804" s="130" t="s">
        <v>2527</v>
      </c>
      <c r="G804" s="130" t="s">
        <v>2528</v>
      </c>
      <c r="H804" s="130">
        <v>3161800</v>
      </c>
      <c r="I804" s="130">
        <v>26</v>
      </c>
      <c r="J804" s="130">
        <v>1</v>
      </c>
      <c r="K804" s="130" t="s">
        <v>2651</v>
      </c>
      <c r="L804" s="132" t="s">
        <v>15</v>
      </c>
      <c r="M804" s="147">
        <v>78667</v>
      </c>
      <c r="N804" s="130">
        <v>0.19</v>
      </c>
      <c r="O804" s="14">
        <v>60</v>
      </c>
      <c r="P804" s="130" t="s">
        <v>1152</v>
      </c>
      <c r="Q804" s="130"/>
      <c r="S804" s="130" t="s">
        <v>2523</v>
      </c>
      <c r="T804" s="14">
        <v>60</v>
      </c>
      <c r="U804" s="147">
        <v>78667</v>
      </c>
      <c r="V804" s="130">
        <v>0</v>
      </c>
      <c r="W804" s="147">
        <v>78667</v>
      </c>
      <c r="X804" s="147">
        <v>78667</v>
      </c>
      <c r="Y804" s="147">
        <v>14946.73</v>
      </c>
      <c r="Z804" s="145">
        <v>93613.73</v>
      </c>
    </row>
    <row r="805" spans="1:26" x14ac:dyDescent="0.25">
      <c r="A805" s="149" t="s">
        <v>3059</v>
      </c>
      <c r="B805" s="150">
        <v>45799</v>
      </c>
      <c r="C805" s="149" t="s">
        <v>2525</v>
      </c>
      <c r="D805" s="149">
        <v>899999705</v>
      </c>
      <c r="E805" s="149" t="s">
        <v>2526</v>
      </c>
      <c r="F805" s="149" t="s">
        <v>2527</v>
      </c>
      <c r="G805" s="149" t="s">
        <v>2528</v>
      </c>
      <c r="H805" s="149">
        <v>3161800</v>
      </c>
      <c r="I805" s="149">
        <v>27</v>
      </c>
      <c r="J805" s="149">
        <v>2</v>
      </c>
      <c r="K805" s="149" t="s">
        <v>2651</v>
      </c>
      <c r="L805" s="151" t="s">
        <v>15</v>
      </c>
      <c r="M805" s="152">
        <v>25000</v>
      </c>
      <c r="N805" s="149">
        <v>0.19</v>
      </c>
      <c r="O805" s="153" t="s">
        <v>107</v>
      </c>
      <c r="P805" s="154" t="s">
        <v>3235</v>
      </c>
      <c r="Q805" s="154" t="s">
        <v>2372</v>
      </c>
      <c r="R805" s="149"/>
      <c r="S805" s="149" t="s">
        <v>2523</v>
      </c>
      <c r="T805" s="153" t="s">
        <v>107</v>
      </c>
      <c r="U805" s="152">
        <v>25000</v>
      </c>
      <c r="V805" s="149">
        <v>0</v>
      </c>
      <c r="W805" s="152">
        <v>25000</v>
      </c>
      <c r="X805" s="152">
        <v>50000</v>
      </c>
      <c r="Y805" s="152">
        <v>9500</v>
      </c>
      <c r="Z805" s="152">
        <v>59500</v>
      </c>
    </row>
    <row r="806" spans="1:26" x14ac:dyDescent="0.25">
      <c r="A806" s="149" t="s">
        <v>3059</v>
      </c>
      <c r="B806" s="150">
        <v>45799</v>
      </c>
      <c r="C806" s="149" t="s">
        <v>2525</v>
      </c>
      <c r="D806" s="149">
        <v>899999705</v>
      </c>
      <c r="E806" s="149" t="s">
        <v>2526</v>
      </c>
      <c r="F806" s="149" t="s">
        <v>2527</v>
      </c>
      <c r="G806" s="149" t="s">
        <v>2528</v>
      </c>
      <c r="H806" s="149">
        <v>3161800</v>
      </c>
      <c r="I806" s="149">
        <v>28</v>
      </c>
      <c r="J806" s="149">
        <v>2</v>
      </c>
      <c r="K806" s="149" t="s">
        <v>2651</v>
      </c>
      <c r="L806" s="151" t="s">
        <v>15</v>
      </c>
      <c r="M806" s="152">
        <v>25000</v>
      </c>
      <c r="N806" s="149">
        <v>0.19</v>
      </c>
      <c r="O806" s="153" t="s">
        <v>107</v>
      </c>
      <c r="P806" s="154" t="s">
        <v>3236</v>
      </c>
      <c r="Q806" s="154" t="s">
        <v>2372</v>
      </c>
      <c r="R806" s="149"/>
      <c r="S806" s="149" t="s">
        <v>2523</v>
      </c>
      <c r="T806" s="153" t="s">
        <v>107</v>
      </c>
      <c r="U806" s="152">
        <v>25000</v>
      </c>
      <c r="V806" s="149">
        <v>0</v>
      </c>
      <c r="W806" s="152">
        <v>25000</v>
      </c>
      <c r="X806" s="152">
        <v>50000</v>
      </c>
      <c r="Y806" s="152">
        <v>9500</v>
      </c>
      <c r="Z806" s="152">
        <v>59500</v>
      </c>
    </row>
    <row r="807" spans="1:26" x14ac:dyDescent="0.25">
      <c r="A807" s="130" t="s">
        <v>3059</v>
      </c>
      <c r="B807" s="131">
        <v>45799</v>
      </c>
      <c r="C807" s="130" t="s">
        <v>2525</v>
      </c>
      <c r="D807" s="130">
        <v>899999705</v>
      </c>
      <c r="E807" s="130" t="s">
        <v>2526</v>
      </c>
      <c r="F807" s="130" t="s">
        <v>2527</v>
      </c>
      <c r="G807" s="130" t="s">
        <v>2528</v>
      </c>
      <c r="H807" s="130">
        <v>3161800</v>
      </c>
      <c r="I807" s="130">
        <v>29</v>
      </c>
      <c r="J807" s="130">
        <v>1</v>
      </c>
      <c r="K807" s="130" t="s">
        <v>2651</v>
      </c>
      <c r="L807" s="132" t="s">
        <v>15</v>
      </c>
      <c r="M807" s="147">
        <v>181167</v>
      </c>
      <c r="N807" s="130">
        <v>0.19</v>
      </c>
      <c r="O807" s="14">
        <v>305</v>
      </c>
      <c r="P807" s="130" t="s">
        <v>456</v>
      </c>
      <c r="Q807" s="130"/>
      <c r="S807" s="130" t="s">
        <v>2523</v>
      </c>
      <c r="T807" s="14">
        <v>305</v>
      </c>
      <c r="U807" s="147">
        <v>181167</v>
      </c>
      <c r="V807" s="130">
        <v>0</v>
      </c>
      <c r="W807" s="147">
        <v>181167</v>
      </c>
      <c r="X807" s="147">
        <v>181167</v>
      </c>
      <c r="Y807" s="147">
        <v>34421.730000000003</v>
      </c>
      <c r="Z807" s="145">
        <v>215588.73</v>
      </c>
    </row>
    <row r="808" spans="1:26" x14ac:dyDescent="0.25">
      <c r="A808" s="130" t="s">
        <v>3059</v>
      </c>
      <c r="B808" s="131">
        <v>45799</v>
      </c>
      <c r="C808" s="130" t="s">
        <v>2525</v>
      </c>
      <c r="D808" s="130">
        <v>899999705</v>
      </c>
      <c r="E808" s="130" t="s">
        <v>2526</v>
      </c>
      <c r="F808" s="130" t="s">
        <v>2527</v>
      </c>
      <c r="G808" s="130" t="s">
        <v>2528</v>
      </c>
      <c r="H808" s="130">
        <v>3161800</v>
      </c>
      <c r="I808" s="130">
        <v>30</v>
      </c>
      <c r="J808" s="130">
        <v>2</v>
      </c>
      <c r="K808" s="130" t="s">
        <v>2651</v>
      </c>
      <c r="L808" s="132" t="s">
        <v>15</v>
      </c>
      <c r="M808" s="147">
        <v>81667</v>
      </c>
      <c r="N808" s="130">
        <v>0.19</v>
      </c>
      <c r="O808" s="14">
        <v>594</v>
      </c>
      <c r="P808" s="130" t="s">
        <v>586</v>
      </c>
      <c r="Q808" s="130"/>
      <c r="S808" s="130" t="s">
        <v>2523</v>
      </c>
      <c r="T808" s="14">
        <v>594</v>
      </c>
      <c r="U808" s="147">
        <v>81667</v>
      </c>
      <c r="V808" s="130">
        <v>0</v>
      </c>
      <c r="W808" s="147">
        <v>81667</v>
      </c>
      <c r="X808" s="147">
        <v>163334</v>
      </c>
      <c r="Y808" s="147">
        <v>31033.46</v>
      </c>
      <c r="Z808" s="145">
        <v>194367.46</v>
      </c>
    </row>
    <row r="809" spans="1:26" x14ac:dyDescent="0.25">
      <c r="A809" s="130" t="s">
        <v>3059</v>
      </c>
      <c r="B809" s="131">
        <v>45799</v>
      </c>
      <c r="C809" s="130" t="s">
        <v>2525</v>
      </c>
      <c r="D809" s="130">
        <v>899999705</v>
      </c>
      <c r="E809" s="130" t="s">
        <v>2526</v>
      </c>
      <c r="F809" s="130" t="s">
        <v>2527</v>
      </c>
      <c r="G809" s="130" t="s">
        <v>2528</v>
      </c>
      <c r="H809" s="130">
        <v>3161800</v>
      </c>
      <c r="I809" s="130">
        <v>31</v>
      </c>
      <c r="J809" s="130">
        <v>1</v>
      </c>
      <c r="K809" s="130" t="s">
        <v>2651</v>
      </c>
      <c r="L809" s="132" t="s">
        <v>15</v>
      </c>
      <c r="M809" s="147">
        <v>79167</v>
      </c>
      <c r="N809" s="130">
        <v>0.19</v>
      </c>
      <c r="O809" s="14">
        <v>1050</v>
      </c>
      <c r="P809" s="130" t="s">
        <v>1121</v>
      </c>
      <c r="Q809" s="130"/>
      <c r="S809" s="130" t="s">
        <v>2523</v>
      </c>
      <c r="T809" s="14">
        <v>1050</v>
      </c>
      <c r="U809" s="147">
        <v>79167</v>
      </c>
      <c r="V809" s="130">
        <v>0</v>
      </c>
      <c r="W809" s="147">
        <v>79167</v>
      </c>
      <c r="X809" s="147">
        <v>79167</v>
      </c>
      <c r="Y809" s="147">
        <v>15041.73</v>
      </c>
      <c r="Z809" s="145">
        <v>94208.73</v>
      </c>
    </row>
    <row r="810" spans="1:26" x14ac:dyDescent="0.25">
      <c r="A810" s="130" t="s">
        <v>3059</v>
      </c>
      <c r="B810" s="131">
        <v>45799</v>
      </c>
      <c r="C810" s="130" t="s">
        <v>2525</v>
      </c>
      <c r="D810" s="130">
        <v>899999705</v>
      </c>
      <c r="E810" s="130" t="s">
        <v>2526</v>
      </c>
      <c r="F810" s="130" t="s">
        <v>2527</v>
      </c>
      <c r="G810" s="130" t="s">
        <v>2528</v>
      </c>
      <c r="H810" s="130">
        <v>3161800</v>
      </c>
      <c r="I810" s="130">
        <v>32</v>
      </c>
      <c r="J810" s="130">
        <v>1</v>
      </c>
      <c r="K810" s="130" t="s">
        <v>2651</v>
      </c>
      <c r="L810" s="132" t="s">
        <v>15</v>
      </c>
      <c r="M810" s="147">
        <v>24833</v>
      </c>
      <c r="N810" s="130">
        <v>0.19</v>
      </c>
      <c r="O810" s="14">
        <v>1003</v>
      </c>
      <c r="P810" s="130" t="s">
        <v>2734</v>
      </c>
      <c r="Q810" s="130"/>
      <c r="S810" s="130" t="s">
        <v>2523</v>
      </c>
      <c r="T810" s="14">
        <v>1003</v>
      </c>
      <c r="U810" s="147">
        <v>24833</v>
      </c>
      <c r="V810" s="130">
        <v>0</v>
      </c>
      <c r="W810" s="147">
        <v>24833</v>
      </c>
      <c r="X810" s="147">
        <v>24833</v>
      </c>
      <c r="Y810" s="147">
        <v>4718.2700000000004</v>
      </c>
      <c r="Z810" s="145">
        <v>29551.27</v>
      </c>
    </row>
    <row r="811" spans="1:26" x14ac:dyDescent="0.25">
      <c r="A811" s="130" t="s">
        <v>3059</v>
      </c>
      <c r="B811" s="131">
        <v>45799</v>
      </c>
      <c r="C811" s="130" t="s">
        <v>2525</v>
      </c>
      <c r="D811" s="130">
        <v>899999705</v>
      </c>
      <c r="E811" s="130" t="s">
        <v>2526</v>
      </c>
      <c r="F811" s="130" t="s">
        <v>2527</v>
      </c>
      <c r="G811" s="130" t="s">
        <v>2528</v>
      </c>
      <c r="H811" s="130">
        <v>3161800</v>
      </c>
      <c r="I811" s="130">
        <v>33</v>
      </c>
      <c r="J811" s="130">
        <v>1</v>
      </c>
      <c r="K811" s="130" t="s">
        <v>2651</v>
      </c>
      <c r="L811" s="132" t="s">
        <v>15</v>
      </c>
      <c r="M811" s="147">
        <v>25000</v>
      </c>
      <c r="N811" s="130">
        <v>0.19</v>
      </c>
      <c r="O811" s="14">
        <v>1319</v>
      </c>
      <c r="P811" s="130" t="s">
        <v>2792</v>
      </c>
      <c r="Q811" s="130"/>
      <c r="S811" s="130" t="s">
        <v>2523</v>
      </c>
      <c r="T811" s="14">
        <v>1319</v>
      </c>
      <c r="U811" s="147">
        <v>25000</v>
      </c>
      <c r="V811" s="130">
        <v>0</v>
      </c>
      <c r="W811" s="147">
        <v>25000</v>
      </c>
      <c r="X811" s="147">
        <v>25000</v>
      </c>
      <c r="Y811" s="147">
        <v>4750</v>
      </c>
      <c r="Z811" s="145">
        <v>29750</v>
      </c>
    </row>
    <row r="812" spans="1:26" x14ac:dyDescent="0.25">
      <c r="A812" s="130" t="s">
        <v>3059</v>
      </c>
      <c r="B812" s="131">
        <v>45799</v>
      </c>
      <c r="C812" s="130" t="s">
        <v>2525</v>
      </c>
      <c r="D812" s="130">
        <v>899999705</v>
      </c>
      <c r="E812" s="130" t="s">
        <v>2526</v>
      </c>
      <c r="F812" s="130" t="s">
        <v>2527</v>
      </c>
      <c r="G812" s="130" t="s">
        <v>2528</v>
      </c>
      <c r="H812" s="130">
        <v>3161800</v>
      </c>
      <c r="I812" s="130">
        <v>34</v>
      </c>
      <c r="J812" s="130">
        <v>1</v>
      </c>
      <c r="K812" s="130" t="s">
        <v>2651</v>
      </c>
      <c r="L812" s="132" t="s">
        <v>15</v>
      </c>
      <c r="M812" s="147">
        <v>81667</v>
      </c>
      <c r="N812" s="130">
        <v>0.19</v>
      </c>
      <c r="O812" s="14">
        <v>26</v>
      </c>
      <c r="P812" s="130" t="s">
        <v>962</v>
      </c>
      <c r="Q812" s="130"/>
      <c r="S812" s="130" t="s">
        <v>2523</v>
      </c>
      <c r="T812" s="14">
        <v>26</v>
      </c>
      <c r="U812" s="147">
        <v>81667</v>
      </c>
      <c r="V812" s="130">
        <v>0</v>
      </c>
      <c r="W812" s="147">
        <v>81667</v>
      </c>
      <c r="X812" s="147">
        <v>81667</v>
      </c>
      <c r="Y812" s="147">
        <v>15516.73</v>
      </c>
      <c r="Z812" s="145">
        <v>97183.73</v>
      </c>
    </row>
    <row r="813" spans="1:26" x14ac:dyDescent="0.25">
      <c r="A813" s="130" t="s">
        <v>3059</v>
      </c>
      <c r="B813" s="131">
        <v>45799</v>
      </c>
      <c r="C813" s="130" t="s">
        <v>2525</v>
      </c>
      <c r="D813" s="130">
        <v>899999705</v>
      </c>
      <c r="E813" s="130" t="s">
        <v>2526</v>
      </c>
      <c r="F813" s="130" t="s">
        <v>2527</v>
      </c>
      <c r="G813" s="130" t="s">
        <v>2528</v>
      </c>
      <c r="H813" s="130">
        <v>3161800</v>
      </c>
      <c r="I813" s="130">
        <v>35</v>
      </c>
      <c r="J813" s="130">
        <v>3</v>
      </c>
      <c r="K813" s="130" t="s">
        <v>2651</v>
      </c>
      <c r="L813" s="132" t="s">
        <v>15</v>
      </c>
      <c r="M813" s="147">
        <v>181333</v>
      </c>
      <c r="N813" s="130">
        <v>0.19</v>
      </c>
      <c r="O813" s="14">
        <v>479</v>
      </c>
      <c r="P813" s="130" t="s">
        <v>444</v>
      </c>
      <c r="Q813" s="130"/>
      <c r="S813" s="130" t="s">
        <v>2523</v>
      </c>
      <c r="T813" s="14">
        <v>479</v>
      </c>
      <c r="U813" s="147">
        <v>181333</v>
      </c>
      <c r="V813" s="130">
        <v>0</v>
      </c>
      <c r="W813" s="147">
        <v>181333</v>
      </c>
      <c r="X813" s="147">
        <v>543999</v>
      </c>
      <c r="Y813" s="147">
        <v>103359.81</v>
      </c>
      <c r="Z813" s="145">
        <v>647358.81000000006</v>
      </c>
    </row>
    <row r="814" spans="1:26" x14ac:dyDescent="0.25">
      <c r="A814" s="130" t="s">
        <v>3059</v>
      </c>
      <c r="B814" s="131">
        <v>45799</v>
      </c>
      <c r="C814" s="130" t="s">
        <v>2525</v>
      </c>
      <c r="D814" s="130">
        <v>899999705</v>
      </c>
      <c r="E814" s="130" t="s">
        <v>2526</v>
      </c>
      <c r="F814" s="130" t="s">
        <v>2527</v>
      </c>
      <c r="G814" s="130" t="s">
        <v>2528</v>
      </c>
      <c r="H814" s="130">
        <v>3161800</v>
      </c>
      <c r="I814" s="130">
        <v>36</v>
      </c>
      <c r="J814" s="130">
        <v>2</v>
      </c>
      <c r="K814" s="130" t="s">
        <v>2651</v>
      </c>
      <c r="L814" s="132" t="s">
        <v>15</v>
      </c>
      <c r="M814" s="147">
        <v>25000</v>
      </c>
      <c r="N814" s="130">
        <v>0.19</v>
      </c>
      <c r="O814" s="14">
        <v>1245</v>
      </c>
      <c r="P814" s="130" t="s">
        <v>2656</v>
      </c>
      <c r="Q814" s="130"/>
      <c r="S814" s="130" t="s">
        <v>2523</v>
      </c>
      <c r="T814" s="14">
        <v>1245</v>
      </c>
      <c r="U814" s="147">
        <v>25000</v>
      </c>
      <c r="V814" s="130">
        <v>0</v>
      </c>
      <c r="W814" s="147">
        <v>25000</v>
      </c>
      <c r="X814" s="147">
        <v>50000</v>
      </c>
      <c r="Y814" s="147">
        <v>9500</v>
      </c>
      <c r="Z814" s="145">
        <v>59500</v>
      </c>
    </row>
    <row r="815" spans="1:26" x14ac:dyDescent="0.25">
      <c r="A815" s="130" t="s">
        <v>3059</v>
      </c>
      <c r="B815" s="131">
        <v>45799</v>
      </c>
      <c r="C815" s="130" t="s">
        <v>2525</v>
      </c>
      <c r="D815" s="130">
        <v>899999705</v>
      </c>
      <c r="E815" s="130" t="s">
        <v>2526</v>
      </c>
      <c r="F815" s="130" t="s">
        <v>2527</v>
      </c>
      <c r="G815" s="130" t="s">
        <v>2528</v>
      </c>
      <c r="H815" s="130">
        <v>3161800</v>
      </c>
      <c r="I815" s="130">
        <v>37</v>
      </c>
      <c r="J815" s="130">
        <v>1</v>
      </c>
      <c r="K815" s="130" t="s">
        <v>2651</v>
      </c>
      <c r="L815" s="132" t="s">
        <v>15</v>
      </c>
      <c r="M815" s="147">
        <v>175500</v>
      </c>
      <c r="N815" s="130">
        <v>0.19</v>
      </c>
      <c r="O815" s="14">
        <v>262</v>
      </c>
      <c r="P815" s="130" t="s">
        <v>1501</v>
      </c>
      <c r="Q815" s="130"/>
      <c r="S815" s="130" t="s">
        <v>2523</v>
      </c>
      <c r="T815" s="14">
        <v>262</v>
      </c>
      <c r="U815" s="147">
        <v>175500</v>
      </c>
      <c r="V815" s="130">
        <v>0</v>
      </c>
      <c r="W815" s="147">
        <v>175500</v>
      </c>
      <c r="X815" s="147">
        <v>175500</v>
      </c>
      <c r="Y815" s="147">
        <v>33345</v>
      </c>
      <c r="Z815" s="145">
        <v>208845</v>
      </c>
    </row>
    <row r="816" spans="1:26" x14ac:dyDescent="0.25">
      <c r="A816" s="130" t="s">
        <v>3059</v>
      </c>
      <c r="B816" s="131">
        <v>45799</v>
      </c>
      <c r="C816" s="130" t="s">
        <v>2525</v>
      </c>
      <c r="D816" s="130">
        <v>899999705</v>
      </c>
      <c r="E816" s="130" t="s">
        <v>2526</v>
      </c>
      <c r="F816" s="130" t="s">
        <v>2527</v>
      </c>
      <c r="G816" s="130" t="s">
        <v>2528</v>
      </c>
      <c r="H816" s="130">
        <v>3161800</v>
      </c>
      <c r="I816" s="130">
        <v>38</v>
      </c>
      <c r="J816" s="130">
        <v>1</v>
      </c>
      <c r="K816" s="130" t="s">
        <v>2651</v>
      </c>
      <c r="L816" s="132" t="s">
        <v>15</v>
      </c>
      <c r="M816" s="147">
        <v>25000</v>
      </c>
      <c r="N816" s="130">
        <v>0.19</v>
      </c>
      <c r="O816" s="14">
        <v>1281</v>
      </c>
      <c r="P816" s="130" t="s">
        <v>2550</v>
      </c>
      <c r="Q816" s="130"/>
      <c r="S816" s="130" t="s">
        <v>2523</v>
      </c>
      <c r="T816" s="14">
        <v>1281</v>
      </c>
      <c r="U816" s="147">
        <v>25000</v>
      </c>
      <c r="V816" s="130">
        <v>0</v>
      </c>
      <c r="W816" s="147">
        <v>25000</v>
      </c>
      <c r="X816" s="147">
        <v>25000</v>
      </c>
      <c r="Y816" s="147">
        <v>4750</v>
      </c>
      <c r="Z816" s="145">
        <v>29750</v>
      </c>
    </row>
    <row r="817" spans="1:26" x14ac:dyDescent="0.25">
      <c r="A817" s="130" t="s">
        <v>3059</v>
      </c>
      <c r="B817" s="131">
        <v>45799</v>
      </c>
      <c r="C817" s="130" t="s">
        <v>2525</v>
      </c>
      <c r="D817" s="130">
        <v>899999705</v>
      </c>
      <c r="E817" s="130" t="s">
        <v>2526</v>
      </c>
      <c r="F817" s="130" t="s">
        <v>2527</v>
      </c>
      <c r="G817" s="130" t="s">
        <v>2528</v>
      </c>
      <c r="H817" s="130">
        <v>3161800</v>
      </c>
      <c r="I817" s="130">
        <v>39</v>
      </c>
      <c r="J817" s="130">
        <v>1</v>
      </c>
      <c r="K817" s="130" t="s">
        <v>2651</v>
      </c>
      <c r="L817" s="132" t="s">
        <v>15</v>
      </c>
      <c r="M817" s="147">
        <v>65333</v>
      </c>
      <c r="N817" s="130">
        <v>0.19</v>
      </c>
      <c r="O817" s="14">
        <v>776</v>
      </c>
      <c r="P817" s="130" t="s">
        <v>2838</v>
      </c>
      <c r="Q817" s="130"/>
      <c r="S817" s="130" t="s">
        <v>2523</v>
      </c>
      <c r="T817" s="14">
        <v>776</v>
      </c>
      <c r="U817" s="147">
        <v>65333</v>
      </c>
      <c r="V817" s="130">
        <v>0</v>
      </c>
      <c r="W817" s="147">
        <v>65333</v>
      </c>
      <c r="X817" s="147">
        <v>65333</v>
      </c>
      <c r="Y817" s="147">
        <v>12413.27</v>
      </c>
      <c r="Z817" s="145">
        <v>77746.27</v>
      </c>
    </row>
    <row r="818" spans="1:26" x14ac:dyDescent="0.25">
      <c r="A818" s="130" t="s">
        <v>3059</v>
      </c>
      <c r="B818" s="131">
        <v>45799</v>
      </c>
      <c r="C818" s="130" t="s">
        <v>2525</v>
      </c>
      <c r="D818" s="130">
        <v>899999705</v>
      </c>
      <c r="E818" s="130" t="s">
        <v>2526</v>
      </c>
      <c r="F818" s="130" t="s">
        <v>2527</v>
      </c>
      <c r="G818" s="130" t="s">
        <v>2528</v>
      </c>
      <c r="H818" s="130">
        <v>3161800</v>
      </c>
      <c r="I818" s="130">
        <v>40</v>
      </c>
      <c r="J818" s="130">
        <v>2</v>
      </c>
      <c r="K818" s="130" t="s">
        <v>2651</v>
      </c>
      <c r="L818" s="132" t="s">
        <v>15</v>
      </c>
      <c r="M818" s="147">
        <v>81167</v>
      </c>
      <c r="N818" s="130">
        <v>0.19</v>
      </c>
      <c r="O818" s="14">
        <v>890</v>
      </c>
      <c r="P818" s="130" t="s">
        <v>1649</v>
      </c>
      <c r="Q818" s="130"/>
      <c r="S818" s="130" t="s">
        <v>2523</v>
      </c>
      <c r="T818" s="14">
        <v>890</v>
      </c>
      <c r="U818" s="147">
        <v>81167</v>
      </c>
      <c r="V818" s="130">
        <v>0</v>
      </c>
      <c r="W818" s="147">
        <v>81167</v>
      </c>
      <c r="X818" s="147">
        <v>162334</v>
      </c>
      <c r="Y818" s="147">
        <v>30843.46</v>
      </c>
      <c r="Z818" s="145">
        <v>193177.46</v>
      </c>
    </row>
    <row r="819" spans="1:26" x14ac:dyDescent="0.25">
      <c r="A819" s="149" t="s">
        <v>3059</v>
      </c>
      <c r="B819" s="150">
        <v>45799</v>
      </c>
      <c r="C819" s="149" t="s">
        <v>2525</v>
      </c>
      <c r="D819" s="149">
        <v>899999705</v>
      </c>
      <c r="E819" s="149" t="s">
        <v>2526</v>
      </c>
      <c r="F819" s="149" t="s">
        <v>2527</v>
      </c>
      <c r="G819" s="149" t="s">
        <v>2528</v>
      </c>
      <c r="H819" s="149">
        <v>3161800</v>
      </c>
      <c r="I819" s="149">
        <v>41</v>
      </c>
      <c r="J819" s="149">
        <v>2</v>
      </c>
      <c r="K819" s="149" t="s">
        <v>2651</v>
      </c>
      <c r="L819" s="151" t="s">
        <v>15</v>
      </c>
      <c r="M819" s="152">
        <v>75000</v>
      </c>
      <c r="N819" s="149">
        <v>0.19</v>
      </c>
      <c r="O819" s="153" t="s">
        <v>107</v>
      </c>
      <c r="P819" s="154" t="s">
        <v>3231</v>
      </c>
      <c r="Q819" s="154" t="s">
        <v>2372</v>
      </c>
      <c r="R819" s="149"/>
      <c r="S819" s="149" t="s">
        <v>2523</v>
      </c>
      <c r="T819" s="153" t="s">
        <v>107</v>
      </c>
      <c r="U819" s="152">
        <v>75000</v>
      </c>
      <c r="V819" s="149">
        <v>0</v>
      </c>
      <c r="W819" s="152">
        <v>75000</v>
      </c>
      <c r="X819" s="152">
        <v>150000</v>
      </c>
      <c r="Y819" s="152">
        <v>28500</v>
      </c>
      <c r="Z819" s="152">
        <v>178500</v>
      </c>
    </row>
    <row r="820" spans="1:26" x14ac:dyDescent="0.25">
      <c r="A820" s="149" t="s">
        <v>3059</v>
      </c>
      <c r="B820" s="150">
        <v>45799</v>
      </c>
      <c r="C820" s="149" t="s">
        <v>2525</v>
      </c>
      <c r="D820" s="149">
        <v>899999705</v>
      </c>
      <c r="E820" s="149" t="s">
        <v>2526</v>
      </c>
      <c r="F820" s="149" t="s">
        <v>2527</v>
      </c>
      <c r="G820" s="149" t="s">
        <v>2528</v>
      </c>
      <c r="H820" s="149">
        <v>3161800</v>
      </c>
      <c r="I820" s="149">
        <v>42</v>
      </c>
      <c r="J820" s="149">
        <v>1</v>
      </c>
      <c r="K820" s="149" t="s">
        <v>2651</v>
      </c>
      <c r="L820" s="151" t="s">
        <v>15</v>
      </c>
      <c r="M820" s="152">
        <v>59500</v>
      </c>
      <c r="N820" s="149">
        <v>0.19</v>
      </c>
      <c r="O820" s="153" t="s">
        <v>107</v>
      </c>
      <c r="P820" s="149" t="s">
        <v>2542</v>
      </c>
      <c r="Q820" s="154" t="s">
        <v>2372</v>
      </c>
      <c r="R820" s="149"/>
      <c r="S820" s="149" t="s">
        <v>2523</v>
      </c>
      <c r="T820" s="153" t="s">
        <v>107</v>
      </c>
      <c r="U820" s="152">
        <v>59500</v>
      </c>
      <c r="V820" s="149">
        <v>0</v>
      </c>
      <c r="W820" s="152">
        <v>59500</v>
      </c>
      <c r="X820" s="152">
        <v>59500</v>
      </c>
      <c r="Y820" s="152">
        <v>11305</v>
      </c>
      <c r="Z820" s="152">
        <v>70805</v>
      </c>
    </row>
    <row r="821" spans="1:26" x14ac:dyDescent="0.25">
      <c r="A821" s="149" t="s">
        <v>3059</v>
      </c>
      <c r="B821" s="150">
        <v>45799</v>
      </c>
      <c r="C821" s="149" t="s">
        <v>2525</v>
      </c>
      <c r="D821" s="149">
        <v>899999705</v>
      </c>
      <c r="E821" s="149" t="s">
        <v>2526</v>
      </c>
      <c r="F821" s="149" t="s">
        <v>2527</v>
      </c>
      <c r="G821" s="149" t="s">
        <v>2528</v>
      </c>
      <c r="H821" s="149">
        <v>3161800</v>
      </c>
      <c r="I821" s="149">
        <v>43</v>
      </c>
      <c r="J821" s="149">
        <v>1</v>
      </c>
      <c r="K821" s="149" t="s">
        <v>2651</v>
      </c>
      <c r="L821" s="151" t="s">
        <v>15</v>
      </c>
      <c r="M821" s="152">
        <v>75000</v>
      </c>
      <c r="N821" s="149">
        <v>0.19</v>
      </c>
      <c r="O821" s="153" t="s">
        <v>107</v>
      </c>
      <c r="P821" s="154" t="s">
        <v>3227</v>
      </c>
      <c r="Q821" s="154" t="s">
        <v>2372</v>
      </c>
      <c r="R821" s="149"/>
      <c r="S821" s="149" t="s">
        <v>2523</v>
      </c>
      <c r="T821" s="153" t="s">
        <v>107</v>
      </c>
      <c r="U821" s="152">
        <v>75000</v>
      </c>
      <c r="V821" s="149">
        <v>0</v>
      </c>
      <c r="W821" s="152">
        <v>75000</v>
      </c>
      <c r="X821" s="152">
        <v>75000</v>
      </c>
      <c r="Y821" s="152">
        <v>14250</v>
      </c>
      <c r="Z821" s="152">
        <v>89250</v>
      </c>
    </row>
    <row r="822" spans="1:26" x14ac:dyDescent="0.25">
      <c r="A822" s="130" t="s">
        <v>3059</v>
      </c>
      <c r="B822" s="131">
        <v>45799</v>
      </c>
      <c r="C822" s="130" t="s">
        <v>2525</v>
      </c>
      <c r="D822" s="130">
        <v>899999705</v>
      </c>
      <c r="E822" s="130" t="s">
        <v>2526</v>
      </c>
      <c r="F822" s="130" t="s">
        <v>2527</v>
      </c>
      <c r="G822" s="130" t="s">
        <v>2528</v>
      </c>
      <c r="H822" s="130">
        <v>3161800</v>
      </c>
      <c r="I822" s="130">
        <v>44</v>
      </c>
      <c r="J822" s="130">
        <v>1</v>
      </c>
      <c r="K822" s="130" t="s">
        <v>2651</v>
      </c>
      <c r="L822" s="132" t="s">
        <v>15</v>
      </c>
      <c r="M822" s="147">
        <v>25000</v>
      </c>
      <c r="N822" s="130">
        <v>0.19</v>
      </c>
      <c r="O822" s="14">
        <v>1263</v>
      </c>
      <c r="P822" s="130" t="s">
        <v>2654</v>
      </c>
      <c r="Q822" s="130"/>
      <c r="S822" s="130" t="s">
        <v>2523</v>
      </c>
      <c r="T822" s="14">
        <v>1263</v>
      </c>
      <c r="U822" s="147">
        <v>25000</v>
      </c>
      <c r="V822" s="130">
        <v>0</v>
      </c>
      <c r="W822" s="147">
        <v>25000</v>
      </c>
      <c r="X822" s="147">
        <v>25000</v>
      </c>
      <c r="Y822" s="147">
        <v>4750</v>
      </c>
      <c r="Z822" s="145">
        <v>29750</v>
      </c>
    </row>
    <row r="823" spans="1:26" x14ac:dyDescent="0.25">
      <c r="A823" s="130" t="s">
        <v>3059</v>
      </c>
      <c r="B823" s="131">
        <v>45799</v>
      </c>
      <c r="C823" s="130" t="s">
        <v>2525</v>
      </c>
      <c r="D823" s="130">
        <v>899999705</v>
      </c>
      <c r="E823" s="130" t="s">
        <v>2526</v>
      </c>
      <c r="F823" s="130" t="s">
        <v>2527</v>
      </c>
      <c r="G823" s="130" t="s">
        <v>2528</v>
      </c>
      <c r="H823" s="130">
        <v>3161800</v>
      </c>
      <c r="I823" s="130">
        <v>45</v>
      </c>
      <c r="J823" s="130">
        <v>1</v>
      </c>
      <c r="K823" s="130" t="s">
        <v>2651</v>
      </c>
      <c r="L823" s="132" t="s">
        <v>15</v>
      </c>
      <c r="M823" s="147">
        <v>121000</v>
      </c>
      <c r="N823" s="130">
        <v>0.19</v>
      </c>
      <c r="O823" s="14">
        <v>673</v>
      </c>
      <c r="P823" s="130" t="s">
        <v>485</v>
      </c>
      <c r="Q823" s="130"/>
      <c r="S823" s="130" t="s">
        <v>2523</v>
      </c>
      <c r="T823" s="14">
        <v>673</v>
      </c>
      <c r="U823" s="147">
        <v>121000</v>
      </c>
      <c r="V823" s="130">
        <v>0</v>
      </c>
      <c r="W823" s="147">
        <v>121000</v>
      </c>
      <c r="X823" s="147">
        <v>121000</v>
      </c>
      <c r="Y823" s="147">
        <v>22990</v>
      </c>
      <c r="Z823" s="145">
        <v>143990</v>
      </c>
    </row>
    <row r="824" spans="1:26" x14ac:dyDescent="0.25">
      <c r="A824" s="130" t="s">
        <v>3059</v>
      </c>
      <c r="B824" s="131">
        <v>45799</v>
      </c>
      <c r="C824" s="130" t="s">
        <v>2525</v>
      </c>
      <c r="D824" s="130">
        <v>899999705</v>
      </c>
      <c r="E824" s="130" t="s">
        <v>2526</v>
      </c>
      <c r="F824" s="130" t="s">
        <v>2527</v>
      </c>
      <c r="G824" s="130" t="s">
        <v>2528</v>
      </c>
      <c r="H824" s="130">
        <v>3161800</v>
      </c>
      <c r="I824" s="130">
        <v>46</v>
      </c>
      <c r="J824" s="130">
        <v>1</v>
      </c>
      <c r="K824" s="130" t="s">
        <v>2651</v>
      </c>
      <c r="L824" s="132" t="s">
        <v>15</v>
      </c>
      <c r="M824" s="147">
        <v>80667</v>
      </c>
      <c r="N824" s="130">
        <v>0.19</v>
      </c>
      <c r="O824" s="14">
        <v>35</v>
      </c>
      <c r="P824" s="130" t="s">
        <v>1285</v>
      </c>
      <c r="Q824" s="130"/>
      <c r="S824" s="130" t="s">
        <v>2523</v>
      </c>
      <c r="T824" s="14">
        <v>35</v>
      </c>
      <c r="U824" s="147">
        <v>80667</v>
      </c>
      <c r="V824" s="130">
        <v>0</v>
      </c>
      <c r="W824" s="147">
        <v>80667</v>
      </c>
      <c r="X824" s="147">
        <v>80667</v>
      </c>
      <c r="Y824" s="147">
        <v>15326.73</v>
      </c>
      <c r="Z824" s="145">
        <v>95993.73</v>
      </c>
    </row>
    <row r="825" spans="1:26" x14ac:dyDescent="0.25">
      <c r="A825" s="130" t="s">
        <v>3059</v>
      </c>
      <c r="B825" s="131">
        <v>45799</v>
      </c>
      <c r="C825" s="130" t="s">
        <v>2525</v>
      </c>
      <c r="D825" s="130">
        <v>899999705</v>
      </c>
      <c r="E825" s="130" t="s">
        <v>2526</v>
      </c>
      <c r="F825" s="130" t="s">
        <v>2527</v>
      </c>
      <c r="G825" s="130" t="s">
        <v>2528</v>
      </c>
      <c r="H825" s="130">
        <v>3161800</v>
      </c>
      <c r="I825" s="130">
        <v>47</v>
      </c>
      <c r="J825" s="130">
        <v>1</v>
      </c>
      <c r="K825" s="130" t="s">
        <v>2651</v>
      </c>
      <c r="L825" s="132" t="s">
        <v>15</v>
      </c>
      <c r="M825" s="147">
        <v>65333</v>
      </c>
      <c r="N825" s="130">
        <v>0.19</v>
      </c>
      <c r="O825" s="14">
        <v>761</v>
      </c>
      <c r="P825" s="130" t="s">
        <v>2020</v>
      </c>
      <c r="Q825" s="130"/>
      <c r="S825" s="130" t="s">
        <v>2523</v>
      </c>
      <c r="T825" s="14">
        <v>761</v>
      </c>
      <c r="U825" s="147">
        <v>65333</v>
      </c>
      <c r="V825" s="130">
        <v>0</v>
      </c>
      <c r="W825" s="147">
        <v>65333</v>
      </c>
      <c r="X825" s="147">
        <v>65333</v>
      </c>
      <c r="Y825" s="147">
        <v>12413.27</v>
      </c>
      <c r="Z825" s="145">
        <v>77746.27</v>
      </c>
    </row>
    <row r="826" spans="1:26" x14ac:dyDescent="0.25">
      <c r="A826" s="130" t="s">
        <v>3059</v>
      </c>
      <c r="B826" s="131">
        <v>45799</v>
      </c>
      <c r="C826" s="130" t="s">
        <v>2525</v>
      </c>
      <c r="D826" s="130">
        <v>899999705</v>
      </c>
      <c r="E826" s="130" t="s">
        <v>2526</v>
      </c>
      <c r="F826" s="130" t="s">
        <v>2527</v>
      </c>
      <c r="G826" s="130" t="s">
        <v>2528</v>
      </c>
      <c r="H826" s="130">
        <v>3161800</v>
      </c>
      <c r="I826" s="130">
        <v>48</v>
      </c>
      <c r="J826" s="130">
        <v>1</v>
      </c>
      <c r="K826" s="130" t="s">
        <v>2651</v>
      </c>
      <c r="L826" s="132" t="s">
        <v>15</v>
      </c>
      <c r="M826" s="147">
        <v>81833</v>
      </c>
      <c r="N826" s="130">
        <v>0.19</v>
      </c>
      <c r="O826" s="14">
        <v>236</v>
      </c>
      <c r="P826" s="130" t="s">
        <v>502</v>
      </c>
      <c r="Q826" s="130"/>
      <c r="S826" s="130" t="s">
        <v>2523</v>
      </c>
      <c r="T826" s="14">
        <v>236</v>
      </c>
      <c r="U826" s="147">
        <v>81833</v>
      </c>
      <c r="V826" s="130">
        <v>0</v>
      </c>
      <c r="W826" s="147">
        <v>81833</v>
      </c>
      <c r="X826" s="147">
        <v>81833</v>
      </c>
      <c r="Y826" s="147">
        <v>15548.27</v>
      </c>
      <c r="Z826" s="145">
        <v>97381.27</v>
      </c>
    </row>
    <row r="827" spans="1:26" x14ac:dyDescent="0.25">
      <c r="A827" s="130" t="s">
        <v>3059</v>
      </c>
      <c r="B827" s="131">
        <v>45799</v>
      </c>
      <c r="C827" s="130" t="s">
        <v>2525</v>
      </c>
      <c r="D827" s="130">
        <v>899999705</v>
      </c>
      <c r="E827" s="130" t="s">
        <v>2526</v>
      </c>
      <c r="F827" s="130" t="s">
        <v>2527</v>
      </c>
      <c r="G827" s="130" t="s">
        <v>2528</v>
      </c>
      <c r="H827" s="130">
        <v>3161800</v>
      </c>
      <c r="I827" s="130">
        <v>49</v>
      </c>
      <c r="J827" s="130">
        <v>1</v>
      </c>
      <c r="K827" s="130" t="s">
        <v>2651</v>
      </c>
      <c r="L827" s="132" t="s">
        <v>15</v>
      </c>
      <c r="M827" s="147">
        <v>181167</v>
      </c>
      <c r="N827" s="130">
        <v>0.19</v>
      </c>
      <c r="O827" s="14">
        <v>305</v>
      </c>
      <c r="P827" s="130" t="s">
        <v>456</v>
      </c>
      <c r="Q827" s="130"/>
      <c r="S827" s="130" t="s">
        <v>2523</v>
      </c>
      <c r="T827" s="14">
        <v>305</v>
      </c>
      <c r="U827" s="147">
        <v>181167</v>
      </c>
      <c r="V827" s="130">
        <v>0</v>
      </c>
      <c r="W827" s="147">
        <v>181167</v>
      </c>
      <c r="X827" s="147">
        <v>181167</v>
      </c>
      <c r="Y827" s="147">
        <v>34421.730000000003</v>
      </c>
      <c r="Z827" s="145">
        <v>215588.73</v>
      </c>
    </row>
    <row r="828" spans="1:26" x14ac:dyDescent="0.25">
      <c r="A828" s="130" t="s">
        <v>3059</v>
      </c>
      <c r="B828" s="131">
        <v>45799</v>
      </c>
      <c r="C828" s="130" t="s">
        <v>2525</v>
      </c>
      <c r="D828" s="130">
        <v>899999705</v>
      </c>
      <c r="E828" s="130" t="s">
        <v>2526</v>
      </c>
      <c r="F828" s="130" t="s">
        <v>2527</v>
      </c>
      <c r="G828" s="130" t="s">
        <v>2528</v>
      </c>
      <c r="H828" s="130">
        <v>3161800</v>
      </c>
      <c r="I828" s="130">
        <v>50</v>
      </c>
      <c r="J828" s="130">
        <v>1</v>
      </c>
      <c r="K828" s="130" t="s">
        <v>2651</v>
      </c>
      <c r="L828" s="132" t="s">
        <v>15</v>
      </c>
      <c r="M828" s="147">
        <v>121667</v>
      </c>
      <c r="N828" s="130">
        <v>0.19</v>
      </c>
      <c r="O828" s="14">
        <v>372</v>
      </c>
      <c r="P828" s="130" t="s">
        <v>1301</v>
      </c>
      <c r="Q828" s="130"/>
      <c r="S828" s="130" t="s">
        <v>2523</v>
      </c>
      <c r="T828" s="14">
        <v>372</v>
      </c>
      <c r="U828" s="147">
        <v>121667</v>
      </c>
      <c r="V828" s="130">
        <v>0</v>
      </c>
      <c r="W828" s="147">
        <v>121667</v>
      </c>
      <c r="X828" s="147">
        <v>121667</v>
      </c>
      <c r="Y828" s="147">
        <v>23116.73</v>
      </c>
      <c r="Z828" s="145">
        <v>144783.73000000001</v>
      </c>
    </row>
    <row r="829" spans="1:26" x14ac:dyDescent="0.25">
      <c r="A829" s="130" t="s">
        <v>3059</v>
      </c>
      <c r="B829" s="131">
        <v>45799</v>
      </c>
      <c r="C829" s="130" t="s">
        <v>2525</v>
      </c>
      <c r="D829" s="130">
        <v>899999705</v>
      </c>
      <c r="E829" s="130" t="s">
        <v>2526</v>
      </c>
      <c r="F829" s="130" t="s">
        <v>2527</v>
      </c>
      <c r="G829" s="130" t="s">
        <v>2528</v>
      </c>
      <c r="H829" s="130">
        <v>3161800</v>
      </c>
      <c r="I829" s="130">
        <v>51</v>
      </c>
      <c r="J829" s="130">
        <v>1</v>
      </c>
      <c r="K829" s="130" t="s">
        <v>2651</v>
      </c>
      <c r="L829" s="132" t="s">
        <v>15</v>
      </c>
      <c r="M829" s="147">
        <v>120000</v>
      </c>
      <c r="N829" s="130">
        <v>0.19</v>
      </c>
      <c r="O829" s="14">
        <v>699</v>
      </c>
      <c r="P829" s="130" t="s">
        <v>491</v>
      </c>
      <c r="Q829" s="130"/>
      <c r="S829" s="130" t="s">
        <v>2523</v>
      </c>
      <c r="T829" s="14">
        <v>699</v>
      </c>
      <c r="U829" s="147">
        <v>120000</v>
      </c>
      <c r="V829" s="130">
        <v>0</v>
      </c>
      <c r="W829" s="147">
        <v>120000</v>
      </c>
      <c r="X829" s="147">
        <v>120000</v>
      </c>
      <c r="Y829" s="147">
        <v>22800</v>
      </c>
      <c r="Z829" s="145">
        <v>142800</v>
      </c>
    </row>
    <row r="830" spans="1:26" x14ac:dyDescent="0.25">
      <c r="A830" s="130" t="s">
        <v>3059</v>
      </c>
      <c r="B830" s="131">
        <v>45799</v>
      </c>
      <c r="C830" s="130" t="s">
        <v>2525</v>
      </c>
      <c r="D830" s="130">
        <v>899999705</v>
      </c>
      <c r="E830" s="130" t="s">
        <v>2526</v>
      </c>
      <c r="F830" s="130" t="s">
        <v>2527</v>
      </c>
      <c r="G830" s="130" t="s">
        <v>2528</v>
      </c>
      <c r="H830" s="130">
        <v>3161800</v>
      </c>
      <c r="I830" s="130">
        <v>52</v>
      </c>
      <c r="J830" s="130">
        <v>1</v>
      </c>
      <c r="K830" s="130" t="s">
        <v>2651</v>
      </c>
      <c r="L830" s="132" t="s">
        <v>15</v>
      </c>
      <c r="M830" s="147">
        <v>121167</v>
      </c>
      <c r="N830" s="130">
        <v>0.19</v>
      </c>
      <c r="O830" s="14">
        <v>737</v>
      </c>
      <c r="P830" s="130" t="s">
        <v>1494</v>
      </c>
      <c r="Q830" s="130"/>
      <c r="S830" s="130" t="s">
        <v>2523</v>
      </c>
      <c r="T830" s="14">
        <v>737</v>
      </c>
      <c r="U830" s="147">
        <v>121167</v>
      </c>
      <c r="V830" s="130">
        <v>0</v>
      </c>
      <c r="W830" s="147">
        <v>121167</v>
      </c>
      <c r="X830" s="147">
        <v>121167</v>
      </c>
      <c r="Y830" s="147">
        <v>23021.73</v>
      </c>
      <c r="Z830" s="145">
        <v>144188.73000000001</v>
      </c>
    </row>
    <row r="831" spans="1:26" x14ac:dyDescent="0.25">
      <c r="A831" s="130" t="s">
        <v>3059</v>
      </c>
      <c r="B831" s="131">
        <v>45799</v>
      </c>
      <c r="C831" s="130" t="s">
        <v>2525</v>
      </c>
      <c r="D831" s="130">
        <v>899999705</v>
      </c>
      <c r="E831" s="130" t="s">
        <v>2526</v>
      </c>
      <c r="F831" s="130" t="s">
        <v>2527</v>
      </c>
      <c r="G831" s="130" t="s">
        <v>2528</v>
      </c>
      <c r="H831" s="130">
        <v>3161800</v>
      </c>
      <c r="I831" s="130">
        <v>53</v>
      </c>
      <c r="J831" s="130">
        <v>1</v>
      </c>
      <c r="K831" s="130" t="s">
        <v>2651</v>
      </c>
      <c r="L831" s="132" t="s">
        <v>15</v>
      </c>
      <c r="M831" s="147">
        <v>120500</v>
      </c>
      <c r="N831" s="130">
        <v>0.19</v>
      </c>
      <c r="O831" s="14">
        <v>750</v>
      </c>
      <c r="P831" s="135" t="s">
        <v>3221</v>
      </c>
      <c r="Q831" s="130"/>
      <c r="S831" s="130" t="s">
        <v>2523</v>
      </c>
      <c r="T831" s="14">
        <v>750</v>
      </c>
      <c r="U831" s="147">
        <v>120500</v>
      </c>
      <c r="V831" s="130">
        <v>0</v>
      </c>
      <c r="W831" s="147">
        <v>120500</v>
      </c>
      <c r="X831" s="147">
        <v>120500</v>
      </c>
      <c r="Y831" s="147">
        <v>22895</v>
      </c>
      <c r="Z831" s="145">
        <v>143395</v>
      </c>
    </row>
    <row r="832" spans="1:26" x14ac:dyDescent="0.25">
      <c r="A832" s="130" t="s">
        <v>3060</v>
      </c>
      <c r="B832" s="131">
        <v>45804</v>
      </c>
      <c r="C832" s="130" t="s">
        <v>2525</v>
      </c>
      <c r="D832" s="130">
        <v>899999705</v>
      </c>
      <c r="E832" s="130" t="s">
        <v>2526</v>
      </c>
      <c r="F832" s="130" t="s">
        <v>2527</v>
      </c>
      <c r="G832" s="130" t="s">
        <v>2528</v>
      </c>
      <c r="H832" s="130">
        <v>3161800</v>
      </c>
      <c r="I832" s="130">
        <v>1</v>
      </c>
      <c r="J832" s="130">
        <v>1</v>
      </c>
      <c r="L832" s="132" t="s">
        <v>3061</v>
      </c>
      <c r="M832" s="147">
        <v>98000</v>
      </c>
      <c r="N832" s="130">
        <v>0.19</v>
      </c>
      <c r="O832" s="14" t="s">
        <v>107</v>
      </c>
      <c r="P832" s="130" t="s">
        <v>631</v>
      </c>
      <c r="Q832" s="135" t="s">
        <v>2372</v>
      </c>
      <c r="S832" s="130" t="s">
        <v>2523</v>
      </c>
      <c r="T832" s="14" t="s">
        <v>107</v>
      </c>
      <c r="U832" s="147">
        <v>98000</v>
      </c>
      <c r="V832" s="130">
        <v>0</v>
      </c>
      <c r="W832" s="147">
        <v>98000</v>
      </c>
      <c r="X832" s="147">
        <v>98000</v>
      </c>
      <c r="Y832" s="147">
        <v>18620</v>
      </c>
      <c r="Z832" s="145">
        <v>116620</v>
      </c>
    </row>
    <row r="833" spans="1:26" x14ac:dyDescent="0.25">
      <c r="A833" s="130" t="s">
        <v>3060</v>
      </c>
      <c r="B833" s="131">
        <v>45804</v>
      </c>
      <c r="C833" s="130" t="s">
        <v>2525</v>
      </c>
      <c r="D833" s="130">
        <v>899999705</v>
      </c>
      <c r="E833" s="130" t="s">
        <v>2526</v>
      </c>
      <c r="F833" s="130" t="s">
        <v>2527</v>
      </c>
      <c r="G833" s="130" t="s">
        <v>2528</v>
      </c>
      <c r="H833" s="130">
        <v>3161800</v>
      </c>
      <c r="I833" s="130">
        <v>2</v>
      </c>
      <c r="J833" s="130">
        <v>1</v>
      </c>
      <c r="L833" s="132" t="s">
        <v>3061</v>
      </c>
      <c r="M833" s="147">
        <v>98000</v>
      </c>
      <c r="N833" s="130">
        <v>0.19</v>
      </c>
      <c r="O833" s="14" t="s">
        <v>107</v>
      </c>
      <c r="P833" s="130" t="s">
        <v>550</v>
      </c>
      <c r="Q833" s="135" t="s">
        <v>2372</v>
      </c>
      <c r="S833" s="130" t="s">
        <v>2523</v>
      </c>
      <c r="T833" s="14" t="s">
        <v>107</v>
      </c>
      <c r="U833" s="147">
        <v>98000</v>
      </c>
      <c r="V833" s="130">
        <v>0</v>
      </c>
      <c r="W833" s="147">
        <v>98000</v>
      </c>
      <c r="X833" s="147">
        <v>98000</v>
      </c>
      <c r="Y833" s="147">
        <v>18620</v>
      </c>
      <c r="Z833" s="146">
        <v>116620</v>
      </c>
    </row>
    <row r="834" spans="1:26" x14ac:dyDescent="0.25">
      <c r="A834" s="130" t="s">
        <v>3060</v>
      </c>
      <c r="B834" s="131">
        <v>45804</v>
      </c>
      <c r="C834" s="130" t="s">
        <v>2525</v>
      </c>
      <c r="D834" s="130">
        <v>899999705</v>
      </c>
      <c r="E834" s="130" t="s">
        <v>2526</v>
      </c>
      <c r="F834" s="130" t="s">
        <v>2527</v>
      </c>
      <c r="G834" s="130" t="s">
        <v>2528</v>
      </c>
      <c r="H834" s="130">
        <v>3161800</v>
      </c>
      <c r="I834" s="130">
        <v>3</v>
      </c>
      <c r="J834" s="130">
        <v>1</v>
      </c>
      <c r="L834" s="132" t="s">
        <v>3062</v>
      </c>
      <c r="M834" s="147">
        <v>98000</v>
      </c>
      <c r="N834" s="130">
        <v>0.19</v>
      </c>
      <c r="O834" s="14" t="s">
        <v>107</v>
      </c>
      <c r="P834" s="130" t="s">
        <v>1649</v>
      </c>
      <c r="Q834" s="135" t="s">
        <v>2372</v>
      </c>
      <c r="S834" s="130" t="s">
        <v>2523</v>
      </c>
      <c r="T834" s="14" t="s">
        <v>107</v>
      </c>
      <c r="U834" s="147">
        <v>98000</v>
      </c>
      <c r="V834" s="130">
        <v>0</v>
      </c>
      <c r="W834" s="147">
        <v>98000</v>
      </c>
      <c r="X834" s="147">
        <v>98000</v>
      </c>
      <c r="Y834" s="147">
        <v>18620</v>
      </c>
      <c r="Z834" s="145">
        <v>116620</v>
      </c>
    </row>
    <row r="835" spans="1:26" x14ac:dyDescent="0.25">
      <c r="A835" s="149" t="s">
        <v>3060</v>
      </c>
      <c r="B835" s="150">
        <v>45804</v>
      </c>
      <c r="C835" s="149" t="s">
        <v>2525</v>
      </c>
      <c r="D835" s="149">
        <v>899999705</v>
      </c>
      <c r="E835" s="149" t="s">
        <v>2526</v>
      </c>
      <c r="F835" s="149" t="s">
        <v>2527</v>
      </c>
      <c r="G835" s="149" t="s">
        <v>2528</v>
      </c>
      <c r="H835" s="149">
        <v>3161800</v>
      </c>
      <c r="I835" s="149">
        <v>4</v>
      </c>
      <c r="J835" s="149">
        <v>1</v>
      </c>
      <c r="K835" s="149"/>
      <c r="L835" s="151" t="s">
        <v>3062</v>
      </c>
      <c r="M835" s="152">
        <v>98000</v>
      </c>
      <c r="N835" s="149">
        <v>0.19</v>
      </c>
      <c r="O835" s="153" t="s">
        <v>107</v>
      </c>
      <c r="P835" s="154" t="s">
        <v>3232</v>
      </c>
      <c r="Q835" s="154" t="s">
        <v>2372</v>
      </c>
      <c r="R835" s="149"/>
      <c r="S835" s="149" t="s">
        <v>2523</v>
      </c>
      <c r="T835" s="153" t="s">
        <v>107</v>
      </c>
      <c r="U835" s="152">
        <v>98000</v>
      </c>
      <c r="V835" s="149">
        <v>0</v>
      </c>
      <c r="W835" s="152">
        <v>98000</v>
      </c>
      <c r="X835" s="152">
        <v>98000</v>
      </c>
      <c r="Y835" s="152">
        <v>18620</v>
      </c>
      <c r="Z835" s="152">
        <v>116620</v>
      </c>
    </row>
    <row r="836" spans="1:26" x14ac:dyDescent="0.25">
      <c r="A836" s="130" t="s">
        <v>3060</v>
      </c>
      <c r="B836" s="131">
        <v>45804</v>
      </c>
      <c r="C836" s="130" t="s">
        <v>2525</v>
      </c>
      <c r="D836" s="130">
        <v>899999705</v>
      </c>
      <c r="E836" s="130" t="s">
        <v>2526</v>
      </c>
      <c r="F836" s="130" t="s">
        <v>2527</v>
      </c>
      <c r="G836" s="130" t="s">
        <v>2528</v>
      </c>
      <c r="H836" s="130">
        <v>3161800</v>
      </c>
      <c r="I836" s="130">
        <v>4</v>
      </c>
      <c r="J836" s="130">
        <v>1</v>
      </c>
      <c r="K836" s="130" t="s">
        <v>1704</v>
      </c>
      <c r="L836" s="132" t="s">
        <v>61</v>
      </c>
      <c r="M836" s="147">
        <v>137167</v>
      </c>
      <c r="N836" s="130">
        <v>0.19</v>
      </c>
      <c r="O836" s="14">
        <v>887</v>
      </c>
      <c r="P836" s="130" t="s">
        <v>1649</v>
      </c>
      <c r="Q836" s="130"/>
      <c r="S836" s="130" t="s">
        <v>2523</v>
      </c>
      <c r="T836" s="14">
        <v>887</v>
      </c>
      <c r="U836" s="147">
        <v>137167</v>
      </c>
      <c r="V836" s="130">
        <v>0</v>
      </c>
      <c r="W836" s="147">
        <v>137167</v>
      </c>
      <c r="X836" s="147">
        <v>137167</v>
      </c>
      <c r="Y836" s="147">
        <v>26061.73</v>
      </c>
      <c r="Z836" s="145">
        <v>163228.73000000001</v>
      </c>
    </row>
    <row r="837" spans="1:26" x14ac:dyDescent="0.25">
      <c r="A837" s="130" t="s">
        <v>3060</v>
      </c>
      <c r="B837" s="131">
        <v>45804</v>
      </c>
      <c r="C837" s="130" t="s">
        <v>2525</v>
      </c>
      <c r="D837" s="130">
        <v>899999705</v>
      </c>
      <c r="E837" s="130" t="s">
        <v>2526</v>
      </c>
      <c r="F837" s="130" t="s">
        <v>2527</v>
      </c>
      <c r="G837" s="130" t="s">
        <v>2528</v>
      </c>
      <c r="H837" s="130">
        <v>3161800</v>
      </c>
      <c r="I837" s="130">
        <v>5</v>
      </c>
      <c r="J837" s="130">
        <v>1</v>
      </c>
      <c r="K837" s="130" t="s">
        <v>1705</v>
      </c>
      <c r="L837" s="132" t="s">
        <v>64</v>
      </c>
      <c r="M837" s="147">
        <v>101333</v>
      </c>
      <c r="N837" s="130">
        <v>0.19</v>
      </c>
      <c r="O837" s="14">
        <v>889</v>
      </c>
      <c r="P837" s="130" t="s">
        <v>1649</v>
      </c>
      <c r="Q837" s="130"/>
      <c r="S837" s="130" t="s">
        <v>2523</v>
      </c>
      <c r="T837" s="14">
        <v>889</v>
      </c>
      <c r="U837" s="147">
        <v>101333</v>
      </c>
      <c r="V837" s="130">
        <v>0</v>
      </c>
      <c r="W837" s="147">
        <v>101333</v>
      </c>
      <c r="X837" s="147">
        <v>101333</v>
      </c>
      <c r="Y837" s="147">
        <v>19253.27</v>
      </c>
      <c r="Z837" s="145">
        <v>120586.27</v>
      </c>
    </row>
    <row r="838" spans="1:26" x14ac:dyDescent="0.25">
      <c r="A838" s="130" t="s">
        <v>3060</v>
      </c>
      <c r="B838" s="131">
        <v>45804</v>
      </c>
      <c r="C838" s="130" t="s">
        <v>2525</v>
      </c>
      <c r="D838" s="130">
        <v>899999705</v>
      </c>
      <c r="E838" s="130" t="s">
        <v>2526</v>
      </c>
      <c r="F838" s="130" t="s">
        <v>2527</v>
      </c>
      <c r="G838" s="130" t="s">
        <v>2528</v>
      </c>
      <c r="H838" s="130">
        <v>3161800</v>
      </c>
      <c r="I838" s="130">
        <v>6</v>
      </c>
      <c r="J838" s="130">
        <v>1</v>
      </c>
      <c r="L838" s="132" t="s">
        <v>150</v>
      </c>
      <c r="M838" s="147">
        <v>120333</v>
      </c>
      <c r="N838" s="130">
        <v>0.19</v>
      </c>
      <c r="O838" s="14">
        <v>888</v>
      </c>
      <c r="P838" s="130" t="s">
        <v>1649</v>
      </c>
      <c r="Q838" s="130"/>
      <c r="S838" s="130" t="s">
        <v>2523</v>
      </c>
      <c r="T838" s="14">
        <v>888</v>
      </c>
      <c r="U838" s="147">
        <v>120333</v>
      </c>
      <c r="V838" s="130">
        <v>0</v>
      </c>
      <c r="W838" s="147">
        <v>120333</v>
      </c>
      <c r="X838" s="147">
        <v>120333</v>
      </c>
      <c r="Y838" s="147">
        <v>22863.27</v>
      </c>
      <c r="Z838" s="145">
        <v>143196.26999999999</v>
      </c>
    </row>
    <row r="839" spans="1:26" x14ac:dyDescent="0.25">
      <c r="A839" s="130" t="s">
        <v>3060</v>
      </c>
      <c r="B839" s="131">
        <v>45804</v>
      </c>
      <c r="C839" s="130" t="s">
        <v>2525</v>
      </c>
      <c r="D839" s="130">
        <v>899999705</v>
      </c>
      <c r="E839" s="130" t="s">
        <v>2526</v>
      </c>
      <c r="F839" s="130" t="s">
        <v>2527</v>
      </c>
      <c r="G839" s="130" t="s">
        <v>2528</v>
      </c>
      <c r="H839" s="130">
        <v>3161800</v>
      </c>
      <c r="I839" s="130">
        <v>7</v>
      </c>
      <c r="J839" s="130">
        <v>2</v>
      </c>
      <c r="K839" s="130" t="s">
        <v>33</v>
      </c>
      <c r="L839" s="132" t="s">
        <v>1345</v>
      </c>
      <c r="M839" s="147">
        <v>142333</v>
      </c>
      <c r="N839" s="130">
        <v>0</v>
      </c>
      <c r="O839" s="14">
        <v>886</v>
      </c>
      <c r="P839" s="130" t="s">
        <v>1649</v>
      </c>
      <c r="Q839" s="130"/>
      <c r="S839" s="130" t="s">
        <v>2523</v>
      </c>
      <c r="T839" s="14">
        <v>886</v>
      </c>
      <c r="U839" s="147">
        <v>142333</v>
      </c>
      <c r="V839" s="130">
        <v>0</v>
      </c>
      <c r="W839" s="147">
        <v>142333</v>
      </c>
      <c r="X839" s="147">
        <v>284666</v>
      </c>
      <c r="Y839" s="147">
        <v>0</v>
      </c>
      <c r="Z839" s="145">
        <v>284666</v>
      </c>
    </row>
    <row r="840" spans="1:26" x14ac:dyDescent="0.25">
      <c r="A840" s="130" t="s">
        <v>3060</v>
      </c>
      <c r="B840" s="131">
        <v>45804</v>
      </c>
      <c r="C840" s="130" t="s">
        <v>2525</v>
      </c>
      <c r="D840" s="130">
        <v>899999705</v>
      </c>
      <c r="E840" s="130" t="s">
        <v>2526</v>
      </c>
      <c r="F840" s="130" t="s">
        <v>2527</v>
      </c>
      <c r="G840" s="130" t="s">
        <v>2528</v>
      </c>
      <c r="H840" s="130">
        <v>3161800</v>
      </c>
      <c r="I840" s="130">
        <v>8</v>
      </c>
      <c r="J840" s="130">
        <v>1</v>
      </c>
      <c r="K840" s="130" t="s">
        <v>3063</v>
      </c>
      <c r="L840" s="132" t="s">
        <v>3064</v>
      </c>
      <c r="M840" s="147">
        <v>480000</v>
      </c>
      <c r="N840" s="130">
        <v>0.19</v>
      </c>
      <c r="O840" s="14" t="s">
        <v>107</v>
      </c>
      <c r="P840" s="130" t="s">
        <v>1649</v>
      </c>
      <c r="Q840" s="135" t="s">
        <v>2372</v>
      </c>
      <c r="S840" s="130" t="s">
        <v>2523</v>
      </c>
      <c r="T840" s="14" t="s">
        <v>107</v>
      </c>
      <c r="U840" s="147">
        <v>480000</v>
      </c>
      <c r="V840" s="130">
        <v>0</v>
      </c>
      <c r="W840" s="147">
        <v>480000</v>
      </c>
      <c r="X840" s="147">
        <v>480000</v>
      </c>
      <c r="Y840" s="147">
        <v>91200</v>
      </c>
      <c r="Z840" s="145">
        <v>571200</v>
      </c>
    </row>
    <row r="841" spans="1:26" x14ac:dyDescent="0.25">
      <c r="A841" s="130" t="s">
        <v>3060</v>
      </c>
      <c r="B841" s="131">
        <v>45804</v>
      </c>
      <c r="C841" s="130" t="s">
        <v>2525</v>
      </c>
      <c r="D841" s="130">
        <v>899999705</v>
      </c>
      <c r="E841" s="130" t="s">
        <v>2526</v>
      </c>
      <c r="F841" s="130" t="s">
        <v>2527</v>
      </c>
      <c r="G841" s="130" t="s">
        <v>2528</v>
      </c>
      <c r="H841" s="130">
        <v>3161800</v>
      </c>
      <c r="I841" s="130">
        <v>9</v>
      </c>
      <c r="J841" s="130">
        <v>1</v>
      </c>
      <c r="L841" s="132" t="s">
        <v>3065</v>
      </c>
      <c r="M841" s="147">
        <v>45000</v>
      </c>
      <c r="N841" s="130">
        <v>0.19</v>
      </c>
      <c r="O841" s="14" t="s">
        <v>107</v>
      </c>
      <c r="P841" s="130" t="s">
        <v>1649</v>
      </c>
      <c r="Q841" s="135" t="s">
        <v>2372</v>
      </c>
      <c r="S841" s="130" t="s">
        <v>2523</v>
      </c>
      <c r="T841" s="14" t="s">
        <v>107</v>
      </c>
      <c r="U841" s="147">
        <v>45000</v>
      </c>
      <c r="V841" s="130">
        <v>0</v>
      </c>
      <c r="W841" s="147">
        <v>45000</v>
      </c>
      <c r="X841" s="147">
        <v>45000</v>
      </c>
      <c r="Y841" s="147">
        <v>8550</v>
      </c>
      <c r="Z841" s="145">
        <v>53550</v>
      </c>
    </row>
    <row r="842" spans="1:26" ht="25" x14ac:dyDescent="0.25">
      <c r="A842" s="130" t="s">
        <v>3060</v>
      </c>
      <c r="B842" s="131">
        <v>45804</v>
      </c>
      <c r="C842" s="130" t="s">
        <v>2525</v>
      </c>
      <c r="D842" s="130">
        <v>899999705</v>
      </c>
      <c r="E842" s="130" t="s">
        <v>2526</v>
      </c>
      <c r="F842" s="130" t="s">
        <v>2527</v>
      </c>
      <c r="G842" s="130" t="s">
        <v>2528</v>
      </c>
      <c r="H842" s="130">
        <v>3161800</v>
      </c>
      <c r="I842" s="130">
        <v>10</v>
      </c>
      <c r="J842" s="130">
        <v>1</v>
      </c>
      <c r="L842" s="132" t="s">
        <v>3066</v>
      </c>
      <c r="M842" s="147">
        <v>380000</v>
      </c>
      <c r="N842" s="130">
        <v>0.19</v>
      </c>
      <c r="O842" s="14" t="s">
        <v>107</v>
      </c>
      <c r="P842" s="130" t="s">
        <v>1649</v>
      </c>
      <c r="Q842" s="135" t="s">
        <v>2372</v>
      </c>
      <c r="S842" s="130" t="s">
        <v>2523</v>
      </c>
      <c r="T842" s="14" t="s">
        <v>107</v>
      </c>
      <c r="U842" s="147">
        <v>380000</v>
      </c>
      <c r="V842" s="130">
        <v>0</v>
      </c>
      <c r="W842" s="147">
        <v>380000</v>
      </c>
      <c r="X842" s="147">
        <v>380000</v>
      </c>
      <c r="Y842" s="147">
        <v>72200</v>
      </c>
      <c r="Z842" s="145">
        <v>452200</v>
      </c>
    </row>
    <row r="843" spans="1:26" x14ac:dyDescent="0.25">
      <c r="A843" s="130" t="s">
        <v>3060</v>
      </c>
      <c r="B843" s="131">
        <v>45804</v>
      </c>
      <c r="C843" s="130" t="s">
        <v>2525</v>
      </c>
      <c r="D843" s="130">
        <v>899999705</v>
      </c>
      <c r="E843" s="130" t="s">
        <v>2526</v>
      </c>
      <c r="F843" s="130" t="s">
        <v>2527</v>
      </c>
      <c r="G843" s="130" t="s">
        <v>2528</v>
      </c>
      <c r="H843" s="130">
        <v>3161800</v>
      </c>
      <c r="I843" s="130">
        <v>11</v>
      </c>
      <c r="J843" s="130">
        <v>1</v>
      </c>
      <c r="K843" s="130">
        <v>271100</v>
      </c>
      <c r="L843" s="132" t="s">
        <v>43</v>
      </c>
      <c r="M843" s="147">
        <v>786333</v>
      </c>
      <c r="N843" s="130">
        <v>0.19</v>
      </c>
      <c r="O843" s="14" t="s">
        <v>107</v>
      </c>
      <c r="P843" s="130" t="s">
        <v>1285</v>
      </c>
      <c r="Q843" s="135" t="s">
        <v>2372</v>
      </c>
      <c r="S843" s="130" t="s">
        <v>2523</v>
      </c>
      <c r="T843" s="14" t="s">
        <v>107</v>
      </c>
      <c r="U843" s="147">
        <v>786333</v>
      </c>
      <c r="V843" s="130">
        <v>0</v>
      </c>
      <c r="W843" s="147">
        <v>786333</v>
      </c>
      <c r="X843" s="147">
        <v>786333</v>
      </c>
      <c r="Y843" s="147">
        <v>149403.26999999999</v>
      </c>
      <c r="Z843" s="145">
        <v>935736.27</v>
      </c>
    </row>
    <row r="844" spans="1:26" x14ac:dyDescent="0.25">
      <c r="A844" s="130" t="s">
        <v>3060</v>
      </c>
      <c r="B844" s="131">
        <v>45804</v>
      </c>
      <c r="C844" s="130" t="s">
        <v>2525</v>
      </c>
      <c r="D844" s="130">
        <v>899999705</v>
      </c>
      <c r="E844" s="130" t="s">
        <v>2526</v>
      </c>
      <c r="F844" s="130" t="s">
        <v>2527</v>
      </c>
      <c r="G844" s="130" t="s">
        <v>2528</v>
      </c>
      <c r="H844" s="130">
        <v>3161800</v>
      </c>
      <c r="I844" s="130">
        <v>12</v>
      </c>
      <c r="J844" s="130">
        <v>1</v>
      </c>
      <c r="L844" s="132" t="s">
        <v>3067</v>
      </c>
      <c r="M844" s="147">
        <v>27000</v>
      </c>
      <c r="N844" s="130">
        <v>0.19</v>
      </c>
      <c r="O844" s="14" t="s">
        <v>107</v>
      </c>
      <c r="P844" s="130" t="s">
        <v>793</v>
      </c>
      <c r="Q844" s="135" t="s">
        <v>2372</v>
      </c>
      <c r="S844" s="130" t="s">
        <v>2523</v>
      </c>
      <c r="T844" s="14" t="s">
        <v>107</v>
      </c>
      <c r="U844" s="147">
        <v>27000</v>
      </c>
      <c r="V844" s="130">
        <v>0</v>
      </c>
      <c r="W844" s="147">
        <v>27000</v>
      </c>
      <c r="X844" s="147">
        <v>27000</v>
      </c>
      <c r="Y844" s="147">
        <v>5130</v>
      </c>
      <c r="Z844" s="145">
        <v>32130</v>
      </c>
    </row>
    <row r="845" spans="1:26" x14ac:dyDescent="0.25">
      <c r="A845" s="149" t="s">
        <v>3068</v>
      </c>
      <c r="B845" s="150">
        <v>45804</v>
      </c>
      <c r="C845" s="149" t="s">
        <v>2525</v>
      </c>
      <c r="D845" s="149">
        <v>899999705</v>
      </c>
      <c r="E845" s="149" t="s">
        <v>2526</v>
      </c>
      <c r="F845" s="149" t="s">
        <v>2527</v>
      </c>
      <c r="G845" s="149" t="s">
        <v>2528</v>
      </c>
      <c r="H845" s="149">
        <v>3161800</v>
      </c>
      <c r="I845" s="149">
        <v>1</v>
      </c>
      <c r="J845" s="149">
        <v>1</v>
      </c>
      <c r="K845" s="149" t="s">
        <v>3069</v>
      </c>
      <c r="L845" s="151" t="s">
        <v>3070</v>
      </c>
      <c r="M845" s="152">
        <v>3400000</v>
      </c>
      <c r="N845" s="149">
        <v>0.19</v>
      </c>
      <c r="O845" s="153" t="s">
        <v>107</v>
      </c>
      <c r="P845" s="149" t="s">
        <v>2863</v>
      </c>
      <c r="Q845" s="154" t="s">
        <v>2372</v>
      </c>
      <c r="R845" s="149"/>
      <c r="S845" s="149" t="s">
        <v>2523</v>
      </c>
      <c r="T845" s="153" t="s">
        <v>107</v>
      </c>
      <c r="U845" s="152">
        <v>3400000</v>
      </c>
      <c r="V845" s="149">
        <v>0</v>
      </c>
      <c r="W845" s="152">
        <v>3400000</v>
      </c>
      <c r="X845" s="152">
        <v>3400000</v>
      </c>
      <c r="Y845" s="152">
        <v>646000</v>
      </c>
      <c r="Z845" s="152">
        <v>4046000</v>
      </c>
    </row>
    <row r="846" spans="1:26" x14ac:dyDescent="0.25">
      <c r="A846" s="149" t="s">
        <v>3071</v>
      </c>
      <c r="B846" s="150">
        <v>45804</v>
      </c>
      <c r="C846" s="149" t="s">
        <v>2525</v>
      </c>
      <c r="D846" s="149">
        <v>899999705</v>
      </c>
      <c r="E846" s="149" t="s">
        <v>2526</v>
      </c>
      <c r="F846" s="149" t="s">
        <v>2527</v>
      </c>
      <c r="G846" s="149" t="s">
        <v>2528</v>
      </c>
      <c r="H846" s="149">
        <v>3161800</v>
      </c>
      <c r="I846" s="149">
        <v>1</v>
      </c>
      <c r="J846" s="149">
        <v>1</v>
      </c>
      <c r="K846" s="149" t="s">
        <v>3072</v>
      </c>
      <c r="L846" s="151" t="s">
        <v>3073</v>
      </c>
      <c r="M846" s="152">
        <v>5362000</v>
      </c>
      <c r="N846" s="149">
        <v>0.19</v>
      </c>
      <c r="O846" s="153" t="s">
        <v>107</v>
      </c>
      <c r="P846" s="149" t="s">
        <v>2863</v>
      </c>
      <c r="Q846" s="154" t="s">
        <v>2372</v>
      </c>
      <c r="R846" s="149"/>
      <c r="S846" s="149" t="s">
        <v>2523</v>
      </c>
      <c r="T846" s="153" t="s">
        <v>107</v>
      </c>
      <c r="U846" s="152">
        <v>5362000</v>
      </c>
      <c r="V846" s="149">
        <v>0</v>
      </c>
      <c r="W846" s="152">
        <v>5362000</v>
      </c>
      <c r="X846" s="152">
        <v>5362000</v>
      </c>
      <c r="Y846" s="152">
        <v>1018780</v>
      </c>
      <c r="Z846" s="152">
        <v>6380780</v>
      </c>
    </row>
    <row r="847" spans="1:26" x14ac:dyDescent="0.25">
      <c r="A847" s="149" t="s">
        <v>3071</v>
      </c>
      <c r="B847" s="150">
        <v>45804</v>
      </c>
      <c r="C847" s="149" t="s">
        <v>2525</v>
      </c>
      <c r="D847" s="149">
        <v>899999705</v>
      </c>
      <c r="E847" s="149" t="s">
        <v>2526</v>
      </c>
      <c r="F847" s="149" t="s">
        <v>2527</v>
      </c>
      <c r="G847" s="149" t="s">
        <v>2528</v>
      </c>
      <c r="H847" s="149">
        <v>3161800</v>
      </c>
      <c r="I847" s="149">
        <v>2</v>
      </c>
      <c r="J847" s="149">
        <v>1</v>
      </c>
      <c r="K847" s="149" t="s">
        <v>3072</v>
      </c>
      <c r="L847" s="151" t="s">
        <v>3074</v>
      </c>
      <c r="M847" s="152">
        <v>3165000</v>
      </c>
      <c r="N847" s="149">
        <v>0.19</v>
      </c>
      <c r="O847" s="153" t="s">
        <v>107</v>
      </c>
      <c r="P847" s="149" t="s">
        <v>2863</v>
      </c>
      <c r="Q847" s="154" t="s">
        <v>2372</v>
      </c>
      <c r="R847" s="149"/>
      <c r="S847" s="149" t="s">
        <v>2523</v>
      </c>
      <c r="T847" s="153" t="s">
        <v>107</v>
      </c>
      <c r="U847" s="152">
        <v>3165000</v>
      </c>
      <c r="V847" s="149">
        <v>0</v>
      </c>
      <c r="W847" s="152">
        <v>3165000</v>
      </c>
      <c r="X847" s="152">
        <v>3165000</v>
      </c>
      <c r="Y847" s="152">
        <v>601350</v>
      </c>
      <c r="Z847" s="152">
        <v>3766350</v>
      </c>
    </row>
    <row r="848" spans="1:26" x14ac:dyDescent="0.25">
      <c r="A848" s="149" t="s">
        <v>3071</v>
      </c>
      <c r="B848" s="150">
        <v>45804</v>
      </c>
      <c r="C848" s="149" t="s">
        <v>2525</v>
      </c>
      <c r="D848" s="149">
        <v>899999705</v>
      </c>
      <c r="E848" s="149" t="s">
        <v>2526</v>
      </c>
      <c r="F848" s="149" t="s">
        <v>2527</v>
      </c>
      <c r="G848" s="149" t="s">
        <v>2528</v>
      </c>
      <c r="H848" s="149">
        <v>3161800</v>
      </c>
      <c r="I848" s="149">
        <v>3</v>
      </c>
      <c r="J848" s="149">
        <v>3</v>
      </c>
      <c r="K848" s="149">
        <v>137</v>
      </c>
      <c r="L848" s="151" t="s">
        <v>53</v>
      </c>
      <c r="M848" s="152">
        <v>75630</v>
      </c>
      <c r="N848" s="149">
        <v>0.19</v>
      </c>
      <c r="O848" s="153" t="s">
        <v>107</v>
      </c>
      <c r="P848" s="149" t="s">
        <v>2863</v>
      </c>
      <c r="Q848" s="154" t="s">
        <v>2372</v>
      </c>
      <c r="R848" s="149"/>
      <c r="S848" s="149" t="s">
        <v>2523</v>
      </c>
      <c r="T848" s="153" t="s">
        <v>107</v>
      </c>
      <c r="U848" s="152">
        <v>75630</v>
      </c>
      <c r="V848" s="149">
        <v>0</v>
      </c>
      <c r="W848" s="152">
        <v>75630</v>
      </c>
      <c r="X848" s="152">
        <v>226890</v>
      </c>
      <c r="Y848" s="152">
        <v>43109.1</v>
      </c>
      <c r="Z848" s="152">
        <v>269999.09999999998</v>
      </c>
    </row>
    <row r="849" spans="1:26" x14ac:dyDescent="0.25">
      <c r="A849" s="149" t="s">
        <v>3071</v>
      </c>
      <c r="B849" s="150">
        <v>45804</v>
      </c>
      <c r="C849" s="149" t="s">
        <v>2525</v>
      </c>
      <c r="D849" s="149">
        <v>899999705</v>
      </c>
      <c r="E849" s="149" t="s">
        <v>2526</v>
      </c>
      <c r="F849" s="149" t="s">
        <v>2527</v>
      </c>
      <c r="G849" s="149" t="s">
        <v>2528</v>
      </c>
      <c r="H849" s="149">
        <v>3161800</v>
      </c>
      <c r="I849" s="149">
        <v>4</v>
      </c>
      <c r="J849" s="149">
        <v>1</v>
      </c>
      <c r="K849" s="149" t="s">
        <v>1937</v>
      </c>
      <c r="L849" s="151" t="s">
        <v>3075</v>
      </c>
      <c r="M849" s="152">
        <v>1092436</v>
      </c>
      <c r="N849" s="149">
        <v>0.19</v>
      </c>
      <c r="O849" s="153" t="s">
        <v>107</v>
      </c>
      <c r="P849" s="149" t="s">
        <v>2863</v>
      </c>
      <c r="Q849" s="154" t="s">
        <v>2372</v>
      </c>
      <c r="R849" s="149"/>
      <c r="S849" s="149" t="s">
        <v>2523</v>
      </c>
      <c r="T849" s="153" t="s">
        <v>107</v>
      </c>
      <c r="U849" s="152">
        <v>1092436</v>
      </c>
      <c r="V849" s="149">
        <v>0</v>
      </c>
      <c r="W849" s="152">
        <v>1092436</v>
      </c>
      <c r="X849" s="152">
        <v>1092436</v>
      </c>
      <c r="Y849" s="152">
        <v>207562.84</v>
      </c>
      <c r="Z849" s="152">
        <v>1299998.8400000001</v>
      </c>
    </row>
    <row r="850" spans="1:26" x14ac:dyDescent="0.25">
      <c r="A850" s="149" t="s">
        <v>3071</v>
      </c>
      <c r="B850" s="150">
        <v>45804</v>
      </c>
      <c r="C850" s="149" t="s">
        <v>2525</v>
      </c>
      <c r="D850" s="149">
        <v>899999705</v>
      </c>
      <c r="E850" s="149" t="s">
        <v>2526</v>
      </c>
      <c r="F850" s="149" t="s">
        <v>2527</v>
      </c>
      <c r="G850" s="149" t="s">
        <v>2528</v>
      </c>
      <c r="H850" s="149">
        <v>3161800</v>
      </c>
      <c r="I850" s="149">
        <v>5</v>
      </c>
      <c r="J850" s="149">
        <v>1</v>
      </c>
      <c r="K850" s="149">
        <v>12630084</v>
      </c>
      <c r="L850" s="151" t="s">
        <v>1900</v>
      </c>
      <c r="M850" s="152">
        <v>319328</v>
      </c>
      <c r="N850" s="149">
        <v>0.19</v>
      </c>
      <c r="O850" s="153" t="s">
        <v>107</v>
      </c>
      <c r="P850" s="149" t="s">
        <v>2863</v>
      </c>
      <c r="Q850" s="154" t="s">
        <v>2372</v>
      </c>
      <c r="R850" s="149"/>
      <c r="S850" s="149" t="s">
        <v>2523</v>
      </c>
      <c r="T850" s="153" t="s">
        <v>107</v>
      </c>
      <c r="U850" s="152">
        <v>319328</v>
      </c>
      <c r="V850" s="149">
        <v>0</v>
      </c>
      <c r="W850" s="152">
        <v>319328</v>
      </c>
      <c r="X850" s="152">
        <v>319328</v>
      </c>
      <c r="Y850" s="152">
        <v>60672.32</v>
      </c>
      <c r="Z850" s="152">
        <v>380000.32</v>
      </c>
    </row>
    <row r="851" spans="1:26" x14ac:dyDescent="0.25">
      <c r="A851" s="149" t="s">
        <v>3071</v>
      </c>
      <c r="B851" s="150">
        <v>45804</v>
      </c>
      <c r="C851" s="149" t="s">
        <v>2525</v>
      </c>
      <c r="D851" s="149">
        <v>899999705</v>
      </c>
      <c r="E851" s="149" t="s">
        <v>2526</v>
      </c>
      <c r="F851" s="149" t="s">
        <v>2527</v>
      </c>
      <c r="G851" s="149" t="s">
        <v>2528</v>
      </c>
      <c r="H851" s="149">
        <v>3161800</v>
      </c>
      <c r="I851" s="149">
        <v>6</v>
      </c>
      <c r="J851" s="149">
        <v>2</v>
      </c>
      <c r="K851" s="149">
        <v>110200</v>
      </c>
      <c r="L851" s="151" t="s">
        <v>3076</v>
      </c>
      <c r="M851" s="152">
        <v>151260</v>
      </c>
      <c r="N851" s="149">
        <v>0.19</v>
      </c>
      <c r="O851" s="153" t="s">
        <v>107</v>
      </c>
      <c r="P851" s="149" t="s">
        <v>2863</v>
      </c>
      <c r="Q851" s="154" t="s">
        <v>2372</v>
      </c>
      <c r="R851" s="149"/>
      <c r="S851" s="149" t="s">
        <v>2523</v>
      </c>
      <c r="T851" s="153" t="s">
        <v>107</v>
      </c>
      <c r="U851" s="152">
        <v>151260</v>
      </c>
      <c r="V851" s="149">
        <v>0</v>
      </c>
      <c r="W851" s="152">
        <v>151260</v>
      </c>
      <c r="X851" s="152">
        <v>302520</v>
      </c>
      <c r="Y851" s="152">
        <v>57478.8</v>
      </c>
      <c r="Z851" s="152">
        <v>359998.8</v>
      </c>
    </row>
    <row r="852" spans="1:26" x14ac:dyDescent="0.25">
      <c r="A852" s="149" t="s">
        <v>3071</v>
      </c>
      <c r="B852" s="150">
        <v>45804</v>
      </c>
      <c r="C852" s="149" t="s">
        <v>2525</v>
      </c>
      <c r="D852" s="149">
        <v>899999705</v>
      </c>
      <c r="E852" s="149" t="s">
        <v>2526</v>
      </c>
      <c r="F852" s="149" t="s">
        <v>2527</v>
      </c>
      <c r="G852" s="149" t="s">
        <v>2528</v>
      </c>
      <c r="H852" s="149">
        <v>3161800</v>
      </c>
      <c r="I852" s="149">
        <v>7</v>
      </c>
      <c r="J852" s="149">
        <v>1</v>
      </c>
      <c r="K852" s="149">
        <v>24565</v>
      </c>
      <c r="L852" s="151" t="s">
        <v>42</v>
      </c>
      <c r="M852" s="152">
        <v>218488</v>
      </c>
      <c r="N852" s="149">
        <v>0.19</v>
      </c>
      <c r="O852" s="153" t="s">
        <v>107</v>
      </c>
      <c r="P852" s="149" t="s">
        <v>2863</v>
      </c>
      <c r="Q852" s="154" t="s">
        <v>2372</v>
      </c>
      <c r="R852" s="149"/>
      <c r="S852" s="149" t="s">
        <v>2523</v>
      </c>
      <c r="T852" s="153" t="s">
        <v>107</v>
      </c>
      <c r="U852" s="152">
        <v>218488</v>
      </c>
      <c r="V852" s="149">
        <v>0</v>
      </c>
      <c r="W852" s="152">
        <v>218488</v>
      </c>
      <c r="X852" s="152">
        <v>218488</v>
      </c>
      <c r="Y852" s="152">
        <v>41512.720000000001</v>
      </c>
      <c r="Z852" s="152">
        <v>260000.72</v>
      </c>
    </row>
    <row r="853" spans="1:26" x14ac:dyDescent="0.25">
      <c r="A853" s="149" t="s">
        <v>3071</v>
      </c>
      <c r="B853" s="150">
        <v>45804</v>
      </c>
      <c r="C853" s="149" t="s">
        <v>2525</v>
      </c>
      <c r="D853" s="149">
        <v>899999705</v>
      </c>
      <c r="E853" s="149" t="s">
        <v>2526</v>
      </c>
      <c r="F853" s="149" t="s">
        <v>2527</v>
      </c>
      <c r="G853" s="149" t="s">
        <v>2528</v>
      </c>
      <c r="H853" s="149">
        <v>3161800</v>
      </c>
      <c r="I853" s="149">
        <v>8</v>
      </c>
      <c r="J853" s="149">
        <v>1</v>
      </c>
      <c r="K853" s="149" t="s">
        <v>3077</v>
      </c>
      <c r="L853" s="151" t="s">
        <v>3078</v>
      </c>
      <c r="M853" s="152">
        <v>756302</v>
      </c>
      <c r="N853" s="149">
        <v>0.19</v>
      </c>
      <c r="O853" s="153" t="s">
        <v>107</v>
      </c>
      <c r="P853" s="149" t="s">
        <v>2863</v>
      </c>
      <c r="Q853" s="154" t="s">
        <v>2372</v>
      </c>
      <c r="R853" s="149"/>
      <c r="S853" s="149" t="s">
        <v>2523</v>
      </c>
      <c r="T853" s="153" t="s">
        <v>107</v>
      </c>
      <c r="U853" s="152">
        <v>756302</v>
      </c>
      <c r="V853" s="149">
        <v>0</v>
      </c>
      <c r="W853" s="152">
        <v>756302</v>
      </c>
      <c r="X853" s="152">
        <v>756302</v>
      </c>
      <c r="Y853" s="152">
        <v>143697.38</v>
      </c>
      <c r="Z853" s="152">
        <v>899999.38</v>
      </c>
    </row>
    <row r="854" spans="1:26" x14ac:dyDescent="0.25">
      <c r="A854" s="149" t="s">
        <v>3071</v>
      </c>
      <c r="B854" s="150">
        <v>45804</v>
      </c>
      <c r="C854" s="149" t="s">
        <v>2525</v>
      </c>
      <c r="D854" s="149">
        <v>899999705</v>
      </c>
      <c r="E854" s="149" t="s">
        <v>2526</v>
      </c>
      <c r="F854" s="149" t="s">
        <v>2527</v>
      </c>
      <c r="G854" s="149" t="s">
        <v>2528</v>
      </c>
      <c r="H854" s="149">
        <v>3161800</v>
      </c>
      <c r="I854" s="149">
        <v>9</v>
      </c>
      <c r="J854" s="149">
        <v>1</v>
      </c>
      <c r="K854" s="149">
        <v>5699</v>
      </c>
      <c r="L854" s="151" t="s">
        <v>2959</v>
      </c>
      <c r="M854" s="152">
        <v>58824</v>
      </c>
      <c r="N854" s="149">
        <v>0.19</v>
      </c>
      <c r="O854" s="153" t="s">
        <v>107</v>
      </c>
      <c r="P854" s="149" t="s">
        <v>2863</v>
      </c>
      <c r="Q854" s="154" t="s">
        <v>2372</v>
      </c>
      <c r="R854" s="149"/>
      <c r="S854" s="149" t="s">
        <v>2523</v>
      </c>
      <c r="T854" s="153" t="s">
        <v>107</v>
      </c>
      <c r="U854" s="152">
        <v>58824</v>
      </c>
      <c r="V854" s="149">
        <v>0</v>
      </c>
      <c r="W854" s="152">
        <v>58824</v>
      </c>
      <c r="X854" s="152">
        <v>58824</v>
      </c>
      <c r="Y854" s="152">
        <v>11176.56</v>
      </c>
      <c r="Z854" s="152">
        <v>70000.56</v>
      </c>
    </row>
    <row r="855" spans="1:26" x14ac:dyDescent="0.25">
      <c r="A855" s="149" t="s">
        <v>3079</v>
      </c>
      <c r="B855" s="150">
        <v>45804</v>
      </c>
      <c r="C855" s="149" t="s">
        <v>2525</v>
      </c>
      <c r="D855" s="149">
        <v>899999705</v>
      </c>
      <c r="E855" s="149" t="s">
        <v>2526</v>
      </c>
      <c r="F855" s="149" t="s">
        <v>2527</v>
      </c>
      <c r="G855" s="149" t="s">
        <v>2528</v>
      </c>
      <c r="H855" s="149">
        <v>3161800</v>
      </c>
      <c r="I855" s="149">
        <v>1</v>
      </c>
      <c r="J855" s="149">
        <v>1</v>
      </c>
      <c r="K855" s="149" t="s">
        <v>435</v>
      </c>
      <c r="L855" s="151" t="s">
        <v>3080</v>
      </c>
      <c r="M855" s="152">
        <v>302522</v>
      </c>
      <c r="N855" s="149">
        <v>0.19</v>
      </c>
      <c r="O855" s="153" t="s">
        <v>107</v>
      </c>
      <c r="P855" s="149" t="s">
        <v>2863</v>
      </c>
      <c r="Q855" s="154" t="s">
        <v>2372</v>
      </c>
      <c r="R855" s="149"/>
      <c r="S855" s="149" t="s">
        <v>2523</v>
      </c>
      <c r="T855" s="153" t="s">
        <v>107</v>
      </c>
      <c r="U855" s="152">
        <v>302522</v>
      </c>
      <c r="V855" s="149">
        <v>0</v>
      </c>
      <c r="W855" s="152">
        <v>302522</v>
      </c>
      <c r="X855" s="152">
        <v>302522</v>
      </c>
      <c r="Y855" s="152">
        <v>57479.18</v>
      </c>
      <c r="Z855" s="152">
        <v>360001.18</v>
      </c>
    </row>
    <row r="856" spans="1:26" x14ac:dyDescent="0.25">
      <c r="A856" s="149" t="s">
        <v>3079</v>
      </c>
      <c r="B856" s="150">
        <v>45804</v>
      </c>
      <c r="C856" s="149" t="s">
        <v>2525</v>
      </c>
      <c r="D856" s="149">
        <v>899999705</v>
      </c>
      <c r="E856" s="149" t="s">
        <v>2526</v>
      </c>
      <c r="F856" s="149" t="s">
        <v>2527</v>
      </c>
      <c r="G856" s="149" t="s">
        <v>2528</v>
      </c>
      <c r="H856" s="149">
        <v>3161800</v>
      </c>
      <c r="I856" s="149">
        <v>2</v>
      </c>
      <c r="J856" s="149">
        <v>1</v>
      </c>
      <c r="K856" s="149" t="s">
        <v>3081</v>
      </c>
      <c r="L856" s="151" t="s">
        <v>3082</v>
      </c>
      <c r="M856" s="152">
        <v>235294</v>
      </c>
      <c r="N856" s="149">
        <v>0.19</v>
      </c>
      <c r="O856" s="153" t="s">
        <v>107</v>
      </c>
      <c r="P856" s="149" t="s">
        <v>2863</v>
      </c>
      <c r="Q856" s="154" t="s">
        <v>2372</v>
      </c>
      <c r="R856" s="149"/>
      <c r="S856" s="149" t="s">
        <v>2523</v>
      </c>
      <c r="T856" s="153" t="s">
        <v>107</v>
      </c>
      <c r="U856" s="152">
        <v>235294</v>
      </c>
      <c r="V856" s="149">
        <v>0</v>
      </c>
      <c r="W856" s="152">
        <v>235294</v>
      </c>
      <c r="X856" s="152">
        <v>235294</v>
      </c>
      <c r="Y856" s="152">
        <v>44705.86</v>
      </c>
      <c r="Z856" s="152">
        <v>279999.86</v>
      </c>
    </row>
    <row r="857" spans="1:26" x14ac:dyDescent="0.25">
      <c r="A857" s="149" t="s">
        <v>3079</v>
      </c>
      <c r="B857" s="150">
        <v>45804</v>
      </c>
      <c r="C857" s="149" t="s">
        <v>2525</v>
      </c>
      <c r="D857" s="149">
        <v>899999705</v>
      </c>
      <c r="E857" s="149" t="s">
        <v>2526</v>
      </c>
      <c r="F857" s="149" t="s">
        <v>2527</v>
      </c>
      <c r="G857" s="149" t="s">
        <v>2528</v>
      </c>
      <c r="H857" s="149">
        <v>3161800</v>
      </c>
      <c r="I857" s="149">
        <v>3</v>
      </c>
      <c r="J857" s="149">
        <v>1</v>
      </c>
      <c r="K857" s="149" t="s">
        <v>3083</v>
      </c>
      <c r="L857" s="151" t="s">
        <v>3084</v>
      </c>
      <c r="M857" s="152">
        <v>134454</v>
      </c>
      <c r="N857" s="149">
        <v>0.19</v>
      </c>
      <c r="O857" s="153" t="s">
        <v>107</v>
      </c>
      <c r="P857" s="149" t="s">
        <v>2863</v>
      </c>
      <c r="Q857" s="154" t="s">
        <v>2372</v>
      </c>
      <c r="R857" s="149"/>
      <c r="S857" s="149" t="s">
        <v>2523</v>
      </c>
      <c r="T857" s="153" t="s">
        <v>107</v>
      </c>
      <c r="U857" s="152">
        <v>134454</v>
      </c>
      <c r="V857" s="149">
        <v>0</v>
      </c>
      <c r="W857" s="152">
        <v>134454</v>
      </c>
      <c r="X857" s="152">
        <v>134454</v>
      </c>
      <c r="Y857" s="152">
        <v>25546.260000000002</v>
      </c>
      <c r="Z857" s="152">
        <v>160000.26</v>
      </c>
    </row>
    <row r="858" spans="1:26" x14ac:dyDescent="0.25">
      <c r="A858" s="149" t="s">
        <v>3079</v>
      </c>
      <c r="B858" s="150">
        <v>45804</v>
      </c>
      <c r="C858" s="149" t="s">
        <v>2525</v>
      </c>
      <c r="D858" s="149">
        <v>899999705</v>
      </c>
      <c r="E858" s="149" t="s">
        <v>2526</v>
      </c>
      <c r="F858" s="149" t="s">
        <v>2527</v>
      </c>
      <c r="G858" s="149" t="s">
        <v>2528</v>
      </c>
      <c r="H858" s="149">
        <v>3161800</v>
      </c>
      <c r="I858" s="149">
        <v>4</v>
      </c>
      <c r="J858" s="149">
        <v>1</v>
      </c>
      <c r="K858" s="149" t="s">
        <v>3085</v>
      </c>
      <c r="L858" s="151" t="s">
        <v>3086</v>
      </c>
      <c r="M858" s="152">
        <v>252100</v>
      </c>
      <c r="N858" s="149">
        <v>0.19</v>
      </c>
      <c r="O858" s="153" t="s">
        <v>107</v>
      </c>
      <c r="P858" s="149" t="s">
        <v>2863</v>
      </c>
      <c r="Q858" s="154" t="s">
        <v>2372</v>
      </c>
      <c r="R858" s="149"/>
      <c r="S858" s="149" t="s">
        <v>2523</v>
      </c>
      <c r="T858" s="153" t="s">
        <v>107</v>
      </c>
      <c r="U858" s="152">
        <v>252100</v>
      </c>
      <c r="V858" s="149">
        <v>0</v>
      </c>
      <c r="W858" s="152">
        <v>252100</v>
      </c>
      <c r="X858" s="152">
        <v>252100</v>
      </c>
      <c r="Y858" s="152">
        <v>47899</v>
      </c>
      <c r="Z858" s="152">
        <v>299999</v>
      </c>
    </row>
    <row r="859" spans="1:26" x14ac:dyDescent="0.25">
      <c r="A859" s="149" t="s">
        <v>3087</v>
      </c>
      <c r="B859" s="150">
        <v>45804</v>
      </c>
      <c r="C859" s="149" t="s">
        <v>2525</v>
      </c>
      <c r="D859" s="149">
        <v>899999705</v>
      </c>
      <c r="E859" s="149" t="s">
        <v>2526</v>
      </c>
      <c r="F859" s="149" t="s">
        <v>2527</v>
      </c>
      <c r="G859" s="149" t="s">
        <v>2528</v>
      </c>
      <c r="H859" s="149">
        <v>3161800</v>
      </c>
      <c r="I859" s="149">
        <v>1</v>
      </c>
      <c r="J859" s="149">
        <v>1</v>
      </c>
      <c r="K859" s="149" t="s">
        <v>3088</v>
      </c>
      <c r="L859" s="151" t="s">
        <v>2769</v>
      </c>
      <c r="M859" s="152">
        <v>90000</v>
      </c>
      <c r="N859" s="149">
        <v>0.19</v>
      </c>
      <c r="O859" s="153" t="s">
        <v>107</v>
      </c>
      <c r="P859" s="149" t="s">
        <v>2863</v>
      </c>
      <c r="Q859" s="154" t="s">
        <v>2372</v>
      </c>
      <c r="R859" s="149"/>
      <c r="S859" s="149" t="s">
        <v>2523</v>
      </c>
      <c r="T859" s="153" t="s">
        <v>107</v>
      </c>
      <c r="U859" s="152">
        <v>90000</v>
      </c>
      <c r="V859" s="149">
        <v>0</v>
      </c>
      <c r="W859" s="152">
        <v>90000</v>
      </c>
      <c r="X859" s="152">
        <v>90000</v>
      </c>
      <c r="Y859" s="152">
        <v>17100</v>
      </c>
      <c r="Z859" s="152">
        <v>107100</v>
      </c>
    </row>
    <row r="860" spans="1:26" x14ac:dyDescent="0.25">
      <c r="A860" s="130" t="s">
        <v>3087</v>
      </c>
      <c r="B860" s="131">
        <v>45804</v>
      </c>
      <c r="C860" s="130" t="s">
        <v>2525</v>
      </c>
      <c r="D860" s="130">
        <v>899999705</v>
      </c>
      <c r="E860" s="130" t="s">
        <v>2526</v>
      </c>
      <c r="F860" s="130" t="s">
        <v>2527</v>
      </c>
      <c r="G860" s="130" t="s">
        <v>2528</v>
      </c>
      <c r="H860" s="130">
        <v>3161800</v>
      </c>
      <c r="I860" s="130">
        <v>2</v>
      </c>
      <c r="J860" s="130">
        <v>1</v>
      </c>
      <c r="K860" s="130" t="s">
        <v>3088</v>
      </c>
      <c r="L860" s="132" t="s">
        <v>2769</v>
      </c>
      <c r="M860" s="147">
        <v>120000</v>
      </c>
      <c r="N860" s="130">
        <v>0.19</v>
      </c>
      <c r="O860" s="14" t="s">
        <v>107</v>
      </c>
      <c r="P860" s="130" t="s">
        <v>755</v>
      </c>
      <c r="Q860" s="135" t="s">
        <v>2372</v>
      </c>
      <c r="S860" s="130" t="s">
        <v>2523</v>
      </c>
      <c r="T860" s="14" t="s">
        <v>107</v>
      </c>
      <c r="U860" s="147">
        <v>120000</v>
      </c>
      <c r="V860" s="130">
        <v>0</v>
      </c>
      <c r="W860" s="147">
        <v>120000</v>
      </c>
      <c r="X860" s="147">
        <v>120000</v>
      </c>
      <c r="Y860" s="147">
        <v>22800</v>
      </c>
      <c r="Z860" s="145">
        <v>142800</v>
      </c>
    </row>
    <row r="861" spans="1:26" x14ac:dyDescent="0.25">
      <c r="A861" s="130" t="s">
        <v>3087</v>
      </c>
      <c r="B861" s="131">
        <v>45804</v>
      </c>
      <c r="C861" s="130" t="s">
        <v>2525</v>
      </c>
      <c r="D861" s="130">
        <v>899999705</v>
      </c>
      <c r="E861" s="130" t="s">
        <v>2526</v>
      </c>
      <c r="F861" s="130" t="s">
        <v>2527</v>
      </c>
      <c r="G861" s="130" t="s">
        <v>2528</v>
      </c>
      <c r="H861" s="130">
        <v>3161800</v>
      </c>
      <c r="I861" s="130">
        <v>3</v>
      </c>
      <c r="J861" s="130">
        <v>1</v>
      </c>
      <c r="K861" s="130" t="s">
        <v>3088</v>
      </c>
      <c r="L861" s="132" t="s">
        <v>413</v>
      </c>
      <c r="M861" s="147">
        <v>70667</v>
      </c>
      <c r="N861" s="130">
        <v>0.19</v>
      </c>
      <c r="O861" s="14">
        <v>475</v>
      </c>
      <c r="P861" s="130" t="s">
        <v>444</v>
      </c>
      <c r="Q861" s="130"/>
      <c r="S861" s="130" t="s">
        <v>2523</v>
      </c>
      <c r="T861" s="14">
        <v>475</v>
      </c>
      <c r="U861" s="147">
        <v>70667</v>
      </c>
      <c r="V861" s="130">
        <v>0</v>
      </c>
      <c r="W861" s="147">
        <v>70667</v>
      </c>
      <c r="X861" s="147">
        <v>70667</v>
      </c>
      <c r="Y861" s="147">
        <v>13426.73</v>
      </c>
      <c r="Z861" s="145">
        <v>84093.73</v>
      </c>
    </row>
    <row r="862" spans="1:26" x14ac:dyDescent="0.25">
      <c r="A862" s="130" t="s">
        <v>3087</v>
      </c>
      <c r="B862" s="131">
        <v>45804</v>
      </c>
      <c r="C862" s="130" t="s">
        <v>2525</v>
      </c>
      <c r="D862" s="130">
        <v>899999705</v>
      </c>
      <c r="E862" s="130" t="s">
        <v>2526</v>
      </c>
      <c r="F862" s="130" t="s">
        <v>2527</v>
      </c>
      <c r="G862" s="130" t="s">
        <v>2528</v>
      </c>
      <c r="H862" s="130">
        <v>3161800</v>
      </c>
      <c r="I862" s="130">
        <v>4</v>
      </c>
      <c r="J862" s="130">
        <v>4</v>
      </c>
      <c r="K862" s="130" t="s">
        <v>3088</v>
      </c>
      <c r="L862" s="132" t="s">
        <v>3089</v>
      </c>
      <c r="M862" s="147">
        <v>145500</v>
      </c>
      <c r="N862" s="130">
        <v>0</v>
      </c>
      <c r="O862" s="14">
        <v>258</v>
      </c>
      <c r="P862" s="130" t="s">
        <v>1501</v>
      </c>
      <c r="Q862" s="130"/>
      <c r="S862" s="130" t="s">
        <v>2523</v>
      </c>
      <c r="T862" s="14">
        <v>258</v>
      </c>
      <c r="U862" s="147">
        <v>145500</v>
      </c>
      <c r="V862" s="130">
        <v>0</v>
      </c>
      <c r="W862" s="147">
        <v>145500</v>
      </c>
      <c r="X862" s="147">
        <v>582000</v>
      </c>
      <c r="Y862" s="147">
        <v>0</v>
      </c>
      <c r="Z862" s="145">
        <v>582000</v>
      </c>
    </row>
    <row r="863" spans="1:26" x14ac:dyDescent="0.25">
      <c r="A863" s="130" t="s">
        <v>3087</v>
      </c>
      <c r="B863" s="131">
        <v>45804</v>
      </c>
      <c r="C863" s="130" t="s">
        <v>2525</v>
      </c>
      <c r="D863" s="130">
        <v>899999705</v>
      </c>
      <c r="E863" s="130" t="s">
        <v>2526</v>
      </c>
      <c r="F863" s="130" t="s">
        <v>2527</v>
      </c>
      <c r="G863" s="130" t="s">
        <v>2528</v>
      </c>
      <c r="H863" s="130">
        <v>3161800</v>
      </c>
      <c r="I863" s="130">
        <v>5</v>
      </c>
      <c r="J863" s="130">
        <v>4</v>
      </c>
      <c r="K863" s="130" t="s">
        <v>3088</v>
      </c>
      <c r="L863" s="132" t="s">
        <v>3090</v>
      </c>
      <c r="M863" s="147">
        <v>168833</v>
      </c>
      <c r="N863" s="130">
        <v>0</v>
      </c>
      <c r="O863" s="14">
        <v>338</v>
      </c>
      <c r="P863" s="130" t="s">
        <v>1296</v>
      </c>
      <c r="Q863" s="130"/>
      <c r="S863" s="130" t="s">
        <v>2523</v>
      </c>
      <c r="T863" s="14">
        <v>338</v>
      </c>
      <c r="U863" s="147">
        <v>168833</v>
      </c>
      <c r="V863" s="130">
        <v>0</v>
      </c>
      <c r="W863" s="147">
        <v>168833</v>
      </c>
      <c r="X863" s="147">
        <v>675332</v>
      </c>
      <c r="Y863" s="147">
        <v>0</v>
      </c>
      <c r="Z863" s="145">
        <v>675332</v>
      </c>
    </row>
    <row r="864" spans="1:26" x14ac:dyDescent="0.25">
      <c r="A864" s="130" t="s">
        <v>3087</v>
      </c>
      <c r="B864" s="131">
        <v>45804</v>
      </c>
      <c r="C864" s="130" t="s">
        <v>2525</v>
      </c>
      <c r="D864" s="130">
        <v>899999705</v>
      </c>
      <c r="E864" s="130" t="s">
        <v>2526</v>
      </c>
      <c r="F864" s="130" t="s">
        <v>2527</v>
      </c>
      <c r="G864" s="130" t="s">
        <v>2528</v>
      </c>
      <c r="H864" s="130">
        <v>3161800</v>
      </c>
      <c r="I864" s="130">
        <v>6</v>
      </c>
      <c r="J864" s="130">
        <v>1</v>
      </c>
      <c r="K864" s="130" t="s">
        <v>3088</v>
      </c>
      <c r="L864" s="132" t="s">
        <v>150</v>
      </c>
      <c r="M864" s="147">
        <v>96833</v>
      </c>
      <c r="N864" s="130">
        <v>0.19</v>
      </c>
      <c r="O864" s="14">
        <v>932</v>
      </c>
      <c r="P864" s="130" t="s">
        <v>793</v>
      </c>
      <c r="Q864" s="130"/>
      <c r="S864" s="130" t="s">
        <v>2523</v>
      </c>
      <c r="T864" s="14">
        <v>932</v>
      </c>
      <c r="U864" s="147">
        <v>96833</v>
      </c>
      <c r="V864" s="130">
        <v>0</v>
      </c>
      <c r="W864" s="147">
        <v>96833</v>
      </c>
      <c r="X864" s="147">
        <v>96833</v>
      </c>
      <c r="Y864" s="147">
        <v>18398.27</v>
      </c>
      <c r="Z864" s="145">
        <v>115231.27</v>
      </c>
    </row>
    <row r="865" spans="1:26" x14ac:dyDescent="0.25">
      <c r="A865" s="130" t="s">
        <v>3087</v>
      </c>
      <c r="B865" s="131">
        <v>45804</v>
      </c>
      <c r="C865" s="130" t="s">
        <v>2525</v>
      </c>
      <c r="D865" s="130">
        <v>899999705</v>
      </c>
      <c r="E865" s="130" t="s">
        <v>2526</v>
      </c>
      <c r="F865" s="130" t="s">
        <v>2527</v>
      </c>
      <c r="G865" s="130" t="s">
        <v>2528</v>
      </c>
      <c r="H865" s="130">
        <v>3161800</v>
      </c>
      <c r="I865" s="130">
        <v>7</v>
      </c>
      <c r="J865" s="130">
        <v>1</v>
      </c>
      <c r="K865" s="130" t="s">
        <v>3088</v>
      </c>
      <c r="L865" s="132" t="s">
        <v>61</v>
      </c>
      <c r="M865" s="147">
        <v>76333</v>
      </c>
      <c r="N865" s="130">
        <v>0.19</v>
      </c>
      <c r="O865" s="14">
        <v>933</v>
      </c>
      <c r="P865" s="130" t="s">
        <v>793</v>
      </c>
      <c r="Q865" s="130"/>
      <c r="S865" s="130" t="s">
        <v>2523</v>
      </c>
      <c r="T865" s="14">
        <v>933</v>
      </c>
      <c r="U865" s="147">
        <v>76333</v>
      </c>
      <c r="V865" s="130">
        <v>0</v>
      </c>
      <c r="W865" s="147">
        <v>76333</v>
      </c>
      <c r="X865" s="147">
        <v>76333</v>
      </c>
      <c r="Y865" s="147">
        <v>14503.27</v>
      </c>
      <c r="Z865" s="145">
        <v>90836.27</v>
      </c>
    </row>
    <row r="866" spans="1:26" x14ac:dyDescent="0.25">
      <c r="A866" s="130" t="s">
        <v>3087</v>
      </c>
      <c r="B866" s="131">
        <v>45804</v>
      </c>
      <c r="C866" s="130" t="s">
        <v>2525</v>
      </c>
      <c r="D866" s="130">
        <v>899999705</v>
      </c>
      <c r="E866" s="130" t="s">
        <v>2526</v>
      </c>
      <c r="F866" s="130" t="s">
        <v>2527</v>
      </c>
      <c r="G866" s="130" t="s">
        <v>2528</v>
      </c>
      <c r="H866" s="130">
        <v>3161800</v>
      </c>
      <c r="I866" s="130">
        <v>8</v>
      </c>
      <c r="J866" s="130">
        <v>1</v>
      </c>
      <c r="K866" s="130" t="s">
        <v>3088</v>
      </c>
      <c r="L866" s="132" t="s">
        <v>69</v>
      </c>
      <c r="M866" s="147">
        <v>51167</v>
      </c>
      <c r="N866" s="130">
        <v>0.19</v>
      </c>
      <c r="O866" s="14">
        <v>931</v>
      </c>
      <c r="P866" s="130" t="s">
        <v>793</v>
      </c>
      <c r="Q866" s="130"/>
      <c r="S866" s="130" t="s">
        <v>2523</v>
      </c>
      <c r="T866" s="14">
        <v>931</v>
      </c>
      <c r="U866" s="147">
        <v>51167</v>
      </c>
      <c r="V866" s="130">
        <v>0</v>
      </c>
      <c r="W866" s="147">
        <v>51167</v>
      </c>
      <c r="X866" s="147">
        <v>51167</v>
      </c>
      <c r="Y866" s="147">
        <v>9721.73</v>
      </c>
      <c r="Z866" s="145">
        <v>60888.729999999996</v>
      </c>
    </row>
    <row r="867" spans="1:26" x14ac:dyDescent="0.25">
      <c r="A867" s="130" t="s">
        <v>3087</v>
      </c>
      <c r="B867" s="131">
        <v>45804</v>
      </c>
      <c r="C867" s="130" t="s">
        <v>2525</v>
      </c>
      <c r="D867" s="130">
        <v>899999705</v>
      </c>
      <c r="E867" s="130" t="s">
        <v>2526</v>
      </c>
      <c r="F867" s="130" t="s">
        <v>2527</v>
      </c>
      <c r="G867" s="130" t="s">
        <v>2528</v>
      </c>
      <c r="H867" s="130">
        <v>3161800</v>
      </c>
      <c r="I867" s="130">
        <v>9</v>
      </c>
      <c r="J867" s="130">
        <v>1</v>
      </c>
      <c r="K867" s="130" t="s">
        <v>3088</v>
      </c>
      <c r="L867" s="132" t="s">
        <v>1675</v>
      </c>
      <c r="M867" s="147">
        <v>224167</v>
      </c>
      <c r="N867" s="130">
        <v>0</v>
      </c>
      <c r="O867" s="14">
        <v>930</v>
      </c>
      <c r="P867" s="130" t="s">
        <v>793</v>
      </c>
      <c r="Q867" s="130"/>
      <c r="S867" s="130" t="s">
        <v>2523</v>
      </c>
      <c r="T867" s="14">
        <v>930</v>
      </c>
      <c r="U867" s="147">
        <v>224167</v>
      </c>
      <c r="V867" s="130">
        <v>0</v>
      </c>
      <c r="W867" s="147">
        <v>224167</v>
      </c>
      <c r="X867" s="147">
        <v>224167</v>
      </c>
      <c r="Y867" s="147">
        <v>0</v>
      </c>
      <c r="Z867" s="145">
        <v>224167</v>
      </c>
    </row>
    <row r="868" spans="1:26" x14ac:dyDescent="0.25">
      <c r="A868" s="130" t="s">
        <v>3087</v>
      </c>
      <c r="B868" s="131">
        <v>45804</v>
      </c>
      <c r="C868" s="130" t="s">
        <v>2525</v>
      </c>
      <c r="D868" s="130">
        <v>899999705</v>
      </c>
      <c r="E868" s="130" t="s">
        <v>2526</v>
      </c>
      <c r="F868" s="130" t="s">
        <v>2527</v>
      </c>
      <c r="G868" s="130" t="s">
        <v>2528</v>
      </c>
      <c r="H868" s="130">
        <v>3161800</v>
      </c>
      <c r="I868" s="130">
        <v>10</v>
      </c>
      <c r="J868" s="130">
        <v>1</v>
      </c>
      <c r="K868" s="130" t="s">
        <v>3088</v>
      </c>
      <c r="L868" s="132" t="s">
        <v>413</v>
      </c>
      <c r="M868" s="147">
        <v>310000</v>
      </c>
      <c r="N868" s="130">
        <v>0.19</v>
      </c>
      <c r="O868" s="14" t="s">
        <v>107</v>
      </c>
      <c r="P868" s="130" t="s">
        <v>793</v>
      </c>
      <c r="Q868" s="135" t="s">
        <v>2372</v>
      </c>
      <c r="S868" s="130" t="s">
        <v>2523</v>
      </c>
      <c r="T868" s="14" t="s">
        <v>107</v>
      </c>
      <c r="U868" s="147">
        <v>310000</v>
      </c>
      <c r="V868" s="130">
        <v>0</v>
      </c>
      <c r="W868" s="147">
        <v>310000</v>
      </c>
      <c r="X868" s="147">
        <v>310000</v>
      </c>
      <c r="Y868" s="147">
        <v>58900</v>
      </c>
      <c r="Z868" s="145">
        <v>368900</v>
      </c>
    </row>
    <row r="869" spans="1:26" x14ac:dyDescent="0.25">
      <c r="A869" s="149" t="s">
        <v>3087</v>
      </c>
      <c r="B869" s="150">
        <v>45804</v>
      </c>
      <c r="C869" s="149" t="s">
        <v>2525</v>
      </c>
      <c r="D869" s="149">
        <v>899999705</v>
      </c>
      <c r="E869" s="149" t="s">
        <v>2526</v>
      </c>
      <c r="F869" s="149" t="s">
        <v>2527</v>
      </c>
      <c r="G869" s="149" t="s">
        <v>2528</v>
      </c>
      <c r="H869" s="149">
        <v>3161800</v>
      </c>
      <c r="I869" s="149">
        <v>11</v>
      </c>
      <c r="J869" s="149">
        <v>1</v>
      </c>
      <c r="K869" s="149" t="s">
        <v>3088</v>
      </c>
      <c r="L869" s="151" t="s">
        <v>84</v>
      </c>
      <c r="M869" s="152">
        <v>62000</v>
      </c>
      <c r="N869" s="149">
        <v>0.19</v>
      </c>
      <c r="O869" s="153" t="s">
        <v>107</v>
      </c>
      <c r="P869" s="149" t="s">
        <v>2589</v>
      </c>
      <c r="Q869" s="154" t="s">
        <v>2372</v>
      </c>
      <c r="R869" s="149"/>
      <c r="S869" s="149" t="s">
        <v>2523</v>
      </c>
      <c r="T869" s="153" t="s">
        <v>107</v>
      </c>
      <c r="U869" s="152">
        <v>62000</v>
      </c>
      <c r="V869" s="149">
        <v>0</v>
      </c>
      <c r="W869" s="152">
        <v>62000</v>
      </c>
      <c r="X869" s="152">
        <v>62000</v>
      </c>
      <c r="Y869" s="152">
        <v>11780</v>
      </c>
      <c r="Z869" s="152">
        <v>73780</v>
      </c>
    </row>
    <row r="870" spans="1:26" x14ac:dyDescent="0.25">
      <c r="A870" s="149" t="s">
        <v>3087</v>
      </c>
      <c r="B870" s="150">
        <v>45804</v>
      </c>
      <c r="C870" s="149" t="s">
        <v>2525</v>
      </c>
      <c r="D870" s="149">
        <v>899999705</v>
      </c>
      <c r="E870" s="149" t="s">
        <v>2526</v>
      </c>
      <c r="F870" s="149" t="s">
        <v>2527</v>
      </c>
      <c r="G870" s="149" t="s">
        <v>2528</v>
      </c>
      <c r="H870" s="149">
        <v>3161800</v>
      </c>
      <c r="I870" s="149">
        <v>12</v>
      </c>
      <c r="J870" s="149">
        <v>1</v>
      </c>
      <c r="K870" s="149" t="s">
        <v>3088</v>
      </c>
      <c r="L870" s="151" t="s">
        <v>2591</v>
      </c>
      <c r="M870" s="152">
        <v>32000</v>
      </c>
      <c r="N870" s="149">
        <v>0.19</v>
      </c>
      <c r="O870" s="153" t="s">
        <v>107</v>
      </c>
      <c r="P870" s="149" t="s">
        <v>2589</v>
      </c>
      <c r="Q870" s="154" t="s">
        <v>2372</v>
      </c>
      <c r="R870" s="149"/>
      <c r="S870" s="149" t="s">
        <v>2523</v>
      </c>
      <c r="T870" s="153" t="s">
        <v>107</v>
      </c>
      <c r="U870" s="152">
        <v>32000</v>
      </c>
      <c r="V870" s="149">
        <v>0</v>
      </c>
      <c r="W870" s="152">
        <v>32000</v>
      </c>
      <c r="X870" s="152">
        <v>32000</v>
      </c>
      <c r="Y870" s="152">
        <v>6080</v>
      </c>
      <c r="Z870" s="152">
        <v>38080</v>
      </c>
    </row>
    <row r="871" spans="1:26" x14ac:dyDescent="0.25">
      <c r="A871" s="149" t="s">
        <v>3087</v>
      </c>
      <c r="B871" s="150">
        <v>45804</v>
      </c>
      <c r="C871" s="149" t="s">
        <v>2525</v>
      </c>
      <c r="D871" s="149">
        <v>899999705</v>
      </c>
      <c r="E871" s="149" t="s">
        <v>2526</v>
      </c>
      <c r="F871" s="149" t="s">
        <v>2527</v>
      </c>
      <c r="G871" s="149" t="s">
        <v>2528</v>
      </c>
      <c r="H871" s="149">
        <v>3161800</v>
      </c>
      <c r="I871" s="149">
        <v>13</v>
      </c>
      <c r="J871" s="149">
        <v>1</v>
      </c>
      <c r="K871" s="149" t="s">
        <v>3088</v>
      </c>
      <c r="L871" s="151" t="s">
        <v>2593</v>
      </c>
      <c r="M871" s="152">
        <v>62000</v>
      </c>
      <c r="N871" s="149">
        <v>0.19</v>
      </c>
      <c r="O871" s="153" t="s">
        <v>107</v>
      </c>
      <c r="P871" s="149" t="s">
        <v>2589</v>
      </c>
      <c r="Q871" s="154" t="s">
        <v>2372</v>
      </c>
      <c r="R871" s="149"/>
      <c r="S871" s="149" t="s">
        <v>2523</v>
      </c>
      <c r="T871" s="153" t="s">
        <v>107</v>
      </c>
      <c r="U871" s="152">
        <v>62000</v>
      </c>
      <c r="V871" s="149">
        <v>0</v>
      </c>
      <c r="W871" s="152">
        <v>62000</v>
      </c>
      <c r="X871" s="152">
        <v>62000</v>
      </c>
      <c r="Y871" s="152">
        <v>11780</v>
      </c>
      <c r="Z871" s="152">
        <v>73780</v>
      </c>
    </row>
    <row r="872" spans="1:26" x14ac:dyDescent="0.25">
      <c r="A872" s="149" t="s">
        <v>3087</v>
      </c>
      <c r="B872" s="150">
        <v>45804</v>
      </c>
      <c r="C872" s="149" t="s">
        <v>2525</v>
      </c>
      <c r="D872" s="149">
        <v>899999705</v>
      </c>
      <c r="E872" s="149" t="s">
        <v>2526</v>
      </c>
      <c r="F872" s="149" t="s">
        <v>2527</v>
      </c>
      <c r="G872" s="149" t="s">
        <v>2528</v>
      </c>
      <c r="H872" s="149">
        <v>3161800</v>
      </c>
      <c r="I872" s="149">
        <v>14</v>
      </c>
      <c r="J872" s="149">
        <v>1</v>
      </c>
      <c r="K872" s="149" t="s">
        <v>3088</v>
      </c>
      <c r="L872" s="151" t="s">
        <v>2585</v>
      </c>
      <c r="M872" s="152">
        <v>99000</v>
      </c>
      <c r="N872" s="149">
        <v>0.19</v>
      </c>
      <c r="O872" s="153" t="s">
        <v>107</v>
      </c>
      <c r="P872" s="149" t="s">
        <v>2589</v>
      </c>
      <c r="Q872" s="154" t="s">
        <v>2372</v>
      </c>
      <c r="R872" s="149"/>
      <c r="S872" s="149" t="s">
        <v>2523</v>
      </c>
      <c r="T872" s="153" t="s">
        <v>107</v>
      </c>
      <c r="U872" s="152">
        <v>99000</v>
      </c>
      <c r="V872" s="149">
        <v>0</v>
      </c>
      <c r="W872" s="152">
        <v>99000</v>
      </c>
      <c r="X872" s="152">
        <v>99000</v>
      </c>
      <c r="Y872" s="152">
        <v>18810</v>
      </c>
      <c r="Z872" s="152">
        <v>117810</v>
      </c>
    </row>
    <row r="873" spans="1:26" x14ac:dyDescent="0.25">
      <c r="A873" s="149" t="s">
        <v>3087</v>
      </c>
      <c r="B873" s="150">
        <v>45804</v>
      </c>
      <c r="C873" s="149" t="s">
        <v>2525</v>
      </c>
      <c r="D873" s="149">
        <v>899999705</v>
      </c>
      <c r="E873" s="149" t="s">
        <v>2526</v>
      </c>
      <c r="F873" s="149" t="s">
        <v>2527</v>
      </c>
      <c r="G873" s="149" t="s">
        <v>2528</v>
      </c>
      <c r="H873" s="149">
        <v>3161800</v>
      </c>
      <c r="I873" s="149">
        <v>15</v>
      </c>
      <c r="J873" s="149">
        <v>1</v>
      </c>
      <c r="K873" s="149" t="s">
        <v>3088</v>
      </c>
      <c r="L873" s="151" t="s">
        <v>3091</v>
      </c>
      <c r="M873" s="152">
        <v>143500</v>
      </c>
      <c r="N873" s="149">
        <v>0</v>
      </c>
      <c r="O873" s="153" t="s">
        <v>107</v>
      </c>
      <c r="P873" s="149" t="s">
        <v>2589</v>
      </c>
      <c r="Q873" s="154" t="s">
        <v>2372</v>
      </c>
      <c r="R873" s="149"/>
      <c r="S873" s="149" t="s">
        <v>2523</v>
      </c>
      <c r="T873" s="153" t="s">
        <v>107</v>
      </c>
      <c r="U873" s="152">
        <v>143500</v>
      </c>
      <c r="V873" s="149">
        <v>0</v>
      </c>
      <c r="W873" s="152">
        <v>143500</v>
      </c>
      <c r="X873" s="152">
        <v>143500</v>
      </c>
      <c r="Y873" s="152">
        <v>0</v>
      </c>
      <c r="Z873" s="152">
        <v>143500</v>
      </c>
    </row>
    <row r="874" spans="1:26" x14ac:dyDescent="0.25">
      <c r="A874" s="149" t="s">
        <v>3087</v>
      </c>
      <c r="B874" s="150">
        <v>45804</v>
      </c>
      <c r="C874" s="149" t="s">
        <v>2525</v>
      </c>
      <c r="D874" s="149">
        <v>899999705</v>
      </c>
      <c r="E874" s="149" t="s">
        <v>2526</v>
      </c>
      <c r="F874" s="149" t="s">
        <v>2527</v>
      </c>
      <c r="G874" s="149" t="s">
        <v>2528</v>
      </c>
      <c r="H874" s="149">
        <v>3161800</v>
      </c>
      <c r="I874" s="149">
        <v>16</v>
      </c>
      <c r="J874" s="149">
        <v>1</v>
      </c>
      <c r="K874" s="149" t="s">
        <v>3088</v>
      </c>
      <c r="L874" s="151" t="s">
        <v>2635</v>
      </c>
      <c r="M874" s="152">
        <v>670000</v>
      </c>
      <c r="N874" s="149">
        <v>0.19</v>
      </c>
      <c r="O874" s="153" t="s">
        <v>107</v>
      </c>
      <c r="P874" s="149" t="s">
        <v>2589</v>
      </c>
      <c r="Q874" s="154" t="s">
        <v>2372</v>
      </c>
      <c r="R874" s="149"/>
      <c r="S874" s="149" t="s">
        <v>2523</v>
      </c>
      <c r="T874" s="153" t="s">
        <v>107</v>
      </c>
      <c r="U874" s="152">
        <v>670000</v>
      </c>
      <c r="V874" s="149">
        <v>0</v>
      </c>
      <c r="W874" s="152">
        <v>670000</v>
      </c>
      <c r="X874" s="152">
        <v>670000</v>
      </c>
      <c r="Y874" s="152">
        <v>127300</v>
      </c>
      <c r="Z874" s="152">
        <v>797300</v>
      </c>
    </row>
    <row r="875" spans="1:26" x14ac:dyDescent="0.25">
      <c r="A875" s="149" t="s">
        <v>3092</v>
      </c>
      <c r="B875" s="150">
        <v>45804</v>
      </c>
      <c r="C875" s="149" t="s">
        <v>2525</v>
      </c>
      <c r="D875" s="149">
        <v>899999705</v>
      </c>
      <c r="E875" s="149" t="s">
        <v>2526</v>
      </c>
      <c r="F875" s="149" t="s">
        <v>2527</v>
      </c>
      <c r="G875" s="149" t="s">
        <v>2528</v>
      </c>
      <c r="H875" s="149">
        <v>3161800</v>
      </c>
      <c r="I875" s="149">
        <v>1</v>
      </c>
      <c r="J875" s="149">
        <v>1</v>
      </c>
      <c r="K875" s="149" t="s">
        <v>3093</v>
      </c>
      <c r="L875" s="151" t="s">
        <v>3094</v>
      </c>
      <c r="M875" s="152">
        <v>4900000</v>
      </c>
      <c r="N875" s="149">
        <v>0.19</v>
      </c>
      <c r="O875" s="153" t="s">
        <v>107</v>
      </c>
      <c r="P875" s="149" t="s">
        <v>2863</v>
      </c>
      <c r="Q875" s="154" t="s">
        <v>2372</v>
      </c>
      <c r="R875" s="149"/>
      <c r="S875" s="149" t="s">
        <v>2523</v>
      </c>
      <c r="T875" s="153" t="s">
        <v>107</v>
      </c>
      <c r="U875" s="152">
        <v>4900000</v>
      </c>
      <c r="V875" s="149">
        <v>0</v>
      </c>
      <c r="W875" s="152">
        <v>4900000</v>
      </c>
      <c r="X875" s="152">
        <v>4900000</v>
      </c>
      <c r="Y875" s="152">
        <v>931000</v>
      </c>
      <c r="Z875" s="152">
        <v>5831000</v>
      </c>
    </row>
    <row r="876" spans="1:26" x14ac:dyDescent="0.25">
      <c r="A876" s="149" t="s">
        <v>3092</v>
      </c>
      <c r="B876" s="150">
        <v>45804</v>
      </c>
      <c r="C876" s="149" t="s">
        <v>2525</v>
      </c>
      <c r="D876" s="149">
        <v>899999705</v>
      </c>
      <c r="E876" s="149" t="s">
        <v>2526</v>
      </c>
      <c r="F876" s="149" t="s">
        <v>2527</v>
      </c>
      <c r="G876" s="149" t="s">
        <v>2528</v>
      </c>
      <c r="H876" s="149">
        <v>3161800</v>
      </c>
      <c r="I876" s="149">
        <v>2</v>
      </c>
      <c r="J876" s="149">
        <v>1</v>
      </c>
      <c r="K876" s="149" t="s">
        <v>3093</v>
      </c>
      <c r="L876" s="151" t="s">
        <v>3095</v>
      </c>
      <c r="M876" s="152">
        <v>420000</v>
      </c>
      <c r="N876" s="149">
        <v>0.19</v>
      </c>
      <c r="O876" s="153" t="s">
        <v>107</v>
      </c>
      <c r="P876" s="149" t="s">
        <v>2863</v>
      </c>
      <c r="Q876" s="154" t="s">
        <v>2372</v>
      </c>
      <c r="R876" s="149"/>
      <c r="S876" s="149" t="s">
        <v>2523</v>
      </c>
      <c r="T876" s="153" t="s">
        <v>107</v>
      </c>
      <c r="U876" s="152">
        <v>420000</v>
      </c>
      <c r="V876" s="149">
        <v>0</v>
      </c>
      <c r="W876" s="152">
        <v>420000</v>
      </c>
      <c r="X876" s="152">
        <v>420000</v>
      </c>
      <c r="Y876" s="152">
        <v>79800</v>
      </c>
      <c r="Z876" s="152">
        <v>499800</v>
      </c>
    </row>
    <row r="877" spans="1:26" x14ac:dyDescent="0.25">
      <c r="A877" s="130" t="s">
        <v>3096</v>
      </c>
      <c r="B877" s="131">
        <v>45804</v>
      </c>
      <c r="C877" s="130" t="s">
        <v>2525</v>
      </c>
      <c r="D877" s="130">
        <v>899999705</v>
      </c>
      <c r="E877" s="130" t="s">
        <v>2526</v>
      </c>
      <c r="F877" s="130" t="s">
        <v>2527</v>
      </c>
      <c r="G877" s="130" t="s">
        <v>2528</v>
      </c>
      <c r="H877" s="130">
        <v>3161800</v>
      </c>
      <c r="I877" s="130">
        <v>1</v>
      </c>
      <c r="J877" s="130">
        <v>1</v>
      </c>
      <c r="K877" s="130" t="s">
        <v>3097</v>
      </c>
      <c r="L877" s="132" t="s">
        <v>3098</v>
      </c>
      <c r="M877" s="147">
        <v>350000</v>
      </c>
      <c r="N877" s="130">
        <v>0.19</v>
      </c>
      <c r="O877" s="14" t="s">
        <v>107</v>
      </c>
      <c r="P877" s="130" t="s">
        <v>1152</v>
      </c>
      <c r="Q877" s="135" t="s">
        <v>2372</v>
      </c>
      <c r="S877" s="130" t="s">
        <v>2523</v>
      </c>
      <c r="T877" s="14" t="s">
        <v>107</v>
      </c>
      <c r="U877" s="147">
        <v>350000</v>
      </c>
      <c r="V877" s="130">
        <v>0</v>
      </c>
      <c r="W877" s="147">
        <v>350000</v>
      </c>
      <c r="X877" s="147">
        <v>350000</v>
      </c>
      <c r="Y877" s="147">
        <v>66500</v>
      </c>
      <c r="Z877" s="145">
        <v>416500</v>
      </c>
    </row>
    <row r="878" spans="1:26" x14ac:dyDescent="0.25">
      <c r="A878" s="130" t="s">
        <v>3096</v>
      </c>
      <c r="B878" s="131">
        <v>45804</v>
      </c>
      <c r="C878" s="130" t="s">
        <v>2525</v>
      </c>
      <c r="D878" s="130">
        <v>899999705</v>
      </c>
      <c r="E878" s="130" t="s">
        <v>2526</v>
      </c>
      <c r="F878" s="130" t="s">
        <v>2527</v>
      </c>
      <c r="G878" s="130" t="s">
        <v>2528</v>
      </c>
      <c r="H878" s="130">
        <v>3161800</v>
      </c>
      <c r="I878" s="130">
        <v>2</v>
      </c>
      <c r="J878" s="130">
        <v>1</v>
      </c>
      <c r="K878" s="130" t="s">
        <v>3097</v>
      </c>
      <c r="L878" s="132" t="s">
        <v>2497</v>
      </c>
      <c r="M878" s="147">
        <v>350000</v>
      </c>
      <c r="N878" s="130">
        <v>0.19</v>
      </c>
      <c r="O878" s="14" t="s">
        <v>107</v>
      </c>
      <c r="P878" s="130" t="s">
        <v>1152</v>
      </c>
      <c r="Q878" s="135" t="s">
        <v>2372</v>
      </c>
      <c r="S878" s="130" t="s">
        <v>2523</v>
      </c>
      <c r="T878" s="14" t="s">
        <v>107</v>
      </c>
      <c r="U878" s="147">
        <v>350000</v>
      </c>
      <c r="V878" s="130">
        <v>0</v>
      </c>
      <c r="W878" s="147">
        <v>350000</v>
      </c>
      <c r="X878" s="147">
        <v>350000</v>
      </c>
      <c r="Y878" s="147">
        <v>66500</v>
      </c>
      <c r="Z878" s="145">
        <v>416500</v>
      </c>
    </row>
    <row r="879" spans="1:26" x14ac:dyDescent="0.25">
      <c r="A879" s="130" t="s">
        <v>3096</v>
      </c>
      <c r="B879" s="131">
        <v>45804</v>
      </c>
      <c r="C879" s="130" t="s">
        <v>2525</v>
      </c>
      <c r="D879" s="130">
        <v>899999705</v>
      </c>
      <c r="E879" s="130" t="s">
        <v>2526</v>
      </c>
      <c r="F879" s="130" t="s">
        <v>2527</v>
      </c>
      <c r="G879" s="130" t="s">
        <v>2528</v>
      </c>
      <c r="H879" s="130">
        <v>3161800</v>
      </c>
      <c r="I879" s="130">
        <v>3</v>
      </c>
      <c r="J879" s="130">
        <v>1</v>
      </c>
      <c r="K879" s="130" t="s">
        <v>3097</v>
      </c>
      <c r="L879" s="132" t="s">
        <v>3099</v>
      </c>
      <c r="M879" s="147">
        <v>300000</v>
      </c>
      <c r="N879" s="130">
        <v>0.19</v>
      </c>
      <c r="O879" s="14" t="s">
        <v>107</v>
      </c>
      <c r="P879" s="130" t="s">
        <v>1152</v>
      </c>
      <c r="Q879" s="135" t="s">
        <v>2372</v>
      </c>
      <c r="S879" s="130" t="s">
        <v>2523</v>
      </c>
      <c r="T879" s="14" t="s">
        <v>107</v>
      </c>
      <c r="U879" s="147">
        <v>300000</v>
      </c>
      <c r="V879" s="130">
        <v>0</v>
      </c>
      <c r="W879" s="147">
        <v>300000</v>
      </c>
      <c r="X879" s="147">
        <v>300000</v>
      </c>
      <c r="Y879" s="147">
        <v>57000</v>
      </c>
      <c r="Z879" s="145">
        <v>357000</v>
      </c>
    </row>
    <row r="880" spans="1:26" x14ac:dyDescent="0.25">
      <c r="A880" s="130" t="s">
        <v>3096</v>
      </c>
      <c r="B880" s="131">
        <v>45804</v>
      </c>
      <c r="C880" s="130" t="s">
        <v>2525</v>
      </c>
      <c r="D880" s="130">
        <v>899999705</v>
      </c>
      <c r="E880" s="130" t="s">
        <v>2526</v>
      </c>
      <c r="F880" s="130" t="s">
        <v>2527</v>
      </c>
      <c r="G880" s="130" t="s">
        <v>2528</v>
      </c>
      <c r="H880" s="130">
        <v>3161800</v>
      </c>
      <c r="I880" s="130">
        <v>4</v>
      </c>
      <c r="J880" s="130">
        <v>1</v>
      </c>
      <c r="K880" s="130" t="s">
        <v>3097</v>
      </c>
      <c r="L880" s="132" t="s">
        <v>3100</v>
      </c>
      <c r="M880" s="147">
        <v>160000</v>
      </c>
      <c r="N880" s="130">
        <v>0.19</v>
      </c>
      <c r="O880" s="14" t="s">
        <v>107</v>
      </c>
      <c r="P880" s="130" t="s">
        <v>1188</v>
      </c>
      <c r="Q880" s="135" t="s">
        <v>2372</v>
      </c>
      <c r="S880" s="130" t="s">
        <v>2523</v>
      </c>
      <c r="T880" s="14" t="s">
        <v>107</v>
      </c>
      <c r="U880" s="147">
        <v>160000</v>
      </c>
      <c r="V880" s="130">
        <v>0</v>
      </c>
      <c r="W880" s="147">
        <v>160000</v>
      </c>
      <c r="X880" s="147">
        <v>160000</v>
      </c>
      <c r="Y880" s="147">
        <v>30400</v>
      </c>
      <c r="Z880" s="145">
        <v>190400</v>
      </c>
    </row>
    <row r="881" spans="1:26" x14ac:dyDescent="0.25">
      <c r="A881" s="130" t="s">
        <v>3096</v>
      </c>
      <c r="B881" s="131">
        <v>45804</v>
      </c>
      <c r="C881" s="130" t="s">
        <v>2525</v>
      </c>
      <c r="D881" s="130">
        <v>899999705</v>
      </c>
      <c r="E881" s="130" t="s">
        <v>2526</v>
      </c>
      <c r="F881" s="130" t="s">
        <v>2527</v>
      </c>
      <c r="G881" s="130" t="s">
        <v>2528</v>
      </c>
      <c r="H881" s="130">
        <v>3161800</v>
      </c>
      <c r="I881" s="130">
        <v>5</v>
      </c>
      <c r="J881" s="130">
        <v>1</v>
      </c>
      <c r="K881" s="130" t="s">
        <v>3097</v>
      </c>
      <c r="L881" s="132" t="s">
        <v>3101</v>
      </c>
      <c r="M881" s="147">
        <v>60000</v>
      </c>
      <c r="N881" s="130">
        <v>0.19</v>
      </c>
      <c r="O881" s="14" t="s">
        <v>107</v>
      </c>
      <c r="P881" s="130" t="s">
        <v>1188</v>
      </c>
      <c r="Q881" s="135" t="s">
        <v>2372</v>
      </c>
      <c r="S881" s="130" t="s">
        <v>2523</v>
      </c>
      <c r="T881" s="14" t="s">
        <v>107</v>
      </c>
      <c r="U881" s="147">
        <v>60000</v>
      </c>
      <c r="V881" s="130">
        <v>0</v>
      </c>
      <c r="W881" s="147">
        <v>60000</v>
      </c>
      <c r="X881" s="147">
        <v>60000</v>
      </c>
      <c r="Y881" s="147">
        <v>11400</v>
      </c>
      <c r="Z881" s="145">
        <v>71400</v>
      </c>
    </row>
    <row r="882" spans="1:26" x14ac:dyDescent="0.25">
      <c r="A882" s="130" t="s">
        <v>3096</v>
      </c>
      <c r="B882" s="131">
        <v>45804</v>
      </c>
      <c r="C882" s="130" t="s">
        <v>2525</v>
      </c>
      <c r="D882" s="130">
        <v>899999705</v>
      </c>
      <c r="E882" s="130" t="s">
        <v>2526</v>
      </c>
      <c r="F882" s="130" t="s">
        <v>2527</v>
      </c>
      <c r="G882" s="130" t="s">
        <v>2528</v>
      </c>
      <c r="H882" s="130">
        <v>3161800</v>
      </c>
      <c r="I882" s="130">
        <v>6</v>
      </c>
      <c r="J882" s="130">
        <v>1</v>
      </c>
      <c r="K882" s="130" t="s">
        <v>3097</v>
      </c>
      <c r="L882" s="132" t="s">
        <v>3102</v>
      </c>
      <c r="M882" s="147">
        <v>80000</v>
      </c>
      <c r="N882" s="130">
        <v>0.19</v>
      </c>
      <c r="O882" s="14" t="s">
        <v>107</v>
      </c>
      <c r="P882" s="130" t="s">
        <v>1188</v>
      </c>
      <c r="Q882" s="135" t="s">
        <v>2372</v>
      </c>
      <c r="S882" s="130" t="s">
        <v>2523</v>
      </c>
      <c r="T882" s="14" t="s">
        <v>107</v>
      </c>
      <c r="U882" s="147">
        <v>80000</v>
      </c>
      <c r="V882" s="130">
        <v>0</v>
      </c>
      <c r="W882" s="147">
        <v>80000</v>
      </c>
      <c r="X882" s="147">
        <v>80000</v>
      </c>
      <c r="Y882" s="147">
        <v>15200</v>
      </c>
      <c r="Z882" s="145">
        <v>95200</v>
      </c>
    </row>
    <row r="883" spans="1:26" x14ac:dyDescent="0.25">
      <c r="A883" s="130" t="s">
        <v>3096</v>
      </c>
      <c r="B883" s="131">
        <v>45804</v>
      </c>
      <c r="C883" s="130" t="s">
        <v>2525</v>
      </c>
      <c r="D883" s="130">
        <v>899999705</v>
      </c>
      <c r="E883" s="130" t="s">
        <v>2526</v>
      </c>
      <c r="F883" s="130" t="s">
        <v>2527</v>
      </c>
      <c r="G883" s="130" t="s">
        <v>2528</v>
      </c>
      <c r="H883" s="130">
        <v>3161800</v>
      </c>
      <c r="I883" s="130">
        <v>7</v>
      </c>
      <c r="J883" s="130">
        <v>1</v>
      </c>
      <c r="K883" s="130" t="s">
        <v>3097</v>
      </c>
      <c r="L883" s="132" t="s">
        <v>3103</v>
      </c>
      <c r="M883" s="147">
        <v>120000</v>
      </c>
      <c r="N883" s="130">
        <v>0.19</v>
      </c>
      <c r="O883" s="14" t="s">
        <v>107</v>
      </c>
      <c r="P883" s="130" t="s">
        <v>1188</v>
      </c>
      <c r="Q883" s="135" t="s">
        <v>2372</v>
      </c>
      <c r="S883" s="130" t="s">
        <v>2523</v>
      </c>
      <c r="T883" s="14" t="s">
        <v>107</v>
      </c>
      <c r="U883" s="147">
        <v>120000</v>
      </c>
      <c r="V883" s="130">
        <v>0</v>
      </c>
      <c r="W883" s="147">
        <v>120000</v>
      </c>
      <c r="X883" s="147">
        <v>120000</v>
      </c>
      <c r="Y883" s="147">
        <v>22800</v>
      </c>
      <c r="Z883" s="145">
        <v>142800</v>
      </c>
    </row>
    <row r="884" spans="1:26" x14ac:dyDescent="0.25">
      <c r="A884" s="130" t="s">
        <v>3096</v>
      </c>
      <c r="B884" s="131">
        <v>45804</v>
      </c>
      <c r="C884" s="130" t="s">
        <v>2525</v>
      </c>
      <c r="D884" s="130">
        <v>899999705</v>
      </c>
      <c r="E884" s="130" t="s">
        <v>2526</v>
      </c>
      <c r="F884" s="130" t="s">
        <v>2527</v>
      </c>
      <c r="G884" s="130" t="s">
        <v>2528</v>
      </c>
      <c r="H884" s="130">
        <v>3161800</v>
      </c>
      <c r="I884" s="130">
        <v>8</v>
      </c>
      <c r="J884" s="130">
        <v>1</v>
      </c>
      <c r="K884" s="130" t="s">
        <v>3097</v>
      </c>
      <c r="L884" s="132" t="s">
        <v>3104</v>
      </c>
      <c r="M884" s="147">
        <v>180000</v>
      </c>
      <c r="N884" s="130">
        <v>0.19</v>
      </c>
      <c r="O884" s="14" t="s">
        <v>107</v>
      </c>
      <c r="P884" s="130" t="s">
        <v>1188</v>
      </c>
      <c r="Q884" s="135" t="s">
        <v>2372</v>
      </c>
      <c r="S884" s="130" t="s">
        <v>2523</v>
      </c>
      <c r="T884" s="14" t="s">
        <v>107</v>
      </c>
      <c r="U884" s="147">
        <v>180000</v>
      </c>
      <c r="V884" s="130">
        <v>0</v>
      </c>
      <c r="W884" s="147">
        <v>180000</v>
      </c>
      <c r="X884" s="147">
        <v>180000</v>
      </c>
      <c r="Y884" s="147">
        <v>34200</v>
      </c>
      <c r="Z884" s="145">
        <v>214200</v>
      </c>
    </row>
    <row r="885" spans="1:26" x14ac:dyDescent="0.25">
      <c r="A885" s="130" t="s">
        <v>3096</v>
      </c>
      <c r="B885" s="131">
        <v>45804</v>
      </c>
      <c r="C885" s="130" t="s">
        <v>2525</v>
      </c>
      <c r="D885" s="130">
        <v>899999705</v>
      </c>
      <c r="E885" s="130" t="s">
        <v>2526</v>
      </c>
      <c r="F885" s="130" t="s">
        <v>2527</v>
      </c>
      <c r="G885" s="130" t="s">
        <v>2528</v>
      </c>
      <c r="H885" s="130">
        <v>3161800</v>
      </c>
      <c r="I885" s="130">
        <v>9</v>
      </c>
      <c r="J885" s="130">
        <v>1</v>
      </c>
      <c r="K885" s="130" t="s">
        <v>3097</v>
      </c>
      <c r="L885" s="132" t="s">
        <v>3105</v>
      </c>
      <c r="M885" s="147">
        <v>40000</v>
      </c>
      <c r="N885" s="130">
        <v>0.19</v>
      </c>
      <c r="O885" s="14" t="s">
        <v>107</v>
      </c>
      <c r="P885" s="130" t="s">
        <v>1188</v>
      </c>
      <c r="Q885" s="135" t="s">
        <v>2372</v>
      </c>
      <c r="S885" s="130" t="s">
        <v>2523</v>
      </c>
      <c r="T885" s="14" t="s">
        <v>107</v>
      </c>
      <c r="U885" s="147">
        <v>40000</v>
      </c>
      <c r="V885" s="130">
        <v>0</v>
      </c>
      <c r="W885" s="147">
        <v>40000</v>
      </c>
      <c r="X885" s="147">
        <v>40000</v>
      </c>
      <c r="Y885" s="147">
        <v>7600</v>
      </c>
      <c r="Z885" s="145">
        <v>47600</v>
      </c>
    </row>
    <row r="886" spans="1:26" x14ac:dyDescent="0.25">
      <c r="A886" s="130" t="s">
        <v>3096</v>
      </c>
      <c r="B886" s="131">
        <v>45804</v>
      </c>
      <c r="C886" s="130" t="s">
        <v>2525</v>
      </c>
      <c r="D886" s="130">
        <v>899999705</v>
      </c>
      <c r="E886" s="130" t="s">
        <v>2526</v>
      </c>
      <c r="F886" s="130" t="s">
        <v>2527</v>
      </c>
      <c r="G886" s="130" t="s">
        <v>2528</v>
      </c>
      <c r="H886" s="130">
        <v>3161800</v>
      </c>
      <c r="I886" s="130">
        <v>10</v>
      </c>
      <c r="J886" s="130">
        <v>1</v>
      </c>
      <c r="K886" s="130" t="s">
        <v>3097</v>
      </c>
      <c r="L886" s="132" t="s">
        <v>3106</v>
      </c>
      <c r="M886" s="147">
        <v>20000</v>
      </c>
      <c r="N886" s="130">
        <v>0.19</v>
      </c>
      <c r="O886" s="14" t="s">
        <v>107</v>
      </c>
      <c r="P886" s="130" t="s">
        <v>1188</v>
      </c>
      <c r="Q886" s="135" t="s">
        <v>2372</v>
      </c>
      <c r="S886" s="130" t="s">
        <v>2523</v>
      </c>
      <c r="T886" s="14" t="s">
        <v>107</v>
      </c>
      <c r="U886" s="147">
        <v>20000</v>
      </c>
      <c r="V886" s="130">
        <v>0</v>
      </c>
      <c r="W886" s="147">
        <v>20000</v>
      </c>
      <c r="X886" s="147">
        <v>20000</v>
      </c>
      <c r="Y886" s="147">
        <v>3800</v>
      </c>
      <c r="Z886" s="145">
        <v>23800</v>
      </c>
    </row>
    <row r="887" spans="1:26" x14ac:dyDescent="0.25">
      <c r="A887" s="130" t="s">
        <v>3096</v>
      </c>
      <c r="B887" s="131">
        <v>45804</v>
      </c>
      <c r="C887" s="130" t="s">
        <v>2525</v>
      </c>
      <c r="D887" s="130">
        <v>899999705</v>
      </c>
      <c r="E887" s="130" t="s">
        <v>2526</v>
      </c>
      <c r="F887" s="130" t="s">
        <v>2527</v>
      </c>
      <c r="G887" s="130" t="s">
        <v>2528</v>
      </c>
      <c r="H887" s="130">
        <v>3161800</v>
      </c>
      <c r="I887" s="130">
        <v>11</v>
      </c>
      <c r="J887" s="130">
        <v>1</v>
      </c>
      <c r="K887" s="130" t="s">
        <v>3097</v>
      </c>
      <c r="L887" s="132" t="s">
        <v>3107</v>
      </c>
      <c r="M887" s="147">
        <v>110000</v>
      </c>
      <c r="N887" s="130">
        <v>0.19</v>
      </c>
      <c r="O887" s="14" t="s">
        <v>107</v>
      </c>
      <c r="P887" s="130" t="s">
        <v>550</v>
      </c>
      <c r="Q887" s="135" t="s">
        <v>2372</v>
      </c>
      <c r="S887" s="130" t="s">
        <v>2523</v>
      </c>
      <c r="T887" s="14" t="s">
        <v>107</v>
      </c>
      <c r="U887" s="147">
        <v>110000</v>
      </c>
      <c r="V887" s="130">
        <v>0</v>
      </c>
      <c r="W887" s="147">
        <v>110000</v>
      </c>
      <c r="X887" s="147">
        <v>110000</v>
      </c>
      <c r="Y887" s="147">
        <v>20900</v>
      </c>
      <c r="Z887" s="146">
        <v>130900</v>
      </c>
    </row>
    <row r="888" spans="1:26" x14ac:dyDescent="0.25">
      <c r="A888" s="130" t="s">
        <v>3096</v>
      </c>
      <c r="B888" s="131">
        <v>45804</v>
      </c>
      <c r="C888" s="130" t="s">
        <v>2525</v>
      </c>
      <c r="D888" s="130">
        <v>899999705</v>
      </c>
      <c r="E888" s="130" t="s">
        <v>2526</v>
      </c>
      <c r="F888" s="130" t="s">
        <v>2527</v>
      </c>
      <c r="G888" s="130" t="s">
        <v>2528</v>
      </c>
      <c r="H888" s="130">
        <v>3161800</v>
      </c>
      <c r="I888" s="130">
        <v>12</v>
      </c>
      <c r="J888" s="130">
        <v>1</v>
      </c>
      <c r="K888" s="130" t="s">
        <v>3097</v>
      </c>
      <c r="L888" s="132" t="s">
        <v>3108</v>
      </c>
      <c r="M888" s="147">
        <v>40000</v>
      </c>
      <c r="N888" s="130">
        <v>0.19</v>
      </c>
      <c r="O888" s="14" t="s">
        <v>107</v>
      </c>
      <c r="P888" s="130" t="s">
        <v>550</v>
      </c>
      <c r="Q888" s="135" t="s">
        <v>2372</v>
      </c>
      <c r="S888" s="130" t="s">
        <v>2523</v>
      </c>
      <c r="T888" s="14" t="s">
        <v>107</v>
      </c>
      <c r="U888" s="147">
        <v>40000</v>
      </c>
      <c r="V888" s="130">
        <v>0</v>
      </c>
      <c r="W888" s="147">
        <v>40000</v>
      </c>
      <c r="X888" s="147">
        <v>40000</v>
      </c>
      <c r="Y888" s="147">
        <v>7600</v>
      </c>
      <c r="Z888" s="146">
        <v>47600</v>
      </c>
    </row>
    <row r="889" spans="1:26" x14ac:dyDescent="0.25">
      <c r="A889" s="130" t="s">
        <v>3096</v>
      </c>
      <c r="B889" s="131">
        <v>45804</v>
      </c>
      <c r="C889" s="130" t="s">
        <v>2525</v>
      </c>
      <c r="D889" s="130">
        <v>899999705</v>
      </c>
      <c r="E889" s="130" t="s">
        <v>2526</v>
      </c>
      <c r="F889" s="130" t="s">
        <v>2527</v>
      </c>
      <c r="G889" s="130" t="s">
        <v>2528</v>
      </c>
      <c r="H889" s="130">
        <v>3161800</v>
      </c>
      <c r="I889" s="130">
        <v>13</v>
      </c>
      <c r="J889" s="130">
        <v>1</v>
      </c>
      <c r="K889" s="130" t="s">
        <v>3097</v>
      </c>
      <c r="L889" s="132" t="s">
        <v>3109</v>
      </c>
      <c r="M889" s="147">
        <v>40000</v>
      </c>
      <c r="N889" s="130">
        <v>0.19</v>
      </c>
      <c r="O889" s="14" t="s">
        <v>107</v>
      </c>
      <c r="P889" s="130" t="s">
        <v>550</v>
      </c>
      <c r="Q889" s="135" t="s">
        <v>2372</v>
      </c>
      <c r="S889" s="130" t="s">
        <v>2523</v>
      </c>
      <c r="T889" s="14" t="s">
        <v>107</v>
      </c>
      <c r="U889" s="147">
        <v>40000</v>
      </c>
      <c r="V889" s="130">
        <v>0</v>
      </c>
      <c r="W889" s="147">
        <v>40000</v>
      </c>
      <c r="X889" s="147">
        <v>40000</v>
      </c>
      <c r="Y889" s="147">
        <v>7600</v>
      </c>
      <c r="Z889" s="146">
        <v>47600</v>
      </c>
    </row>
    <row r="890" spans="1:26" x14ac:dyDescent="0.25">
      <c r="A890" s="130" t="s">
        <v>3096</v>
      </c>
      <c r="B890" s="131">
        <v>45804</v>
      </c>
      <c r="C890" s="130" t="s">
        <v>2525</v>
      </c>
      <c r="D890" s="130">
        <v>899999705</v>
      </c>
      <c r="E890" s="130" t="s">
        <v>2526</v>
      </c>
      <c r="F890" s="130" t="s">
        <v>2527</v>
      </c>
      <c r="G890" s="130" t="s">
        <v>2528</v>
      </c>
      <c r="H890" s="130">
        <v>3161800</v>
      </c>
      <c r="I890" s="130">
        <v>14</v>
      </c>
      <c r="J890" s="130">
        <v>1</v>
      </c>
      <c r="K890" s="130" t="s">
        <v>3097</v>
      </c>
      <c r="L890" s="132" t="s">
        <v>3110</v>
      </c>
      <c r="M890" s="147">
        <v>240000</v>
      </c>
      <c r="N890" s="130">
        <v>0.19</v>
      </c>
      <c r="O890" s="14" t="s">
        <v>107</v>
      </c>
      <c r="P890" s="130" t="s">
        <v>2641</v>
      </c>
      <c r="Q890" s="135" t="s">
        <v>2372</v>
      </c>
      <c r="S890" s="130" t="s">
        <v>2523</v>
      </c>
      <c r="T890" s="14" t="s">
        <v>107</v>
      </c>
      <c r="U890" s="147">
        <v>240000</v>
      </c>
      <c r="V890" s="130">
        <v>0</v>
      </c>
      <c r="W890" s="147">
        <v>240000</v>
      </c>
      <c r="X890" s="147">
        <v>240000</v>
      </c>
      <c r="Y890" s="147">
        <v>45600</v>
      </c>
      <c r="Z890" s="145">
        <v>285600</v>
      </c>
    </row>
    <row r="891" spans="1:26" x14ac:dyDescent="0.25">
      <c r="A891" s="130" t="s">
        <v>3096</v>
      </c>
      <c r="B891" s="131">
        <v>45804</v>
      </c>
      <c r="C891" s="130" t="s">
        <v>2525</v>
      </c>
      <c r="D891" s="130">
        <v>899999705</v>
      </c>
      <c r="E891" s="130" t="s">
        <v>2526</v>
      </c>
      <c r="F891" s="130" t="s">
        <v>2527</v>
      </c>
      <c r="G891" s="130" t="s">
        <v>2528</v>
      </c>
      <c r="H891" s="130">
        <v>3161800</v>
      </c>
      <c r="I891" s="130">
        <v>15</v>
      </c>
      <c r="J891" s="130">
        <v>1</v>
      </c>
      <c r="K891" s="130" t="s">
        <v>3097</v>
      </c>
      <c r="L891" s="132" t="s">
        <v>3111</v>
      </c>
      <c r="M891" s="147">
        <v>80000</v>
      </c>
      <c r="N891" s="130">
        <v>0.19</v>
      </c>
      <c r="O891" s="14" t="s">
        <v>107</v>
      </c>
      <c r="P891" s="130" t="s">
        <v>2641</v>
      </c>
      <c r="Q891" s="135" t="s">
        <v>2372</v>
      </c>
      <c r="S891" s="130" t="s">
        <v>2523</v>
      </c>
      <c r="T891" s="14" t="s">
        <v>107</v>
      </c>
      <c r="U891" s="147">
        <v>80000</v>
      </c>
      <c r="V891" s="130">
        <v>0</v>
      </c>
      <c r="W891" s="147">
        <v>80000</v>
      </c>
      <c r="X891" s="147">
        <v>80000</v>
      </c>
      <c r="Y891" s="147">
        <v>15200</v>
      </c>
      <c r="Z891" s="145">
        <v>95200</v>
      </c>
    </row>
    <row r="892" spans="1:26" x14ac:dyDescent="0.25">
      <c r="A892" s="130" t="s">
        <v>3096</v>
      </c>
      <c r="B892" s="131">
        <v>45804</v>
      </c>
      <c r="C892" s="130" t="s">
        <v>2525</v>
      </c>
      <c r="D892" s="130">
        <v>899999705</v>
      </c>
      <c r="E892" s="130" t="s">
        <v>2526</v>
      </c>
      <c r="F892" s="130" t="s">
        <v>2527</v>
      </c>
      <c r="G892" s="130" t="s">
        <v>2528</v>
      </c>
      <c r="H892" s="130">
        <v>3161800</v>
      </c>
      <c r="I892" s="130">
        <v>16</v>
      </c>
      <c r="J892" s="130">
        <v>1</v>
      </c>
      <c r="K892" s="130" t="s">
        <v>3097</v>
      </c>
      <c r="L892" s="132" t="s">
        <v>3110</v>
      </c>
      <c r="M892" s="147">
        <v>240000</v>
      </c>
      <c r="N892" s="130">
        <v>0.19</v>
      </c>
      <c r="O892" s="14" t="s">
        <v>107</v>
      </c>
      <c r="P892" s="130" t="s">
        <v>1121</v>
      </c>
      <c r="Q892" s="135" t="s">
        <v>2372</v>
      </c>
      <c r="S892" s="130" t="s">
        <v>2523</v>
      </c>
      <c r="T892" s="14" t="s">
        <v>107</v>
      </c>
      <c r="U892" s="147">
        <v>240000</v>
      </c>
      <c r="V892" s="130">
        <v>0</v>
      </c>
      <c r="W892" s="147">
        <v>240000</v>
      </c>
      <c r="X892" s="147">
        <v>240000</v>
      </c>
      <c r="Y892" s="147">
        <v>45600</v>
      </c>
      <c r="Z892" s="145">
        <v>285600</v>
      </c>
    </row>
    <row r="893" spans="1:26" x14ac:dyDescent="0.25">
      <c r="A893" s="130" t="s">
        <v>3096</v>
      </c>
      <c r="B893" s="131">
        <v>45804</v>
      </c>
      <c r="C893" s="130" t="s">
        <v>2525</v>
      </c>
      <c r="D893" s="130">
        <v>899999705</v>
      </c>
      <c r="E893" s="130" t="s">
        <v>2526</v>
      </c>
      <c r="F893" s="130" t="s">
        <v>2527</v>
      </c>
      <c r="G893" s="130" t="s">
        <v>2528</v>
      </c>
      <c r="H893" s="130">
        <v>3161800</v>
      </c>
      <c r="I893" s="130">
        <v>17</v>
      </c>
      <c r="J893" s="130">
        <v>1</v>
      </c>
      <c r="K893" s="130" t="s">
        <v>3097</v>
      </c>
      <c r="L893" s="132" t="s">
        <v>3111</v>
      </c>
      <c r="M893" s="147">
        <v>80000</v>
      </c>
      <c r="N893" s="130">
        <v>0.19</v>
      </c>
      <c r="O893" s="14" t="s">
        <v>107</v>
      </c>
      <c r="P893" s="130" t="s">
        <v>1121</v>
      </c>
      <c r="Q893" s="135" t="s">
        <v>2372</v>
      </c>
      <c r="S893" s="130" t="s">
        <v>2523</v>
      </c>
      <c r="T893" s="14" t="s">
        <v>107</v>
      </c>
      <c r="U893" s="147">
        <v>80000</v>
      </c>
      <c r="V893" s="130">
        <v>0</v>
      </c>
      <c r="W893" s="147">
        <v>80000</v>
      </c>
      <c r="X893" s="147">
        <v>80000</v>
      </c>
      <c r="Y893" s="147">
        <v>15200</v>
      </c>
      <c r="Z893" s="145">
        <v>95200</v>
      </c>
    </row>
    <row r="894" spans="1:26" x14ac:dyDescent="0.25">
      <c r="A894" s="130" t="s">
        <v>3112</v>
      </c>
      <c r="B894" s="131">
        <v>45804</v>
      </c>
      <c r="C894" s="130" t="s">
        <v>2525</v>
      </c>
      <c r="D894" s="130">
        <v>899999705</v>
      </c>
      <c r="E894" s="130" t="s">
        <v>2526</v>
      </c>
      <c r="F894" s="130" t="s">
        <v>2527</v>
      </c>
      <c r="G894" s="130" t="s">
        <v>2528</v>
      </c>
      <c r="H894" s="130">
        <v>3161800</v>
      </c>
      <c r="I894" s="130">
        <v>1</v>
      </c>
      <c r="J894" s="130">
        <v>1</v>
      </c>
      <c r="K894" s="130" t="s">
        <v>3113</v>
      </c>
      <c r="L894" s="132" t="s">
        <v>46</v>
      </c>
      <c r="M894" s="147">
        <v>383500</v>
      </c>
      <c r="N894" s="130">
        <v>0.19</v>
      </c>
      <c r="O894" s="14">
        <v>1234</v>
      </c>
      <c r="P894" s="130" t="s">
        <v>2652</v>
      </c>
      <c r="Q894" s="130"/>
      <c r="S894" s="130" t="s">
        <v>2523</v>
      </c>
      <c r="T894" s="14">
        <v>1234</v>
      </c>
      <c r="U894" s="147">
        <v>383500</v>
      </c>
      <c r="V894" s="130">
        <v>0</v>
      </c>
      <c r="W894" s="147">
        <v>383500</v>
      </c>
      <c r="X894" s="147">
        <v>383500</v>
      </c>
      <c r="Y894" s="147">
        <v>72865</v>
      </c>
      <c r="Z894" s="145">
        <v>456365</v>
      </c>
    </row>
    <row r="895" spans="1:26" x14ac:dyDescent="0.25">
      <c r="A895" s="130" t="s">
        <v>3112</v>
      </c>
      <c r="B895" s="131">
        <v>45804</v>
      </c>
      <c r="C895" s="130" t="s">
        <v>2525</v>
      </c>
      <c r="D895" s="130">
        <v>899999705</v>
      </c>
      <c r="E895" s="130" t="s">
        <v>2526</v>
      </c>
      <c r="F895" s="130" t="s">
        <v>2527</v>
      </c>
      <c r="G895" s="130" t="s">
        <v>2528</v>
      </c>
      <c r="H895" s="130">
        <v>3161800</v>
      </c>
      <c r="I895" s="130">
        <v>2</v>
      </c>
      <c r="J895" s="130">
        <v>1</v>
      </c>
      <c r="K895" s="130" t="s">
        <v>3113</v>
      </c>
      <c r="L895" s="132" t="s">
        <v>46</v>
      </c>
      <c r="M895" s="147">
        <v>381333</v>
      </c>
      <c r="N895" s="130">
        <v>0.19</v>
      </c>
      <c r="O895" s="14">
        <v>1251</v>
      </c>
      <c r="P895" s="130" t="s">
        <v>2656</v>
      </c>
      <c r="Q895" s="130"/>
      <c r="S895" s="130" t="s">
        <v>2523</v>
      </c>
      <c r="T895" s="14">
        <v>1251</v>
      </c>
      <c r="U895" s="147">
        <v>381333</v>
      </c>
      <c r="V895" s="130">
        <v>0</v>
      </c>
      <c r="W895" s="147">
        <v>381333</v>
      </c>
      <c r="X895" s="147">
        <v>381333</v>
      </c>
      <c r="Y895" s="147">
        <v>72453.27</v>
      </c>
      <c r="Z895" s="145">
        <v>453786.27</v>
      </c>
    </row>
    <row r="896" spans="1:26" x14ac:dyDescent="0.25">
      <c r="A896" s="130" t="s">
        <v>3114</v>
      </c>
      <c r="B896" s="131">
        <v>45807</v>
      </c>
      <c r="C896" s="130" t="s">
        <v>2525</v>
      </c>
      <c r="D896" s="130">
        <v>899999705</v>
      </c>
      <c r="E896" s="130" t="s">
        <v>2526</v>
      </c>
      <c r="F896" s="130" t="s">
        <v>2527</v>
      </c>
      <c r="G896" s="130" t="s">
        <v>2528</v>
      </c>
      <c r="H896" s="130">
        <v>3161800</v>
      </c>
      <c r="I896" s="130">
        <v>1</v>
      </c>
      <c r="J896" s="130">
        <v>1</v>
      </c>
      <c r="L896" s="132" t="s">
        <v>416</v>
      </c>
      <c r="M896" s="147">
        <v>68000</v>
      </c>
      <c r="N896" s="130">
        <v>0.19</v>
      </c>
      <c r="O896" s="14" t="s">
        <v>107</v>
      </c>
      <c r="P896" s="130" t="s">
        <v>930</v>
      </c>
      <c r="Q896" s="135" t="s">
        <v>2372</v>
      </c>
      <c r="S896" s="130" t="s">
        <v>2523</v>
      </c>
      <c r="T896" s="14" t="s">
        <v>107</v>
      </c>
      <c r="U896" s="147">
        <v>68000</v>
      </c>
      <c r="V896" s="130">
        <v>0</v>
      </c>
      <c r="W896" s="147">
        <v>68000</v>
      </c>
      <c r="X896" s="147">
        <v>68000</v>
      </c>
      <c r="Y896" s="147">
        <v>12920</v>
      </c>
      <c r="Z896" s="145">
        <v>80920</v>
      </c>
    </row>
    <row r="897" spans="1:26" x14ac:dyDescent="0.25">
      <c r="A897" s="130" t="s">
        <v>3115</v>
      </c>
      <c r="B897" s="131">
        <v>45815</v>
      </c>
      <c r="C897" s="130" t="s">
        <v>2525</v>
      </c>
      <c r="D897" s="130">
        <v>899999705</v>
      </c>
      <c r="E897" s="130" t="s">
        <v>2526</v>
      </c>
      <c r="F897" s="130" t="s">
        <v>2527</v>
      </c>
      <c r="G897" s="130" t="s">
        <v>2528</v>
      </c>
      <c r="H897" s="130">
        <v>3161800</v>
      </c>
      <c r="I897" s="130">
        <v>1</v>
      </c>
      <c r="J897" s="130">
        <v>1</v>
      </c>
      <c r="L897" s="132" t="s">
        <v>3116</v>
      </c>
      <c r="M897" s="147">
        <v>580000</v>
      </c>
      <c r="N897" s="130">
        <v>0.19</v>
      </c>
      <c r="O897" s="14" t="s">
        <v>107</v>
      </c>
      <c r="P897" s="130" t="s">
        <v>465</v>
      </c>
      <c r="Q897" s="135" t="s">
        <v>2372</v>
      </c>
      <c r="S897" s="130" t="s">
        <v>2523</v>
      </c>
      <c r="T897" s="14" t="s">
        <v>107</v>
      </c>
      <c r="U897" s="147">
        <v>580000</v>
      </c>
      <c r="V897" s="130">
        <v>0</v>
      </c>
      <c r="W897" s="147">
        <v>580000</v>
      </c>
      <c r="X897" s="147">
        <v>580000</v>
      </c>
      <c r="Y897" s="147">
        <v>110200</v>
      </c>
      <c r="Z897" s="146">
        <v>690200</v>
      </c>
    </row>
    <row r="898" spans="1:26" x14ac:dyDescent="0.25">
      <c r="A898" s="130" t="s">
        <v>3115</v>
      </c>
      <c r="B898" s="131">
        <v>45815</v>
      </c>
      <c r="C898" s="130" t="s">
        <v>2525</v>
      </c>
      <c r="D898" s="130">
        <v>899999705</v>
      </c>
      <c r="E898" s="130" t="s">
        <v>2526</v>
      </c>
      <c r="F898" s="130" t="s">
        <v>2527</v>
      </c>
      <c r="G898" s="130" t="s">
        <v>2528</v>
      </c>
      <c r="H898" s="130">
        <v>3161800</v>
      </c>
      <c r="I898" s="130">
        <v>2</v>
      </c>
      <c r="J898" s="130">
        <v>1</v>
      </c>
      <c r="L898" s="132" t="s">
        <v>3117</v>
      </c>
      <c r="M898" s="147">
        <v>460000</v>
      </c>
      <c r="N898" s="130">
        <v>0.19</v>
      </c>
      <c r="O898" s="14" t="s">
        <v>107</v>
      </c>
      <c r="P898" s="130" t="s">
        <v>465</v>
      </c>
      <c r="Q898" s="135" t="s">
        <v>2372</v>
      </c>
      <c r="S898" s="130" t="s">
        <v>2523</v>
      </c>
      <c r="T898" s="14" t="s">
        <v>107</v>
      </c>
      <c r="U898" s="147">
        <v>460000</v>
      </c>
      <c r="V898" s="130">
        <v>0</v>
      </c>
      <c r="W898" s="147">
        <v>460000</v>
      </c>
      <c r="X898" s="147">
        <v>460000</v>
      </c>
      <c r="Y898" s="147">
        <v>87400</v>
      </c>
      <c r="Z898" s="146">
        <v>547400</v>
      </c>
    </row>
    <row r="899" spans="1:26" x14ac:dyDescent="0.25">
      <c r="A899" s="130" t="s">
        <v>3115</v>
      </c>
      <c r="B899" s="131">
        <v>45815</v>
      </c>
      <c r="C899" s="130" t="s">
        <v>2525</v>
      </c>
      <c r="D899" s="130">
        <v>899999705</v>
      </c>
      <c r="E899" s="130" t="s">
        <v>2526</v>
      </c>
      <c r="F899" s="130" t="s">
        <v>2527</v>
      </c>
      <c r="G899" s="130" t="s">
        <v>2528</v>
      </c>
      <c r="H899" s="130">
        <v>3161800</v>
      </c>
      <c r="I899" s="130">
        <v>3</v>
      </c>
      <c r="J899" s="130">
        <v>2</v>
      </c>
      <c r="K899" s="130" t="s">
        <v>3118</v>
      </c>
      <c r="L899" s="132" t="s">
        <v>3119</v>
      </c>
      <c r="M899" s="147">
        <v>45000</v>
      </c>
      <c r="N899" s="130">
        <v>0.19</v>
      </c>
      <c r="O899" s="14" t="s">
        <v>107</v>
      </c>
      <c r="P899" s="130" t="s">
        <v>465</v>
      </c>
      <c r="Q899" s="135" t="s">
        <v>2372</v>
      </c>
      <c r="S899" s="130" t="s">
        <v>2523</v>
      </c>
      <c r="T899" s="14" t="s">
        <v>107</v>
      </c>
      <c r="U899" s="147">
        <v>45000</v>
      </c>
      <c r="V899" s="130">
        <v>0</v>
      </c>
      <c r="W899" s="147">
        <v>45000</v>
      </c>
      <c r="X899" s="147">
        <v>90000</v>
      </c>
      <c r="Y899" s="147">
        <v>17100</v>
      </c>
      <c r="Z899" s="146">
        <v>107100</v>
      </c>
    </row>
    <row r="900" spans="1:26" x14ac:dyDescent="0.25">
      <c r="A900" s="130" t="s">
        <v>3120</v>
      </c>
      <c r="B900" s="131">
        <v>45819</v>
      </c>
      <c r="C900" s="130" t="s">
        <v>2525</v>
      </c>
      <c r="D900" s="130">
        <v>899999705</v>
      </c>
      <c r="E900" s="130" t="s">
        <v>2526</v>
      </c>
      <c r="F900" s="130" t="s">
        <v>2527</v>
      </c>
      <c r="G900" s="130" t="s">
        <v>2528</v>
      </c>
      <c r="H900" s="130">
        <v>3161800</v>
      </c>
      <c r="I900" s="130">
        <v>1</v>
      </c>
      <c r="J900" s="130">
        <v>1</v>
      </c>
      <c r="K900" s="130" t="s">
        <v>3121</v>
      </c>
      <c r="L900" s="132" t="s">
        <v>1671</v>
      </c>
      <c r="M900" s="147">
        <v>340333</v>
      </c>
      <c r="N900" s="130">
        <v>0.19</v>
      </c>
      <c r="O900" s="14">
        <v>707</v>
      </c>
      <c r="P900" s="130" t="s">
        <v>491</v>
      </c>
      <c r="Q900" s="130"/>
      <c r="S900" s="130" t="s">
        <v>2523</v>
      </c>
      <c r="T900" s="14">
        <v>707</v>
      </c>
      <c r="U900" s="147">
        <v>340333</v>
      </c>
      <c r="V900" s="130">
        <v>0</v>
      </c>
      <c r="W900" s="147">
        <v>340333</v>
      </c>
      <c r="X900" s="147">
        <v>340333</v>
      </c>
      <c r="Y900" s="147">
        <v>64663.270000000004</v>
      </c>
      <c r="Z900" s="145">
        <v>404996.27</v>
      </c>
    </row>
    <row r="901" spans="1:26" x14ac:dyDescent="0.25">
      <c r="A901" s="130" t="s">
        <v>3120</v>
      </c>
      <c r="B901" s="131">
        <v>45819</v>
      </c>
      <c r="C901" s="130" t="s">
        <v>2525</v>
      </c>
      <c r="D901" s="130">
        <v>899999705</v>
      </c>
      <c r="E901" s="130" t="s">
        <v>2526</v>
      </c>
      <c r="F901" s="130" t="s">
        <v>2527</v>
      </c>
      <c r="G901" s="130" t="s">
        <v>2528</v>
      </c>
      <c r="H901" s="130">
        <v>3161800</v>
      </c>
      <c r="I901" s="130">
        <v>2</v>
      </c>
      <c r="J901" s="130">
        <v>1</v>
      </c>
      <c r="K901" s="130" t="s">
        <v>106</v>
      </c>
      <c r="L901" s="132" t="s">
        <v>61</v>
      </c>
      <c r="M901" s="147">
        <v>240500</v>
      </c>
      <c r="N901" s="130">
        <v>0.19</v>
      </c>
      <c r="O901" s="14">
        <v>696</v>
      </c>
      <c r="P901" s="130" t="s">
        <v>491</v>
      </c>
      <c r="Q901" s="130"/>
      <c r="S901" s="130" t="s">
        <v>2523</v>
      </c>
      <c r="T901" s="14">
        <v>696</v>
      </c>
      <c r="U901" s="147">
        <v>240500</v>
      </c>
      <c r="V901" s="130">
        <v>0</v>
      </c>
      <c r="W901" s="147">
        <v>240500</v>
      </c>
      <c r="X901" s="147">
        <v>240500</v>
      </c>
      <c r="Y901" s="147">
        <v>45695</v>
      </c>
      <c r="Z901" s="145">
        <v>286195</v>
      </c>
    </row>
    <row r="902" spans="1:26" x14ac:dyDescent="0.25">
      <c r="A902" s="130" t="s">
        <v>3120</v>
      </c>
      <c r="B902" s="131">
        <v>45819</v>
      </c>
      <c r="C902" s="130" t="s">
        <v>2525</v>
      </c>
      <c r="D902" s="130">
        <v>899999705</v>
      </c>
      <c r="E902" s="130" t="s">
        <v>2526</v>
      </c>
      <c r="F902" s="130" t="s">
        <v>2527</v>
      </c>
      <c r="G902" s="130" t="s">
        <v>2528</v>
      </c>
      <c r="H902" s="130">
        <v>3161800</v>
      </c>
      <c r="I902" s="130">
        <v>3</v>
      </c>
      <c r="J902" s="130">
        <v>1</v>
      </c>
      <c r="K902" s="130" t="s">
        <v>492</v>
      </c>
      <c r="L902" s="132" t="s">
        <v>64</v>
      </c>
      <c r="M902" s="147">
        <v>194833</v>
      </c>
      <c r="N902" s="130">
        <v>0.19</v>
      </c>
      <c r="O902" s="14">
        <v>698</v>
      </c>
      <c r="P902" s="130" t="s">
        <v>491</v>
      </c>
      <c r="Q902" s="130"/>
      <c r="S902" s="130" t="s">
        <v>2523</v>
      </c>
      <c r="T902" s="14">
        <v>698</v>
      </c>
      <c r="U902" s="147">
        <v>194833</v>
      </c>
      <c r="V902" s="130">
        <v>0</v>
      </c>
      <c r="W902" s="147">
        <v>194833</v>
      </c>
      <c r="X902" s="147">
        <v>194833</v>
      </c>
      <c r="Y902" s="147">
        <v>37018.269999999997</v>
      </c>
      <c r="Z902" s="145">
        <v>231851.27</v>
      </c>
    </row>
    <row r="903" spans="1:26" x14ac:dyDescent="0.25">
      <c r="A903" s="130" t="s">
        <v>3120</v>
      </c>
      <c r="B903" s="131">
        <v>45819</v>
      </c>
      <c r="C903" s="130" t="s">
        <v>2525</v>
      </c>
      <c r="D903" s="130">
        <v>899999705</v>
      </c>
      <c r="E903" s="130" t="s">
        <v>2526</v>
      </c>
      <c r="F903" s="130" t="s">
        <v>2527</v>
      </c>
      <c r="G903" s="130" t="s">
        <v>2528</v>
      </c>
      <c r="H903" s="130">
        <v>3161800</v>
      </c>
      <c r="I903" s="130">
        <v>4</v>
      </c>
      <c r="J903" s="130">
        <v>1</v>
      </c>
      <c r="K903" s="130" t="s">
        <v>163</v>
      </c>
      <c r="L903" s="132" t="s">
        <v>1672</v>
      </c>
      <c r="M903" s="147">
        <v>818333</v>
      </c>
      <c r="N903" s="130">
        <v>0</v>
      </c>
      <c r="O903" s="14">
        <v>709</v>
      </c>
      <c r="P903" s="130" t="s">
        <v>491</v>
      </c>
      <c r="Q903" s="130"/>
      <c r="S903" s="130" t="s">
        <v>2523</v>
      </c>
      <c r="T903" s="14">
        <v>709</v>
      </c>
      <c r="U903" s="147">
        <v>818333</v>
      </c>
      <c r="V903" s="130">
        <v>0</v>
      </c>
      <c r="W903" s="147">
        <v>818333</v>
      </c>
      <c r="X903" s="147">
        <v>818333</v>
      </c>
      <c r="Y903" s="147">
        <v>0</v>
      </c>
      <c r="Z903" s="145">
        <v>818333</v>
      </c>
    </row>
    <row r="904" spans="1:26" x14ac:dyDescent="0.25">
      <c r="A904" s="130" t="s">
        <v>3122</v>
      </c>
      <c r="B904" s="131">
        <v>45821</v>
      </c>
      <c r="C904" s="130" t="s">
        <v>2525</v>
      </c>
      <c r="D904" s="130">
        <v>899999705</v>
      </c>
      <c r="E904" s="130" t="s">
        <v>2526</v>
      </c>
      <c r="F904" s="130" t="s">
        <v>2527</v>
      </c>
      <c r="G904" s="130" t="s">
        <v>2528</v>
      </c>
      <c r="H904" s="130">
        <v>3161800</v>
      </c>
      <c r="I904" s="130">
        <v>1</v>
      </c>
      <c r="J904" s="130">
        <v>2</v>
      </c>
      <c r="L904" s="132" t="s">
        <v>3123</v>
      </c>
      <c r="M904" s="147">
        <v>45000</v>
      </c>
      <c r="N904" s="130">
        <v>0.19</v>
      </c>
      <c r="O904" s="14" t="s">
        <v>107</v>
      </c>
      <c r="P904" s="130" t="s">
        <v>456</v>
      </c>
      <c r="Q904" s="135" t="s">
        <v>2372</v>
      </c>
      <c r="S904" s="130" t="s">
        <v>2523</v>
      </c>
      <c r="T904" s="14" t="s">
        <v>107</v>
      </c>
      <c r="U904" s="147">
        <v>45000</v>
      </c>
      <c r="V904" s="130">
        <v>0</v>
      </c>
      <c r="W904" s="147">
        <v>45000</v>
      </c>
      <c r="X904" s="147">
        <v>90000</v>
      </c>
      <c r="Y904" s="147">
        <v>17100</v>
      </c>
      <c r="Z904" s="145">
        <v>107100</v>
      </c>
    </row>
    <row r="905" spans="1:26" ht="25" x14ac:dyDescent="0.25">
      <c r="A905" s="130" t="s">
        <v>3124</v>
      </c>
      <c r="B905" s="131">
        <v>45825</v>
      </c>
      <c r="C905" s="130" t="s">
        <v>2525</v>
      </c>
      <c r="D905" s="130">
        <v>899999705</v>
      </c>
      <c r="E905" s="130" t="s">
        <v>2526</v>
      </c>
      <c r="F905" s="130" t="s">
        <v>2527</v>
      </c>
      <c r="G905" s="130" t="s">
        <v>2528</v>
      </c>
      <c r="H905" s="130">
        <v>3161800</v>
      </c>
      <c r="I905" s="130">
        <v>1</v>
      </c>
      <c r="J905" s="130">
        <v>1</v>
      </c>
      <c r="K905" s="130" t="s">
        <v>3125</v>
      </c>
      <c r="L905" s="132" t="s">
        <v>3126</v>
      </c>
      <c r="M905" s="147">
        <v>1800000</v>
      </c>
      <c r="N905" s="130">
        <v>0.19</v>
      </c>
      <c r="O905" s="14" t="s">
        <v>107</v>
      </c>
      <c r="P905" s="130" t="s">
        <v>444</v>
      </c>
      <c r="Q905" s="135" t="s">
        <v>2372</v>
      </c>
      <c r="S905" s="130" t="s">
        <v>2523</v>
      </c>
      <c r="T905" s="14" t="s">
        <v>107</v>
      </c>
      <c r="U905" s="147">
        <v>1800000</v>
      </c>
      <c r="V905" s="130">
        <v>0</v>
      </c>
      <c r="W905" s="147">
        <v>1800000</v>
      </c>
      <c r="X905" s="147">
        <v>1800000</v>
      </c>
      <c r="Y905" s="147">
        <v>342000</v>
      </c>
      <c r="Z905" s="145">
        <v>2142000</v>
      </c>
    </row>
    <row r="906" spans="1:26" x14ac:dyDescent="0.25">
      <c r="A906" s="130" t="s">
        <v>3124</v>
      </c>
      <c r="B906" s="131">
        <v>45825</v>
      </c>
      <c r="C906" s="130" t="s">
        <v>2525</v>
      </c>
      <c r="D906" s="130">
        <v>899999705</v>
      </c>
      <c r="E906" s="130" t="s">
        <v>2526</v>
      </c>
      <c r="F906" s="130" t="s">
        <v>2527</v>
      </c>
      <c r="G906" s="130" t="s">
        <v>2528</v>
      </c>
      <c r="H906" s="130">
        <v>3161800</v>
      </c>
      <c r="I906" s="130">
        <v>2</v>
      </c>
      <c r="J906" s="130">
        <v>1</v>
      </c>
      <c r="K906" s="130" t="s">
        <v>3125</v>
      </c>
      <c r="L906" s="132" t="s">
        <v>3127</v>
      </c>
      <c r="M906" s="147">
        <v>240000</v>
      </c>
      <c r="N906" s="130">
        <v>0.19</v>
      </c>
      <c r="O906" s="14" t="s">
        <v>107</v>
      </c>
      <c r="P906" s="130" t="s">
        <v>444</v>
      </c>
      <c r="Q906" s="135" t="s">
        <v>2372</v>
      </c>
      <c r="S906" s="130" t="s">
        <v>2523</v>
      </c>
      <c r="T906" s="14" t="s">
        <v>107</v>
      </c>
      <c r="U906" s="147">
        <v>240000</v>
      </c>
      <c r="V906" s="130">
        <v>0</v>
      </c>
      <c r="W906" s="147">
        <v>240000</v>
      </c>
      <c r="X906" s="147">
        <v>240000</v>
      </c>
      <c r="Y906" s="147">
        <v>45600</v>
      </c>
      <c r="Z906" s="145">
        <v>285600</v>
      </c>
    </row>
    <row r="907" spans="1:26" ht="37.5" x14ac:dyDescent="0.25">
      <c r="A907" s="130" t="s">
        <v>3128</v>
      </c>
      <c r="B907" s="131">
        <v>45825</v>
      </c>
      <c r="C907" s="130" t="s">
        <v>2525</v>
      </c>
      <c r="D907" s="130">
        <v>899999705</v>
      </c>
      <c r="E907" s="130" t="s">
        <v>2526</v>
      </c>
      <c r="F907" s="130" t="s">
        <v>2527</v>
      </c>
      <c r="G907" s="130" t="s">
        <v>2528</v>
      </c>
      <c r="H907" s="130">
        <v>3161800</v>
      </c>
      <c r="I907" s="130">
        <v>1</v>
      </c>
      <c r="J907" s="130">
        <v>1</v>
      </c>
      <c r="K907" s="130" t="s">
        <v>3129</v>
      </c>
      <c r="L907" s="132" t="s">
        <v>3130</v>
      </c>
      <c r="M907" s="147">
        <v>980000</v>
      </c>
      <c r="N907" s="130">
        <v>0.19</v>
      </c>
      <c r="O907" s="14" t="s">
        <v>107</v>
      </c>
      <c r="P907" s="130" t="s">
        <v>456</v>
      </c>
      <c r="Q907" s="135" t="s">
        <v>2372</v>
      </c>
      <c r="S907" s="130" t="s">
        <v>2523</v>
      </c>
      <c r="T907" s="14" t="s">
        <v>107</v>
      </c>
      <c r="U907" s="147">
        <v>980000</v>
      </c>
      <c r="V907" s="130">
        <v>0</v>
      </c>
      <c r="W907" s="147">
        <v>980000</v>
      </c>
      <c r="X907" s="147">
        <v>980000</v>
      </c>
      <c r="Y907" s="147">
        <v>186200</v>
      </c>
      <c r="Z907" s="145">
        <v>1166200</v>
      </c>
    </row>
    <row r="908" spans="1:26" ht="50" x14ac:dyDescent="0.25">
      <c r="A908" s="130" t="s">
        <v>3131</v>
      </c>
      <c r="B908" s="131">
        <v>45825</v>
      </c>
      <c r="C908" s="130" t="s">
        <v>2525</v>
      </c>
      <c r="D908" s="130">
        <v>899999705</v>
      </c>
      <c r="E908" s="130" t="s">
        <v>2526</v>
      </c>
      <c r="F908" s="130" t="s">
        <v>2527</v>
      </c>
      <c r="G908" s="130" t="s">
        <v>2528</v>
      </c>
      <c r="H908" s="130">
        <v>3161800</v>
      </c>
      <c r="I908" s="130">
        <v>1</v>
      </c>
      <c r="J908" s="130">
        <v>1</v>
      </c>
      <c r="K908" s="130" t="s">
        <v>3132</v>
      </c>
      <c r="L908" s="132" t="s">
        <v>3133</v>
      </c>
      <c r="M908" s="147">
        <v>980000</v>
      </c>
      <c r="N908" s="130">
        <v>0.19</v>
      </c>
      <c r="O908" s="14" t="s">
        <v>107</v>
      </c>
      <c r="P908" s="130" t="s">
        <v>1649</v>
      </c>
      <c r="Q908" s="135" t="s">
        <v>2372</v>
      </c>
      <c r="S908" s="130" t="s">
        <v>2523</v>
      </c>
      <c r="T908" s="14" t="s">
        <v>107</v>
      </c>
      <c r="U908" s="147">
        <v>980000</v>
      </c>
      <c r="V908" s="130">
        <v>0</v>
      </c>
      <c r="W908" s="147">
        <v>980000</v>
      </c>
      <c r="X908" s="147">
        <v>980000</v>
      </c>
      <c r="Y908" s="147">
        <v>186200</v>
      </c>
      <c r="Z908" s="145">
        <v>1166200</v>
      </c>
    </row>
    <row r="909" spans="1:26" x14ac:dyDescent="0.25">
      <c r="A909" s="130" t="s">
        <v>3134</v>
      </c>
      <c r="B909" s="131">
        <v>45825</v>
      </c>
      <c r="C909" s="130" t="s">
        <v>2525</v>
      </c>
      <c r="D909" s="130">
        <v>899999705</v>
      </c>
      <c r="E909" s="130" t="s">
        <v>2526</v>
      </c>
      <c r="F909" s="130" t="s">
        <v>2527</v>
      </c>
      <c r="G909" s="130" t="s">
        <v>2528</v>
      </c>
      <c r="H909" s="130">
        <v>3161800</v>
      </c>
      <c r="I909" s="130">
        <v>1</v>
      </c>
      <c r="J909" s="130">
        <v>1</v>
      </c>
      <c r="K909" s="130" t="s">
        <v>3135</v>
      </c>
      <c r="L909" s="132" t="s">
        <v>3136</v>
      </c>
      <c r="M909" s="147">
        <v>24833</v>
      </c>
      <c r="N909" s="130">
        <v>0.19</v>
      </c>
      <c r="O909" s="14">
        <v>1003</v>
      </c>
      <c r="P909" s="130" t="s">
        <v>2734</v>
      </c>
      <c r="Q909" s="130"/>
      <c r="S909" s="130" t="s">
        <v>2523</v>
      </c>
      <c r="T909" s="14">
        <v>1003</v>
      </c>
      <c r="U909" s="147">
        <v>24833</v>
      </c>
      <c r="V909" s="130">
        <v>0</v>
      </c>
      <c r="W909" s="147">
        <v>24833</v>
      </c>
      <c r="X909" s="147">
        <v>24833</v>
      </c>
      <c r="Y909" s="147">
        <v>4718.2700000000004</v>
      </c>
      <c r="Z909" s="145">
        <v>29551.27</v>
      </c>
    </row>
    <row r="910" spans="1:26" x14ac:dyDescent="0.25">
      <c r="A910" s="130" t="s">
        <v>3134</v>
      </c>
      <c r="B910" s="131">
        <v>45825</v>
      </c>
      <c r="C910" s="130" t="s">
        <v>2525</v>
      </c>
      <c r="D910" s="130">
        <v>899999705</v>
      </c>
      <c r="E910" s="130" t="s">
        <v>2526</v>
      </c>
      <c r="F910" s="130" t="s">
        <v>2527</v>
      </c>
      <c r="G910" s="130" t="s">
        <v>2528</v>
      </c>
      <c r="H910" s="130">
        <v>3161800</v>
      </c>
      <c r="I910" s="130">
        <v>2</v>
      </c>
      <c r="J910" s="130">
        <v>1</v>
      </c>
      <c r="K910" s="130" t="s">
        <v>3135</v>
      </c>
      <c r="L910" s="132" t="s">
        <v>3137</v>
      </c>
      <c r="M910" s="147">
        <v>90000</v>
      </c>
      <c r="N910" s="130">
        <v>0.19</v>
      </c>
      <c r="O910" s="14" t="s">
        <v>107</v>
      </c>
      <c r="P910" s="130" t="s">
        <v>2734</v>
      </c>
      <c r="Q910" s="135" t="s">
        <v>2372</v>
      </c>
      <c r="S910" s="130" t="s">
        <v>2523</v>
      </c>
      <c r="T910" s="14" t="s">
        <v>107</v>
      </c>
      <c r="U910" s="147">
        <v>90000</v>
      </c>
      <c r="V910" s="130">
        <v>0</v>
      </c>
      <c r="W910" s="147">
        <v>90000</v>
      </c>
      <c r="X910" s="147">
        <v>90000</v>
      </c>
      <c r="Y910" s="147">
        <v>17100</v>
      </c>
      <c r="Z910" s="145">
        <v>107100</v>
      </c>
    </row>
    <row r="911" spans="1:26" x14ac:dyDescent="0.25">
      <c r="A911" s="130" t="s">
        <v>3134</v>
      </c>
      <c r="B911" s="131">
        <v>45825</v>
      </c>
      <c r="C911" s="130" t="s">
        <v>2525</v>
      </c>
      <c r="D911" s="130">
        <v>899999705</v>
      </c>
      <c r="E911" s="130" t="s">
        <v>2526</v>
      </c>
      <c r="F911" s="130" t="s">
        <v>2527</v>
      </c>
      <c r="G911" s="130" t="s">
        <v>2528</v>
      </c>
      <c r="H911" s="130">
        <v>3161800</v>
      </c>
      <c r="I911" s="130">
        <v>3</v>
      </c>
      <c r="J911" s="130">
        <v>1</v>
      </c>
      <c r="K911" s="130" t="s">
        <v>3135</v>
      </c>
      <c r="L911" s="132" t="s">
        <v>3138</v>
      </c>
      <c r="M911" s="147">
        <v>70000</v>
      </c>
      <c r="N911" s="130">
        <v>0.19</v>
      </c>
      <c r="O911" s="14" t="s">
        <v>107</v>
      </c>
      <c r="P911" s="130" t="s">
        <v>2734</v>
      </c>
      <c r="Q911" s="135" t="s">
        <v>2372</v>
      </c>
      <c r="S911" s="130" t="s">
        <v>2523</v>
      </c>
      <c r="T911" s="14" t="s">
        <v>107</v>
      </c>
      <c r="U911" s="147">
        <v>70000</v>
      </c>
      <c r="V911" s="130">
        <v>0</v>
      </c>
      <c r="W911" s="147">
        <v>70000</v>
      </c>
      <c r="X911" s="147">
        <v>70000</v>
      </c>
      <c r="Y911" s="147">
        <v>13300</v>
      </c>
      <c r="Z911" s="145">
        <v>83300</v>
      </c>
    </row>
    <row r="912" spans="1:26" ht="25" x14ac:dyDescent="0.25">
      <c r="A912" s="130" t="s">
        <v>3134</v>
      </c>
      <c r="B912" s="131">
        <v>45825</v>
      </c>
      <c r="C912" s="130" t="s">
        <v>2525</v>
      </c>
      <c r="D912" s="130">
        <v>899999705</v>
      </c>
      <c r="E912" s="130" t="s">
        <v>2526</v>
      </c>
      <c r="F912" s="130" t="s">
        <v>2527</v>
      </c>
      <c r="G912" s="130" t="s">
        <v>2528</v>
      </c>
      <c r="H912" s="130">
        <v>3161800</v>
      </c>
      <c r="I912" s="130">
        <v>4</v>
      </c>
      <c r="J912" s="130">
        <v>1</v>
      </c>
      <c r="K912" s="130" t="s">
        <v>3135</v>
      </c>
      <c r="L912" s="132" t="s">
        <v>2515</v>
      </c>
      <c r="M912" s="147">
        <v>35167</v>
      </c>
      <c r="N912" s="130">
        <v>0.19</v>
      </c>
      <c r="O912" s="14">
        <v>1005</v>
      </c>
      <c r="P912" s="130" t="s">
        <v>2734</v>
      </c>
      <c r="Q912" s="130"/>
      <c r="S912" s="130" t="s">
        <v>2523</v>
      </c>
      <c r="T912" s="14">
        <v>1005</v>
      </c>
      <c r="U912" s="147">
        <v>35167</v>
      </c>
      <c r="V912" s="130">
        <v>0</v>
      </c>
      <c r="W912" s="147">
        <v>35167</v>
      </c>
      <c r="X912" s="147">
        <v>35167</v>
      </c>
      <c r="Y912" s="147">
        <v>6681.7300000000005</v>
      </c>
      <c r="Z912" s="145">
        <v>41848.730000000003</v>
      </c>
    </row>
    <row r="913" spans="1:26" x14ac:dyDescent="0.25">
      <c r="A913" s="130" t="s">
        <v>3134</v>
      </c>
      <c r="B913" s="131">
        <v>45825</v>
      </c>
      <c r="C913" s="130" t="s">
        <v>2525</v>
      </c>
      <c r="D913" s="130">
        <v>899999705</v>
      </c>
      <c r="E913" s="130" t="s">
        <v>2526</v>
      </c>
      <c r="F913" s="130" t="s">
        <v>2527</v>
      </c>
      <c r="G913" s="130" t="s">
        <v>2528</v>
      </c>
      <c r="H913" s="130">
        <v>3161800</v>
      </c>
      <c r="I913" s="130">
        <v>5</v>
      </c>
      <c r="J913" s="130">
        <v>1</v>
      </c>
      <c r="K913" s="130" t="s">
        <v>3135</v>
      </c>
      <c r="L913" s="132" t="s">
        <v>1403</v>
      </c>
      <c r="M913" s="147">
        <v>147167</v>
      </c>
      <c r="N913" s="130">
        <v>0.19</v>
      </c>
      <c r="O913" s="14">
        <v>1006</v>
      </c>
      <c r="P913" s="130" t="s">
        <v>2734</v>
      </c>
      <c r="Q913" s="130"/>
      <c r="S913" s="130" t="s">
        <v>2523</v>
      </c>
      <c r="T913" s="14">
        <v>1006</v>
      </c>
      <c r="U913" s="147">
        <v>147167</v>
      </c>
      <c r="V913" s="130">
        <v>0</v>
      </c>
      <c r="W913" s="147">
        <v>147167</v>
      </c>
      <c r="X913" s="147">
        <v>147167</v>
      </c>
      <c r="Y913" s="147">
        <v>27961.73</v>
      </c>
      <c r="Z913" s="145">
        <v>175128.73</v>
      </c>
    </row>
    <row r="914" spans="1:26" x14ac:dyDescent="0.25">
      <c r="A914" s="130" t="s">
        <v>3134</v>
      </c>
      <c r="B914" s="131">
        <v>45825</v>
      </c>
      <c r="C914" s="130" t="s">
        <v>2525</v>
      </c>
      <c r="D914" s="130">
        <v>899999705</v>
      </c>
      <c r="E914" s="130" t="s">
        <v>2526</v>
      </c>
      <c r="F914" s="130" t="s">
        <v>2527</v>
      </c>
      <c r="G914" s="130" t="s">
        <v>2528</v>
      </c>
      <c r="H914" s="130">
        <v>3161800</v>
      </c>
      <c r="I914" s="130">
        <v>6</v>
      </c>
      <c r="J914" s="130">
        <v>1</v>
      </c>
      <c r="K914" s="130" t="s">
        <v>3135</v>
      </c>
      <c r="L914" s="132" t="s">
        <v>2406</v>
      </c>
      <c r="M914" s="147">
        <v>85833</v>
      </c>
      <c r="N914" s="130">
        <v>0.19</v>
      </c>
      <c r="O914" s="14">
        <v>1007</v>
      </c>
      <c r="P914" s="130" t="s">
        <v>2734</v>
      </c>
      <c r="Q914" s="130"/>
      <c r="S914" s="130" t="s">
        <v>2523</v>
      </c>
      <c r="T914" s="14">
        <v>1007</v>
      </c>
      <c r="U914" s="147">
        <v>85833</v>
      </c>
      <c r="V914" s="130">
        <v>0</v>
      </c>
      <c r="W914" s="147">
        <v>85833</v>
      </c>
      <c r="X914" s="147">
        <v>85833</v>
      </c>
      <c r="Y914" s="147">
        <v>16308.27</v>
      </c>
      <c r="Z914" s="145">
        <v>102141.27</v>
      </c>
    </row>
    <row r="915" spans="1:26" x14ac:dyDescent="0.25">
      <c r="A915" s="130" t="s">
        <v>3134</v>
      </c>
      <c r="B915" s="131">
        <v>45825</v>
      </c>
      <c r="C915" s="130" t="s">
        <v>2525</v>
      </c>
      <c r="D915" s="130">
        <v>899999705</v>
      </c>
      <c r="E915" s="130" t="s">
        <v>2526</v>
      </c>
      <c r="F915" s="130" t="s">
        <v>2527</v>
      </c>
      <c r="G915" s="130" t="s">
        <v>2528</v>
      </c>
      <c r="H915" s="130">
        <v>3161800</v>
      </c>
      <c r="I915" s="130">
        <v>7</v>
      </c>
      <c r="J915" s="130">
        <v>1</v>
      </c>
      <c r="K915" s="130" t="s">
        <v>3135</v>
      </c>
      <c r="L915" s="132" t="s">
        <v>1391</v>
      </c>
      <c r="M915" s="147">
        <v>96500</v>
      </c>
      <c r="N915" s="130">
        <v>0.19</v>
      </c>
      <c r="O915" s="14">
        <v>1008</v>
      </c>
      <c r="P915" s="130" t="s">
        <v>2734</v>
      </c>
      <c r="Q915" s="130"/>
      <c r="S915" s="130" t="s">
        <v>2523</v>
      </c>
      <c r="T915" s="14">
        <v>1008</v>
      </c>
      <c r="U915" s="147">
        <v>96500</v>
      </c>
      <c r="V915" s="130">
        <v>0</v>
      </c>
      <c r="W915" s="147">
        <v>96500</v>
      </c>
      <c r="X915" s="147">
        <v>96500</v>
      </c>
      <c r="Y915" s="147">
        <v>18335</v>
      </c>
      <c r="Z915" s="145">
        <v>114835</v>
      </c>
    </row>
    <row r="916" spans="1:26" x14ac:dyDescent="0.25">
      <c r="A916" s="130" t="s">
        <v>3134</v>
      </c>
      <c r="B916" s="131">
        <v>45825</v>
      </c>
      <c r="C916" s="130" t="s">
        <v>2525</v>
      </c>
      <c r="D916" s="130">
        <v>899999705</v>
      </c>
      <c r="E916" s="130" t="s">
        <v>2526</v>
      </c>
      <c r="F916" s="130" t="s">
        <v>2527</v>
      </c>
      <c r="G916" s="130" t="s">
        <v>2528</v>
      </c>
      <c r="H916" s="130">
        <v>3161800</v>
      </c>
      <c r="I916" s="130">
        <v>8</v>
      </c>
      <c r="J916" s="130">
        <v>1</v>
      </c>
      <c r="K916" s="130" t="s">
        <v>3135</v>
      </c>
      <c r="L916" s="132" t="s">
        <v>1635</v>
      </c>
      <c r="M916" s="147">
        <v>86167</v>
      </c>
      <c r="N916" s="130">
        <v>0.19</v>
      </c>
      <c r="O916" s="14">
        <v>1009</v>
      </c>
      <c r="P916" s="130" t="s">
        <v>2734</v>
      </c>
      <c r="Q916" s="130"/>
      <c r="S916" s="130" t="s">
        <v>2523</v>
      </c>
      <c r="T916" s="14">
        <v>1009</v>
      </c>
      <c r="U916" s="147">
        <v>86167</v>
      </c>
      <c r="V916" s="130">
        <v>0</v>
      </c>
      <c r="W916" s="147">
        <v>86167</v>
      </c>
      <c r="X916" s="147">
        <v>86167</v>
      </c>
      <c r="Y916" s="147">
        <v>16371.73</v>
      </c>
      <c r="Z916" s="145">
        <v>102538.73</v>
      </c>
    </row>
    <row r="917" spans="1:26" x14ac:dyDescent="0.25">
      <c r="A917" s="130" t="s">
        <v>3134</v>
      </c>
      <c r="B917" s="131">
        <v>45825</v>
      </c>
      <c r="C917" s="130" t="s">
        <v>2525</v>
      </c>
      <c r="D917" s="130">
        <v>899999705</v>
      </c>
      <c r="E917" s="130" t="s">
        <v>2526</v>
      </c>
      <c r="F917" s="130" t="s">
        <v>2527</v>
      </c>
      <c r="G917" s="130" t="s">
        <v>2528</v>
      </c>
      <c r="H917" s="130">
        <v>3161800</v>
      </c>
      <c r="I917" s="130">
        <v>9</v>
      </c>
      <c r="J917" s="130">
        <v>1</v>
      </c>
      <c r="K917" s="130" t="s">
        <v>3139</v>
      </c>
      <c r="L917" s="132" t="s">
        <v>3136</v>
      </c>
      <c r="M917" s="147">
        <v>25000</v>
      </c>
      <c r="N917" s="130">
        <v>0.19</v>
      </c>
      <c r="O917" s="14">
        <v>1014</v>
      </c>
      <c r="P917" s="130" t="s">
        <v>2739</v>
      </c>
      <c r="Q917" s="130"/>
      <c r="S917" s="130" t="s">
        <v>2523</v>
      </c>
      <c r="T917" s="14">
        <v>1014</v>
      </c>
      <c r="U917" s="147">
        <v>25000</v>
      </c>
      <c r="V917" s="130">
        <v>0</v>
      </c>
      <c r="W917" s="147">
        <v>25000</v>
      </c>
      <c r="X917" s="147">
        <v>25000</v>
      </c>
      <c r="Y917" s="147">
        <v>4750</v>
      </c>
      <c r="Z917" s="145">
        <v>29750</v>
      </c>
    </row>
    <row r="918" spans="1:26" x14ac:dyDescent="0.25">
      <c r="A918" s="130" t="s">
        <v>3134</v>
      </c>
      <c r="B918" s="131">
        <v>45825</v>
      </c>
      <c r="C918" s="130" t="s">
        <v>2525</v>
      </c>
      <c r="D918" s="130">
        <v>899999705</v>
      </c>
      <c r="E918" s="130" t="s">
        <v>2526</v>
      </c>
      <c r="F918" s="130" t="s">
        <v>2527</v>
      </c>
      <c r="G918" s="130" t="s">
        <v>2528</v>
      </c>
      <c r="H918" s="130">
        <v>3161800</v>
      </c>
      <c r="I918" s="130">
        <v>10</v>
      </c>
      <c r="J918" s="130">
        <v>1</v>
      </c>
      <c r="K918" s="130" t="s">
        <v>3139</v>
      </c>
      <c r="L918" s="132" t="s">
        <v>3137</v>
      </c>
      <c r="M918" s="147">
        <v>90000</v>
      </c>
      <c r="N918" s="130">
        <v>0.19</v>
      </c>
      <c r="O918" s="14" t="s">
        <v>107</v>
      </c>
      <c r="P918" s="130" t="s">
        <v>2739</v>
      </c>
      <c r="Q918" s="135" t="s">
        <v>2372</v>
      </c>
      <c r="S918" s="130" t="s">
        <v>2523</v>
      </c>
      <c r="T918" s="14" t="s">
        <v>107</v>
      </c>
      <c r="U918" s="147">
        <v>90000</v>
      </c>
      <c r="V918" s="130">
        <v>0</v>
      </c>
      <c r="W918" s="147">
        <v>90000</v>
      </c>
      <c r="X918" s="147">
        <v>90000</v>
      </c>
      <c r="Y918" s="147">
        <v>17100</v>
      </c>
      <c r="Z918" s="145">
        <v>107100</v>
      </c>
    </row>
    <row r="919" spans="1:26" x14ac:dyDescent="0.25">
      <c r="A919" s="130" t="s">
        <v>3134</v>
      </c>
      <c r="B919" s="131">
        <v>45825</v>
      </c>
      <c r="C919" s="130" t="s">
        <v>2525</v>
      </c>
      <c r="D919" s="130">
        <v>899999705</v>
      </c>
      <c r="E919" s="130" t="s">
        <v>2526</v>
      </c>
      <c r="F919" s="130" t="s">
        <v>2527</v>
      </c>
      <c r="G919" s="130" t="s">
        <v>2528</v>
      </c>
      <c r="H919" s="130">
        <v>3161800</v>
      </c>
      <c r="I919" s="130">
        <v>11</v>
      </c>
      <c r="J919" s="130">
        <v>1</v>
      </c>
      <c r="K919" s="130" t="s">
        <v>3139</v>
      </c>
      <c r="L919" s="132" t="s">
        <v>2373</v>
      </c>
      <c r="M919" s="147">
        <v>24833</v>
      </c>
      <c r="N919" s="130">
        <v>0.19</v>
      </c>
      <c r="O919" s="14">
        <v>1015</v>
      </c>
      <c r="P919" s="130" t="s">
        <v>2739</v>
      </c>
      <c r="Q919" s="130"/>
      <c r="S919" s="130" t="s">
        <v>2523</v>
      </c>
      <c r="T919" s="14">
        <v>1015</v>
      </c>
      <c r="U919" s="147">
        <v>24833</v>
      </c>
      <c r="V919" s="130">
        <v>0</v>
      </c>
      <c r="W919" s="147">
        <v>24833</v>
      </c>
      <c r="X919" s="147">
        <v>24833</v>
      </c>
      <c r="Y919" s="147">
        <v>4718.2700000000004</v>
      </c>
      <c r="Z919" s="145">
        <v>29551.27</v>
      </c>
    </row>
    <row r="920" spans="1:26" ht="25" x14ac:dyDescent="0.25">
      <c r="A920" s="130" t="s">
        <v>3134</v>
      </c>
      <c r="B920" s="131">
        <v>45825</v>
      </c>
      <c r="C920" s="130" t="s">
        <v>2525</v>
      </c>
      <c r="D920" s="130">
        <v>899999705</v>
      </c>
      <c r="E920" s="130" t="s">
        <v>2526</v>
      </c>
      <c r="F920" s="130" t="s">
        <v>2527</v>
      </c>
      <c r="G920" s="130" t="s">
        <v>2528</v>
      </c>
      <c r="H920" s="130">
        <v>3161800</v>
      </c>
      <c r="I920" s="130">
        <v>12</v>
      </c>
      <c r="J920" s="130">
        <v>1</v>
      </c>
      <c r="K920" s="130" t="s">
        <v>3139</v>
      </c>
      <c r="L920" s="132" t="s">
        <v>2515</v>
      </c>
      <c r="M920" s="147">
        <v>35833</v>
      </c>
      <c r="N920" s="130">
        <v>0.19</v>
      </c>
      <c r="O920" s="14">
        <v>1016</v>
      </c>
      <c r="P920" s="130" t="s">
        <v>2739</v>
      </c>
      <c r="Q920" s="130"/>
      <c r="S920" s="130" t="s">
        <v>2523</v>
      </c>
      <c r="T920" s="14">
        <v>1016</v>
      </c>
      <c r="U920" s="147">
        <v>35833</v>
      </c>
      <c r="V920" s="130">
        <v>0</v>
      </c>
      <c r="W920" s="147">
        <v>35833</v>
      </c>
      <c r="X920" s="147">
        <v>35833</v>
      </c>
      <c r="Y920" s="147">
        <v>6808.27</v>
      </c>
      <c r="Z920" s="145">
        <v>42641.270000000004</v>
      </c>
    </row>
    <row r="921" spans="1:26" x14ac:dyDescent="0.25">
      <c r="A921" s="130" t="s">
        <v>3134</v>
      </c>
      <c r="B921" s="131">
        <v>45825</v>
      </c>
      <c r="C921" s="130" t="s">
        <v>2525</v>
      </c>
      <c r="D921" s="130">
        <v>899999705</v>
      </c>
      <c r="E921" s="130" t="s">
        <v>2526</v>
      </c>
      <c r="F921" s="130" t="s">
        <v>2527</v>
      </c>
      <c r="G921" s="130" t="s">
        <v>2528</v>
      </c>
      <c r="H921" s="130">
        <v>3161800</v>
      </c>
      <c r="I921" s="130">
        <v>13</v>
      </c>
      <c r="J921" s="130">
        <v>1</v>
      </c>
      <c r="K921" s="130" t="s">
        <v>3139</v>
      </c>
      <c r="L921" s="132" t="s">
        <v>2406</v>
      </c>
      <c r="M921" s="147">
        <v>86167</v>
      </c>
      <c r="N921" s="130">
        <v>0.19</v>
      </c>
      <c r="O921" s="14">
        <v>1018</v>
      </c>
      <c r="P921" s="130" t="s">
        <v>2739</v>
      </c>
      <c r="Q921" s="130"/>
      <c r="S921" s="130" t="s">
        <v>2523</v>
      </c>
      <c r="T921" s="14">
        <v>1018</v>
      </c>
      <c r="U921" s="147">
        <v>86167</v>
      </c>
      <c r="V921" s="130">
        <v>0</v>
      </c>
      <c r="W921" s="147">
        <v>86167</v>
      </c>
      <c r="X921" s="147">
        <v>86167</v>
      </c>
      <c r="Y921" s="147">
        <v>16371.73</v>
      </c>
      <c r="Z921" s="145">
        <v>102538.73</v>
      </c>
    </row>
    <row r="922" spans="1:26" x14ac:dyDescent="0.25">
      <c r="A922" s="130" t="s">
        <v>3134</v>
      </c>
      <c r="B922" s="131">
        <v>45825</v>
      </c>
      <c r="C922" s="130" t="s">
        <v>2525</v>
      </c>
      <c r="D922" s="130">
        <v>899999705</v>
      </c>
      <c r="E922" s="130" t="s">
        <v>2526</v>
      </c>
      <c r="F922" s="130" t="s">
        <v>2527</v>
      </c>
      <c r="G922" s="130" t="s">
        <v>2528</v>
      </c>
      <c r="H922" s="130">
        <v>3161800</v>
      </c>
      <c r="I922" s="130">
        <v>14</v>
      </c>
      <c r="J922" s="130">
        <v>1</v>
      </c>
      <c r="K922" s="130" t="s">
        <v>3139</v>
      </c>
      <c r="L922" s="132" t="s">
        <v>1391</v>
      </c>
      <c r="M922" s="147">
        <v>93333</v>
      </c>
      <c r="N922" s="130">
        <v>0.19</v>
      </c>
      <c r="O922" s="14">
        <v>1019</v>
      </c>
      <c r="P922" s="130" t="s">
        <v>2739</v>
      </c>
      <c r="Q922" s="130"/>
      <c r="S922" s="130" t="s">
        <v>2523</v>
      </c>
      <c r="T922" s="14">
        <v>1019</v>
      </c>
      <c r="U922" s="147">
        <v>93333</v>
      </c>
      <c r="V922" s="130">
        <v>0</v>
      </c>
      <c r="W922" s="147">
        <v>93333</v>
      </c>
      <c r="X922" s="147">
        <v>93333</v>
      </c>
      <c r="Y922" s="147">
        <v>17733.27</v>
      </c>
      <c r="Z922" s="145">
        <v>111066.27</v>
      </c>
    </row>
    <row r="923" spans="1:26" x14ac:dyDescent="0.25">
      <c r="A923" s="130" t="s">
        <v>3134</v>
      </c>
      <c r="B923" s="131">
        <v>45825</v>
      </c>
      <c r="C923" s="130" t="s">
        <v>2525</v>
      </c>
      <c r="D923" s="130">
        <v>899999705</v>
      </c>
      <c r="E923" s="130" t="s">
        <v>2526</v>
      </c>
      <c r="F923" s="130" t="s">
        <v>2527</v>
      </c>
      <c r="G923" s="130" t="s">
        <v>2528</v>
      </c>
      <c r="H923" s="130">
        <v>3161800</v>
      </c>
      <c r="I923" s="130">
        <v>15</v>
      </c>
      <c r="J923" s="130">
        <v>1</v>
      </c>
      <c r="K923" s="130" t="s">
        <v>3139</v>
      </c>
      <c r="L923" s="132" t="s">
        <v>1635</v>
      </c>
      <c r="M923" s="147">
        <v>85667</v>
      </c>
      <c r="N923" s="130">
        <v>0.19</v>
      </c>
      <c r="O923" s="14">
        <v>1020</v>
      </c>
      <c r="P923" s="130" t="s">
        <v>2739</v>
      </c>
      <c r="Q923" s="130"/>
      <c r="S923" s="130" t="s">
        <v>2523</v>
      </c>
      <c r="T923" s="14">
        <v>1020</v>
      </c>
      <c r="U923" s="147">
        <v>85667</v>
      </c>
      <c r="V923" s="130">
        <v>0</v>
      </c>
      <c r="W923" s="147">
        <v>85667</v>
      </c>
      <c r="X923" s="147">
        <v>85667</v>
      </c>
      <c r="Y923" s="147">
        <v>16276.73</v>
      </c>
      <c r="Z923" s="145">
        <v>101943.73</v>
      </c>
    </row>
    <row r="924" spans="1:26" x14ac:dyDescent="0.25">
      <c r="A924" s="130" t="s">
        <v>3134</v>
      </c>
      <c r="B924" s="131">
        <v>45825</v>
      </c>
      <c r="C924" s="130" t="s">
        <v>2525</v>
      </c>
      <c r="D924" s="130">
        <v>899999705</v>
      </c>
      <c r="E924" s="130" t="s">
        <v>2526</v>
      </c>
      <c r="F924" s="130" t="s">
        <v>2527</v>
      </c>
      <c r="G924" s="130" t="s">
        <v>2528</v>
      </c>
      <c r="H924" s="130">
        <v>3161800</v>
      </c>
      <c r="I924" s="130">
        <v>16</v>
      </c>
      <c r="J924" s="130">
        <v>1</v>
      </c>
      <c r="K924" s="130" t="s">
        <v>3139</v>
      </c>
      <c r="L924" s="132" t="s">
        <v>2399</v>
      </c>
      <c r="M924" s="147">
        <v>24833</v>
      </c>
      <c r="N924" s="130">
        <v>0.19</v>
      </c>
      <c r="O924" s="14">
        <v>1021</v>
      </c>
      <c r="P924" s="130" t="s">
        <v>2739</v>
      </c>
      <c r="Q924" s="130"/>
      <c r="S924" s="130" t="s">
        <v>2523</v>
      </c>
      <c r="T924" s="14">
        <v>1021</v>
      </c>
      <c r="U924" s="147">
        <v>24833</v>
      </c>
      <c r="V924" s="130">
        <v>0</v>
      </c>
      <c r="W924" s="147">
        <v>24833</v>
      </c>
      <c r="X924" s="147">
        <v>24833</v>
      </c>
      <c r="Y924" s="147">
        <v>4718.2700000000004</v>
      </c>
      <c r="Z924" s="145">
        <v>29551.27</v>
      </c>
    </row>
    <row r="925" spans="1:26" x14ac:dyDescent="0.25">
      <c r="A925" s="130" t="s">
        <v>3134</v>
      </c>
      <c r="B925" s="131">
        <v>45825</v>
      </c>
      <c r="C925" s="130" t="s">
        <v>2525</v>
      </c>
      <c r="D925" s="130">
        <v>899999705</v>
      </c>
      <c r="E925" s="130" t="s">
        <v>2526</v>
      </c>
      <c r="F925" s="130" t="s">
        <v>2527</v>
      </c>
      <c r="G925" s="130" t="s">
        <v>2528</v>
      </c>
      <c r="H925" s="130">
        <v>3161800</v>
      </c>
      <c r="I925" s="130">
        <v>17</v>
      </c>
      <c r="J925" s="130">
        <v>1</v>
      </c>
      <c r="K925" s="130" t="s">
        <v>3140</v>
      </c>
      <c r="L925" s="132" t="s">
        <v>3141</v>
      </c>
      <c r="M925" s="147">
        <v>52000</v>
      </c>
      <c r="N925" s="130">
        <v>0.19</v>
      </c>
      <c r="O925" s="14" t="s">
        <v>107</v>
      </c>
      <c r="P925" s="130" t="s">
        <v>2730</v>
      </c>
      <c r="Q925" s="135" t="s">
        <v>2372</v>
      </c>
      <c r="S925" s="130" t="s">
        <v>2523</v>
      </c>
      <c r="T925" s="14" t="s">
        <v>107</v>
      </c>
      <c r="U925" s="147">
        <v>52000</v>
      </c>
      <c r="V925" s="130">
        <v>0</v>
      </c>
      <c r="W925" s="147">
        <v>52000</v>
      </c>
      <c r="X925" s="147">
        <v>52000</v>
      </c>
      <c r="Y925" s="147">
        <v>9880</v>
      </c>
      <c r="Z925" s="145">
        <v>61880</v>
      </c>
    </row>
    <row r="926" spans="1:26" x14ac:dyDescent="0.25">
      <c r="A926" s="130" t="s">
        <v>3134</v>
      </c>
      <c r="B926" s="131">
        <v>45825</v>
      </c>
      <c r="C926" s="130" t="s">
        <v>2525</v>
      </c>
      <c r="D926" s="130">
        <v>899999705</v>
      </c>
      <c r="E926" s="130" t="s">
        <v>2526</v>
      </c>
      <c r="F926" s="130" t="s">
        <v>2527</v>
      </c>
      <c r="G926" s="130" t="s">
        <v>2528</v>
      </c>
      <c r="H926" s="130">
        <v>3161800</v>
      </c>
      <c r="I926" s="130">
        <v>18</v>
      </c>
      <c r="J926" s="130">
        <v>1</v>
      </c>
      <c r="K926" s="130" t="s">
        <v>3140</v>
      </c>
      <c r="L926" s="132" t="s">
        <v>3138</v>
      </c>
      <c r="M926" s="147">
        <v>70000</v>
      </c>
      <c r="N926" s="130">
        <v>0.19</v>
      </c>
      <c r="O926" s="14" t="s">
        <v>107</v>
      </c>
      <c r="P926" s="130" t="s">
        <v>2730</v>
      </c>
      <c r="Q926" s="135" t="s">
        <v>2372</v>
      </c>
      <c r="S926" s="130" t="s">
        <v>2523</v>
      </c>
      <c r="T926" s="14" t="s">
        <v>107</v>
      </c>
      <c r="U926" s="147">
        <v>70000</v>
      </c>
      <c r="V926" s="130">
        <v>0</v>
      </c>
      <c r="W926" s="147">
        <v>70000</v>
      </c>
      <c r="X926" s="147">
        <v>70000</v>
      </c>
      <c r="Y926" s="147">
        <v>13300</v>
      </c>
      <c r="Z926" s="145">
        <v>83300</v>
      </c>
    </row>
    <row r="927" spans="1:26" x14ac:dyDescent="0.25">
      <c r="A927" s="130" t="s">
        <v>3134</v>
      </c>
      <c r="B927" s="131">
        <v>45825</v>
      </c>
      <c r="C927" s="130" t="s">
        <v>2525</v>
      </c>
      <c r="D927" s="130">
        <v>899999705</v>
      </c>
      <c r="E927" s="130" t="s">
        <v>2526</v>
      </c>
      <c r="F927" s="130" t="s">
        <v>2527</v>
      </c>
      <c r="G927" s="130" t="s">
        <v>2528</v>
      </c>
      <c r="H927" s="130">
        <v>3161800</v>
      </c>
      <c r="I927" s="130">
        <v>19</v>
      </c>
      <c r="J927" s="130">
        <v>1</v>
      </c>
      <c r="K927" s="130" t="s">
        <v>3140</v>
      </c>
      <c r="L927" s="132" t="s">
        <v>3142</v>
      </c>
      <c r="M927" s="147">
        <v>25000</v>
      </c>
      <c r="N927" s="130">
        <v>0.19</v>
      </c>
      <c r="O927" s="14" t="s">
        <v>107</v>
      </c>
      <c r="P927" s="130" t="s">
        <v>2730</v>
      </c>
      <c r="Q927" s="135" t="s">
        <v>2372</v>
      </c>
      <c r="S927" s="130" t="s">
        <v>2523</v>
      </c>
      <c r="T927" s="14" t="s">
        <v>107</v>
      </c>
      <c r="U927" s="147">
        <v>25000</v>
      </c>
      <c r="V927" s="130">
        <v>0</v>
      </c>
      <c r="W927" s="147">
        <v>25000</v>
      </c>
      <c r="X927" s="147">
        <v>25000</v>
      </c>
      <c r="Y927" s="147">
        <v>4750</v>
      </c>
      <c r="Z927" s="145">
        <v>29750</v>
      </c>
    </row>
    <row r="928" spans="1:26" x14ac:dyDescent="0.25">
      <c r="A928" s="130" t="s">
        <v>3134</v>
      </c>
      <c r="B928" s="131">
        <v>45825</v>
      </c>
      <c r="C928" s="130" t="s">
        <v>2525</v>
      </c>
      <c r="D928" s="130">
        <v>899999705</v>
      </c>
      <c r="E928" s="130" t="s">
        <v>2526</v>
      </c>
      <c r="F928" s="130" t="s">
        <v>2527</v>
      </c>
      <c r="G928" s="130" t="s">
        <v>2528</v>
      </c>
      <c r="H928" s="130">
        <v>3161800</v>
      </c>
      <c r="I928" s="130">
        <v>20</v>
      </c>
      <c r="J928" s="130">
        <v>1</v>
      </c>
      <c r="K928" s="130" t="s">
        <v>3140</v>
      </c>
      <c r="L928" s="132" t="s">
        <v>3137</v>
      </c>
      <c r="M928" s="147">
        <v>90000</v>
      </c>
      <c r="N928" s="130">
        <v>0.19</v>
      </c>
      <c r="O928" s="14" t="s">
        <v>107</v>
      </c>
      <c r="P928" s="130" t="s">
        <v>2730</v>
      </c>
      <c r="Q928" s="135" t="s">
        <v>2372</v>
      </c>
      <c r="S928" s="130" t="s">
        <v>2523</v>
      </c>
      <c r="T928" s="14" t="s">
        <v>107</v>
      </c>
      <c r="U928" s="147">
        <v>90000</v>
      </c>
      <c r="V928" s="130">
        <v>0</v>
      </c>
      <c r="W928" s="147">
        <v>90000</v>
      </c>
      <c r="X928" s="147">
        <v>90000</v>
      </c>
      <c r="Y928" s="147">
        <v>17100</v>
      </c>
      <c r="Z928" s="145">
        <v>107100</v>
      </c>
    </row>
    <row r="929" spans="1:26" x14ac:dyDescent="0.25">
      <c r="A929" s="130" t="s">
        <v>3134</v>
      </c>
      <c r="B929" s="131">
        <v>45825</v>
      </c>
      <c r="C929" s="130" t="s">
        <v>2525</v>
      </c>
      <c r="D929" s="130">
        <v>899999705</v>
      </c>
      <c r="E929" s="130" t="s">
        <v>2526</v>
      </c>
      <c r="F929" s="130" t="s">
        <v>2527</v>
      </c>
      <c r="G929" s="130" t="s">
        <v>2528</v>
      </c>
      <c r="H929" s="130">
        <v>3161800</v>
      </c>
      <c r="I929" s="130">
        <v>21</v>
      </c>
      <c r="J929" s="130">
        <v>1</v>
      </c>
      <c r="K929" s="130" t="s">
        <v>3140</v>
      </c>
      <c r="L929" s="132" t="s">
        <v>3143</v>
      </c>
      <c r="M929" s="147">
        <v>25500</v>
      </c>
      <c r="N929" s="130">
        <v>0.19</v>
      </c>
      <c r="O929" s="14">
        <v>981</v>
      </c>
      <c r="P929" s="130" t="s">
        <v>2730</v>
      </c>
      <c r="Q929" s="130"/>
      <c r="S929" s="130" t="s">
        <v>2523</v>
      </c>
      <c r="T929" s="14">
        <v>981</v>
      </c>
      <c r="U929" s="147">
        <v>25500</v>
      </c>
      <c r="V929" s="130">
        <v>0</v>
      </c>
      <c r="W929" s="147">
        <v>25500</v>
      </c>
      <c r="X929" s="147">
        <v>25500</v>
      </c>
      <c r="Y929" s="147">
        <v>4845</v>
      </c>
      <c r="Z929" s="145">
        <v>30345</v>
      </c>
    </row>
    <row r="930" spans="1:26" x14ac:dyDescent="0.25">
      <c r="A930" s="130" t="s">
        <v>3134</v>
      </c>
      <c r="B930" s="131">
        <v>45825</v>
      </c>
      <c r="C930" s="130" t="s">
        <v>2525</v>
      </c>
      <c r="D930" s="130">
        <v>899999705</v>
      </c>
      <c r="E930" s="130" t="s">
        <v>2526</v>
      </c>
      <c r="F930" s="130" t="s">
        <v>2527</v>
      </c>
      <c r="G930" s="130" t="s">
        <v>2528</v>
      </c>
      <c r="H930" s="130">
        <v>3161800</v>
      </c>
      <c r="I930" s="130">
        <v>22</v>
      </c>
      <c r="J930" s="130">
        <v>1</v>
      </c>
      <c r="K930" s="130" t="s">
        <v>3140</v>
      </c>
      <c r="L930" s="132" t="s">
        <v>2373</v>
      </c>
      <c r="M930" s="147">
        <v>25333</v>
      </c>
      <c r="N930" s="130">
        <v>0.19</v>
      </c>
      <c r="O930" s="14">
        <v>982</v>
      </c>
      <c r="P930" s="130" t="s">
        <v>2730</v>
      </c>
      <c r="Q930" s="130"/>
      <c r="S930" s="130" t="s">
        <v>2523</v>
      </c>
      <c r="T930" s="14">
        <v>982</v>
      </c>
      <c r="U930" s="147">
        <v>25333</v>
      </c>
      <c r="V930" s="130">
        <v>0</v>
      </c>
      <c r="W930" s="147">
        <v>25333</v>
      </c>
      <c r="X930" s="147">
        <v>25333</v>
      </c>
      <c r="Y930" s="147">
        <v>4813.2700000000004</v>
      </c>
      <c r="Z930" s="145">
        <v>30146.27</v>
      </c>
    </row>
    <row r="931" spans="1:26" ht="25" x14ac:dyDescent="0.25">
      <c r="A931" s="130" t="s">
        <v>3134</v>
      </c>
      <c r="B931" s="131">
        <v>45825</v>
      </c>
      <c r="C931" s="130" t="s">
        <v>2525</v>
      </c>
      <c r="D931" s="130">
        <v>899999705</v>
      </c>
      <c r="E931" s="130" t="s">
        <v>2526</v>
      </c>
      <c r="F931" s="130" t="s">
        <v>2527</v>
      </c>
      <c r="G931" s="130" t="s">
        <v>2528</v>
      </c>
      <c r="H931" s="130">
        <v>3161800</v>
      </c>
      <c r="I931" s="130">
        <v>23</v>
      </c>
      <c r="J931" s="130">
        <v>1</v>
      </c>
      <c r="K931" s="130" t="s">
        <v>3140</v>
      </c>
      <c r="L931" s="132" t="s">
        <v>2515</v>
      </c>
      <c r="M931" s="147">
        <v>35000</v>
      </c>
      <c r="N931" s="130">
        <v>0.19</v>
      </c>
      <c r="O931" s="14">
        <v>983</v>
      </c>
      <c r="P931" s="130" t="s">
        <v>2730</v>
      </c>
      <c r="Q931" s="130"/>
      <c r="S931" s="130" t="s">
        <v>2523</v>
      </c>
      <c r="T931" s="14">
        <v>983</v>
      </c>
      <c r="U931" s="147">
        <v>35000</v>
      </c>
      <c r="V931" s="130">
        <v>0</v>
      </c>
      <c r="W931" s="147">
        <v>35000</v>
      </c>
      <c r="X931" s="147">
        <v>35000</v>
      </c>
      <c r="Y931" s="147">
        <v>6650</v>
      </c>
      <c r="Z931" s="145">
        <v>41650</v>
      </c>
    </row>
    <row r="932" spans="1:26" x14ac:dyDescent="0.25">
      <c r="A932" s="130" t="s">
        <v>3134</v>
      </c>
      <c r="B932" s="131">
        <v>45825</v>
      </c>
      <c r="C932" s="130" t="s">
        <v>2525</v>
      </c>
      <c r="D932" s="130">
        <v>899999705</v>
      </c>
      <c r="E932" s="130" t="s">
        <v>2526</v>
      </c>
      <c r="F932" s="130" t="s">
        <v>2527</v>
      </c>
      <c r="G932" s="130" t="s">
        <v>2528</v>
      </c>
      <c r="H932" s="130">
        <v>3161800</v>
      </c>
      <c r="I932" s="130">
        <v>24</v>
      </c>
      <c r="J932" s="130">
        <v>1</v>
      </c>
      <c r="K932" s="130" t="s">
        <v>3140</v>
      </c>
      <c r="L932" s="132" t="s">
        <v>1403</v>
      </c>
      <c r="M932" s="147">
        <v>147500</v>
      </c>
      <c r="N932" s="130">
        <v>0.19</v>
      </c>
      <c r="O932" s="14">
        <v>984</v>
      </c>
      <c r="P932" s="130" t="s">
        <v>2730</v>
      </c>
      <c r="Q932" s="130"/>
      <c r="S932" s="130" t="s">
        <v>2523</v>
      </c>
      <c r="T932" s="14">
        <v>984</v>
      </c>
      <c r="U932" s="147">
        <v>147500</v>
      </c>
      <c r="V932" s="130">
        <v>0</v>
      </c>
      <c r="W932" s="147">
        <v>147500</v>
      </c>
      <c r="X932" s="147">
        <v>147500</v>
      </c>
      <c r="Y932" s="147">
        <v>28025</v>
      </c>
      <c r="Z932" s="145">
        <v>175525</v>
      </c>
    </row>
    <row r="933" spans="1:26" x14ac:dyDescent="0.25">
      <c r="A933" s="130" t="s">
        <v>3134</v>
      </c>
      <c r="B933" s="131">
        <v>45825</v>
      </c>
      <c r="C933" s="130" t="s">
        <v>2525</v>
      </c>
      <c r="D933" s="130">
        <v>899999705</v>
      </c>
      <c r="E933" s="130" t="s">
        <v>2526</v>
      </c>
      <c r="F933" s="130" t="s">
        <v>2527</v>
      </c>
      <c r="G933" s="130" t="s">
        <v>2528</v>
      </c>
      <c r="H933" s="130">
        <v>3161800</v>
      </c>
      <c r="I933" s="130">
        <v>25</v>
      </c>
      <c r="J933" s="130">
        <v>1</v>
      </c>
      <c r="K933" s="130" t="s">
        <v>3140</v>
      </c>
      <c r="L933" s="132" t="s">
        <v>2406</v>
      </c>
      <c r="M933" s="147">
        <v>84000</v>
      </c>
      <c r="N933" s="130">
        <v>0.19</v>
      </c>
      <c r="O933" s="14">
        <v>985</v>
      </c>
      <c r="P933" s="130" t="s">
        <v>2730</v>
      </c>
      <c r="Q933" s="130"/>
      <c r="S933" s="130" t="s">
        <v>2523</v>
      </c>
      <c r="T933" s="14">
        <v>985</v>
      </c>
      <c r="U933" s="147">
        <v>84000</v>
      </c>
      <c r="V933" s="130">
        <v>0</v>
      </c>
      <c r="W933" s="147">
        <v>84000</v>
      </c>
      <c r="X933" s="147">
        <v>84000</v>
      </c>
      <c r="Y933" s="147">
        <v>15960</v>
      </c>
      <c r="Z933" s="145">
        <v>99960</v>
      </c>
    </row>
    <row r="934" spans="1:26" x14ac:dyDescent="0.25">
      <c r="A934" s="130" t="s">
        <v>3134</v>
      </c>
      <c r="B934" s="131">
        <v>45825</v>
      </c>
      <c r="C934" s="130" t="s">
        <v>2525</v>
      </c>
      <c r="D934" s="130">
        <v>899999705</v>
      </c>
      <c r="E934" s="130" t="s">
        <v>2526</v>
      </c>
      <c r="F934" s="130" t="s">
        <v>2527</v>
      </c>
      <c r="G934" s="130" t="s">
        <v>2528</v>
      </c>
      <c r="H934" s="130">
        <v>3161800</v>
      </c>
      <c r="I934" s="130">
        <v>26</v>
      </c>
      <c r="J934" s="130">
        <v>1</v>
      </c>
      <c r="K934" s="130" t="s">
        <v>3140</v>
      </c>
      <c r="L934" s="132" t="s">
        <v>1391</v>
      </c>
      <c r="M934" s="147">
        <v>93167</v>
      </c>
      <c r="N934" s="130">
        <v>0.19</v>
      </c>
      <c r="O934" s="14">
        <v>986</v>
      </c>
      <c r="P934" s="130" t="s">
        <v>2730</v>
      </c>
      <c r="Q934" s="130"/>
      <c r="S934" s="130" t="s">
        <v>2523</v>
      </c>
      <c r="T934" s="14">
        <v>986</v>
      </c>
      <c r="U934" s="147">
        <v>93167</v>
      </c>
      <c r="V934" s="130">
        <v>0</v>
      </c>
      <c r="W934" s="147">
        <v>93167</v>
      </c>
      <c r="X934" s="147">
        <v>93167</v>
      </c>
      <c r="Y934" s="147">
        <v>17701.73</v>
      </c>
      <c r="Z934" s="145">
        <v>110868.73</v>
      </c>
    </row>
    <row r="935" spans="1:26" x14ac:dyDescent="0.25">
      <c r="A935" s="130" t="s">
        <v>3134</v>
      </c>
      <c r="B935" s="131">
        <v>45825</v>
      </c>
      <c r="C935" s="130" t="s">
        <v>2525</v>
      </c>
      <c r="D935" s="130">
        <v>899999705</v>
      </c>
      <c r="E935" s="130" t="s">
        <v>2526</v>
      </c>
      <c r="F935" s="130" t="s">
        <v>2527</v>
      </c>
      <c r="G935" s="130" t="s">
        <v>2528</v>
      </c>
      <c r="H935" s="130">
        <v>3161800</v>
      </c>
      <c r="I935" s="130">
        <v>27</v>
      </c>
      <c r="J935" s="130">
        <v>1</v>
      </c>
      <c r="K935" s="130" t="s">
        <v>3140</v>
      </c>
      <c r="L935" s="132" t="s">
        <v>1635</v>
      </c>
      <c r="M935" s="147">
        <v>85000</v>
      </c>
      <c r="N935" s="130">
        <v>0.19</v>
      </c>
      <c r="O935" s="14">
        <v>987</v>
      </c>
      <c r="P935" s="130" t="s">
        <v>2730</v>
      </c>
      <c r="Q935" s="130"/>
      <c r="S935" s="130" t="s">
        <v>2523</v>
      </c>
      <c r="T935" s="14">
        <v>987</v>
      </c>
      <c r="U935" s="147">
        <v>85000</v>
      </c>
      <c r="V935" s="130">
        <v>0</v>
      </c>
      <c r="W935" s="147">
        <v>85000</v>
      </c>
      <c r="X935" s="147">
        <v>85000</v>
      </c>
      <c r="Y935" s="147">
        <v>16150</v>
      </c>
      <c r="Z935" s="145">
        <v>101150</v>
      </c>
    </row>
    <row r="936" spans="1:26" x14ac:dyDescent="0.25">
      <c r="A936" s="130" t="s">
        <v>3134</v>
      </c>
      <c r="B936" s="131">
        <v>45825</v>
      </c>
      <c r="C936" s="130" t="s">
        <v>2525</v>
      </c>
      <c r="D936" s="130">
        <v>899999705</v>
      </c>
      <c r="E936" s="130" t="s">
        <v>2526</v>
      </c>
      <c r="F936" s="130" t="s">
        <v>2527</v>
      </c>
      <c r="G936" s="130" t="s">
        <v>2528</v>
      </c>
      <c r="H936" s="130">
        <v>3161800</v>
      </c>
      <c r="I936" s="130">
        <v>28</v>
      </c>
      <c r="J936" s="130">
        <v>1</v>
      </c>
      <c r="K936" s="130" t="s">
        <v>3140</v>
      </c>
      <c r="L936" s="132" t="s">
        <v>2399</v>
      </c>
      <c r="M936" s="147">
        <v>25500</v>
      </c>
      <c r="N936" s="130">
        <v>0.19</v>
      </c>
      <c r="O936" s="14">
        <v>988</v>
      </c>
      <c r="P936" s="130" t="s">
        <v>2730</v>
      </c>
      <c r="Q936" s="130"/>
      <c r="S936" s="130" t="s">
        <v>2523</v>
      </c>
      <c r="T936" s="14">
        <v>988</v>
      </c>
      <c r="U936" s="147">
        <v>25500</v>
      </c>
      <c r="V936" s="130">
        <v>0</v>
      </c>
      <c r="W936" s="147">
        <v>25500</v>
      </c>
      <c r="X936" s="147">
        <v>25500</v>
      </c>
      <c r="Y936" s="147">
        <v>4845</v>
      </c>
      <c r="Z936" s="145">
        <v>30345</v>
      </c>
    </row>
    <row r="937" spans="1:26" x14ac:dyDescent="0.25">
      <c r="A937" s="130" t="s">
        <v>3134</v>
      </c>
      <c r="B937" s="131">
        <v>45825</v>
      </c>
      <c r="C937" s="130" t="s">
        <v>2525</v>
      </c>
      <c r="D937" s="130">
        <v>899999705</v>
      </c>
      <c r="E937" s="130" t="s">
        <v>2526</v>
      </c>
      <c r="F937" s="130" t="s">
        <v>2527</v>
      </c>
      <c r="G937" s="130" t="s">
        <v>2528</v>
      </c>
      <c r="H937" s="130">
        <v>3161800</v>
      </c>
      <c r="I937" s="130">
        <v>29</v>
      </c>
      <c r="J937" s="130">
        <v>1</v>
      </c>
      <c r="K937" s="130" t="s">
        <v>3144</v>
      </c>
      <c r="L937" s="132" t="s">
        <v>2724</v>
      </c>
      <c r="M937" s="147">
        <v>124000</v>
      </c>
      <c r="N937" s="130">
        <v>0.19</v>
      </c>
      <c r="O937" s="14" t="s">
        <v>107</v>
      </c>
      <c r="P937" s="130" t="s">
        <v>2657</v>
      </c>
      <c r="Q937" s="135" t="s">
        <v>2372</v>
      </c>
      <c r="S937" s="130" t="s">
        <v>2523</v>
      </c>
      <c r="T937" s="14" t="s">
        <v>107</v>
      </c>
      <c r="U937" s="147">
        <v>124000</v>
      </c>
      <c r="V937" s="130">
        <v>0</v>
      </c>
      <c r="W937" s="147">
        <v>124000</v>
      </c>
      <c r="X937" s="147">
        <v>124000</v>
      </c>
      <c r="Y937" s="147">
        <v>23560</v>
      </c>
      <c r="Z937" s="145">
        <v>147560</v>
      </c>
    </row>
    <row r="938" spans="1:26" x14ac:dyDescent="0.25">
      <c r="A938" s="130" t="s">
        <v>3134</v>
      </c>
      <c r="B938" s="131">
        <v>45825</v>
      </c>
      <c r="C938" s="130" t="s">
        <v>2525</v>
      </c>
      <c r="D938" s="130">
        <v>899999705</v>
      </c>
      <c r="E938" s="130" t="s">
        <v>2526</v>
      </c>
      <c r="F938" s="130" t="s">
        <v>2527</v>
      </c>
      <c r="G938" s="130" t="s">
        <v>2528</v>
      </c>
      <c r="H938" s="130">
        <v>3161800</v>
      </c>
      <c r="I938" s="130">
        <v>30</v>
      </c>
      <c r="J938" s="130">
        <v>1</v>
      </c>
      <c r="K938" s="130" t="s">
        <v>3144</v>
      </c>
      <c r="L938" s="132" t="s">
        <v>3145</v>
      </c>
      <c r="M938" s="147">
        <v>48000</v>
      </c>
      <c r="N938" s="130">
        <v>0</v>
      </c>
      <c r="O938" s="14" t="s">
        <v>107</v>
      </c>
      <c r="P938" s="130" t="s">
        <v>2657</v>
      </c>
      <c r="Q938" s="135" t="s">
        <v>2372</v>
      </c>
      <c r="S938" s="130" t="s">
        <v>2523</v>
      </c>
      <c r="T938" s="14" t="s">
        <v>107</v>
      </c>
      <c r="U938" s="147">
        <v>48000</v>
      </c>
      <c r="V938" s="130">
        <v>0</v>
      </c>
      <c r="W938" s="147">
        <v>48000</v>
      </c>
      <c r="X938" s="147">
        <v>48000</v>
      </c>
      <c r="Y938" s="147">
        <v>0</v>
      </c>
      <c r="Z938" s="145">
        <v>48000</v>
      </c>
    </row>
    <row r="939" spans="1:26" x14ac:dyDescent="0.25">
      <c r="A939" s="130" t="s">
        <v>3134</v>
      </c>
      <c r="B939" s="131">
        <v>45825</v>
      </c>
      <c r="C939" s="130" t="s">
        <v>2525</v>
      </c>
      <c r="D939" s="130">
        <v>899999705</v>
      </c>
      <c r="E939" s="130" t="s">
        <v>2526</v>
      </c>
      <c r="F939" s="130" t="s">
        <v>2527</v>
      </c>
      <c r="G939" s="130" t="s">
        <v>2528</v>
      </c>
      <c r="H939" s="130">
        <v>3161800</v>
      </c>
      <c r="I939" s="130">
        <v>31</v>
      </c>
      <c r="J939" s="130">
        <v>1</v>
      </c>
      <c r="K939" s="130" t="s">
        <v>3144</v>
      </c>
      <c r="L939" s="132" t="s">
        <v>1391</v>
      </c>
      <c r="M939" s="147">
        <v>44333</v>
      </c>
      <c r="N939" s="130">
        <v>0.19</v>
      </c>
      <c r="O939" s="14">
        <v>646</v>
      </c>
      <c r="P939" s="130" t="s">
        <v>2657</v>
      </c>
      <c r="Q939" s="130"/>
      <c r="S939" s="130" t="s">
        <v>2523</v>
      </c>
      <c r="T939" s="14">
        <v>646</v>
      </c>
      <c r="U939" s="147">
        <v>44333</v>
      </c>
      <c r="V939" s="130">
        <v>0</v>
      </c>
      <c r="W939" s="147">
        <v>44333</v>
      </c>
      <c r="X939" s="147">
        <v>44333</v>
      </c>
      <c r="Y939" s="147">
        <v>8423.27</v>
      </c>
      <c r="Z939" s="145">
        <v>52756.270000000004</v>
      </c>
    </row>
    <row r="940" spans="1:26" x14ac:dyDescent="0.25">
      <c r="A940" s="130" t="s">
        <v>3134</v>
      </c>
      <c r="B940" s="131">
        <v>45825</v>
      </c>
      <c r="C940" s="130" t="s">
        <v>2525</v>
      </c>
      <c r="D940" s="130">
        <v>899999705</v>
      </c>
      <c r="E940" s="130" t="s">
        <v>2526</v>
      </c>
      <c r="F940" s="130" t="s">
        <v>2527</v>
      </c>
      <c r="G940" s="130" t="s">
        <v>2528</v>
      </c>
      <c r="H940" s="130">
        <v>3161800</v>
      </c>
      <c r="I940" s="130">
        <v>32</v>
      </c>
      <c r="J940" s="130">
        <v>1</v>
      </c>
      <c r="K940" s="130" t="s">
        <v>3144</v>
      </c>
      <c r="L940" s="132" t="s">
        <v>1849</v>
      </c>
      <c r="M940" s="147">
        <v>38833</v>
      </c>
      <c r="N940" s="130">
        <v>0.19</v>
      </c>
      <c r="O940" s="14">
        <v>647</v>
      </c>
      <c r="P940" s="130" t="s">
        <v>2657</v>
      </c>
      <c r="Q940" s="130"/>
      <c r="S940" s="130" t="s">
        <v>2523</v>
      </c>
      <c r="T940" s="14">
        <v>647</v>
      </c>
      <c r="U940" s="147">
        <v>38833</v>
      </c>
      <c r="V940" s="130">
        <v>0</v>
      </c>
      <c r="W940" s="147">
        <v>38833</v>
      </c>
      <c r="X940" s="147">
        <v>38833</v>
      </c>
      <c r="Y940" s="147">
        <v>7378.27</v>
      </c>
      <c r="Z940" s="145">
        <v>46211.270000000004</v>
      </c>
    </row>
    <row r="941" spans="1:26" x14ac:dyDescent="0.25">
      <c r="A941" s="130" t="s">
        <v>3134</v>
      </c>
      <c r="B941" s="131">
        <v>45825</v>
      </c>
      <c r="C941" s="130" t="s">
        <v>2525</v>
      </c>
      <c r="D941" s="130">
        <v>899999705</v>
      </c>
      <c r="E941" s="130" t="s">
        <v>2526</v>
      </c>
      <c r="F941" s="130" t="s">
        <v>2527</v>
      </c>
      <c r="G941" s="130" t="s">
        <v>2528</v>
      </c>
      <c r="H941" s="130">
        <v>3161800</v>
      </c>
      <c r="I941" s="130">
        <v>33</v>
      </c>
      <c r="J941" s="130">
        <v>1</v>
      </c>
      <c r="K941" s="130" t="s">
        <v>3144</v>
      </c>
      <c r="L941" s="132" t="s">
        <v>1850</v>
      </c>
      <c r="M941" s="147">
        <v>45333</v>
      </c>
      <c r="N941" s="130">
        <v>0.19</v>
      </c>
      <c r="O941" s="14">
        <v>648</v>
      </c>
      <c r="P941" s="130" t="s">
        <v>2657</v>
      </c>
      <c r="Q941" s="130"/>
      <c r="S941" s="130" t="s">
        <v>2523</v>
      </c>
      <c r="T941" s="14">
        <v>648</v>
      </c>
      <c r="U941" s="147">
        <v>45333</v>
      </c>
      <c r="V941" s="130">
        <v>0</v>
      </c>
      <c r="W941" s="147">
        <v>45333</v>
      </c>
      <c r="X941" s="147">
        <v>45333</v>
      </c>
      <c r="Y941" s="147">
        <v>8613.27</v>
      </c>
      <c r="Z941" s="145">
        <v>53946.270000000004</v>
      </c>
    </row>
    <row r="942" spans="1:26" x14ac:dyDescent="0.25">
      <c r="A942" s="130" t="s">
        <v>3134</v>
      </c>
      <c r="B942" s="131">
        <v>45825</v>
      </c>
      <c r="C942" s="130" t="s">
        <v>2525</v>
      </c>
      <c r="D942" s="130">
        <v>899999705</v>
      </c>
      <c r="E942" s="130" t="s">
        <v>2526</v>
      </c>
      <c r="F942" s="130" t="s">
        <v>2527</v>
      </c>
      <c r="G942" s="130" t="s">
        <v>2528</v>
      </c>
      <c r="H942" s="130">
        <v>3161800</v>
      </c>
      <c r="I942" s="130">
        <v>34</v>
      </c>
      <c r="J942" s="130">
        <v>1</v>
      </c>
      <c r="K942" s="130" t="s">
        <v>3146</v>
      </c>
      <c r="L942" s="132" t="s">
        <v>1398</v>
      </c>
      <c r="M942" s="147">
        <v>140000</v>
      </c>
      <c r="N942" s="130">
        <v>0.19</v>
      </c>
      <c r="O942" s="14" t="s">
        <v>107</v>
      </c>
      <c r="P942" s="130" t="s">
        <v>2792</v>
      </c>
      <c r="Q942" s="135" t="s">
        <v>2372</v>
      </c>
      <c r="S942" s="130" t="s">
        <v>2523</v>
      </c>
      <c r="T942" s="14" t="s">
        <v>107</v>
      </c>
      <c r="U942" s="147">
        <v>140000</v>
      </c>
      <c r="V942" s="130">
        <v>0</v>
      </c>
      <c r="W942" s="147">
        <v>140000</v>
      </c>
      <c r="X942" s="147">
        <v>140000</v>
      </c>
      <c r="Y942" s="147">
        <v>26600</v>
      </c>
      <c r="Z942" s="145">
        <v>166600</v>
      </c>
    </row>
    <row r="943" spans="1:26" x14ac:dyDescent="0.25">
      <c r="A943" s="130" t="s">
        <v>3134</v>
      </c>
      <c r="B943" s="131">
        <v>45825</v>
      </c>
      <c r="C943" s="130" t="s">
        <v>2525</v>
      </c>
      <c r="D943" s="130">
        <v>899999705</v>
      </c>
      <c r="E943" s="130" t="s">
        <v>2526</v>
      </c>
      <c r="F943" s="130" t="s">
        <v>2527</v>
      </c>
      <c r="G943" s="130" t="s">
        <v>2528</v>
      </c>
      <c r="H943" s="130">
        <v>3161800</v>
      </c>
      <c r="I943" s="130">
        <v>35</v>
      </c>
      <c r="J943" s="130">
        <v>1</v>
      </c>
      <c r="K943" s="130" t="s">
        <v>3146</v>
      </c>
      <c r="L943" s="132" t="s">
        <v>3145</v>
      </c>
      <c r="M943" s="147">
        <v>48000</v>
      </c>
      <c r="N943" s="130">
        <v>0</v>
      </c>
      <c r="O943" s="14" t="s">
        <v>107</v>
      </c>
      <c r="P943" s="130" t="s">
        <v>2792</v>
      </c>
      <c r="Q943" s="135" t="s">
        <v>2372</v>
      </c>
      <c r="S943" s="130" t="s">
        <v>2523</v>
      </c>
      <c r="T943" s="14" t="s">
        <v>107</v>
      </c>
      <c r="U943" s="147">
        <v>48000</v>
      </c>
      <c r="V943" s="130">
        <v>0</v>
      </c>
      <c r="W943" s="147">
        <v>48000</v>
      </c>
      <c r="X943" s="147">
        <v>48000</v>
      </c>
      <c r="Y943" s="147">
        <v>0</v>
      </c>
      <c r="Z943" s="145">
        <v>48000</v>
      </c>
    </row>
    <row r="944" spans="1:26" x14ac:dyDescent="0.25">
      <c r="A944" s="130" t="s">
        <v>3134</v>
      </c>
      <c r="B944" s="131">
        <v>45825</v>
      </c>
      <c r="C944" s="130" t="s">
        <v>2525</v>
      </c>
      <c r="D944" s="130">
        <v>899999705</v>
      </c>
      <c r="E944" s="130" t="s">
        <v>2526</v>
      </c>
      <c r="F944" s="130" t="s">
        <v>2527</v>
      </c>
      <c r="G944" s="130" t="s">
        <v>2528</v>
      </c>
      <c r="H944" s="130">
        <v>3161800</v>
      </c>
      <c r="I944" s="130">
        <v>36</v>
      </c>
      <c r="J944" s="130">
        <v>1</v>
      </c>
      <c r="K944" s="130" t="s">
        <v>3146</v>
      </c>
      <c r="L944" s="132" t="s">
        <v>2430</v>
      </c>
      <c r="M944" s="147">
        <v>85000</v>
      </c>
      <c r="N944" s="130">
        <v>0.19</v>
      </c>
      <c r="O944" s="14">
        <v>1323</v>
      </c>
      <c r="P944" s="130" t="s">
        <v>2792</v>
      </c>
      <c r="Q944" s="130"/>
      <c r="S944" s="130" t="s">
        <v>2523</v>
      </c>
      <c r="T944" s="14">
        <v>1323</v>
      </c>
      <c r="U944" s="147">
        <v>85000</v>
      </c>
      <c r="V944" s="130">
        <v>0</v>
      </c>
      <c r="W944" s="147">
        <v>85000</v>
      </c>
      <c r="X944" s="147">
        <v>85000</v>
      </c>
      <c r="Y944" s="147">
        <v>16150</v>
      </c>
      <c r="Z944" s="145">
        <v>101150</v>
      </c>
    </row>
    <row r="945" spans="1:26" x14ac:dyDescent="0.25">
      <c r="A945" s="130" t="s">
        <v>3134</v>
      </c>
      <c r="B945" s="131">
        <v>45825</v>
      </c>
      <c r="C945" s="130" t="s">
        <v>2525</v>
      </c>
      <c r="D945" s="130">
        <v>899999705</v>
      </c>
      <c r="E945" s="130" t="s">
        <v>2526</v>
      </c>
      <c r="F945" s="130" t="s">
        <v>2527</v>
      </c>
      <c r="G945" s="130" t="s">
        <v>2528</v>
      </c>
      <c r="H945" s="130">
        <v>3161800</v>
      </c>
      <c r="I945" s="130">
        <v>37</v>
      </c>
      <c r="J945" s="130">
        <v>1</v>
      </c>
      <c r="K945" s="130" t="s">
        <v>3146</v>
      </c>
      <c r="L945" s="132" t="s">
        <v>2470</v>
      </c>
      <c r="M945" s="147">
        <v>93833</v>
      </c>
      <c r="N945" s="130">
        <v>0.19</v>
      </c>
      <c r="O945" s="14">
        <v>1324</v>
      </c>
      <c r="P945" s="130" t="s">
        <v>2792</v>
      </c>
      <c r="Q945" s="130"/>
      <c r="S945" s="130" t="s">
        <v>2523</v>
      </c>
      <c r="T945" s="14">
        <v>1324</v>
      </c>
      <c r="U945" s="147">
        <v>93833</v>
      </c>
      <c r="V945" s="130">
        <v>0</v>
      </c>
      <c r="W945" s="147">
        <v>93833</v>
      </c>
      <c r="X945" s="147">
        <v>93833</v>
      </c>
      <c r="Y945" s="147">
        <v>17828.27</v>
      </c>
      <c r="Z945" s="145">
        <v>111661.27</v>
      </c>
    </row>
    <row r="946" spans="1:26" x14ac:dyDescent="0.25">
      <c r="A946" s="130" t="s">
        <v>3134</v>
      </c>
      <c r="B946" s="131">
        <v>45825</v>
      </c>
      <c r="C946" s="130" t="s">
        <v>2525</v>
      </c>
      <c r="D946" s="130">
        <v>899999705</v>
      </c>
      <c r="E946" s="130" t="s">
        <v>2526</v>
      </c>
      <c r="F946" s="130" t="s">
        <v>2527</v>
      </c>
      <c r="G946" s="130" t="s">
        <v>2528</v>
      </c>
      <c r="H946" s="130">
        <v>3161800</v>
      </c>
      <c r="I946" s="130">
        <v>38</v>
      </c>
      <c r="J946" s="130">
        <v>1</v>
      </c>
      <c r="K946" s="130" t="s">
        <v>3146</v>
      </c>
      <c r="L946" s="132" t="s">
        <v>840</v>
      </c>
      <c r="M946" s="147">
        <v>95333</v>
      </c>
      <c r="N946" s="130">
        <v>0.19</v>
      </c>
      <c r="O946" s="14">
        <v>1326</v>
      </c>
      <c r="P946" s="130" t="s">
        <v>2792</v>
      </c>
      <c r="Q946" s="130"/>
      <c r="S946" s="130" t="s">
        <v>2523</v>
      </c>
      <c r="T946" s="14">
        <v>1326</v>
      </c>
      <c r="U946" s="147">
        <v>95333</v>
      </c>
      <c r="V946" s="130">
        <v>0</v>
      </c>
      <c r="W946" s="147">
        <v>95333</v>
      </c>
      <c r="X946" s="147">
        <v>95333</v>
      </c>
      <c r="Y946" s="147">
        <v>18113.27</v>
      </c>
      <c r="Z946" s="145">
        <v>113446.27</v>
      </c>
    </row>
    <row r="947" spans="1:26" x14ac:dyDescent="0.25">
      <c r="A947" s="130" t="s">
        <v>3134</v>
      </c>
      <c r="B947" s="131">
        <v>45825</v>
      </c>
      <c r="C947" s="130" t="s">
        <v>2525</v>
      </c>
      <c r="D947" s="130">
        <v>899999705</v>
      </c>
      <c r="E947" s="130" t="s">
        <v>2526</v>
      </c>
      <c r="F947" s="130" t="s">
        <v>2527</v>
      </c>
      <c r="G947" s="130" t="s">
        <v>2528</v>
      </c>
      <c r="H947" s="130">
        <v>3161800</v>
      </c>
      <c r="I947" s="130">
        <v>39</v>
      </c>
      <c r="J947" s="130">
        <v>1</v>
      </c>
      <c r="K947" s="130" t="s">
        <v>3147</v>
      </c>
      <c r="L947" s="132" t="s">
        <v>1398</v>
      </c>
      <c r="M947" s="147">
        <v>140000</v>
      </c>
      <c r="N947" s="130">
        <v>0.19</v>
      </c>
      <c r="O947" s="14" t="s">
        <v>107</v>
      </c>
      <c r="P947" s="130" t="s">
        <v>2533</v>
      </c>
      <c r="Q947" s="135" t="s">
        <v>2372</v>
      </c>
      <c r="S947" s="130" t="s">
        <v>2523</v>
      </c>
      <c r="T947" s="14" t="s">
        <v>107</v>
      </c>
      <c r="U947" s="147">
        <v>140000</v>
      </c>
      <c r="V947" s="130">
        <v>0</v>
      </c>
      <c r="W947" s="147">
        <v>140000</v>
      </c>
      <c r="X947" s="147">
        <v>140000</v>
      </c>
      <c r="Y947" s="147">
        <v>26600</v>
      </c>
      <c r="Z947" s="145">
        <v>166600</v>
      </c>
    </row>
    <row r="948" spans="1:26" x14ac:dyDescent="0.25">
      <c r="A948" s="130" t="s">
        <v>3134</v>
      </c>
      <c r="B948" s="131">
        <v>45825</v>
      </c>
      <c r="C948" s="130" t="s">
        <v>2525</v>
      </c>
      <c r="D948" s="130">
        <v>899999705</v>
      </c>
      <c r="E948" s="130" t="s">
        <v>2526</v>
      </c>
      <c r="F948" s="130" t="s">
        <v>2527</v>
      </c>
      <c r="G948" s="130" t="s">
        <v>2528</v>
      </c>
      <c r="H948" s="130">
        <v>3161800</v>
      </c>
      <c r="I948" s="130">
        <v>40</v>
      </c>
      <c r="J948" s="130">
        <v>1</v>
      </c>
      <c r="K948" s="130" t="s">
        <v>3147</v>
      </c>
      <c r="L948" s="132" t="s">
        <v>2406</v>
      </c>
      <c r="M948" s="147">
        <v>85667</v>
      </c>
      <c r="N948" s="130">
        <v>0.19</v>
      </c>
      <c r="O948" s="14">
        <v>1143</v>
      </c>
      <c r="P948" s="130" t="s">
        <v>2533</v>
      </c>
      <c r="Q948" s="130"/>
      <c r="S948" s="130" t="s">
        <v>2523</v>
      </c>
      <c r="T948" s="14">
        <v>1143</v>
      </c>
      <c r="U948" s="147">
        <v>85667</v>
      </c>
      <c r="V948" s="130">
        <v>0</v>
      </c>
      <c r="W948" s="147">
        <v>85667</v>
      </c>
      <c r="X948" s="147">
        <v>85667</v>
      </c>
      <c r="Y948" s="147">
        <v>16276.73</v>
      </c>
      <c r="Z948" s="145">
        <v>101943.73</v>
      </c>
    </row>
    <row r="949" spans="1:26" x14ac:dyDescent="0.25">
      <c r="A949" s="130" t="s">
        <v>3134</v>
      </c>
      <c r="B949" s="131">
        <v>45825</v>
      </c>
      <c r="C949" s="130" t="s">
        <v>2525</v>
      </c>
      <c r="D949" s="130">
        <v>899999705</v>
      </c>
      <c r="E949" s="130" t="s">
        <v>2526</v>
      </c>
      <c r="F949" s="130" t="s">
        <v>2527</v>
      </c>
      <c r="G949" s="130" t="s">
        <v>2528</v>
      </c>
      <c r="H949" s="130">
        <v>3161800</v>
      </c>
      <c r="I949" s="130">
        <v>41</v>
      </c>
      <c r="J949" s="130">
        <v>1</v>
      </c>
      <c r="K949" s="130" t="s">
        <v>3147</v>
      </c>
      <c r="L949" s="132" t="s">
        <v>2470</v>
      </c>
      <c r="M949" s="147">
        <v>93500</v>
      </c>
      <c r="N949" s="130">
        <v>0.19</v>
      </c>
      <c r="O949" s="14">
        <v>1144</v>
      </c>
      <c r="P949" s="130" t="s">
        <v>2533</v>
      </c>
      <c r="Q949" s="130"/>
      <c r="S949" s="130" t="s">
        <v>2523</v>
      </c>
      <c r="T949" s="14">
        <v>1144</v>
      </c>
      <c r="U949" s="147">
        <v>93500</v>
      </c>
      <c r="V949" s="130">
        <v>0</v>
      </c>
      <c r="W949" s="147">
        <v>93500</v>
      </c>
      <c r="X949" s="147">
        <v>93500</v>
      </c>
      <c r="Y949" s="147">
        <v>17765</v>
      </c>
      <c r="Z949" s="145">
        <v>111265</v>
      </c>
    </row>
    <row r="950" spans="1:26" x14ac:dyDescent="0.25">
      <c r="A950" s="130" t="s">
        <v>3134</v>
      </c>
      <c r="B950" s="131">
        <v>45825</v>
      </c>
      <c r="C950" s="130" t="s">
        <v>2525</v>
      </c>
      <c r="D950" s="130">
        <v>899999705</v>
      </c>
      <c r="E950" s="130" t="s">
        <v>2526</v>
      </c>
      <c r="F950" s="130" t="s">
        <v>2527</v>
      </c>
      <c r="G950" s="130" t="s">
        <v>2528</v>
      </c>
      <c r="H950" s="130">
        <v>3161800</v>
      </c>
      <c r="I950" s="130">
        <v>42</v>
      </c>
      <c r="J950" s="130">
        <v>1</v>
      </c>
      <c r="K950" s="130" t="s">
        <v>3148</v>
      </c>
      <c r="L950" s="132" t="s">
        <v>1398</v>
      </c>
      <c r="M950" s="147">
        <v>140000</v>
      </c>
      <c r="N950" s="130">
        <v>0.19</v>
      </c>
      <c r="O950" s="14" t="s">
        <v>107</v>
      </c>
      <c r="P950" s="130" t="s">
        <v>2652</v>
      </c>
      <c r="Q950" s="135" t="s">
        <v>2372</v>
      </c>
      <c r="S950" s="130" t="s">
        <v>2523</v>
      </c>
      <c r="T950" s="14" t="s">
        <v>107</v>
      </c>
      <c r="U950" s="147">
        <v>140000</v>
      </c>
      <c r="V950" s="130">
        <v>0</v>
      </c>
      <c r="W950" s="147">
        <v>140000</v>
      </c>
      <c r="X950" s="147">
        <v>140000</v>
      </c>
      <c r="Y950" s="147">
        <v>26600</v>
      </c>
      <c r="Z950" s="145">
        <v>166600</v>
      </c>
    </row>
    <row r="951" spans="1:26" x14ac:dyDescent="0.25">
      <c r="A951" s="130" t="s">
        <v>3134</v>
      </c>
      <c r="B951" s="131">
        <v>45825</v>
      </c>
      <c r="C951" s="130" t="s">
        <v>2525</v>
      </c>
      <c r="D951" s="130">
        <v>899999705</v>
      </c>
      <c r="E951" s="130" t="s">
        <v>2526</v>
      </c>
      <c r="F951" s="130" t="s">
        <v>2527</v>
      </c>
      <c r="G951" s="130" t="s">
        <v>2528</v>
      </c>
      <c r="H951" s="130">
        <v>3161800</v>
      </c>
      <c r="I951" s="130">
        <v>43</v>
      </c>
      <c r="J951" s="130">
        <v>1</v>
      </c>
      <c r="K951" s="130" t="s">
        <v>3148</v>
      </c>
      <c r="L951" s="132" t="s">
        <v>3149</v>
      </c>
      <c r="M951" s="147">
        <v>124000</v>
      </c>
      <c r="N951" s="130">
        <v>0.19</v>
      </c>
      <c r="O951" s="14" t="s">
        <v>107</v>
      </c>
      <c r="P951" s="130" t="s">
        <v>2652</v>
      </c>
      <c r="Q951" s="135" t="s">
        <v>2372</v>
      </c>
      <c r="S951" s="130" t="s">
        <v>2523</v>
      </c>
      <c r="T951" s="14" t="s">
        <v>107</v>
      </c>
      <c r="U951" s="147">
        <v>124000</v>
      </c>
      <c r="V951" s="130">
        <v>0</v>
      </c>
      <c r="W951" s="147">
        <v>124000</v>
      </c>
      <c r="X951" s="147">
        <v>124000</v>
      </c>
      <c r="Y951" s="147">
        <v>23560</v>
      </c>
      <c r="Z951" s="145">
        <v>147560</v>
      </c>
    </row>
    <row r="952" spans="1:26" x14ac:dyDescent="0.25">
      <c r="A952" s="130" t="s">
        <v>3134</v>
      </c>
      <c r="B952" s="131">
        <v>45825</v>
      </c>
      <c r="C952" s="130" t="s">
        <v>2525</v>
      </c>
      <c r="D952" s="130">
        <v>899999705</v>
      </c>
      <c r="E952" s="130" t="s">
        <v>2526</v>
      </c>
      <c r="F952" s="130" t="s">
        <v>2527</v>
      </c>
      <c r="G952" s="130" t="s">
        <v>2528</v>
      </c>
      <c r="H952" s="130">
        <v>3161800</v>
      </c>
      <c r="I952" s="130">
        <v>44</v>
      </c>
      <c r="J952" s="130">
        <v>1</v>
      </c>
      <c r="K952" s="130" t="s">
        <v>3148</v>
      </c>
      <c r="L952" s="132" t="s">
        <v>3145</v>
      </c>
      <c r="M952" s="147">
        <v>48000</v>
      </c>
      <c r="N952" s="130">
        <v>0</v>
      </c>
      <c r="O952" s="14" t="s">
        <v>107</v>
      </c>
      <c r="P952" s="130" t="s">
        <v>2652</v>
      </c>
      <c r="Q952" s="135" t="s">
        <v>2372</v>
      </c>
      <c r="S952" s="130" t="s">
        <v>2523</v>
      </c>
      <c r="T952" s="14" t="s">
        <v>107</v>
      </c>
      <c r="U952" s="147">
        <v>48000</v>
      </c>
      <c r="V952" s="130">
        <v>0</v>
      </c>
      <c r="W952" s="147">
        <v>48000</v>
      </c>
      <c r="X952" s="147">
        <v>48000</v>
      </c>
      <c r="Y952" s="147">
        <v>0</v>
      </c>
      <c r="Z952" s="145">
        <v>48000</v>
      </c>
    </row>
    <row r="953" spans="1:26" x14ac:dyDescent="0.25">
      <c r="A953" s="130" t="s">
        <v>3134</v>
      </c>
      <c r="B953" s="131">
        <v>45825</v>
      </c>
      <c r="C953" s="130" t="s">
        <v>2525</v>
      </c>
      <c r="D953" s="130">
        <v>899999705</v>
      </c>
      <c r="E953" s="130" t="s">
        <v>2526</v>
      </c>
      <c r="F953" s="130" t="s">
        <v>2527</v>
      </c>
      <c r="G953" s="130" t="s">
        <v>2528</v>
      </c>
      <c r="H953" s="130">
        <v>3161800</v>
      </c>
      <c r="I953" s="130">
        <v>45</v>
      </c>
      <c r="J953" s="130">
        <v>1</v>
      </c>
      <c r="K953" s="130" t="s">
        <v>3148</v>
      </c>
      <c r="L953" s="132" t="s">
        <v>1475</v>
      </c>
      <c r="M953" s="147">
        <v>95333</v>
      </c>
      <c r="N953" s="130">
        <v>0.19</v>
      </c>
      <c r="O953" s="14">
        <v>1238</v>
      </c>
      <c r="P953" s="130" t="s">
        <v>2652</v>
      </c>
      <c r="Q953" s="130"/>
      <c r="S953" s="130" t="s">
        <v>2523</v>
      </c>
      <c r="T953" s="14">
        <v>1238</v>
      </c>
      <c r="U953" s="147">
        <v>95333</v>
      </c>
      <c r="V953" s="130">
        <v>0</v>
      </c>
      <c r="W953" s="147">
        <v>95333</v>
      </c>
      <c r="X953" s="147">
        <v>95333</v>
      </c>
      <c r="Y953" s="147">
        <v>18113.27</v>
      </c>
      <c r="Z953" s="145">
        <v>113446.27</v>
      </c>
    </row>
    <row r="954" spans="1:26" x14ac:dyDescent="0.25">
      <c r="A954" s="130" t="s">
        <v>3134</v>
      </c>
      <c r="B954" s="131">
        <v>45825</v>
      </c>
      <c r="C954" s="130" t="s">
        <v>2525</v>
      </c>
      <c r="D954" s="130">
        <v>899999705</v>
      </c>
      <c r="E954" s="130" t="s">
        <v>2526</v>
      </c>
      <c r="F954" s="130" t="s">
        <v>2527</v>
      </c>
      <c r="G954" s="130" t="s">
        <v>2528</v>
      </c>
      <c r="H954" s="130">
        <v>3161800</v>
      </c>
      <c r="I954" s="130">
        <v>46</v>
      </c>
      <c r="J954" s="130">
        <v>1</v>
      </c>
      <c r="K954" s="130" t="s">
        <v>3148</v>
      </c>
      <c r="L954" s="132" t="s">
        <v>1391</v>
      </c>
      <c r="M954" s="147">
        <v>96167</v>
      </c>
      <c r="N954" s="130">
        <v>0.19</v>
      </c>
      <c r="O954" s="14">
        <v>1235</v>
      </c>
      <c r="P954" s="130" t="s">
        <v>2652</v>
      </c>
      <c r="Q954" s="130"/>
      <c r="S954" s="130" t="s">
        <v>2523</v>
      </c>
      <c r="T954" s="14">
        <v>1235</v>
      </c>
      <c r="U954" s="147">
        <v>96167</v>
      </c>
      <c r="V954" s="130">
        <v>0</v>
      </c>
      <c r="W954" s="147">
        <v>96167</v>
      </c>
      <c r="X954" s="147">
        <v>96167</v>
      </c>
      <c r="Y954" s="147">
        <v>18271.73</v>
      </c>
      <c r="Z954" s="145">
        <v>114438.73</v>
      </c>
    </row>
    <row r="955" spans="1:26" x14ac:dyDescent="0.25">
      <c r="A955" s="130" t="s">
        <v>3134</v>
      </c>
      <c r="B955" s="131">
        <v>45825</v>
      </c>
      <c r="C955" s="130" t="s">
        <v>2525</v>
      </c>
      <c r="D955" s="130">
        <v>899999705</v>
      </c>
      <c r="E955" s="130" t="s">
        <v>2526</v>
      </c>
      <c r="F955" s="130" t="s">
        <v>2527</v>
      </c>
      <c r="G955" s="130" t="s">
        <v>2528</v>
      </c>
      <c r="H955" s="130">
        <v>3161800</v>
      </c>
      <c r="I955" s="130">
        <v>47</v>
      </c>
      <c r="J955" s="130">
        <v>1</v>
      </c>
      <c r="K955" s="130" t="s">
        <v>3150</v>
      </c>
      <c r="L955" s="132" t="s">
        <v>1398</v>
      </c>
      <c r="M955" s="147">
        <v>140000</v>
      </c>
      <c r="N955" s="130">
        <v>0.19</v>
      </c>
      <c r="O955" s="14" t="s">
        <v>107</v>
      </c>
      <c r="P955" s="130" t="s">
        <v>2655</v>
      </c>
      <c r="Q955" s="135" t="s">
        <v>2372</v>
      </c>
      <c r="S955" s="130" t="s">
        <v>2523</v>
      </c>
      <c r="T955" s="14" t="s">
        <v>107</v>
      </c>
      <c r="U955" s="147">
        <v>140000</v>
      </c>
      <c r="V955" s="130">
        <v>0</v>
      </c>
      <c r="W955" s="147">
        <v>140000</v>
      </c>
      <c r="X955" s="147">
        <v>140000</v>
      </c>
      <c r="Y955" s="147">
        <v>26600</v>
      </c>
      <c r="Z955" s="145">
        <v>166600</v>
      </c>
    </row>
    <row r="956" spans="1:26" x14ac:dyDescent="0.25">
      <c r="A956" s="130" t="s">
        <v>3134</v>
      </c>
      <c r="B956" s="131">
        <v>45825</v>
      </c>
      <c r="C956" s="130" t="s">
        <v>2525</v>
      </c>
      <c r="D956" s="130">
        <v>899999705</v>
      </c>
      <c r="E956" s="130" t="s">
        <v>2526</v>
      </c>
      <c r="F956" s="130" t="s">
        <v>2527</v>
      </c>
      <c r="G956" s="130" t="s">
        <v>2528</v>
      </c>
      <c r="H956" s="130">
        <v>3161800</v>
      </c>
      <c r="I956" s="130">
        <v>48</v>
      </c>
      <c r="J956" s="130">
        <v>1</v>
      </c>
      <c r="K956" s="130" t="s">
        <v>3150</v>
      </c>
      <c r="L956" s="132" t="s">
        <v>3151</v>
      </c>
      <c r="M956" s="147">
        <v>125000</v>
      </c>
      <c r="N956" s="130">
        <v>0.19</v>
      </c>
      <c r="O956" s="14">
        <v>1302</v>
      </c>
      <c r="P956" s="130" t="s">
        <v>2655</v>
      </c>
      <c r="Q956" s="130"/>
      <c r="S956" s="130" t="s">
        <v>2523</v>
      </c>
      <c r="T956" s="14">
        <v>1302</v>
      </c>
      <c r="U956" s="147">
        <v>125000</v>
      </c>
      <c r="V956" s="130">
        <v>0</v>
      </c>
      <c r="W956" s="147">
        <v>125000</v>
      </c>
      <c r="X956" s="147">
        <v>125000</v>
      </c>
      <c r="Y956" s="147">
        <v>23750</v>
      </c>
      <c r="Z956" s="145">
        <v>148750</v>
      </c>
    </row>
    <row r="957" spans="1:26" x14ac:dyDescent="0.25">
      <c r="A957" s="130" t="s">
        <v>3134</v>
      </c>
      <c r="B957" s="131">
        <v>45825</v>
      </c>
      <c r="C957" s="130" t="s">
        <v>2525</v>
      </c>
      <c r="D957" s="130">
        <v>899999705</v>
      </c>
      <c r="E957" s="130" t="s">
        <v>2526</v>
      </c>
      <c r="F957" s="130" t="s">
        <v>2527</v>
      </c>
      <c r="G957" s="130" t="s">
        <v>2528</v>
      </c>
      <c r="H957" s="130">
        <v>3161800</v>
      </c>
      <c r="I957" s="130">
        <v>49</v>
      </c>
      <c r="J957" s="130">
        <v>1</v>
      </c>
      <c r="K957" s="130" t="s">
        <v>3150</v>
      </c>
      <c r="L957" s="132" t="s">
        <v>1393</v>
      </c>
      <c r="M957" s="147">
        <v>80667</v>
      </c>
      <c r="N957" s="130">
        <v>0.19</v>
      </c>
      <c r="O957" s="14">
        <v>1315</v>
      </c>
      <c r="P957" s="130" t="s">
        <v>2655</v>
      </c>
      <c r="Q957" s="130"/>
      <c r="S957" s="130" t="s">
        <v>2523</v>
      </c>
      <c r="T957" s="14">
        <v>1315</v>
      </c>
      <c r="U957" s="147">
        <v>80667</v>
      </c>
      <c r="V957" s="130">
        <v>0</v>
      </c>
      <c r="W957" s="147">
        <v>80667</v>
      </c>
      <c r="X957" s="147">
        <v>80667</v>
      </c>
      <c r="Y957" s="147">
        <v>15326.73</v>
      </c>
      <c r="Z957" s="145">
        <v>95993.73</v>
      </c>
    </row>
    <row r="958" spans="1:26" x14ac:dyDescent="0.25">
      <c r="A958" s="130" t="s">
        <v>3134</v>
      </c>
      <c r="B958" s="131">
        <v>45825</v>
      </c>
      <c r="C958" s="130" t="s">
        <v>2525</v>
      </c>
      <c r="D958" s="130">
        <v>899999705</v>
      </c>
      <c r="E958" s="130" t="s">
        <v>2526</v>
      </c>
      <c r="F958" s="130" t="s">
        <v>2527</v>
      </c>
      <c r="G958" s="130" t="s">
        <v>2528</v>
      </c>
      <c r="H958" s="130">
        <v>3161800</v>
      </c>
      <c r="I958" s="130">
        <v>50</v>
      </c>
      <c r="J958" s="130">
        <v>1</v>
      </c>
      <c r="K958" s="130" t="s">
        <v>3152</v>
      </c>
      <c r="L958" s="132" t="s">
        <v>3145</v>
      </c>
      <c r="M958" s="147">
        <v>48000</v>
      </c>
      <c r="N958" s="130">
        <v>0</v>
      </c>
      <c r="O958" s="14" t="s">
        <v>107</v>
      </c>
      <c r="P958" s="130" t="s">
        <v>2536</v>
      </c>
      <c r="Q958" s="135" t="s">
        <v>2372</v>
      </c>
      <c r="S958" s="130" t="s">
        <v>2523</v>
      </c>
      <c r="T958" s="14" t="s">
        <v>107</v>
      </c>
      <c r="U958" s="147">
        <v>48000</v>
      </c>
      <c r="V958" s="130">
        <v>0</v>
      </c>
      <c r="W958" s="147">
        <v>48000</v>
      </c>
      <c r="X958" s="147">
        <v>48000</v>
      </c>
      <c r="Y958" s="147">
        <v>0</v>
      </c>
      <c r="Z958" s="145">
        <v>48000</v>
      </c>
    </row>
    <row r="959" spans="1:26" x14ac:dyDescent="0.25">
      <c r="A959" s="130" t="s">
        <v>3134</v>
      </c>
      <c r="B959" s="131">
        <v>45825</v>
      </c>
      <c r="C959" s="130" t="s">
        <v>2525</v>
      </c>
      <c r="D959" s="130">
        <v>899999705</v>
      </c>
      <c r="E959" s="130" t="s">
        <v>2526</v>
      </c>
      <c r="F959" s="130" t="s">
        <v>2527</v>
      </c>
      <c r="G959" s="130" t="s">
        <v>2528</v>
      </c>
      <c r="H959" s="130">
        <v>3161800</v>
      </c>
      <c r="I959" s="130">
        <v>51</v>
      </c>
      <c r="J959" s="130">
        <v>1</v>
      </c>
      <c r="K959" s="130" t="s">
        <v>3152</v>
      </c>
      <c r="L959" s="132" t="s">
        <v>1398</v>
      </c>
      <c r="M959" s="147">
        <v>140000</v>
      </c>
      <c r="N959" s="130">
        <v>0.19</v>
      </c>
      <c r="O959" s="14" t="s">
        <v>107</v>
      </c>
      <c r="P959" s="130" t="s">
        <v>2536</v>
      </c>
      <c r="Q959" s="135" t="s">
        <v>2372</v>
      </c>
      <c r="S959" s="130" t="s">
        <v>2523</v>
      </c>
      <c r="T959" s="14" t="s">
        <v>107</v>
      </c>
      <c r="U959" s="147">
        <v>140000</v>
      </c>
      <c r="V959" s="130">
        <v>0</v>
      </c>
      <c r="W959" s="147">
        <v>140000</v>
      </c>
      <c r="X959" s="147">
        <v>140000</v>
      </c>
      <c r="Y959" s="147">
        <v>26600</v>
      </c>
      <c r="Z959" s="145">
        <v>166600</v>
      </c>
    </row>
    <row r="960" spans="1:26" x14ac:dyDescent="0.25">
      <c r="A960" s="130" t="s">
        <v>3134</v>
      </c>
      <c r="B960" s="131">
        <v>45825</v>
      </c>
      <c r="C960" s="130" t="s">
        <v>2525</v>
      </c>
      <c r="D960" s="130">
        <v>899999705</v>
      </c>
      <c r="E960" s="130" t="s">
        <v>2526</v>
      </c>
      <c r="F960" s="130" t="s">
        <v>2527</v>
      </c>
      <c r="G960" s="130" t="s">
        <v>2528</v>
      </c>
      <c r="H960" s="130">
        <v>3161800</v>
      </c>
      <c r="I960" s="130">
        <v>52</v>
      </c>
      <c r="J960" s="130">
        <v>1</v>
      </c>
      <c r="K960" s="130" t="s">
        <v>3152</v>
      </c>
      <c r="L960" s="132" t="s">
        <v>1393</v>
      </c>
      <c r="M960" s="147">
        <v>356167</v>
      </c>
      <c r="N960" s="130">
        <v>0.19</v>
      </c>
      <c r="O960" s="14">
        <v>1224</v>
      </c>
      <c r="P960" s="130" t="s">
        <v>2536</v>
      </c>
      <c r="Q960" s="130"/>
      <c r="S960" s="130" t="s">
        <v>2523</v>
      </c>
      <c r="T960" s="14">
        <v>1224</v>
      </c>
      <c r="U960" s="147">
        <v>356167</v>
      </c>
      <c r="V960" s="130">
        <v>0</v>
      </c>
      <c r="W960" s="147">
        <v>356167</v>
      </c>
      <c r="X960" s="147">
        <v>356167</v>
      </c>
      <c r="Y960" s="147">
        <v>67671.73</v>
      </c>
      <c r="Z960" s="145">
        <v>423838.73</v>
      </c>
    </row>
    <row r="961" spans="1:26" x14ac:dyDescent="0.25">
      <c r="A961" s="130" t="s">
        <v>3134</v>
      </c>
      <c r="B961" s="131">
        <v>45825</v>
      </c>
      <c r="C961" s="130" t="s">
        <v>2525</v>
      </c>
      <c r="D961" s="130">
        <v>899999705</v>
      </c>
      <c r="E961" s="130" t="s">
        <v>2526</v>
      </c>
      <c r="F961" s="130" t="s">
        <v>2527</v>
      </c>
      <c r="G961" s="130" t="s">
        <v>2528</v>
      </c>
      <c r="H961" s="130">
        <v>3161800</v>
      </c>
      <c r="I961" s="130">
        <v>53</v>
      </c>
      <c r="J961" s="130">
        <v>1</v>
      </c>
      <c r="K961" s="130" t="s">
        <v>3153</v>
      </c>
      <c r="L961" s="132" t="s">
        <v>3154</v>
      </c>
      <c r="M961" s="147">
        <v>325000</v>
      </c>
      <c r="N961" s="130">
        <v>0.19</v>
      </c>
      <c r="O961" s="14">
        <v>1207</v>
      </c>
      <c r="P961" s="130" t="s">
        <v>2546</v>
      </c>
      <c r="Q961" s="130"/>
      <c r="S961" s="130" t="s">
        <v>2523</v>
      </c>
      <c r="T961" s="14">
        <v>1207</v>
      </c>
      <c r="U961" s="147">
        <v>325000</v>
      </c>
      <c r="V961" s="130">
        <v>0</v>
      </c>
      <c r="W961" s="147">
        <v>325000</v>
      </c>
      <c r="X961" s="147">
        <v>325000</v>
      </c>
      <c r="Y961" s="147">
        <v>61750</v>
      </c>
      <c r="Z961" s="145">
        <v>386750</v>
      </c>
    </row>
    <row r="962" spans="1:26" x14ac:dyDescent="0.25">
      <c r="A962" s="130" t="s">
        <v>3134</v>
      </c>
      <c r="B962" s="131">
        <v>45825</v>
      </c>
      <c r="C962" s="130" t="s">
        <v>2525</v>
      </c>
      <c r="D962" s="130">
        <v>899999705</v>
      </c>
      <c r="E962" s="130" t="s">
        <v>2526</v>
      </c>
      <c r="F962" s="130" t="s">
        <v>2527</v>
      </c>
      <c r="G962" s="130" t="s">
        <v>2528</v>
      </c>
      <c r="H962" s="130">
        <v>3161800</v>
      </c>
      <c r="I962" s="130">
        <v>54</v>
      </c>
      <c r="J962" s="130">
        <v>1</v>
      </c>
      <c r="K962" s="130" t="s">
        <v>3155</v>
      </c>
      <c r="L962" s="132" t="s">
        <v>3156</v>
      </c>
      <c r="M962" s="147">
        <v>95000</v>
      </c>
      <c r="N962" s="130">
        <v>0.19</v>
      </c>
      <c r="O962" s="14">
        <v>1107</v>
      </c>
      <c r="P962" s="130" t="s">
        <v>2544</v>
      </c>
      <c r="Q962" s="130"/>
      <c r="S962" s="130" t="s">
        <v>2523</v>
      </c>
      <c r="T962" s="14">
        <v>1107</v>
      </c>
      <c r="U962" s="147">
        <v>95000</v>
      </c>
      <c r="V962" s="130">
        <v>0</v>
      </c>
      <c r="W962" s="147">
        <v>95000</v>
      </c>
      <c r="X962" s="147">
        <v>95000</v>
      </c>
      <c r="Y962" s="147">
        <v>18050</v>
      </c>
      <c r="Z962" s="145">
        <v>113050</v>
      </c>
    </row>
    <row r="963" spans="1:26" x14ac:dyDescent="0.25">
      <c r="A963" s="130" t="s">
        <v>3134</v>
      </c>
      <c r="B963" s="131">
        <v>45825</v>
      </c>
      <c r="C963" s="130" t="s">
        <v>2525</v>
      </c>
      <c r="D963" s="130">
        <v>899999705</v>
      </c>
      <c r="E963" s="130" t="s">
        <v>2526</v>
      </c>
      <c r="F963" s="130" t="s">
        <v>2527</v>
      </c>
      <c r="G963" s="130" t="s">
        <v>2528</v>
      </c>
      <c r="H963" s="130">
        <v>3161800</v>
      </c>
      <c r="I963" s="130">
        <v>55</v>
      </c>
      <c r="J963" s="130">
        <v>1</v>
      </c>
      <c r="K963" s="130" t="s">
        <v>3157</v>
      </c>
      <c r="L963" s="132" t="s">
        <v>1398</v>
      </c>
      <c r="M963" s="147">
        <v>140000</v>
      </c>
      <c r="N963" s="130">
        <v>0.19</v>
      </c>
      <c r="O963" s="14" t="s">
        <v>107</v>
      </c>
      <c r="P963" s="130" t="s">
        <v>2653</v>
      </c>
      <c r="Q963" s="135" t="s">
        <v>2372</v>
      </c>
      <c r="S963" s="130" t="s">
        <v>2523</v>
      </c>
      <c r="T963" s="14" t="s">
        <v>107</v>
      </c>
      <c r="U963" s="147">
        <v>140000</v>
      </c>
      <c r="V963" s="130">
        <v>0</v>
      </c>
      <c r="W963" s="147">
        <v>140000</v>
      </c>
      <c r="X963" s="147">
        <v>140000</v>
      </c>
      <c r="Y963" s="147">
        <v>26600</v>
      </c>
      <c r="Z963" s="145">
        <v>166600</v>
      </c>
    </row>
    <row r="964" spans="1:26" x14ac:dyDescent="0.25">
      <c r="A964" s="130" t="s">
        <v>3134</v>
      </c>
      <c r="B964" s="131">
        <v>45825</v>
      </c>
      <c r="C964" s="130" t="s">
        <v>2525</v>
      </c>
      <c r="D964" s="130">
        <v>899999705</v>
      </c>
      <c r="E964" s="130" t="s">
        <v>2526</v>
      </c>
      <c r="F964" s="130" t="s">
        <v>2527</v>
      </c>
      <c r="G964" s="130" t="s">
        <v>2528</v>
      </c>
      <c r="H964" s="130">
        <v>3161800</v>
      </c>
      <c r="I964" s="130">
        <v>56</v>
      </c>
      <c r="J964" s="130">
        <v>1</v>
      </c>
      <c r="K964" s="130" t="s">
        <v>3157</v>
      </c>
      <c r="L964" s="132" t="s">
        <v>3158</v>
      </c>
      <c r="M964" s="147">
        <v>187167</v>
      </c>
      <c r="N964" s="130">
        <v>0.19</v>
      </c>
      <c r="O964" s="14">
        <v>1167</v>
      </c>
      <c r="P964" s="130" t="s">
        <v>2653</v>
      </c>
      <c r="Q964" s="130"/>
      <c r="S964" s="130" t="s">
        <v>2523</v>
      </c>
      <c r="T964" s="14">
        <v>1167</v>
      </c>
      <c r="U964" s="147">
        <v>187167</v>
      </c>
      <c r="V964" s="130">
        <v>0</v>
      </c>
      <c r="W964" s="147">
        <v>187167</v>
      </c>
      <c r="X964" s="147">
        <v>187167</v>
      </c>
      <c r="Y964" s="147">
        <v>35561.730000000003</v>
      </c>
      <c r="Z964" s="145">
        <v>222728.73</v>
      </c>
    </row>
    <row r="965" spans="1:26" x14ac:dyDescent="0.25">
      <c r="A965" s="130" t="s">
        <v>3134</v>
      </c>
      <c r="B965" s="131">
        <v>45825</v>
      </c>
      <c r="C965" s="130" t="s">
        <v>2525</v>
      </c>
      <c r="D965" s="130">
        <v>899999705</v>
      </c>
      <c r="E965" s="130" t="s">
        <v>2526</v>
      </c>
      <c r="F965" s="130" t="s">
        <v>2527</v>
      </c>
      <c r="G965" s="130" t="s">
        <v>2528</v>
      </c>
      <c r="H965" s="130">
        <v>3161800</v>
      </c>
      <c r="I965" s="130">
        <v>57</v>
      </c>
      <c r="J965" s="130">
        <v>1</v>
      </c>
      <c r="K965" s="130" t="s">
        <v>3159</v>
      </c>
      <c r="L965" s="132" t="s">
        <v>1398</v>
      </c>
      <c r="M965" s="147">
        <v>140000</v>
      </c>
      <c r="N965" s="130">
        <v>0.19</v>
      </c>
      <c r="O965" s="14" t="s">
        <v>107</v>
      </c>
      <c r="P965" s="130" t="s">
        <v>2656</v>
      </c>
      <c r="Q965" s="135" t="s">
        <v>2372</v>
      </c>
      <c r="S965" s="130" t="s">
        <v>2523</v>
      </c>
      <c r="T965" s="14" t="s">
        <v>107</v>
      </c>
      <c r="U965" s="147">
        <v>140000</v>
      </c>
      <c r="V965" s="130">
        <v>0</v>
      </c>
      <c r="W965" s="147">
        <v>140000</v>
      </c>
      <c r="X965" s="147">
        <v>140000</v>
      </c>
      <c r="Y965" s="147">
        <v>26600</v>
      </c>
      <c r="Z965" s="145">
        <v>166600</v>
      </c>
    </row>
    <row r="966" spans="1:26" x14ac:dyDescent="0.25">
      <c r="A966" s="130" t="s">
        <v>3134</v>
      </c>
      <c r="B966" s="131">
        <v>45825</v>
      </c>
      <c r="C966" s="130" t="s">
        <v>2525</v>
      </c>
      <c r="D966" s="130">
        <v>899999705</v>
      </c>
      <c r="E966" s="130" t="s">
        <v>2526</v>
      </c>
      <c r="F966" s="130" t="s">
        <v>2527</v>
      </c>
      <c r="G966" s="130" t="s">
        <v>2528</v>
      </c>
      <c r="H966" s="130">
        <v>3161800</v>
      </c>
      <c r="I966" s="130">
        <v>58</v>
      </c>
      <c r="J966" s="130">
        <v>1</v>
      </c>
      <c r="K966" s="130" t="s">
        <v>3159</v>
      </c>
      <c r="L966" s="132" t="s">
        <v>1393</v>
      </c>
      <c r="M966" s="147">
        <v>80500</v>
      </c>
      <c r="N966" s="130">
        <v>0.19</v>
      </c>
      <c r="O966" s="14">
        <v>1259</v>
      </c>
      <c r="P966" s="130" t="s">
        <v>2656</v>
      </c>
      <c r="Q966" s="130"/>
      <c r="S966" s="130" t="s">
        <v>2523</v>
      </c>
      <c r="T966" s="14">
        <v>1259</v>
      </c>
      <c r="U966" s="147">
        <v>80500</v>
      </c>
      <c r="V966" s="130">
        <v>0</v>
      </c>
      <c r="W966" s="147">
        <v>80500</v>
      </c>
      <c r="X966" s="147">
        <v>80500</v>
      </c>
      <c r="Y966" s="147">
        <v>15295</v>
      </c>
      <c r="Z966" s="145">
        <v>95795</v>
      </c>
    </row>
    <row r="967" spans="1:26" x14ac:dyDescent="0.25">
      <c r="A967" s="130" t="s">
        <v>3134</v>
      </c>
      <c r="B967" s="131">
        <v>45825</v>
      </c>
      <c r="C967" s="130" t="s">
        <v>2525</v>
      </c>
      <c r="D967" s="130">
        <v>899999705</v>
      </c>
      <c r="E967" s="130" t="s">
        <v>2526</v>
      </c>
      <c r="F967" s="130" t="s">
        <v>2527</v>
      </c>
      <c r="G967" s="130" t="s">
        <v>2528</v>
      </c>
      <c r="H967" s="130">
        <v>3161800</v>
      </c>
      <c r="I967" s="130">
        <v>59</v>
      </c>
      <c r="J967" s="130">
        <v>1</v>
      </c>
      <c r="K967" s="130" t="s">
        <v>3159</v>
      </c>
      <c r="L967" s="132" t="s">
        <v>2724</v>
      </c>
      <c r="M967" s="147">
        <v>146000</v>
      </c>
      <c r="N967" s="130">
        <v>0.19</v>
      </c>
      <c r="O967" s="14">
        <v>1257</v>
      </c>
      <c r="P967" s="130" t="s">
        <v>2656</v>
      </c>
      <c r="Q967" s="130"/>
      <c r="S967" s="130" t="s">
        <v>2523</v>
      </c>
      <c r="T967" s="14">
        <v>1257</v>
      </c>
      <c r="U967" s="147">
        <v>146000</v>
      </c>
      <c r="V967" s="130">
        <v>0</v>
      </c>
      <c r="W967" s="147">
        <v>146000</v>
      </c>
      <c r="X967" s="147">
        <v>146000</v>
      </c>
      <c r="Y967" s="147">
        <v>27740</v>
      </c>
      <c r="Z967" s="145">
        <v>173740</v>
      </c>
    </row>
    <row r="968" spans="1:26" x14ac:dyDescent="0.25">
      <c r="A968" s="130" t="s">
        <v>3160</v>
      </c>
      <c r="B968" s="131">
        <v>45826</v>
      </c>
      <c r="C968" s="130" t="s">
        <v>2525</v>
      </c>
      <c r="D968" s="130">
        <v>899999705</v>
      </c>
      <c r="E968" s="130" t="s">
        <v>2526</v>
      </c>
      <c r="F968" s="130" t="s">
        <v>2527</v>
      </c>
      <c r="G968" s="130" t="s">
        <v>2528</v>
      </c>
      <c r="H968" s="130">
        <v>3161800</v>
      </c>
      <c r="I968" s="130">
        <v>1</v>
      </c>
      <c r="J968" s="130">
        <v>4</v>
      </c>
      <c r="K968" s="130" t="s">
        <v>33</v>
      </c>
      <c r="L968" s="132" t="s">
        <v>1322</v>
      </c>
      <c r="M968" s="147">
        <v>143833</v>
      </c>
      <c r="N968" s="130">
        <v>0</v>
      </c>
      <c r="O968" s="14">
        <v>744</v>
      </c>
      <c r="P968" s="135" t="s">
        <v>3221</v>
      </c>
      <c r="Q968" s="130"/>
      <c r="S968" s="130" t="s">
        <v>2523</v>
      </c>
      <c r="T968" s="14">
        <v>744</v>
      </c>
      <c r="U968" s="147">
        <v>143833</v>
      </c>
      <c r="V968" s="130">
        <v>0</v>
      </c>
      <c r="W968" s="147">
        <v>143833</v>
      </c>
      <c r="X968" s="147">
        <v>575332</v>
      </c>
      <c r="Y968" s="147">
        <v>0</v>
      </c>
      <c r="Z968" s="145">
        <v>575332</v>
      </c>
    </row>
    <row r="969" spans="1:26" x14ac:dyDescent="0.25">
      <c r="A969" s="130" t="s">
        <v>3160</v>
      </c>
      <c r="B969" s="131">
        <v>45826</v>
      </c>
      <c r="C969" s="130" t="s">
        <v>2525</v>
      </c>
      <c r="D969" s="130">
        <v>899999705</v>
      </c>
      <c r="E969" s="130" t="s">
        <v>2526</v>
      </c>
      <c r="F969" s="130" t="s">
        <v>2527</v>
      </c>
      <c r="G969" s="130" t="s">
        <v>2528</v>
      </c>
      <c r="H969" s="130">
        <v>3161800</v>
      </c>
      <c r="I969" s="130">
        <v>2</v>
      </c>
      <c r="J969" s="130">
        <v>1</v>
      </c>
      <c r="K969" s="130" t="s">
        <v>3161</v>
      </c>
      <c r="L969" s="132" t="s">
        <v>1324</v>
      </c>
      <c r="M969" s="147">
        <v>75500</v>
      </c>
      <c r="N969" s="130">
        <v>0.19</v>
      </c>
      <c r="O969" s="14">
        <v>746</v>
      </c>
      <c r="P969" s="135" t="s">
        <v>3221</v>
      </c>
      <c r="Q969" s="130"/>
      <c r="S969" s="130" t="s">
        <v>2523</v>
      </c>
      <c r="T969" s="14">
        <v>746</v>
      </c>
      <c r="U969" s="147">
        <v>75500</v>
      </c>
      <c r="V969" s="130">
        <v>0</v>
      </c>
      <c r="W969" s="147">
        <v>75500</v>
      </c>
      <c r="X969" s="147">
        <v>75500</v>
      </c>
      <c r="Y969" s="147">
        <v>14345</v>
      </c>
      <c r="Z969" s="145">
        <v>89845</v>
      </c>
    </row>
    <row r="970" spans="1:26" x14ac:dyDescent="0.25">
      <c r="A970" s="130" t="s">
        <v>3160</v>
      </c>
      <c r="B970" s="131">
        <v>45826</v>
      </c>
      <c r="C970" s="130" t="s">
        <v>2525</v>
      </c>
      <c r="D970" s="130">
        <v>899999705</v>
      </c>
      <c r="E970" s="130" t="s">
        <v>2526</v>
      </c>
      <c r="F970" s="130" t="s">
        <v>2527</v>
      </c>
      <c r="G970" s="130" t="s">
        <v>2528</v>
      </c>
      <c r="H970" s="130">
        <v>3161800</v>
      </c>
      <c r="I970" s="130">
        <v>3</v>
      </c>
      <c r="J970" s="130">
        <v>1</v>
      </c>
      <c r="K970" s="130" t="s">
        <v>1496</v>
      </c>
      <c r="L970" s="132" t="s">
        <v>1326</v>
      </c>
      <c r="M970" s="147">
        <v>161833</v>
      </c>
      <c r="N970" s="130">
        <v>0.19</v>
      </c>
      <c r="O970" s="14">
        <v>748</v>
      </c>
      <c r="P970" s="135" t="s">
        <v>3221</v>
      </c>
      <c r="Q970" s="130"/>
      <c r="S970" s="130" t="s">
        <v>2523</v>
      </c>
      <c r="T970" s="14">
        <v>748</v>
      </c>
      <c r="U970" s="147">
        <v>161833</v>
      </c>
      <c r="V970" s="130">
        <v>0</v>
      </c>
      <c r="W970" s="147">
        <v>161833</v>
      </c>
      <c r="X970" s="147">
        <v>161833</v>
      </c>
      <c r="Y970" s="147">
        <v>30748.27</v>
      </c>
      <c r="Z970" s="145">
        <v>192581.27</v>
      </c>
    </row>
    <row r="971" spans="1:26" x14ac:dyDescent="0.25">
      <c r="A971" s="130" t="s">
        <v>3160</v>
      </c>
      <c r="B971" s="131">
        <v>45826</v>
      </c>
      <c r="C971" s="130" t="s">
        <v>2525</v>
      </c>
      <c r="D971" s="130">
        <v>899999705</v>
      </c>
      <c r="E971" s="130" t="s">
        <v>2526</v>
      </c>
      <c r="F971" s="130" t="s">
        <v>2527</v>
      </c>
      <c r="G971" s="130" t="s">
        <v>2528</v>
      </c>
      <c r="H971" s="130">
        <v>3161800</v>
      </c>
      <c r="I971" s="130">
        <v>4</v>
      </c>
      <c r="J971" s="130">
        <v>1</v>
      </c>
      <c r="K971" s="130" t="s">
        <v>1497</v>
      </c>
      <c r="L971" s="132" t="s">
        <v>1344</v>
      </c>
      <c r="M971" s="147">
        <v>73667</v>
      </c>
      <c r="N971" s="130">
        <v>0.19</v>
      </c>
      <c r="O971" s="14">
        <v>749</v>
      </c>
      <c r="P971" s="135" t="s">
        <v>3221</v>
      </c>
      <c r="Q971" s="130"/>
      <c r="S971" s="130" t="s">
        <v>2523</v>
      </c>
      <c r="T971" s="14">
        <v>749</v>
      </c>
      <c r="U971" s="147">
        <v>73667</v>
      </c>
      <c r="V971" s="130">
        <v>0</v>
      </c>
      <c r="W971" s="147">
        <v>73667</v>
      </c>
      <c r="X971" s="147">
        <v>73667</v>
      </c>
      <c r="Y971" s="147">
        <v>13996.73</v>
      </c>
      <c r="Z971" s="145">
        <v>87663.73</v>
      </c>
    </row>
    <row r="972" spans="1:26" x14ac:dyDescent="0.25">
      <c r="A972" s="130" t="s">
        <v>3160</v>
      </c>
      <c r="B972" s="131">
        <v>45826</v>
      </c>
      <c r="C972" s="130" t="s">
        <v>2525</v>
      </c>
      <c r="D972" s="130">
        <v>899999705</v>
      </c>
      <c r="E972" s="130" t="s">
        <v>2526</v>
      </c>
      <c r="F972" s="130" t="s">
        <v>2527</v>
      </c>
      <c r="G972" s="130" t="s">
        <v>2528</v>
      </c>
      <c r="H972" s="130">
        <v>3161800</v>
      </c>
      <c r="I972" s="130">
        <v>5</v>
      </c>
      <c r="J972" s="130">
        <v>1</v>
      </c>
      <c r="K972" s="130" t="s">
        <v>1499</v>
      </c>
      <c r="L972" s="132" t="s">
        <v>1498</v>
      </c>
      <c r="M972" s="147">
        <v>64000</v>
      </c>
      <c r="N972" s="130">
        <v>0.19</v>
      </c>
      <c r="O972" s="14" t="s">
        <v>107</v>
      </c>
      <c r="P972" s="135" t="s">
        <v>3221</v>
      </c>
      <c r="Q972" s="135" t="s">
        <v>2372</v>
      </c>
      <c r="S972" s="130" t="s">
        <v>2523</v>
      </c>
      <c r="T972" s="14" t="s">
        <v>107</v>
      </c>
      <c r="U972" s="147">
        <v>64000</v>
      </c>
      <c r="V972" s="130">
        <v>0</v>
      </c>
      <c r="W972" s="147">
        <v>64000</v>
      </c>
      <c r="X972" s="147">
        <v>64000</v>
      </c>
      <c r="Y972" s="147">
        <v>12160</v>
      </c>
      <c r="Z972" s="145">
        <v>76160</v>
      </c>
    </row>
    <row r="973" spans="1:26" x14ac:dyDescent="0.25">
      <c r="A973" s="130" t="s">
        <v>3160</v>
      </c>
      <c r="B973" s="131">
        <v>45826</v>
      </c>
      <c r="C973" s="130" t="s">
        <v>2525</v>
      </c>
      <c r="D973" s="130">
        <v>899999705</v>
      </c>
      <c r="E973" s="130" t="s">
        <v>2526</v>
      </c>
      <c r="F973" s="130" t="s">
        <v>2527</v>
      </c>
      <c r="G973" s="130" t="s">
        <v>2528</v>
      </c>
      <c r="H973" s="130">
        <v>3161800</v>
      </c>
      <c r="I973" s="130">
        <v>6</v>
      </c>
      <c r="J973" s="130">
        <v>4</v>
      </c>
      <c r="K973" s="130" t="s">
        <v>33</v>
      </c>
      <c r="L973" s="132" t="s">
        <v>1322</v>
      </c>
      <c r="M973" s="147">
        <v>146333</v>
      </c>
      <c r="N973" s="130">
        <v>0</v>
      </c>
      <c r="O973" s="14">
        <v>731</v>
      </c>
      <c r="P973" s="130" t="s">
        <v>1494</v>
      </c>
      <c r="Q973" s="130"/>
      <c r="S973" s="130" t="s">
        <v>2523</v>
      </c>
      <c r="T973" s="14">
        <v>731</v>
      </c>
      <c r="U973" s="147">
        <v>146333</v>
      </c>
      <c r="V973" s="130">
        <v>0</v>
      </c>
      <c r="W973" s="147">
        <v>146333</v>
      </c>
      <c r="X973" s="147">
        <v>585332</v>
      </c>
      <c r="Y973" s="147">
        <v>0</v>
      </c>
      <c r="Z973" s="145">
        <v>585332</v>
      </c>
    </row>
    <row r="974" spans="1:26" x14ac:dyDescent="0.25">
      <c r="A974" s="130" t="s">
        <v>3160</v>
      </c>
      <c r="B974" s="131">
        <v>45826</v>
      </c>
      <c r="C974" s="130" t="s">
        <v>2525</v>
      </c>
      <c r="D974" s="130">
        <v>899999705</v>
      </c>
      <c r="E974" s="130" t="s">
        <v>2526</v>
      </c>
      <c r="F974" s="130" t="s">
        <v>2527</v>
      </c>
      <c r="G974" s="130" t="s">
        <v>2528</v>
      </c>
      <c r="H974" s="130">
        <v>3161800</v>
      </c>
      <c r="I974" s="130">
        <v>7</v>
      </c>
      <c r="J974" s="130">
        <v>1</v>
      </c>
      <c r="K974" s="130" t="s">
        <v>3161</v>
      </c>
      <c r="L974" s="132" t="s">
        <v>1324</v>
      </c>
      <c r="M974" s="147">
        <v>75333</v>
      </c>
      <c r="N974" s="130">
        <v>0.19</v>
      </c>
      <c r="O974" s="14">
        <v>733</v>
      </c>
      <c r="P974" s="130" t="s">
        <v>1494</v>
      </c>
      <c r="Q974" s="130"/>
      <c r="S974" s="130" t="s">
        <v>2523</v>
      </c>
      <c r="T974" s="14">
        <v>733</v>
      </c>
      <c r="U974" s="147">
        <v>75333</v>
      </c>
      <c r="V974" s="130">
        <v>0</v>
      </c>
      <c r="W974" s="147">
        <v>75333</v>
      </c>
      <c r="X974" s="147">
        <v>75333</v>
      </c>
      <c r="Y974" s="147">
        <v>14313.27</v>
      </c>
      <c r="Z974" s="145">
        <v>89646.27</v>
      </c>
    </row>
    <row r="975" spans="1:26" x14ac:dyDescent="0.25">
      <c r="A975" s="130" t="s">
        <v>3160</v>
      </c>
      <c r="B975" s="131">
        <v>45826</v>
      </c>
      <c r="C975" s="130" t="s">
        <v>2525</v>
      </c>
      <c r="D975" s="130">
        <v>899999705</v>
      </c>
      <c r="E975" s="130" t="s">
        <v>2526</v>
      </c>
      <c r="F975" s="130" t="s">
        <v>2527</v>
      </c>
      <c r="G975" s="130" t="s">
        <v>2528</v>
      </c>
      <c r="H975" s="130">
        <v>3161800</v>
      </c>
      <c r="I975" s="130">
        <v>8</v>
      </c>
      <c r="J975" s="130">
        <v>1</v>
      </c>
      <c r="K975" s="130" t="s">
        <v>1496</v>
      </c>
      <c r="L975" s="132" t="s">
        <v>1326</v>
      </c>
      <c r="M975" s="147">
        <v>156500</v>
      </c>
      <c r="N975" s="130">
        <v>0.19</v>
      </c>
      <c r="O975" s="14">
        <v>735</v>
      </c>
      <c r="P975" s="130" t="s">
        <v>1494</v>
      </c>
      <c r="Q975" s="130"/>
      <c r="S975" s="130" t="s">
        <v>2523</v>
      </c>
      <c r="T975" s="14">
        <v>735</v>
      </c>
      <c r="U975" s="147">
        <v>156500</v>
      </c>
      <c r="V975" s="130">
        <v>0</v>
      </c>
      <c r="W975" s="147">
        <v>156500</v>
      </c>
      <c r="X975" s="147">
        <v>156500</v>
      </c>
      <c r="Y975" s="147">
        <v>29735</v>
      </c>
      <c r="Z975" s="145">
        <v>186235</v>
      </c>
    </row>
    <row r="976" spans="1:26" x14ac:dyDescent="0.25">
      <c r="A976" s="130" t="s">
        <v>3160</v>
      </c>
      <c r="B976" s="131">
        <v>45826</v>
      </c>
      <c r="C976" s="130" t="s">
        <v>2525</v>
      </c>
      <c r="D976" s="130">
        <v>899999705</v>
      </c>
      <c r="E976" s="130" t="s">
        <v>2526</v>
      </c>
      <c r="F976" s="130" t="s">
        <v>2527</v>
      </c>
      <c r="G976" s="130" t="s">
        <v>2528</v>
      </c>
      <c r="H976" s="130">
        <v>3161800</v>
      </c>
      <c r="I976" s="130">
        <v>9</v>
      </c>
      <c r="J976" s="130">
        <v>1</v>
      </c>
      <c r="K976" s="130" t="s">
        <v>1497</v>
      </c>
      <c r="L976" s="132" t="s">
        <v>1344</v>
      </c>
      <c r="M976" s="147">
        <v>76167</v>
      </c>
      <c r="N976" s="130">
        <v>0.19</v>
      </c>
      <c r="O976" s="14">
        <v>736</v>
      </c>
      <c r="P976" s="130" t="s">
        <v>1494</v>
      </c>
      <c r="Q976" s="130"/>
      <c r="S976" s="130" t="s">
        <v>2523</v>
      </c>
      <c r="T976" s="14">
        <v>736</v>
      </c>
      <c r="U976" s="147">
        <v>76167</v>
      </c>
      <c r="V976" s="130">
        <v>0</v>
      </c>
      <c r="W976" s="147">
        <v>76167</v>
      </c>
      <c r="X976" s="147">
        <v>76167</v>
      </c>
      <c r="Y976" s="147">
        <v>14471.73</v>
      </c>
      <c r="Z976" s="145">
        <v>90638.73</v>
      </c>
    </row>
    <row r="977" spans="1:26" x14ac:dyDescent="0.25">
      <c r="A977" s="130" t="s">
        <v>3160</v>
      </c>
      <c r="B977" s="131">
        <v>45826</v>
      </c>
      <c r="C977" s="130" t="s">
        <v>2525</v>
      </c>
      <c r="D977" s="130">
        <v>899999705</v>
      </c>
      <c r="E977" s="130" t="s">
        <v>2526</v>
      </c>
      <c r="F977" s="130" t="s">
        <v>2527</v>
      </c>
      <c r="G977" s="130" t="s">
        <v>2528</v>
      </c>
      <c r="H977" s="130">
        <v>3161800</v>
      </c>
      <c r="I977" s="130">
        <v>10</v>
      </c>
      <c r="J977" s="130">
        <v>1</v>
      </c>
      <c r="K977" s="130" t="s">
        <v>1499</v>
      </c>
      <c r="L977" s="132" t="s">
        <v>1498</v>
      </c>
      <c r="M977" s="147">
        <v>64000</v>
      </c>
      <c r="N977" s="130">
        <v>0.19</v>
      </c>
      <c r="O977" s="14" t="s">
        <v>107</v>
      </c>
      <c r="P977" s="130" t="s">
        <v>1494</v>
      </c>
      <c r="Q977" s="135" t="s">
        <v>2372</v>
      </c>
      <c r="S977" s="130" t="s">
        <v>2523</v>
      </c>
      <c r="T977" s="14" t="s">
        <v>107</v>
      </c>
      <c r="U977" s="147">
        <v>64000</v>
      </c>
      <c r="V977" s="130">
        <v>0</v>
      </c>
      <c r="W977" s="147">
        <v>64000</v>
      </c>
      <c r="X977" s="147">
        <v>64000</v>
      </c>
      <c r="Y977" s="147">
        <v>12160</v>
      </c>
      <c r="Z977" s="145">
        <v>76160</v>
      </c>
    </row>
    <row r="978" spans="1:26" x14ac:dyDescent="0.25">
      <c r="A978" s="149" t="s">
        <v>3160</v>
      </c>
      <c r="B978" s="150">
        <v>45826</v>
      </c>
      <c r="C978" s="149" t="s">
        <v>2525</v>
      </c>
      <c r="D978" s="149">
        <v>899999705</v>
      </c>
      <c r="E978" s="149" t="s">
        <v>2526</v>
      </c>
      <c r="F978" s="149" t="s">
        <v>2527</v>
      </c>
      <c r="G978" s="149" t="s">
        <v>2528</v>
      </c>
      <c r="H978" s="149">
        <v>3161800</v>
      </c>
      <c r="I978" s="149">
        <v>11</v>
      </c>
      <c r="J978" s="149">
        <v>1</v>
      </c>
      <c r="K978" s="149" t="s">
        <v>3162</v>
      </c>
      <c r="L978" s="151" t="s">
        <v>2591</v>
      </c>
      <c r="M978" s="152">
        <v>30000</v>
      </c>
      <c r="N978" s="149">
        <v>0.19</v>
      </c>
      <c r="O978" s="153" t="s">
        <v>107</v>
      </c>
      <c r="P978" s="149" t="s">
        <v>2595</v>
      </c>
      <c r="Q978" s="154" t="s">
        <v>2372</v>
      </c>
      <c r="R978" s="149"/>
      <c r="S978" s="149" t="s">
        <v>2523</v>
      </c>
      <c r="T978" s="153" t="s">
        <v>107</v>
      </c>
      <c r="U978" s="152">
        <v>30000</v>
      </c>
      <c r="V978" s="149">
        <v>0</v>
      </c>
      <c r="W978" s="152">
        <v>30000</v>
      </c>
      <c r="X978" s="152">
        <v>30000</v>
      </c>
      <c r="Y978" s="152">
        <v>5700</v>
      </c>
      <c r="Z978" s="152">
        <v>35700</v>
      </c>
    </row>
    <row r="979" spans="1:26" x14ac:dyDescent="0.25">
      <c r="A979" s="149" t="s">
        <v>3160</v>
      </c>
      <c r="B979" s="150">
        <v>45826</v>
      </c>
      <c r="C979" s="149" t="s">
        <v>2525</v>
      </c>
      <c r="D979" s="149">
        <v>899999705</v>
      </c>
      <c r="E979" s="149" t="s">
        <v>2526</v>
      </c>
      <c r="F979" s="149" t="s">
        <v>2527</v>
      </c>
      <c r="G979" s="149" t="s">
        <v>2528</v>
      </c>
      <c r="H979" s="149">
        <v>3161800</v>
      </c>
      <c r="I979" s="149">
        <v>12</v>
      </c>
      <c r="J979" s="149">
        <v>1</v>
      </c>
      <c r="K979" s="149" t="s">
        <v>2588</v>
      </c>
      <c r="L979" s="151" t="s">
        <v>84</v>
      </c>
      <c r="M979" s="152">
        <v>62000</v>
      </c>
      <c r="N979" s="149">
        <v>0.19</v>
      </c>
      <c r="O979" s="153" t="s">
        <v>107</v>
      </c>
      <c r="P979" s="149" t="s">
        <v>2595</v>
      </c>
      <c r="Q979" s="154" t="s">
        <v>2372</v>
      </c>
      <c r="R979" s="149"/>
      <c r="S979" s="149" t="s">
        <v>2523</v>
      </c>
      <c r="T979" s="153" t="s">
        <v>107</v>
      </c>
      <c r="U979" s="152">
        <v>62000</v>
      </c>
      <c r="V979" s="149">
        <v>0</v>
      </c>
      <c r="W979" s="152">
        <v>62000</v>
      </c>
      <c r="X979" s="152">
        <v>62000</v>
      </c>
      <c r="Y979" s="152">
        <v>11780</v>
      </c>
      <c r="Z979" s="152">
        <v>73780</v>
      </c>
    </row>
    <row r="980" spans="1:26" x14ac:dyDescent="0.25">
      <c r="A980" s="149" t="s">
        <v>3160</v>
      </c>
      <c r="B980" s="150">
        <v>45826</v>
      </c>
      <c r="C980" s="149" t="s">
        <v>2525</v>
      </c>
      <c r="D980" s="149">
        <v>899999705</v>
      </c>
      <c r="E980" s="149" t="s">
        <v>2526</v>
      </c>
      <c r="F980" s="149" t="s">
        <v>2527</v>
      </c>
      <c r="G980" s="149" t="s">
        <v>2528</v>
      </c>
      <c r="H980" s="149">
        <v>3161800</v>
      </c>
      <c r="I980" s="149">
        <v>13</v>
      </c>
      <c r="J980" s="149">
        <v>1</v>
      </c>
      <c r="K980" s="149" t="s">
        <v>408</v>
      </c>
      <c r="L980" s="151" t="s">
        <v>2585</v>
      </c>
      <c r="M980" s="152">
        <v>99000</v>
      </c>
      <c r="N980" s="149">
        <v>0.19</v>
      </c>
      <c r="O980" s="153" t="s">
        <v>107</v>
      </c>
      <c r="P980" s="149" t="s">
        <v>2595</v>
      </c>
      <c r="Q980" s="154" t="s">
        <v>2372</v>
      </c>
      <c r="R980" s="149"/>
      <c r="S980" s="149" t="s">
        <v>2523</v>
      </c>
      <c r="T980" s="153" t="s">
        <v>107</v>
      </c>
      <c r="U980" s="152">
        <v>99000</v>
      </c>
      <c r="V980" s="149">
        <v>0</v>
      </c>
      <c r="W980" s="152">
        <v>99000</v>
      </c>
      <c r="X980" s="152">
        <v>99000</v>
      </c>
      <c r="Y980" s="152">
        <v>18810</v>
      </c>
      <c r="Z980" s="152">
        <v>117810</v>
      </c>
    </row>
    <row r="981" spans="1:26" x14ac:dyDescent="0.25">
      <c r="A981" s="149" t="s">
        <v>3160</v>
      </c>
      <c r="B981" s="150">
        <v>45826</v>
      </c>
      <c r="C981" s="149" t="s">
        <v>2525</v>
      </c>
      <c r="D981" s="149">
        <v>899999705</v>
      </c>
      <c r="E981" s="149" t="s">
        <v>2526</v>
      </c>
      <c r="F981" s="149" t="s">
        <v>2527</v>
      </c>
      <c r="G981" s="149" t="s">
        <v>2528</v>
      </c>
      <c r="H981" s="149">
        <v>3161800</v>
      </c>
      <c r="I981" s="149">
        <v>14</v>
      </c>
      <c r="J981" s="149">
        <v>2</v>
      </c>
      <c r="K981" s="149" t="s">
        <v>33</v>
      </c>
      <c r="L981" s="151" t="s">
        <v>2597</v>
      </c>
      <c r="M981" s="152">
        <v>146333</v>
      </c>
      <c r="N981" s="149">
        <v>0</v>
      </c>
      <c r="O981" s="153" t="s">
        <v>107</v>
      </c>
      <c r="P981" s="149" t="s">
        <v>2595</v>
      </c>
      <c r="Q981" s="154" t="s">
        <v>2372</v>
      </c>
      <c r="R981" s="149"/>
      <c r="S981" s="149" t="s">
        <v>2523</v>
      </c>
      <c r="T981" s="153" t="s">
        <v>107</v>
      </c>
      <c r="U981" s="152">
        <v>146333</v>
      </c>
      <c r="V981" s="149">
        <v>0</v>
      </c>
      <c r="W981" s="152">
        <v>146333</v>
      </c>
      <c r="X981" s="152">
        <v>292666</v>
      </c>
      <c r="Y981" s="152">
        <v>0</v>
      </c>
      <c r="Z981" s="152">
        <v>292666</v>
      </c>
    </row>
    <row r="982" spans="1:26" x14ac:dyDescent="0.25">
      <c r="A982" s="130" t="s">
        <v>3160</v>
      </c>
      <c r="B982" s="131">
        <v>45826</v>
      </c>
      <c r="C982" s="130" t="s">
        <v>2525</v>
      </c>
      <c r="D982" s="130">
        <v>899999705</v>
      </c>
      <c r="E982" s="130" t="s">
        <v>2526</v>
      </c>
      <c r="F982" s="130" t="s">
        <v>2527</v>
      </c>
      <c r="G982" s="130" t="s">
        <v>2528</v>
      </c>
      <c r="H982" s="130">
        <v>3161800</v>
      </c>
      <c r="I982" s="130">
        <v>15</v>
      </c>
      <c r="J982" s="130">
        <v>1</v>
      </c>
      <c r="K982" s="130" t="s">
        <v>408</v>
      </c>
      <c r="L982" s="132" t="s">
        <v>2585</v>
      </c>
      <c r="M982" s="147">
        <v>95000</v>
      </c>
      <c r="N982" s="130">
        <v>0.19</v>
      </c>
      <c r="O982" s="14">
        <v>1049</v>
      </c>
      <c r="P982" s="130" t="s">
        <v>1121</v>
      </c>
      <c r="Q982" s="130"/>
      <c r="S982" s="130" t="s">
        <v>2523</v>
      </c>
      <c r="T982" s="14">
        <v>1049</v>
      </c>
      <c r="U982" s="147">
        <v>95000</v>
      </c>
      <c r="V982" s="130">
        <v>0</v>
      </c>
      <c r="W982" s="147">
        <v>95000</v>
      </c>
      <c r="X982" s="147">
        <v>95000</v>
      </c>
      <c r="Y982" s="147">
        <v>18050</v>
      </c>
      <c r="Z982" s="145">
        <v>113050</v>
      </c>
    </row>
    <row r="983" spans="1:26" x14ac:dyDescent="0.25">
      <c r="A983" s="130" t="s">
        <v>3160</v>
      </c>
      <c r="B983" s="131">
        <v>45826</v>
      </c>
      <c r="C983" s="130" t="s">
        <v>2525</v>
      </c>
      <c r="D983" s="130">
        <v>899999705</v>
      </c>
      <c r="E983" s="130" t="s">
        <v>2526</v>
      </c>
      <c r="F983" s="130" t="s">
        <v>2527</v>
      </c>
      <c r="G983" s="130" t="s">
        <v>2528</v>
      </c>
      <c r="H983" s="130">
        <v>3161800</v>
      </c>
      <c r="I983" s="130">
        <v>16</v>
      </c>
      <c r="J983" s="130">
        <v>1</v>
      </c>
      <c r="K983" s="130" t="s">
        <v>2588</v>
      </c>
      <c r="L983" s="132" t="s">
        <v>150</v>
      </c>
      <c r="M983" s="147">
        <v>74000</v>
      </c>
      <c r="N983" s="130">
        <v>0.19</v>
      </c>
      <c r="O983" s="14">
        <v>1048</v>
      </c>
      <c r="P983" s="130" t="s">
        <v>1121</v>
      </c>
      <c r="Q983" s="130"/>
      <c r="S983" s="130" t="s">
        <v>2523</v>
      </c>
      <c r="T983" s="14">
        <v>1048</v>
      </c>
      <c r="U983" s="147">
        <v>74000</v>
      </c>
      <c r="V983" s="130">
        <v>0</v>
      </c>
      <c r="W983" s="147">
        <v>74000</v>
      </c>
      <c r="X983" s="147">
        <v>74000</v>
      </c>
      <c r="Y983" s="147">
        <v>14060</v>
      </c>
      <c r="Z983" s="145">
        <v>88060</v>
      </c>
    </row>
    <row r="984" spans="1:26" x14ac:dyDescent="0.25">
      <c r="A984" s="130" t="s">
        <v>3160</v>
      </c>
      <c r="B984" s="131">
        <v>45826</v>
      </c>
      <c r="C984" s="130" t="s">
        <v>2525</v>
      </c>
      <c r="D984" s="130">
        <v>899999705</v>
      </c>
      <c r="E984" s="130" t="s">
        <v>2526</v>
      </c>
      <c r="F984" s="130" t="s">
        <v>2527</v>
      </c>
      <c r="G984" s="130" t="s">
        <v>2528</v>
      </c>
      <c r="H984" s="130">
        <v>3161800</v>
      </c>
      <c r="I984" s="130">
        <v>17</v>
      </c>
      <c r="J984" s="130">
        <v>1</v>
      </c>
      <c r="K984" s="130" t="s">
        <v>3162</v>
      </c>
      <c r="L984" s="132" t="s">
        <v>61</v>
      </c>
      <c r="M984" s="147">
        <v>64833</v>
      </c>
      <c r="N984" s="130">
        <v>0.19</v>
      </c>
      <c r="O984" s="14">
        <v>1047</v>
      </c>
      <c r="P984" s="130" t="s">
        <v>1121</v>
      </c>
      <c r="Q984" s="130"/>
      <c r="S984" s="130" t="s">
        <v>2523</v>
      </c>
      <c r="T984" s="14">
        <v>1047</v>
      </c>
      <c r="U984" s="147">
        <v>64833</v>
      </c>
      <c r="V984" s="130">
        <v>0</v>
      </c>
      <c r="W984" s="147">
        <v>64833</v>
      </c>
      <c r="X984" s="147">
        <v>64833</v>
      </c>
      <c r="Y984" s="147">
        <v>12318.27</v>
      </c>
      <c r="Z984" s="145">
        <v>77151.27</v>
      </c>
    </row>
    <row r="985" spans="1:26" x14ac:dyDescent="0.25">
      <c r="A985" s="130" t="s">
        <v>3160</v>
      </c>
      <c r="B985" s="131">
        <v>45826</v>
      </c>
      <c r="C985" s="130" t="s">
        <v>2525</v>
      </c>
      <c r="D985" s="130">
        <v>899999705</v>
      </c>
      <c r="E985" s="130" t="s">
        <v>2526</v>
      </c>
      <c r="F985" s="130" t="s">
        <v>2527</v>
      </c>
      <c r="G985" s="130" t="s">
        <v>2528</v>
      </c>
      <c r="H985" s="130">
        <v>3161800</v>
      </c>
      <c r="I985" s="130">
        <v>18</v>
      </c>
      <c r="J985" s="130">
        <v>2</v>
      </c>
      <c r="K985" s="130" t="s">
        <v>33</v>
      </c>
      <c r="L985" s="132" t="s">
        <v>34</v>
      </c>
      <c r="M985" s="147">
        <v>147000</v>
      </c>
      <c r="N985" s="130">
        <v>0</v>
      </c>
      <c r="O985" s="14">
        <v>1046</v>
      </c>
      <c r="P985" s="130" t="s">
        <v>1121</v>
      </c>
      <c r="Q985" s="130"/>
      <c r="S985" s="130" t="s">
        <v>2523</v>
      </c>
      <c r="T985" s="14">
        <v>1046</v>
      </c>
      <c r="U985" s="147">
        <v>147000</v>
      </c>
      <c r="V985" s="130">
        <v>0</v>
      </c>
      <c r="W985" s="147">
        <v>147000</v>
      </c>
      <c r="X985" s="147">
        <v>294000</v>
      </c>
      <c r="Y985" s="147">
        <v>0</v>
      </c>
      <c r="Z985" s="145">
        <v>294000</v>
      </c>
    </row>
    <row r="986" spans="1:26" x14ac:dyDescent="0.25">
      <c r="A986" s="130" t="s">
        <v>3163</v>
      </c>
      <c r="B986" s="131">
        <v>45833</v>
      </c>
      <c r="C986" s="130" t="s">
        <v>2525</v>
      </c>
      <c r="D986" s="130">
        <v>899999705</v>
      </c>
      <c r="E986" s="130" t="s">
        <v>2526</v>
      </c>
      <c r="F986" s="130" t="s">
        <v>2527</v>
      </c>
      <c r="G986" s="130" t="s">
        <v>2528</v>
      </c>
      <c r="H986" s="130">
        <v>3161800</v>
      </c>
      <c r="I986" s="130">
        <v>1</v>
      </c>
      <c r="J986" s="130">
        <v>1</v>
      </c>
      <c r="K986" s="130" t="s">
        <v>3164</v>
      </c>
      <c r="L986" s="132" t="s">
        <v>3165</v>
      </c>
      <c r="M986" s="147">
        <v>263667</v>
      </c>
      <c r="N986" s="130">
        <v>0.19</v>
      </c>
      <c r="O986" s="14">
        <v>1364</v>
      </c>
      <c r="P986" s="130" t="s">
        <v>1215</v>
      </c>
      <c r="Q986" s="130"/>
      <c r="S986" s="130" t="s">
        <v>2523</v>
      </c>
      <c r="T986" s="14">
        <v>1364</v>
      </c>
      <c r="U986" s="147">
        <v>263667</v>
      </c>
      <c r="V986" s="130">
        <v>0</v>
      </c>
      <c r="W986" s="147">
        <v>263667</v>
      </c>
      <c r="X986" s="147">
        <v>263667</v>
      </c>
      <c r="Y986" s="147">
        <v>50096.73</v>
      </c>
      <c r="Z986" s="145">
        <v>313763.73</v>
      </c>
    </row>
    <row r="987" spans="1:26" x14ac:dyDescent="0.25">
      <c r="A987" s="130" t="s">
        <v>3163</v>
      </c>
      <c r="B987" s="131">
        <v>45833</v>
      </c>
      <c r="C987" s="130" t="s">
        <v>2525</v>
      </c>
      <c r="D987" s="130">
        <v>899999705</v>
      </c>
      <c r="E987" s="130" t="s">
        <v>2526</v>
      </c>
      <c r="F987" s="130" t="s">
        <v>2527</v>
      </c>
      <c r="G987" s="130" t="s">
        <v>2528</v>
      </c>
      <c r="H987" s="130">
        <v>3161800</v>
      </c>
      <c r="I987" s="130">
        <v>2</v>
      </c>
      <c r="J987" s="130">
        <v>1</v>
      </c>
      <c r="K987" s="130" t="s">
        <v>3164</v>
      </c>
      <c r="L987" s="132" t="s">
        <v>1220</v>
      </c>
      <c r="M987" s="147">
        <v>279333</v>
      </c>
      <c r="N987" s="130">
        <v>0.19</v>
      </c>
      <c r="O987" s="14">
        <v>1363</v>
      </c>
      <c r="P987" s="130" t="s">
        <v>1215</v>
      </c>
      <c r="Q987" s="130"/>
      <c r="S987" s="130" t="s">
        <v>2523</v>
      </c>
      <c r="T987" s="14">
        <v>1363</v>
      </c>
      <c r="U987" s="147">
        <v>279333</v>
      </c>
      <c r="V987" s="130">
        <v>0</v>
      </c>
      <c r="W987" s="147">
        <v>279333</v>
      </c>
      <c r="X987" s="147">
        <v>279333</v>
      </c>
      <c r="Y987" s="147">
        <v>53073.270000000004</v>
      </c>
      <c r="Z987" s="145">
        <v>332406.27</v>
      </c>
    </row>
    <row r="988" spans="1:26" x14ac:dyDescent="0.25">
      <c r="A988" s="130" t="s">
        <v>3163</v>
      </c>
      <c r="B988" s="131">
        <v>45833</v>
      </c>
      <c r="C988" s="130" t="s">
        <v>2525</v>
      </c>
      <c r="D988" s="130">
        <v>899999705</v>
      </c>
      <c r="E988" s="130" t="s">
        <v>2526</v>
      </c>
      <c r="F988" s="130" t="s">
        <v>2527</v>
      </c>
      <c r="G988" s="130" t="s">
        <v>2528</v>
      </c>
      <c r="H988" s="130">
        <v>3161800</v>
      </c>
      <c r="I988" s="130">
        <v>3</v>
      </c>
      <c r="J988" s="130">
        <v>1</v>
      </c>
      <c r="K988" s="130" t="s">
        <v>3164</v>
      </c>
      <c r="L988" s="132" t="s">
        <v>20</v>
      </c>
      <c r="M988" s="147">
        <v>95167</v>
      </c>
      <c r="N988" s="130">
        <v>0.19</v>
      </c>
      <c r="O988" s="14">
        <v>1355</v>
      </c>
      <c r="P988" s="130" t="s">
        <v>1215</v>
      </c>
      <c r="Q988" s="130"/>
      <c r="S988" s="130" t="s">
        <v>2523</v>
      </c>
      <c r="T988" s="14">
        <v>1355</v>
      </c>
      <c r="U988" s="147">
        <v>95167</v>
      </c>
      <c r="V988" s="130">
        <v>0</v>
      </c>
      <c r="W988" s="147">
        <v>95167</v>
      </c>
      <c r="X988" s="147">
        <v>95167</v>
      </c>
      <c r="Y988" s="147">
        <v>18081.73</v>
      </c>
      <c r="Z988" s="145">
        <v>113248.73</v>
      </c>
    </row>
    <row r="989" spans="1:26" x14ac:dyDescent="0.25">
      <c r="A989" s="130" t="s">
        <v>3163</v>
      </c>
      <c r="B989" s="131">
        <v>45833</v>
      </c>
      <c r="C989" s="130" t="s">
        <v>2525</v>
      </c>
      <c r="D989" s="130">
        <v>899999705</v>
      </c>
      <c r="E989" s="130" t="s">
        <v>2526</v>
      </c>
      <c r="F989" s="130" t="s">
        <v>2527</v>
      </c>
      <c r="G989" s="130" t="s">
        <v>2528</v>
      </c>
      <c r="H989" s="130">
        <v>3161800</v>
      </c>
      <c r="I989" s="130">
        <v>4</v>
      </c>
      <c r="J989" s="130">
        <v>1</v>
      </c>
      <c r="K989" s="130" t="s">
        <v>3164</v>
      </c>
      <c r="L989" s="132" t="s">
        <v>3166</v>
      </c>
      <c r="M989" s="147">
        <v>95000</v>
      </c>
      <c r="N989" s="130">
        <v>0.19</v>
      </c>
      <c r="O989" s="14">
        <v>1356</v>
      </c>
      <c r="P989" s="130" t="s">
        <v>1215</v>
      </c>
      <c r="Q989" s="130"/>
      <c r="S989" s="130" t="s">
        <v>2523</v>
      </c>
      <c r="T989" s="14">
        <v>1356</v>
      </c>
      <c r="U989" s="147">
        <v>95000</v>
      </c>
      <c r="V989" s="130">
        <v>0</v>
      </c>
      <c r="W989" s="147">
        <v>95000</v>
      </c>
      <c r="X989" s="147">
        <v>95000</v>
      </c>
      <c r="Y989" s="147">
        <v>18050</v>
      </c>
      <c r="Z989" s="145">
        <v>113050</v>
      </c>
    </row>
    <row r="990" spans="1:26" x14ac:dyDescent="0.25">
      <c r="A990" s="130" t="s">
        <v>3163</v>
      </c>
      <c r="B990" s="131">
        <v>45833</v>
      </c>
      <c r="C990" s="130" t="s">
        <v>2525</v>
      </c>
      <c r="D990" s="130">
        <v>899999705</v>
      </c>
      <c r="E990" s="130" t="s">
        <v>2526</v>
      </c>
      <c r="F990" s="130" t="s">
        <v>2527</v>
      </c>
      <c r="G990" s="130" t="s">
        <v>2528</v>
      </c>
      <c r="H990" s="130">
        <v>3161800</v>
      </c>
      <c r="I990" s="130">
        <v>5</v>
      </c>
      <c r="J990" s="130">
        <v>1</v>
      </c>
      <c r="K990" s="130" t="s">
        <v>3164</v>
      </c>
      <c r="L990" s="132" t="s">
        <v>3167</v>
      </c>
      <c r="M990" s="147">
        <v>222667</v>
      </c>
      <c r="N990" s="130">
        <v>0</v>
      </c>
      <c r="O990" s="14">
        <v>1354</v>
      </c>
      <c r="P990" s="130" t="s">
        <v>1215</v>
      </c>
      <c r="Q990" s="130"/>
      <c r="S990" s="130" t="s">
        <v>2523</v>
      </c>
      <c r="T990" s="14">
        <v>1354</v>
      </c>
      <c r="U990" s="147">
        <v>222667</v>
      </c>
      <c r="V990" s="130">
        <v>0</v>
      </c>
      <c r="W990" s="147">
        <v>222667</v>
      </c>
      <c r="X990" s="147">
        <v>222667</v>
      </c>
      <c r="Y990" s="147">
        <v>0</v>
      </c>
      <c r="Z990" s="145">
        <v>222667</v>
      </c>
    </row>
    <row r="991" spans="1:26" x14ac:dyDescent="0.25">
      <c r="A991" s="130" t="s">
        <v>3163</v>
      </c>
      <c r="B991" s="131">
        <v>45833</v>
      </c>
      <c r="C991" s="130" t="s">
        <v>2525</v>
      </c>
      <c r="D991" s="130">
        <v>899999705</v>
      </c>
      <c r="E991" s="130" t="s">
        <v>2526</v>
      </c>
      <c r="F991" s="130" t="s">
        <v>2527</v>
      </c>
      <c r="G991" s="130" t="s">
        <v>2528</v>
      </c>
      <c r="H991" s="130">
        <v>3161800</v>
      </c>
      <c r="I991" s="130">
        <v>6</v>
      </c>
      <c r="J991" s="130">
        <v>1</v>
      </c>
      <c r="K991" s="130" t="s">
        <v>3164</v>
      </c>
      <c r="L991" s="132" t="s">
        <v>3168</v>
      </c>
      <c r="M991" s="147">
        <v>70000</v>
      </c>
      <c r="N991" s="130">
        <v>0.19</v>
      </c>
      <c r="O991" s="14" t="s">
        <v>107</v>
      </c>
      <c r="P991" s="130" t="s">
        <v>1215</v>
      </c>
      <c r="Q991" s="135" t="s">
        <v>2372</v>
      </c>
      <c r="S991" s="130" t="s">
        <v>2523</v>
      </c>
      <c r="T991" s="14" t="s">
        <v>107</v>
      </c>
      <c r="U991" s="147">
        <v>70000</v>
      </c>
      <c r="V991" s="130">
        <v>0</v>
      </c>
      <c r="W991" s="147">
        <v>70000</v>
      </c>
      <c r="X991" s="147">
        <v>70000</v>
      </c>
      <c r="Y991" s="147">
        <v>13300</v>
      </c>
      <c r="Z991" s="145">
        <v>83300</v>
      </c>
    </row>
    <row r="992" spans="1:26" ht="25" x14ac:dyDescent="0.25">
      <c r="A992" s="130" t="s">
        <v>3163</v>
      </c>
      <c r="B992" s="131">
        <v>45833</v>
      </c>
      <c r="C992" s="130" t="s">
        <v>2525</v>
      </c>
      <c r="D992" s="130">
        <v>899999705</v>
      </c>
      <c r="E992" s="130" t="s">
        <v>2526</v>
      </c>
      <c r="F992" s="130" t="s">
        <v>2527</v>
      </c>
      <c r="G992" s="130" t="s">
        <v>2528</v>
      </c>
      <c r="H992" s="130">
        <v>3161800</v>
      </c>
      <c r="I992" s="130">
        <v>7</v>
      </c>
      <c r="J992" s="130">
        <v>1</v>
      </c>
      <c r="K992" s="130" t="s">
        <v>3164</v>
      </c>
      <c r="L992" s="132" t="s">
        <v>3169</v>
      </c>
      <c r="M992" s="147">
        <v>220000</v>
      </c>
      <c r="N992" s="130">
        <v>0.19</v>
      </c>
      <c r="O992" s="14" t="s">
        <v>107</v>
      </c>
      <c r="P992" s="130" t="s">
        <v>1215</v>
      </c>
      <c r="Q992" s="135" t="s">
        <v>2372</v>
      </c>
      <c r="S992" s="130" t="s">
        <v>2523</v>
      </c>
      <c r="T992" s="14" t="s">
        <v>107</v>
      </c>
      <c r="U992" s="147">
        <v>220000</v>
      </c>
      <c r="V992" s="130">
        <v>0</v>
      </c>
      <c r="W992" s="147">
        <v>220000</v>
      </c>
      <c r="X992" s="147">
        <v>220000</v>
      </c>
      <c r="Y992" s="147">
        <v>41800</v>
      </c>
      <c r="Z992" s="145">
        <v>261800</v>
      </c>
    </row>
    <row r="993" spans="1:26" x14ac:dyDescent="0.25">
      <c r="A993" s="130" t="s">
        <v>3170</v>
      </c>
      <c r="B993" s="131">
        <v>45833</v>
      </c>
      <c r="C993" s="130" t="s">
        <v>2525</v>
      </c>
      <c r="D993" s="130">
        <v>899999705</v>
      </c>
      <c r="E993" s="130" t="s">
        <v>2526</v>
      </c>
      <c r="F993" s="130" t="s">
        <v>2527</v>
      </c>
      <c r="G993" s="130" t="s">
        <v>2528</v>
      </c>
      <c r="H993" s="130">
        <v>3161800</v>
      </c>
      <c r="I993" s="130">
        <v>1</v>
      </c>
      <c r="J993" s="130">
        <v>1</v>
      </c>
      <c r="K993" s="130" t="s">
        <v>3171</v>
      </c>
      <c r="L993" s="132" t="s">
        <v>15</v>
      </c>
      <c r="M993" s="147">
        <v>81667</v>
      </c>
      <c r="N993" s="130">
        <v>0.19</v>
      </c>
      <c r="O993" s="14">
        <v>26</v>
      </c>
      <c r="P993" s="130" t="s">
        <v>962</v>
      </c>
      <c r="Q993" s="130"/>
      <c r="S993" s="130" t="s">
        <v>2523</v>
      </c>
      <c r="T993" s="14">
        <v>26</v>
      </c>
      <c r="U993" s="147">
        <v>81667</v>
      </c>
      <c r="V993" s="130">
        <v>0</v>
      </c>
      <c r="W993" s="147">
        <v>81667</v>
      </c>
      <c r="X993" s="147">
        <v>81667</v>
      </c>
      <c r="Y993" s="147">
        <v>15516.73</v>
      </c>
      <c r="Z993" s="145">
        <v>97183.73</v>
      </c>
    </row>
    <row r="994" spans="1:26" x14ac:dyDescent="0.25">
      <c r="A994" s="130" t="s">
        <v>3170</v>
      </c>
      <c r="B994" s="131">
        <v>45833</v>
      </c>
      <c r="C994" s="130" t="s">
        <v>2525</v>
      </c>
      <c r="D994" s="130">
        <v>899999705</v>
      </c>
      <c r="E994" s="130" t="s">
        <v>2526</v>
      </c>
      <c r="F994" s="130" t="s">
        <v>2527</v>
      </c>
      <c r="G994" s="130" t="s">
        <v>2528</v>
      </c>
      <c r="H994" s="130">
        <v>3161800</v>
      </c>
      <c r="I994" s="130">
        <v>2</v>
      </c>
      <c r="J994" s="130">
        <v>1</v>
      </c>
      <c r="K994" s="130" t="s">
        <v>3171</v>
      </c>
      <c r="L994" s="132" t="s">
        <v>15</v>
      </c>
      <c r="M994" s="147">
        <v>80667</v>
      </c>
      <c r="N994" s="130">
        <v>0.19</v>
      </c>
      <c r="O994" s="14">
        <v>450</v>
      </c>
      <c r="P994" s="130" t="s">
        <v>465</v>
      </c>
      <c r="Q994" s="130"/>
      <c r="S994" s="130" t="s">
        <v>2523</v>
      </c>
      <c r="T994" s="14">
        <v>450</v>
      </c>
      <c r="U994" s="147">
        <v>80667</v>
      </c>
      <c r="V994" s="130">
        <v>0</v>
      </c>
      <c r="W994" s="147">
        <v>80667</v>
      </c>
      <c r="X994" s="147">
        <v>80667</v>
      </c>
      <c r="Y994" s="147">
        <v>15326.73</v>
      </c>
      <c r="Z994" s="145">
        <v>95993.73</v>
      </c>
    </row>
    <row r="995" spans="1:26" x14ac:dyDescent="0.25">
      <c r="A995" s="149" t="s">
        <v>3170</v>
      </c>
      <c r="B995" s="150">
        <v>45833</v>
      </c>
      <c r="C995" s="149" t="s">
        <v>2525</v>
      </c>
      <c r="D995" s="149">
        <v>899999705</v>
      </c>
      <c r="E995" s="149" t="s">
        <v>2526</v>
      </c>
      <c r="F995" s="149" t="s">
        <v>2527</v>
      </c>
      <c r="G995" s="149" t="s">
        <v>2528</v>
      </c>
      <c r="H995" s="149">
        <v>3161800</v>
      </c>
      <c r="I995" s="149">
        <v>3</v>
      </c>
      <c r="J995" s="149">
        <v>2</v>
      </c>
      <c r="K995" s="149" t="s">
        <v>3171</v>
      </c>
      <c r="L995" s="151" t="s">
        <v>15</v>
      </c>
      <c r="M995" s="152">
        <v>75000</v>
      </c>
      <c r="N995" s="149">
        <v>0.19</v>
      </c>
      <c r="O995" s="153" t="s">
        <v>107</v>
      </c>
      <c r="P995" s="154" t="s">
        <v>3231</v>
      </c>
      <c r="Q995" s="154" t="s">
        <v>2372</v>
      </c>
      <c r="R995" s="149"/>
      <c r="S995" s="149" t="s">
        <v>2523</v>
      </c>
      <c r="T995" s="153" t="s">
        <v>107</v>
      </c>
      <c r="U995" s="152">
        <v>75000</v>
      </c>
      <c r="V995" s="149">
        <v>0</v>
      </c>
      <c r="W995" s="152">
        <v>75000</v>
      </c>
      <c r="X995" s="152">
        <v>150000</v>
      </c>
      <c r="Y995" s="152">
        <v>28500</v>
      </c>
      <c r="Z995" s="152">
        <v>178500</v>
      </c>
    </row>
    <row r="996" spans="1:26" x14ac:dyDescent="0.25">
      <c r="A996" s="130" t="s">
        <v>3170</v>
      </c>
      <c r="B996" s="131">
        <v>45833</v>
      </c>
      <c r="C996" s="130" t="s">
        <v>2525</v>
      </c>
      <c r="D996" s="130">
        <v>899999705</v>
      </c>
      <c r="E996" s="130" t="s">
        <v>2526</v>
      </c>
      <c r="F996" s="130" t="s">
        <v>2527</v>
      </c>
      <c r="G996" s="130" t="s">
        <v>2528</v>
      </c>
      <c r="H996" s="130">
        <v>3161800</v>
      </c>
      <c r="I996" s="130">
        <v>4</v>
      </c>
      <c r="J996" s="130">
        <v>1</v>
      </c>
      <c r="K996" s="130" t="s">
        <v>3171</v>
      </c>
      <c r="L996" s="132" t="s">
        <v>15</v>
      </c>
      <c r="M996" s="147">
        <v>80667</v>
      </c>
      <c r="N996" s="130">
        <v>0.19</v>
      </c>
      <c r="O996" s="14">
        <v>881</v>
      </c>
      <c r="P996" s="130" t="s">
        <v>550</v>
      </c>
      <c r="Q996" s="130"/>
      <c r="S996" s="130" t="s">
        <v>2523</v>
      </c>
      <c r="T996" s="14">
        <v>881</v>
      </c>
      <c r="U996" s="147">
        <v>80667</v>
      </c>
      <c r="V996" s="130">
        <v>0</v>
      </c>
      <c r="W996" s="147">
        <v>80667</v>
      </c>
      <c r="X996" s="147">
        <v>80667</v>
      </c>
      <c r="Y996" s="147">
        <v>15326.73</v>
      </c>
      <c r="Z996" s="145">
        <v>95993.73</v>
      </c>
    </row>
    <row r="997" spans="1:26" x14ac:dyDescent="0.25">
      <c r="A997" s="149" t="s">
        <v>3170</v>
      </c>
      <c r="B997" s="150">
        <v>45833</v>
      </c>
      <c r="C997" s="149" t="s">
        <v>2525</v>
      </c>
      <c r="D997" s="149">
        <v>899999705</v>
      </c>
      <c r="E997" s="149" t="s">
        <v>2526</v>
      </c>
      <c r="F997" s="149" t="s">
        <v>2527</v>
      </c>
      <c r="G997" s="149" t="s">
        <v>2528</v>
      </c>
      <c r="H997" s="149">
        <v>3161800</v>
      </c>
      <c r="I997" s="149">
        <v>5</v>
      </c>
      <c r="J997" s="149">
        <v>4</v>
      </c>
      <c r="K997" s="149" t="s">
        <v>3171</v>
      </c>
      <c r="L997" s="151" t="s">
        <v>15</v>
      </c>
      <c r="M997" s="152">
        <v>75000</v>
      </c>
      <c r="N997" s="149">
        <v>0.19</v>
      </c>
      <c r="O997" s="153" t="s">
        <v>107</v>
      </c>
      <c r="P997" s="154" t="s">
        <v>3232</v>
      </c>
      <c r="Q997" s="154" t="s">
        <v>2372</v>
      </c>
      <c r="R997" s="149"/>
      <c r="S997" s="149" t="s">
        <v>2523</v>
      </c>
      <c r="T997" s="153" t="s">
        <v>107</v>
      </c>
      <c r="U997" s="152">
        <v>75000</v>
      </c>
      <c r="V997" s="149">
        <v>0</v>
      </c>
      <c r="W997" s="152">
        <v>75000</v>
      </c>
      <c r="X997" s="152">
        <v>300000</v>
      </c>
      <c r="Y997" s="152">
        <v>57000</v>
      </c>
      <c r="Z997" s="152">
        <v>357000</v>
      </c>
    </row>
    <row r="998" spans="1:26" x14ac:dyDescent="0.25">
      <c r="A998" s="130" t="s">
        <v>3170</v>
      </c>
      <c r="B998" s="131">
        <v>45833</v>
      </c>
      <c r="C998" s="130" t="s">
        <v>2525</v>
      </c>
      <c r="D998" s="130">
        <v>899999705</v>
      </c>
      <c r="E998" s="130" t="s">
        <v>2526</v>
      </c>
      <c r="F998" s="130" t="s">
        <v>2527</v>
      </c>
      <c r="G998" s="130" t="s">
        <v>2528</v>
      </c>
      <c r="H998" s="130">
        <v>3161800</v>
      </c>
      <c r="I998" s="130">
        <v>6</v>
      </c>
      <c r="J998" s="130">
        <v>6</v>
      </c>
      <c r="K998" s="130" t="s">
        <v>3171</v>
      </c>
      <c r="L998" s="132" t="s">
        <v>15</v>
      </c>
      <c r="M998" s="147">
        <v>79000</v>
      </c>
      <c r="N998" s="130">
        <v>0.19</v>
      </c>
      <c r="O998" s="14">
        <v>942</v>
      </c>
      <c r="P998" s="130" t="s">
        <v>793</v>
      </c>
      <c r="Q998" s="130"/>
      <c r="S998" s="130" t="s">
        <v>2523</v>
      </c>
      <c r="T998" s="14">
        <v>942</v>
      </c>
      <c r="U998" s="147">
        <v>79000</v>
      </c>
      <c r="V998" s="130">
        <v>0</v>
      </c>
      <c r="W998" s="147">
        <v>79000</v>
      </c>
      <c r="X998" s="147">
        <v>474000</v>
      </c>
      <c r="Y998" s="147">
        <v>90060</v>
      </c>
      <c r="Z998" s="145">
        <v>564060</v>
      </c>
    </row>
    <row r="999" spans="1:26" x14ac:dyDescent="0.25">
      <c r="A999" s="130" t="s">
        <v>3170</v>
      </c>
      <c r="B999" s="131">
        <v>45833</v>
      </c>
      <c r="C999" s="130" t="s">
        <v>2525</v>
      </c>
      <c r="D999" s="130">
        <v>899999705</v>
      </c>
      <c r="E999" s="130" t="s">
        <v>2526</v>
      </c>
      <c r="F999" s="130" t="s">
        <v>2527</v>
      </c>
      <c r="G999" s="130" t="s">
        <v>2528</v>
      </c>
      <c r="H999" s="130">
        <v>3161800</v>
      </c>
      <c r="I999" s="130">
        <v>7</v>
      </c>
      <c r="J999" s="130">
        <v>3</v>
      </c>
      <c r="K999" s="130" t="s">
        <v>3171</v>
      </c>
      <c r="L999" s="132" t="s">
        <v>15</v>
      </c>
      <c r="M999" s="147">
        <v>79833</v>
      </c>
      <c r="N999" s="130">
        <v>0.19</v>
      </c>
      <c r="O999" s="14">
        <v>973</v>
      </c>
      <c r="P999" s="130" t="s">
        <v>631</v>
      </c>
      <c r="Q999" s="130"/>
      <c r="S999" s="130" t="s">
        <v>2523</v>
      </c>
      <c r="T999" s="14">
        <v>973</v>
      </c>
      <c r="U999" s="147">
        <v>79833</v>
      </c>
      <c r="V999" s="130">
        <v>0</v>
      </c>
      <c r="W999" s="147">
        <v>79833</v>
      </c>
      <c r="X999" s="147">
        <v>239499</v>
      </c>
      <c r="Y999" s="147">
        <v>45504.81</v>
      </c>
      <c r="Z999" s="145">
        <v>285003.81</v>
      </c>
    </row>
    <row r="1000" spans="1:26" x14ac:dyDescent="0.25">
      <c r="A1000" s="149" t="s">
        <v>3170</v>
      </c>
      <c r="B1000" s="150">
        <v>45833</v>
      </c>
      <c r="C1000" s="149" t="s">
        <v>2525</v>
      </c>
      <c r="D1000" s="149">
        <v>899999705</v>
      </c>
      <c r="E1000" s="149" t="s">
        <v>2526</v>
      </c>
      <c r="F1000" s="149" t="s">
        <v>2527</v>
      </c>
      <c r="G1000" s="149" t="s">
        <v>2528</v>
      </c>
      <c r="H1000" s="149">
        <v>3161800</v>
      </c>
      <c r="I1000" s="149">
        <v>8</v>
      </c>
      <c r="J1000" s="149">
        <v>2</v>
      </c>
      <c r="K1000" s="149" t="s">
        <v>3171</v>
      </c>
      <c r="L1000" s="151" t="s">
        <v>15</v>
      </c>
      <c r="M1000" s="152">
        <v>75000</v>
      </c>
      <c r="N1000" s="149">
        <v>0.19</v>
      </c>
      <c r="O1000" s="153" t="s">
        <v>107</v>
      </c>
      <c r="P1000" s="154" t="s">
        <v>3229</v>
      </c>
      <c r="Q1000" s="154" t="s">
        <v>2372</v>
      </c>
      <c r="R1000" s="149"/>
      <c r="S1000" s="149" t="s">
        <v>2523</v>
      </c>
      <c r="T1000" s="153" t="s">
        <v>107</v>
      </c>
      <c r="U1000" s="152">
        <v>75000</v>
      </c>
      <c r="V1000" s="149">
        <v>0</v>
      </c>
      <c r="W1000" s="152">
        <v>75000</v>
      </c>
      <c r="X1000" s="152">
        <v>150000</v>
      </c>
      <c r="Y1000" s="152">
        <v>28500</v>
      </c>
      <c r="Z1000" s="152">
        <v>178500</v>
      </c>
    </row>
    <row r="1001" spans="1:26" x14ac:dyDescent="0.25">
      <c r="A1001" s="130" t="s">
        <v>3170</v>
      </c>
      <c r="B1001" s="131">
        <v>45833</v>
      </c>
      <c r="C1001" s="130" t="s">
        <v>2525</v>
      </c>
      <c r="D1001" s="130">
        <v>899999705</v>
      </c>
      <c r="E1001" s="130" t="s">
        <v>2526</v>
      </c>
      <c r="F1001" s="130" t="s">
        <v>2527</v>
      </c>
      <c r="G1001" s="130" t="s">
        <v>2528</v>
      </c>
      <c r="H1001" s="130">
        <v>3161800</v>
      </c>
      <c r="I1001" s="130">
        <v>9</v>
      </c>
      <c r="J1001" s="130">
        <v>6</v>
      </c>
      <c r="K1001" s="130" t="s">
        <v>3171</v>
      </c>
      <c r="L1001" s="132" t="s">
        <v>15</v>
      </c>
      <c r="M1001" s="147">
        <v>25333</v>
      </c>
      <c r="N1001" s="130">
        <v>0.19</v>
      </c>
      <c r="O1001" s="14">
        <v>1120</v>
      </c>
      <c r="P1001" s="130" t="s">
        <v>2532</v>
      </c>
      <c r="Q1001" s="130"/>
      <c r="S1001" s="130" t="s">
        <v>2523</v>
      </c>
      <c r="T1001" s="14">
        <v>1120</v>
      </c>
      <c r="U1001" s="147">
        <v>25333</v>
      </c>
      <c r="V1001" s="130">
        <v>0</v>
      </c>
      <c r="W1001" s="147">
        <v>25333</v>
      </c>
      <c r="X1001" s="147">
        <v>151998</v>
      </c>
      <c r="Y1001" s="147">
        <v>28879.62</v>
      </c>
      <c r="Z1001" s="145">
        <v>180877.62</v>
      </c>
    </row>
    <row r="1002" spans="1:26" x14ac:dyDescent="0.25">
      <c r="A1002" s="149" t="s">
        <v>3170</v>
      </c>
      <c r="B1002" s="150">
        <v>45833</v>
      </c>
      <c r="C1002" s="149" t="s">
        <v>2525</v>
      </c>
      <c r="D1002" s="149">
        <v>899999705</v>
      </c>
      <c r="E1002" s="149" t="s">
        <v>2526</v>
      </c>
      <c r="F1002" s="149" t="s">
        <v>2527</v>
      </c>
      <c r="G1002" s="149" t="s">
        <v>2528</v>
      </c>
      <c r="H1002" s="149">
        <v>3161800</v>
      </c>
      <c r="I1002" s="149">
        <v>10</v>
      </c>
      <c r="J1002" s="149">
        <v>1</v>
      </c>
      <c r="K1002" s="149" t="s">
        <v>3171</v>
      </c>
      <c r="L1002" s="151" t="s">
        <v>15</v>
      </c>
      <c r="M1002" s="152">
        <v>71400</v>
      </c>
      <c r="N1002" s="149">
        <v>0.19</v>
      </c>
      <c r="O1002" s="153" t="s">
        <v>107</v>
      </c>
      <c r="P1002" s="149" t="s">
        <v>2541</v>
      </c>
      <c r="Q1002" s="154" t="s">
        <v>2372</v>
      </c>
      <c r="R1002" s="149"/>
      <c r="S1002" s="149" t="s">
        <v>2523</v>
      </c>
      <c r="T1002" s="153" t="s">
        <v>107</v>
      </c>
      <c r="U1002" s="152">
        <v>71400</v>
      </c>
      <c r="V1002" s="149">
        <v>0</v>
      </c>
      <c r="W1002" s="152">
        <v>71400</v>
      </c>
      <c r="X1002" s="152">
        <v>71400</v>
      </c>
      <c r="Y1002" s="152">
        <v>13566</v>
      </c>
      <c r="Z1002" s="152">
        <v>84966</v>
      </c>
    </row>
    <row r="1003" spans="1:26" x14ac:dyDescent="0.25">
      <c r="A1003" s="149" t="s">
        <v>3170</v>
      </c>
      <c r="B1003" s="150">
        <v>45833</v>
      </c>
      <c r="C1003" s="149" t="s">
        <v>2525</v>
      </c>
      <c r="D1003" s="149">
        <v>899999705</v>
      </c>
      <c r="E1003" s="149" t="s">
        <v>2526</v>
      </c>
      <c r="F1003" s="149" t="s">
        <v>2527</v>
      </c>
      <c r="G1003" s="149" t="s">
        <v>2528</v>
      </c>
      <c r="H1003" s="149">
        <v>3161800</v>
      </c>
      <c r="I1003" s="149">
        <v>11</v>
      </c>
      <c r="J1003" s="149">
        <v>2</v>
      </c>
      <c r="K1003" s="149" t="s">
        <v>3171</v>
      </c>
      <c r="L1003" s="151" t="s">
        <v>15</v>
      </c>
      <c r="M1003" s="152">
        <v>75000</v>
      </c>
      <c r="N1003" s="149">
        <v>0.19</v>
      </c>
      <c r="O1003" s="153" t="s">
        <v>107</v>
      </c>
      <c r="P1003" s="154" t="s">
        <v>3230</v>
      </c>
      <c r="Q1003" s="154" t="s">
        <v>2372</v>
      </c>
      <c r="R1003" s="149"/>
      <c r="S1003" s="149" t="s">
        <v>2523</v>
      </c>
      <c r="T1003" s="153" t="s">
        <v>107</v>
      </c>
      <c r="U1003" s="152">
        <v>75000</v>
      </c>
      <c r="V1003" s="149">
        <v>0</v>
      </c>
      <c r="W1003" s="152">
        <v>75000</v>
      </c>
      <c r="X1003" s="152">
        <v>150000</v>
      </c>
      <c r="Y1003" s="152">
        <v>28500</v>
      </c>
      <c r="Z1003" s="152">
        <v>178500</v>
      </c>
    </row>
    <row r="1004" spans="1:26" x14ac:dyDescent="0.25">
      <c r="A1004" s="130" t="s">
        <v>3170</v>
      </c>
      <c r="B1004" s="131">
        <v>45833</v>
      </c>
      <c r="C1004" s="130" t="s">
        <v>2525</v>
      </c>
      <c r="D1004" s="130">
        <v>899999705</v>
      </c>
      <c r="E1004" s="130" t="s">
        <v>2526</v>
      </c>
      <c r="F1004" s="130" t="s">
        <v>2527</v>
      </c>
      <c r="G1004" s="130" t="s">
        <v>2528</v>
      </c>
      <c r="H1004" s="130">
        <v>3161800</v>
      </c>
      <c r="I1004" s="130">
        <v>12</v>
      </c>
      <c r="J1004" s="130">
        <v>2</v>
      </c>
      <c r="K1004" s="130" t="s">
        <v>3171</v>
      </c>
      <c r="L1004" s="132" t="s">
        <v>15</v>
      </c>
      <c r="M1004" s="147">
        <v>80833</v>
      </c>
      <c r="N1004" s="130">
        <v>0.19</v>
      </c>
      <c r="O1004" s="14">
        <v>1028</v>
      </c>
      <c r="P1004" s="130" t="s">
        <v>2641</v>
      </c>
      <c r="Q1004" s="130"/>
      <c r="S1004" s="130" t="s">
        <v>2523</v>
      </c>
      <c r="T1004" s="14">
        <v>1028</v>
      </c>
      <c r="U1004" s="147">
        <v>80833</v>
      </c>
      <c r="V1004" s="130">
        <v>0</v>
      </c>
      <c r="W1004" s="147">
        <v>80833</v>
      </c>
      <c r="X1004" s="147">
        <v>161666</v>
      </c>
      <c r="Y1004" s="147">
        <v>30716.54</v>
      </c>
      <c r="Z1004" s="145">
        <v>192382.54</v>
      </c>
    </row>
    <row r="1005" spans="1:26" x14ac:dyDescent="0.25">
      <c r="A1005" s="149" t="s">
        <v>3170</v>
      </c>
      <c r="B1005" s="150">
        <v>45833</v>
      </c>
      <c r="C1005" s="149" t="s">
        <v>2525</v>
      </c>
      <c r="D1005" s="149">
        <v>899999705</v>
      </c>
      <c r="E1005" s="149" t="s">
        <v>2526</v>
      </c>
      <c r="F1005" s="149" t="s">
        <v>2527</v>
      </c>
      <c r="G1005" s="149" t="s">
        <v>2528</v>
      </c>
      <c r="H1005" s="149">
        <v>3161800</v>
      </c>
      <c r="I1005" s="149">
        <v>13</v>
      </c>
      <c r="J1005" s="149">
        <v>3</v>
      </c>
      <c r="K1005" s="149" t="s">
        <v>3171</v>
      </c>
      <c r="L1005" s="151" t="s">
        <v>15</v>
      </c>
      <c r="M1005" s="152">
        <v>59500</v>
      </c>
      <c r="N1005" s="149">
        <v>0.19</v>
      </c>
      <c r="O1005" s="153" t="s">
        <v>107</v>
      </c>
      <c r="P1005" s="149" t="s">
        <v>2542</v>
      </c>
      <c r="Q1005" s="154" t="s">
        <v>2372</v>
      </c>
      <c r="R1005" s="149"/>
      <c r="S1005" s="149" t="s">
        <v>2523</v>
      </c>
      <c r="T1005" s="153" t="s">
        <v>107</v>
      </c>
      <c r="U1005" s="152">
        <v>59500</v>
      </c>
      <c r="V1005" s="149">
        <v>0</v>
      </c>
      <c r="W1005" s="152">
        <v>59500</v>
      </c>
      <c r="X1005" s="152">
        <v>178500</v>
      </c>
      <c r="Y1005" s="152">
        <v>33915</v>
      </c>
      <c r="Z1005" s="152">
        <v>212415</v>
      </c>
    </row>
    <row r="1006" spans="1:26" x14ac:dyDescent="0.25">
      <c r="A1006" s="149" t="s">
        <v>3170</v>
      </c>
      <c r="B1006" s="150">
        <v>45833</v>
      </c>
      <c r="C1006" s="149" t="s">
        <v>2525</v>
      </c>
      <c r="D1006" s="149">
        <v>899999705</v>
      </c>
      <c r="E1006" s="149" t="s">
        <v>2526</v>
      </c>
      <c r="F1006" s="149" t="s">
        <v>2527</v>
      </c>
      <c r="G1006" s="149" t="s">
        <v>2528</v>
      </c>
      <c r="H1006" s="149">
        <v>3161800</v>
      </c>
      <c r="I1006" s="149">
        <v>14</v>
      </c>
      <c r="J1006" s="149">
        <v>2</v>
      </c>
      <c r="K1006" s="149" t="s">
        <v>3171</v>
      </c>
      <c r="L1006" s="151" t="s">
        <v>15</v>
      </c>
      <c r="M1006" s="152">
        <v>75000</v>
      </c>
      <c r="N1006" s="149">
        <v>0.19</v>
      </c>
      <c r="O1006" s="153" t="s">
        <v>107</v>
      </c>
      <c r="P1006" s="149" t="s">
        <v>2005</v>
      </c>
      <c r="Q1006" s="154" t="s">
        <v>2372</v>
      </c>
      <c r="R1006" s="149"/>
      <c r="S1006" s="149" t="s">
        <v>2523</v>
      </c>
      <c r="T1006" s="153" t="s">
        <v>107</v>
      </c>
      <c r="U1006" s="152">
        <v>75000</v>
      </c>
      <c r="V1006" s="149">
        <v>0</v>
      </c>
      <c r="W1006" s="152">
        <v>75000</v>
      </c>
      <c r="X1006" s="152">
        <v>150000</v>
      </c>
      <c r="Y1006" s="152">
        <v>28500</v>
      </c>
      <c r="Z1006" s="152">
        <v>178500</v>
      </c>
    </row>
    <row r="1007" spans="1:26" x14ac:dyDescent="0.25">
      <c r="A1007" s="149" t="s">
        <v>3170</v>
      </c>
      <c r="B1007" s="150">
        <v>45833</v>
      </c>
      <c r="C1007" s="149" t="s">
        <v>2525</v>
      </c>
      <c r="D1007" s="149">
        <v>899999705</v>
      </c>
      <c r="E1007" s="149" t="s">
        <v>2526</v>
      </c>
      <c r="F1007" s="149" t="s">
        <v>2527</v>
      </c>
      <c r="G1007" s="149" t="s">
        <v>2528</v>
      </c>
      <c r="H1007" s="149">
        <v>3161800</v>
      </c>
      <c r="I1007" s="149">
        <v>15</v>
      </c>
      <c r="J1007" s="149">
        <v>4</v>
      </c>
      <c r="K1007" s="149" t="s">
        <v>3171</v>
      </c>
      <c r="L1007" s="151" t="s">
        <v>15</v>
      </c>
      <c r="M1007" s="152">
        <v>75000</v>
      </c>
      <c r="N1007" s="149">
        <v>0.19</v>
      </c>
      <c r="O1007" s="153" t="s">
        <v>107</v>
      </c>
      <c r="P1007" s="149" t="s">
        <v>2004</v>
      </c>
      <c r="Q1007" s="154" t="s">
        <v>2372</v>
      </c>
      <c r="R1007" s="149"/>
      <c r="S1007" s="149" t="s">
        <v>2523</v>
      </c>
      <c r="T1007" s="153" t="s">
        <v>107</v>
      </c>
      <c r="U1007" s="152">
        <v>75000</v>
      </c>
      <c r="V1007" s="149">
        <v>0</v>
      </c>
      <c r="W1007" s="152">
        <v>75000</v>
      </c>
      <c r="X1007" s="152">
        <v>300000</v>
      </c>
      <c r="Y1007" s="152">
        <v>57000</v>
      </c>
      <c r="Z1007" s="152">
        <v>357000</v>
      </c>
    </row>
    <row r="1008" spans="1:26" x14ac:dyDescent="0.25">
      <c r="A1008" s="130" t="s">
        <v>3170</v>
      </c>
      <c r="B1008" s="131">
        <v>45833</v>
      </c>
      <c r="C1008" s="130" t="s">
        <v>2525</v>
      </c>
      <c r="D1008" s="130">
        <v>899999705</v>
      </c>
      <c r="E1008" s="130" t="s">
        <v>2526</v>
      </c>
      <c r="F1008" s="130" t="s">
        <v>2527</v>
      </c>
      <c r="G1008" s="130" t="s">
        <v>2528</v>
      </c>
      <c r="H1008" s="130">
        <v>3161800</v>
      </c>
      <c r="I1008" s="130">
        <v>16</v>
      </c>
      <c r="J1008" s="130">
        <v>1</v>
      </c>
      <c r="K1008" s="130" t="s">
        <v>3171</v>
      </c>
      <c r="L1008" s="132" t="s">
        <v>15</v>
      </c>
      <c r="M1008" s="147">
        <v>25167</v>
      </c>
      <c r="N1008" s="130">
        <v>0.19</v>
      </c>
      <c r="O1008" s="14">
        <v>638</v>
      </c>
      <c r="P1008" s="130" t="s">
        <v>2657</v>
      </c>
      <c r="Q1008" s="130"/>
      <c r="S1008" s="130" t="s">
        <v>2523</v>
      </c>
      <c r="T1008" s="14">
        <v>638</v>
      </c>
      <c r="U1008" s="147">
        <v>25167</v>
      </c>
      <c r="V1008" s="130">
        <v>0</v>
      </c>
      <c r="W1008" s="147">
        <v>25167</v>
      </c>
      <c r="X1008" s="147">
        <v>25167</v>
      </c>
      <c r="Y1008" s="147">
        <v>4781.7300000000005</v>
      </c>
      <c r="Z1008" s="145">
        <v>29948.73</v>
      </c>
    </row>
    <row r="1009" spans="1:26" x14ac:dyDescent="0.25">
      <c r="A1009" s="149" t="s">
        <v>3170</v>
      </c>
      <c r="B1009" s="150">
        <v>45833</v>
      </c>
      <c r="C1009" s="149" t="s">
        <v>2525</v>
      </c>
      <c r="D1009" s="149">
        <v>899999705</v>
      </c>
      <c r="E1009" s="149" t="s">
        <v>2526</v>
      </c>
      <c r="F1009" s="149" t="s">
        <v>2527</v>
      </c>
      <c r="G1009" s="149" t="s">
        <v>2528</v>
      </c>
      <c r="H1009" s="149">
        <v>3161800</v>
      </c>
      <c r="I1009" s="149">
        <v>17</v>
      </c>
      <c r="J1009" s="149">
        <v>1</v>
      </c>
      <c r="K1009" s="149" t="s">
        <v>3171</v>
      </c>
      <c r="L1009" s="151" t="s">
        <v>15</v>
      </c>
      <c r="M1009" s="152">
        <v>25000</v>
      </c>
      <c r="N1009" s="149">
        <v>0.19</v>
      </c>
      <c r="O1009" s="153" t="s">
        <v>107</v>
      </c>
      <c r="P1009" s="154" t="s">
        <v>3233</v>
      </c>
      <c r="Q1009" s="154" t="s">
        <v>2372</v>
      </c>
      <c r="R1009" s="149"/>
      <c r="S1009" s="149" t="s">
        <v>2523</v>
      </c>
      <c r="T1009" s="153" t="s">
        <v>107</v>
      </c>
      <c r="U1009" s="152">
        <v>25000</v>
      </c>
      <c r="V1009" s="149">
        <v>0</v>
      </c>
      <c r="W1009" s="152">
        <v>25000</v>
      </c>
      <c r="X1009" s="152">
        <v>25000</v>
      </c>
      <c r="Y1009" s="152">
        <v>4750</v>
      </c>
      <c r="Z1009" s="152">
        <v>29750</v>
      </c>
    </row>
    <row r="1010" spans="1:26" x14ac:dyDescent="0.25">
      <c r="A1010" s="130" t="s">
        <v>3170</v>
      </c>
      <c r="B1010" s="131">
        <v>45833</v>
      </c>
      <c r="C1010" s="130" t="s">
        <v>2525</v>
      </c>
      <c r="D1010" s="130">
        <v>899999705</v>
      </c>
      <c r="E1010" s="130" t="s">
        <v>2526</v>
      </c>
      <c r="F1010" s="130" t="s">
        <v>2527</v>
      </c>
      <c r="G1010" s="130" t="s">
        <v>2528</v>
      </c>
      <c r="H1010" s="130">
        <v>3161800</v>
      </c>
      <c r="I1010" s="130">
        <v>18</v>
      </c>
      <c r="J1010" s="130">
        <v>2</v>
      </c>
      <c r="K1010" s="130" t="s">
        <v>3171</v>
      </c>
      <c r="L1010" s="132" t="s">
        <v>15</v>
      </c>
      <c r="M1010" s="147">
        <v>25000</v>
      </c>
      <c r="N1010" s="130">
        <v>0.19</v>
      </c>
      <c r="O1010" s="14">
        <v>1245</v>
      </c>
      <c r="P1010" s="130" t="s">
        <v>2656</v>
      </c>
      <c r="Q1010" s="130"/>
      <c r="S1010" s="130" t="s">
        <v>2523</v>
      </c>
      <c r="T1010" s="14">
        <v>1245</v>
      </c>
      <c r="U1010" s="147">
        <v>25000</v>
      </c>
      <c r="V1010" s="130">
        <v>0</v>
      </c>
      <c r="W1010" s="147">
        <v>25000</v>
      </c>
      <c r="X1010" s="147">
        <v>50000</v>
      </c>
      <c r="Y1010" s="147">
        <v>9500</v>
      </c>
      <c r="Z1010" s="145">
        <v>59500</v>
      </c>
    </row>
    <row r="1011" spans="1:26" x14ac:dyDescent="0.25">
      <c r="A1011" s="130" t="s">
        <v>3170</v>
      </c>
      <c r="B1011" s="131">
        <v>45833</v>
      </c>
      <c r="C1011" s="130" t="s">
        <v>2525</v>
      </c>
      <c r="D1011" s="130">
        <v>899999705</v>
      </c>
      <c r="E1011" s="130" t="s">
        <v>2526</v>
      </c>
      <c r="F1011" s="130" t="s">
        <v>2527</v>
      </c>
      <c r="G1011" s="130" t="s">
        <v>2528</v>
      </c>
      <c r="H1011" s="130">
        <v>3161800</v>
      </c>
      <c r="I1011" s="130">
        <v>19</v>
      </c>
      <c r="J1011" s="130">
        <v>1</v>
      </c>
      <c r="K1011" s="130" t="s">
        <v>3171</v>
      </c>
      <c r="L1011" s="132" t="s">
        <v>15</v>
      </c>
      <c r="M1011" s="147">
        <v>65333</v>
      </c>
      <c r="N1011" s="130">
        <v>0.19</v>
      </c>
      <c r="O1011" s="14">
        <v>629</v>
      </c>
      <c r="P1011" s="130" t="s">
        <v>563</v>
      </c>
      <c r="Q1011" s="130"/>
      <c r="S1011" s="130" t="s">
        <v>2523</v>
      </c>
      <c r="T1011" s="14">
        <v>629</v>
      </c>
      <c r="U1011" s="147">
        <v>65333</v>
      </c>
      <c r="V1011" s="130">
        <v>0</v>
      </c>
      <c r="W1011" s="147">
        <v>65333</v>
      </c>
      <c r="X1011" s="147">
        <v>65333</v>
      </c>
      <c r="Y1011" s="147">
        <v>12413.27</v>
      </c>
      <c r="Z1011" s="145">
        <v>77746.27</v>
      </c>
    </row>
    <row r="1012" spans="1:26" x14ac:dyDescent="0.25">
      <c r="A1012" s="130" t="s">
        <v>3170</v>
      </c>
      <c r="B1012" s="131">
        <v>45833</v>
      </c>
      <c r="C1012" s="130" t="s">
        <v>2525</v>
      </c>
      <c r="D1012" s="130">
        <v>899999705</v>
      </c>
      <c r="E1012" s="130" t="s">
        <v>2526</v>
      </c>
      <c r="F1012" s="130" t="s">
        <v>2527</v>
      </c>
      <c r="G1012" s="130" t="s">
        <v>2528</v>
      </c>
      <c r="H1012" s="130">
        <v>3161800</v>
      </c>
      <c r="I1012" s="130">
        <v>20</v>
      </c>
      <c r="J1012" s="130">
        <v>1</v>
      </c>
      <c r="K1012" s="130" t="s">
        <v>3171</v>
      </c>
      <c r="L1012" s="132" t="s">
        <v>15</v>
      </c>
      <c r="M1012" s="147">
        <v>81167</v>
      </c>
      <c r="N1012" s="130">
        <v>0.19</v>
      </c>
      <c r="O1012" s="14">
        <v>890</v>
      </c>
      <c r="P1012" s="130" t="s">
        <v>1649</v>
      </c>
      <c r="Q1012" s="130"/>
      <c r="S1012" s="130" t="s">
        <v>2523</v>
      </c>
      <c r="T1012" s="14">
        <v>890</v>
      </c>
      <c r="U1012" s="147">
        <v>81167</v>
      </c>
      <c r="V1012" s="130">
        <v>0</v>
      </c>
      <c r="W1012" s="147">
        <v>81167</v>
      </c>
      <c r="X1012" s="147">
        <v>81167</v>
      </c>
      <c r="Y1012" s="147">
        <v>15421.73</v>
      </c>
      <c r="Z1012" s="145">
        <v>96588.73</v>
      </c>
    </row>
    <row r="1013" spans="1:26" x14ac:dyDescent="0.25">
      <c r="A1013" s="130" t="s">
        <v>3170</v>
      </c>
      <c r="B1013" s="131">
        <v>45833</v>
      </c>
      <c r="C1013" s="130" t="s">
        <v>2525</v>
      </c>
      <c r="D1013" s="130">
        <v>899999705</v>
      </c>
      <c r="E1013" s="130" t="s">
        <v>2526</v>
      </c>
      <c r="F1013" s="130" t="s">
        <v>2527</v>
      </c>
      <c r="G1013" s="130" t="s">
        <v>2528</v>
      </c>
      <c r="H1013" s="130">
        <v>3161800</v>
      </c>
      <c r="I1013" s="130">
        <v>21</v>
      </c>
      <c r="J1013" s="130">
        <v>1</v>
      </c>
      <c r="K1013" s="130" t="s">
        <v>3171</v>
      </c>
      <c r="L1013" s="132" t="s">
        <v>15</v>
      </c>
      <c r="M1013" s="147">
        <v>81167</v>
      </c>
      <c r="N1013" s="130">
        <v>0.19</v>
      </c>
      <c r="O1013" s="14">
        <v>890</v>
      </c>
      <c r="P1013" s="130" t="s">
        <v>1649</v>
      </c>
      <c r="Q1013" s="130"/>
      <c r="S1013" s="130" t="s">
        <v>2523</v>
      </c>
      <c r="T1013" s="14">
        <v>890</v>
      </c>
      <c r="U1013" s="147">
        <v>81167</v>
      </c>
      <c r="V1013" s="130">
        <v>0</v>
      </c>
      <c r="W1013" s="147">
        <v>81167</v>
      </c>
      <c r="X1013" s="147">
        <v>81167</v>
      </c>
      <c r="Y1013" s="147">
        <v>15421.73</v>
      </c>
      <c r="Z1013" s="145">
        <v>96588.73</v>
      </c>
    </row>
    <row r="1014" spans="1:26" x14ac:dyDescent="0.25">
      <c r="A1014" s="130" t="s">
        <v>3170</v>
      </c>
      <c r="B1014" s="131">
        <v>45833</v>
      </c>
      <c r="C1014" s="130" t="s">
        <v>2525</v>
      </c>
      <c r="D1014" s="130">
        <v>899999705</v>
      </c>
      <c r="E1014" s="130" t="s">
        <v>2526</v>
      </c>
      <c r="F1014" s="130" t="s">
        <v>2527</v>
      </c>
      <c r="G1014" s="130" t="s">
        <v>2528</v>
      </c>
      <c r="H1014" s="130">
        <v>3161800</v>
      </c>
      <c r="I1014" s="130">
        <v>22</v>
      </c>
      <c r="J1014" s="130">
        <v>1</v>
      </c>
      <c r="K1014" s="130" t="s">
        <v>3171</v>
      </c>
      <c r="L1014" s="132" t="s">
        <v>15</v>
      </c>
      <c r="M1014" s="147">
        <v>25167</v>
      </c>
      <c r="N1014" s="130">
        <v>0.19</v>
      </c>
      <c r="O1014" s="14">
        <v>1139</v>
      </c>
      <c r="P1014" s="130" t="s">
        <v>2533</v>
      </c>
      <c r="Q1014" s="130"/>
      <c r="S1014" s="130" t="s">
        <v>2523</v>
      </c>
      <c r="T1014" s="14">
        <v>1139</v>
      </c>
      <c r="U1014" s="147">
        <v>25167</v>
      </c>
      <c r="V1014" s="130">
        <v>0</v>
      </c>
      <c r="W1014" s="147">
        <v>25167</v>
      </c>
      <c r="X1014" s="147">
        <v>25167</v>
      </c>
      <c r="Y1014" s="147">
        <v>4781.7300000000005</v>
      </c>
      <c r="Z1014" s="145">
        <v>29948.73</v>
      </c>
    </row>
    <row r="1015" spans="1:26" x14ac:dyDescent="0.25">
      <c r="A1015" s="130" t="s">
        <v>3170</v>
      </c>
      <c r="B1015" s="131">
        <v>45833</v>
      </c>
      <c r="C1015" s="130" t="s">
        <v>2525</v>
      </c>
      <c r="D1015" s="130">
        <v>899999705</v>
      </c>
      <c r="E1015" s="130" t="s">
        <v>2526</v>
      </c>
      <c r="F1015" s="130" t="s">
        <v>2527</v>
      </c>
      <c r="G1015" s="130" t="s">
        <v>2528</v>
      </c>
      <c r="H1015" s="130">
        <v>3161800</v>
      </c>
      <c r="I1015" s="130">
        <v>23</v>
      </c>
      <c r="J1015" s="130">
        <v>1</v>
      </c>
      <c r="K1015" s="130" t="s">
        <v>3171</v>
      </c>
      <c r="L1015" s="132" t="s">
        <v>15</v>
      </c>
      <c r="M1015" s="147">
        <v>80333</v>
      </c>
      <c r="N1015" s="130">
        <v>0.19</v>
      </c>
      <c r="O1015" s="14">
        <v>535</v>
      </c>
      <c r="P1015" s="130" t="s">
        <v>551</v>
      </c>
      <c r="Q1015" s="130"/>
      <c r="S1015" s="130" t="s">
        <v>2523</v>
      </c>
      <c r="T1015" s="14">
        <v>535</v>
      </c>
      <c r="U1015" s="147">
        <v>80333</v>
      </c>
      <c r="V1015" s="130">
        <v>0</v>
      </c>
      <c r="W1015" s="147">
        <v>80333</v>
      </c>
      <c r="X1015" s="147">
        <v>80333</v>
      </c>
      <c r="Y1015" s="147">
        <v>15263.27</v>
      </c>
      <c r="Z1015" s="145">
        <v>95596.27</v>
      </c>
    </row>
    <row r="1016" spans="1:26" x14ac:dyDescent="0.25">
      <c r="A1016" s="149" t="s">
        <v>3170</v>
      </c>
      <c r="B1016" s="150">
        <v>45833</v>
      </c>
      <c r="C1016" s="149" t="s">
        <v>2525</v>
      </c>
      <c r="D1016" s="149">
        <v>899999705</v>
      </c>
      <c r="E1016" s="149" t="s">
        <v>2526</v>
      </c>
      <c r="F1016" s="149" t="s">
        <v>2527</v>
      </c>
      <c r="G1016" s="149" t="s">
        <v>2528</v>
      </c>
      <c r="H1016" s="149">
        <v>3161800</v>
      </c>
      <c r="I1016" s="149">
        <v>24</v>
      </c>
      <c r="J1016" s="149">
        <v>2</v>
      </c>
      <c r="K1016" s="149" t="s">
        <v>3171</v>
      </c>
      <c r="L1016" s="151" t="s">
        <v>15</v>
      </c>
      <c r="M1016" s="152">
        <v>75000</v>
      </c>
      <c r="N1016" s="149">
        <v>0.19</v>
      </c>
      <c r="O1016" s="153" t="s">
        <v>107</v>
      </c>
      <c r="P1016" s="154" t="s">
        <v>3228</v>
      </c>
      <c r="Q1016" s="154" t="s">
        <v>2372</v>
      </c>
      <c r="R1016" s="149"/>
      <c r="S1016" s="149" t="s">
        <v>2523</v>
      </c>
      <c r="T1016" s="153" t="s">
        <v>107</v>
      </c>
      <c r="U1016" s="152">
        <v>75000</v>
      </c>
      <c r="V1016" s="149">
        <v>0</v>
      </c>
      <c r="W1016" s="152">
        <v>75000</v>
      </c>
      <c r="X1016" s="152">
        <v>150000</v>
      </c>
      <c r="Y1016" s="152">
        <v>28500</v>
      </c>
      <c r="Z1016" s="152">
        <v>178500</v>
      </c>
    </row>
    <row r="1017" spans="1:26" x14ac:dyDescent="0.25">
      <c r="A1017" s="130" t="s">
        <v>3170</v>
      </c>
      <c r="B1017" s="131">
        <v>45833</v>
      </c>
      <c r="C1017" s="130" t="s">
        <v>2525</v>
      </c>
      <c r="D1017" s="130">
        <v>899999705</v>
      </c>
      <c r="E1017" s="130" t="s">
        <v>2526</v>
      </c>
      <c r="F1017" s="130" t="s">
        <v>2527</v>
      </c>
      <c r="G1017" s="130" t="s">
        <v>2528</v>
      </c>
      <c r="H1017" s="130">
        <v>3161800</v>
      </c>
      <c r="I1017" s="130">
        <v>25</v>
      </c>
      <c r="J1017" s="130">
        <v>1</v>
      </c>
      <c r="K1017" s="130" t="s">
        <v>3171</v>
      </c>
      <c r="L1017" s="132" t="s">
        <v>15</v>
      </c>
      <c r="M1017" s="147">
        <v>25333</v>
      </c>
      <c r="N1017" s="130">
        <v>0.19</v>
      </c>
      <c r="O1017" s="14">
        <v>654</v>
      </c>
      <c r="P1017" s="130" t="s">
        <v>2003</v>
      </c>
      <c r="Q1017" s="130"/>
      <c r="S1017" s="130" t="s">
        <v>2523</v>
      </c>
      <c r="T1017" s="14">
        <v>654</v>
      </c>
      <c r="U1017" s="147">
        <v>25333</v>
      </c>
      <c r="V1017" s="130">
        <v>0</v>
      </c>
      <c r="W1017" s="147">
        <v>25333</v>
      </c>
      <c r="X1017" s="147">
        <v>25333</v>
      </c>
      <c r="Y1017" s="147">
        <v>4813.2700000000004</v>
      </c>
      <c r="Z1017" s="145">
        <v>30146.27</v>
      </c>
    </row>
    <row r="1018" spans="1:26" x14ac:dyDescent="0.25">
      <c r="A1018" s="130" t="s">
        <v>3170</v>
      </c>
      <c r="B1018" s="131">
        <v>45833</v>
      </c>
      <c r="C1018" s="130" t="s">
        <v>2525</v>
      </c>
      <c r="D1018" s="130">
        <v>899999705</v>
      </c>
      <c r="E1018" s="130" t="s">
        <v>2526</v>
      </c>
      <c r="F1018" s="130" t="s">
        <v>2527</v>
      </c>
      <c r="G1018" s="130" t="s">
        <v>2528</v>
      </c>
      <c r="H1018" s="130">
        <v>3161800</v>
      </c>
      <c r="I1018" s="130">
        <v>26</v>
      </c>
      <c r="J1018" s="130">
        <v>1</v>
      </c>
      <c r="K1018" s="130" t="s">
        <v>3171</v>
      </c>
      <c r="L1018" s="132" t="s">
        <v>15</v>
      </c>
      <c r="M1018" s="147">
        <v>24667</v>
      </c>
      <c r="N1018" s="130">
        <v>0.19</v>
      </c>
      <c r="O1018" s="14">
        <v>1194</v>
      </c>
      <c r="P1018" s="130" t="s">
        <v>2546</v>
      </c>
      <c r="Q1018" s="130"/>
      <c r="S1018" s="130" t="s">
        <v>2523</v>
      </c>
      <c r="T1018" s="14">
        <v>1194</v>
      </c>
      <c r="U1018" s="147">
        <v>24667</v>
      </c>
      <c r="V1018" s="130">
        <v>0</v>
      </c>
      <c r="W1018" s="147">
        <v>24667</v>
      </c>
      <c r="X1018" s="147">
        <v>24667</v>
      </c>
      <c r="Y1018" s="147">
        <v>4686.7300000000005</v>
      </c>
      <c r="Z1018" s="145">
        <v>29353.73</v>
      </c>
    </row>
    <row r="1019" spans="1:26" x14ac:dyDescent="0.25">
      <c r="A1019" s="130" t="s">
        <v>3170</v>
      </c>
      <c r="B1019" s="131">
        <v>45833</v>
      </c>
      <c r="C1019" s="130" t="s">
        <v>2525</v>
      </c>
      <c r="D1019" s="130">
        <v>899999705</v>
      </c>
      <c r="E1019" s="130" t="s">
        <v>2526</v>
      </c>
      <c r="F1019" s="130" t="s">
        <v>2527</v>
      </c>
      <c r="G1019" s="130" t="s">
        <v>2528</v>
      </c>
      <c r="H1019" s="130">
        <v>3161800</v>
      </c>
      <c r="I1019" s="130">
        <v>27</v>
      </c>
      <c r="J1019" s="130">
        <v>1</v>
      </c>
      <c r="K1019" s="130" t="s">
        <v>3171</v>
      </c>
      <c r="L1019" s="132" t="s">
        <v>15</v>
      </c>
      <c r="M1019" s="147">
        <v>65333</v>
      </c>
      <c r="N1019" s="130">
        <v>0.19</v>
      </c>
      <c r="O1019" s="14">
        <v>629</v>
      </c>
      <c r="P1019" s="130" t="s">
        <v>563</v>
      </c>
      <c r="Q1019" s="130"/>
      <c r="S1019" s="130" t="s">
        <v>2523</v>
      </c>
      <c r="T1019" s="14">
        <v>629</v>
      </c>
      <c r="U1019" s="147">
        <v>65333</v>
      </c>
      <c r="V1019" s="130">
        <v>0</v>
      </c>
      <c r="W1019" s="147">
        <v>65333</v>
      </c>
      <c r="X1019" s="147">
        <v>65333</v>
      </c>
      <c r="Y1019" s="147">
        <v>12413.27</v>
      </c>
      <c r="Z1019" s="145">
        <v>77746.27</v>
      </c>
    </row>
    <row r="1020" spans="1:26" x14ac:dyDescent="0.25">
      <c r="A1020" s="130" t="s">
        <v>3170</v>
      </c>
      <c r="B1020" s="131">
        <v>45833</v>
      </c>
      <c r="C1020" s="130" t="s">
        <v>2525</v>
      </c>
      <c r="D1020" s="130">
        <v>899999705</v>
      </c>
      <c r="E1020" s="130" t="s">
        <v>2526</v>
      </c>
      <c r="F1020" s="130" t="s">
        <v>2527</v>
      </c>
      <c r="G1020" s="130" t="s">
        <v>2528</v>
      </c>
      <c r="H1020" s="130">
        <v>3161800</v>
      </c>
      <c r="I1020" s="130">
        <v>28</v>
      </c>
      <c r="J1020" s="130">
        <v>1</v>
      </c>
      <c r="K1020" s="130" t="s">
        <v>3171</v>
      </c>
      <c r="L1020" s="132" t="s">
        <v>15</v>
      </c>
      <c r="M1020" s="147">
        <v>119667</v>
      </c>
      <c r="N1020" s="130">
        <v>0.19</v>
      </c>
      <c r="O1020" s="14">
        <v>549</v>
      </c>
      <c r="P1020" s="130" t="s">
        <v>755</v>
      </c>
      <c r="Q1020" s="130"/>
      <c r="S1020" s="130" t="s">
        <v>2523</v>
      </c>
      <c r="T1020" s="14">
        <v>549</v>
      </c>
      <c r="U1020" s="147">
        <v>119667</v>
      </c>
      <c r="V1020" s="130">
        <v>0</v>
      </c>
      <c r="W1020" s="147">
        <v>119667</v>
      </c>
      <c r="X1020" s="147">
        <v>119667</v>
      </c>
      <c r="Y1020" s="147">
        <v>22736.73</v>
      </c>
      <c r="Z1020" s="145">
        <v>142403.73000000001</v>
      </c>
    </row>
    <row r="1021" spans="1:26" x14ac:dyDescent="0.25">
      <c r="A1021" s="149" t="s">
        <v>3170</v>
      </c>
      <c r="B1021" s="150">
        <v>45833</v>
      </c>
      <c r="C1021" s="149" t="s">
        <v>2525</v>
      </c>
      <c r="D1021" s="149">
        <v>899999705</v>
      </c>
      <c r="E1021" s="149" t="s">
        <v>2526</v>
      </c>
      <c r="F1021" s="149" t="s">
        <v>2527</v>
      </c>
      <c r="G1021" s="149" t="s">
        <v>2528</v>
      </c>
      <c r="H1021" s="149">
        <v>3161800</v>
      </c>
      <c r="I1021" s="149">
        <v>29</v>
      </c>
      <c r="J1021" s="149">
        <v>1</v>
      </c>
      <c r="K1021" s="149" t="s">
        <v>3171</v>
      </c>
      <c r="L1021" s="151" t="s">
        <v>15</v>
      </c>
      <c r="M1021" s="152">
        <v>71400</v>
      </c>
      <c r="N1021" s="149">
        <v>0.19</v>
      </c>
      <c r="O1021" s="153" t="s">
        <v>107</v>
      </c>
      <c r="P1021" s="149" t="s">
        <v>2541</v>
      </c>
      <c r="Q1021" s="154" t="s">
        <v>2372</v>
      </c>
      <c r="R1021" s="149"/>
      <c r="S1021" s="149" t="s">
        <v>2523</v>
      </c>
      <c r="T1021" s="153" t="s">
        <v>107</v>
      </c>
      <c r="U1021" s="152">
        <v>71400</v>
      </c>
      <c r="V1021" s="149">
        <v>0</v>
      </c>
      <c r="W1021" s="152">
        <v>71400</v>
      </c>
      <c r="X1021" s="152">
        <v>71400</v>
      </c>
      <c r="Y1021" s="152">
        <v>13566</v>
      </c>
      <c r="Z1021" s="152">
        <v>84966</v>
      </c>
    </row>
    <row r="1022" spans="1:26" x14ac:dyDescent="0.25">
      <c r="A1022" s="130" t="s">
        <v>3170</v>
      </c>
      <c r="B1022" s="131">
        <v>45833</v>
      </c>
      <c r="C1022" s="130" t="s">
        <v>2525</v>
      </c>
      <c r="D1022" s="130">
        <v>899999705</v>
      </c>
      <c r="E1022" s="130" t="s">
        <v>2526</v>
      </c>
      <c r="F1022" s="130" t="s">
        <v>2527</v>
      </c>
      <c r="G1022" s="130" t="s">
        <v>2528</v>
      </c>
      <c r="H1022" s="130">
        <v>3161800</v>
      </c>
      <c r="I1022" s="130">
        <v>30</v>
      </c>
      <c r="J1022" s="130">
        <v>1</v>
      </c>
      <c r="K1022" s="130" t="s">
        <v>3171</v>
      </c>
      <c r="L1022" s="132" t="s">
        <v>15</v>
      </c>
      <c r="M1022" s="147">
        <v>80667</v>
      </c>
      <c r="N1022" s="130">
        <v>0.19</v>
      </c>
      <c r="O1022" s="14">
        <v>881</v>
      </c>
      <c r="P1022" s="130" t="s">
        <v>550</v>
      </c>
      <c r="Q1022" s="130"/>
      <c r="S1022" s="130" t="s">
        <v>2523</v>
      </c>
      <c r="T1022" s="14">
        <v>881</v>
      </c>
      <c r="U1022" s="147">
        <v>80667</v>
      </c>
      <c r="V1022" s="130">
        <v>0</v>
      </c>
      <c r="W1022" s="147">
        <v>80667</v>
      </c>
      <c r="X1022" s="147">
        <v>80667</v>
      </c>
      <c r="Y1022" s="147">
        <v>15326.73</v>
      </c>
      <c r="Z1022" s="145">
        <v>95993.73</v>
      </c>
    </row>
    <row r="1023" spans="1:26" x14ac:dyDescent="0.25">
      <c r="A1023" s="130" t="s">
        <v>3170</v>
      </c>
      <c r="B1023" s="131">
        <v>45833</v>
      </c>
      <c r="C1023" s="130" t="s">
        <v>2525</v>
      </c>
      <c r="D1023" s="130">
        <v>899999705</v>
      </c>
      <c r="E1023" s="130" t="s">
        <v>2526</v>
      </c>
      <c r="F1023" s="130" t="s">
        <v>2527</v>
      </c>
      <c r="G1023" s="130" t="s">
        <v>2528</v>
      </c>
      <c r="H1023" s="130">
        <v>3161800</v>
      </c>
      <c r="I1023" s="130">
        <v>31</v>
      </c>
      <c r="J1023" s="130">
        <v>1</v>
      </c>
      <c r="K1023" s="130" t="s">
        <v>3171</v>
      </c>
      <c r="L1023" s="132" t="s">
        <v>15</v>
      </c>
      <c r="M1023" s="147">
        <v>25000</v>
      </c>
      <c r="N1023" s="130">
        <v>0.19</v>
      </c>
      <c r="O1023" s="14">
        <v>1158</v>
      </c>
      <c r="P1023" s="130" t="s">
        <v>2653</v>
      </c>
      <c r="Q1023" s="130"/>
      <c r="S1023" s="130" t="s">
        <v>2523</v>
      </c>
      <c r="T1023" s="14">
        <v>1158</v>
      </c>
      <c r="U1023" s="147">
        <v>25000</v>
      </c>
      <c r="V1023" s="130">
        <v>0</v>
      </c>
      <c r="W1023" s="147">
        <v>25000</v>
      </c>
      <c r="X1023" s="147">
        <v>25000</v>
      </c>
      <c r="Y1023" s="147">
        <v>4750</v>
      </c>
      <c r="Z1023" s="145">
        <v>29750</v>
      </c>
    </row>
    <row r="1024" spans="1:26" x14ac:dyDescent="0.25">
      <c r="A1024" s="130" t="s">
        <v>3170</v>
      </c>
      <c r="B1024" s="131">
        <v>45833</v>
      </c>
      <c r="C1024" s="130" t="s">
        <v>2525</v>
      </c>
      <c r="D1024" s="130">
        <v>899999705</v>
      </c>
      <c r="E1024" s="130" t="s">
        <v>2526</v>
      </c>
      <c r="F1024" s="130" t="s">
        <v>2527</v>
      </c>
      <c r="G1024" s="130" t="s">
        <v>2528</v>
      </c>
      <c r="H1024" s="130">
        <v>3161800</v>
      </c>
      <c r="I1024" s="130">
        <v>32</v>
      </c>
      <c r="J1024" s="130">
        <v>1</v>
      </c>
      <c r="K1024" s="130" t="s">
        <v>3171</v>
      </c>
      <c r="L1024" s="132" t="s">
        <v>15</v>
      </c>
      <c r="M1024" s="147">
        <v>65333</v>
      </c>
      <c r="N1024" s="130">
        <v>0.19</v>
      </c>
      <c r="O1024" s="14">
        <v>629</v>
      </c>
      <c r="P1024" s="130" t="s">
        <v>563</v>
      </c>
      <c r="Q1024" s="130"/>
      <c r="S1024" s="130" t="s">
        <v>2523</v>
      </c>
      <c r="T1024" s="14">
        <v>629</v>
      </c>
      <c r="U1024" s="147">
        <v>65333</v>
      </c>
      <c r="V1024" s="130">
        <v>0</v>
      </c>
      <c r="W1024" s="147">
        <v>65333</v>
      </c>
      <c r="X1024" s="147">
        <v>65333</v>
      </c>
      <c r="Y1024" s="147">
        <v>12413.27</v>
      </c>
      <c r="Z1024" s="145">
        <v>77746.27</v>
      </c>
    </row>
    <row r="1025" spans="1:26" x14ac:dyDescent="0.25">
      <c r="A1025" s="130" t="s">
        <v>3170</v>
      </c>
      <c r="B1025" s="131">
        <v>45833</v>
      </c>
      <c r="C1025" s="130" t="s">
        <v>2525</v>
      </c>
      <c r="D1025" s="130">
        <v>899999705</v>
      </c>
      <c r="E1025" s="130" t="s">
        <v>2526</v>
      </c>
      <c r="F1025" s="130" t="s">
        <v>2527</v>
      </c>
      <c r="G1025" s="130" t="s">
        <v>2528</v>
      </c>
      <c r="H1025" s="130">
        <v>3161800</v>
      </c>
      <c r="I1025" s="130">
        <v>33</v>
      </c>
      <c r="J1025" s="130">
        <v>1</v>
      </c>
      <c r="K1025" s="130" t="s">
        <v>3171</v>
      </c>
      <c r="L1025" s="132" t="s">
        <v>15</v>
      </c>
      <c r="M1025" s="147">
        <v>80667</v>
      </c>
      <c r="N1025" s="130">
        <v>0.19</v>
      </c>
      <c r="O1025" s="14">
        <v>35</v>
      </c>
      <c r="P1025" s="130" t="s">
        <v>1285</v>
      </c>
      <c r="Q1025" s="130"/>
      <c r="S1025" s="130" t="s">
        <v>2523</v>
      </c>
      <c r="T1025" s="14">
        <v>35</v>
      </c>
      <c r="U1025" s="147">
        <v>80667</v>
      </c>
      <c r="V1025" s="130">
        <v>0</v>
      </c>
      <c r="W1025" s="147">
        <v>80667</v>
      </c>
      <c r="X1025" s="147">
        <v>80667</v>
      </c>
      <c r="Y1025" s="147">
        <v>15326.73</v>
      </c>
      <c r="Z1025" s="145">
        <v>95993.73</v>
      </c>
    </row>
    <row r="1026" spans="1:26" x14ac:dyDescent="0.25">
      <c r="A1026" s="130" t="s">
        <v>3170</v>
      </c>
      <c r="B1026" s="131">
        <v>45833</v>
      </c>
      <c r="C1026" s="130" t="s">
        <v>2525</v>
      </c>
      <c r="D1026" s="130">
        <v>899999705</v>
      </c>
      <c r="E1026" s="130" t="s">
        <v>2526</v>
      </c>
      <c r="F1026" s="130" t="s">
        <v>2527</v>
      </c>
      <c r="G1026" s="130" t="s">
        <v>2528</v>
      </c>
      <c r="H1026" s="130">
        <v>3161800</v>
      </c>
      <c r="I1026" s="130">
        <v>34</v>
      </c>
      <c r="J1026" s="130">
        <v>1</v>
      </c>
      <c r="K1026" s="130" t="s">
        <v>3171</v>
      </c>
      <c r="L1026" s="132" t="s">
        <v>15</v>
      </c>
      <c r="M1026" s="147">
        <v>24833</v>
      </c>
      <c r="N1026" s="130">
        <v>0.19</v>
      </c>
      <c r="O1026" s="14">
        <v>1102</v>
      </c>
      <c r="P1026" s="130" t="s">
        <v>2544</v>
      </c>
      <c r="Q1026" s="130"/>
      <c r="S1026" s="130" t="s">
        <v>2523</v>
      </c>
      <c r="T1026" s="14">
        <v>1102</v>
      </c>
      <c r="U1026" s="147">
        <v>24833</v>
      </c>
      <c r="V1026" s="130">
        <v>0</v>
      </c>
      <c r="W1026" s="147">
        <v>24833</v>
      </c>
      <c r="X1026" s="147">
        <v>24833</v>
      </c>
      <c r="Y1026" s="147">
        <v>4718.2700000000004</v>
      </c>
      <c r="Z1026" s="145">
        <v>29551.27</v>
      </c>
    </row>
    <row r="1027" spans="1:26" x14ac:dyDescent="0.25">
      <c r="A1027" s="130" t="s">
        <v>3170</v>
      </c>
      <c r="B1027" s="131">
        <v>45833</v>
      </c>
      <c r="C1027" s="130" t="s">
        <v>2525</v>
      </c>
      <c r="D1027" s="130">
        <v>899999705</v>
      </c>
      <c r="E1027" s="130" t="s">
        <v>2526</v>
      </c>
      <c r="F1027" s="130" t="s">
        <v>2527</v>
      </c>
      <c r="G1027" s="130" t="s">
        <v>2528</v>
      </c>
      <c r="H1027" s="130">
        <v>3161800</v>
      </c>
      <c r="I1027" s="130">
        <v>35</v>
      </c>
      <c r="J1027" s="130">
        <v>1</v>
      </c>
      <c r="K1027" s="130" t="s">
        <v>3171</v>
      </c>
      <c r="L1027" s="132" t="s">
        <v>15</v>
      </c>
      <c r="M1027" s="147">
        <v>24833</v>
      </c>
      <c r="N1027" s="130">
        <v>0.19</v>
      </c>
      <c r="O1027" s="14">
        <v>1102</v>
      </c>
      <c r="P1027" s="130" t="s">
        <v>2544</v>
      </c>
      <c r="Q1027" s="130"/>
      <c r="S1027" s="130" t="s">
        <v>2523</v>
      </c>
      <c r="T1027" s="14">
        <v>1102</v>
      </c>
      <c r="U1027" s="147">
        <v>24833</v>
      </c>
      <c r="V1027" s="130">
        <v>0</v>
      </c>
      <c r="W1027" s="147">
        <v>24833</v>
      </c>
      <c r="X1027" s="147">
        <v>24833</v>
      </c>
      <c r="Y1027" s="147">
        <v>4718.2700000000004</v>
      </c>
      <c r="Z1027" s="145">
        <v>29551.27</v>
      </c>
    </row>
    <row r="1028" spans="1:26" x14ac:dyDescent="0.25">
      <c r="A1028" s="149" t="s">
        <v>3170</v>
      </c>
      <c r="B1028" s="150">
        <v>45833</v>
      </c>
      <c r="C1028" s="149" t="s">
        <v>2525</v>
      </c>
      <c r="D1028" s="149">
        <v>899999705</v>
      </c>
      <c r="E1028" s="149" t="s">
        <v>2526</v>
      </c>
      <c r="F1028" s="149" t="s">
        <v>2527</v>
      </c>
      <c r="G1028" s="149" t="s">
        <v>2528</v>
      </c>
      <c r="H1028" s="149">
        <v>3161800</v>
      </c>
      <c r="I1028" s="149">
        <v>36</v>
      </c>
      <c r="J1028" s="149">
        <v>1</v>
      </c>
      <c r="K1028" s="149" t="s">
        <v>3171</v>
      </c>
      <c r="L1028" s="151" t="s">
        <v>15</v>
      </c>
      <c r="M1028" s="152">
        <v>25000</v>
      </c>
      <c r="N1028" s="149">
        <v>0.19</v>
      </c>
      <c r="O1028" s="153" t="s">
        <v>107</v>
      </c>
      <c r="P1028" s="154" t="s">
        <v>3235</v>
      </c>
      <c r="Q1028" s="154" t="s">
        <v>2372</v>
      </c>
      <c r="R1028" s="149"/>
      <c r="S1028" s="149" t="s">
        <v>2523</v>
      </c>
      <c r="T1028" s="153" t="s">
        <v>107</v>
      </c>
      <c r="U1028" s="152">
        <v>25000</v>
      </c>
      <c r="V1028" s="149">
        <v>0</v>
      </c>
      <c r="W1028" s="152">
        <v>25000</v>
      </c>
      <c r="X1028" s="152">
        <v>25000</v>
      </c>
      <c r="Y1028" s="152">
        <v>4750</v>
      </c>
      <c r="Z1028" s="152">
        <v>29750</v>
      </c>
    </row>
    <row r="1029" spans="1:26" x14ac:dyDescent="0.25">
      <c r="A1029" s="149" t="s">
        <v>3170</v>
      </c>
      <c r="B1029" s="150">
        <v>45833</v>
      </c>
      <c r="C1029" s="149" t="s">
        <v>2525</v>
      </c>
      <c r="D1029" s="149">
        <v>899999705</v>
      </c>
      <c r="E1029" s="149" t="s">
        <v>2526</v>
      </c>
      <c r="F1029" s="149" t="s">
        <v>2527</v>
      </c>
      <c r="G1029" s="149" t="s">
        <v>2528</v>
      </c>
      <c r="H1029" s="149">
        <v>3161800</v>
      </c>
      <c r="I1029" s="149">
        <v>37</v>
      </c>
      <c r="J1029" s="149">
        <v>1</v>
      </c>
      <c r="K1029" s="149" t="s">
        <v>3171</v>
      </c>
      <c r="L1029" s="151" t="s">
        <v>15</v>
      </c>
      <c r="M1029" s="152">
        <v>25000</v>
      </c>
      <c r="N1029" s="149">
        <v>0.19</v>
      </c>
      <c r="O1029" s="153" t="s">
        <v>107</v>
      </c>
      <c r="P1029" s="154" t="s">
        <v>3236</v>
      </c>
      <c r="Q1029" s="154" t="s">
        <v>2372</v>
      </c>
      <c r="R1029" s="149"/>
      <c r="S1029" s="149" t="s">
        <v>2523</v>
      </c>
      <c r="T1029" s="153" t="s">
        <v>107</v>
      </c>
      <c r="U1029" s="152">
        <v>25000</v>
      </c>
      <c r="V1029" s="149">
        <v>0</v>
      </c>
      <c r="W1029" s="152">
        <v>25000</v>
      </c>
      <c r="X1029" s="152">
        <v>25000</v>
      </c>
      <c r="Y1029" s="152">
        <v>4750</v>
      </c>
      <c r="Z1029" s="152">
        <v>29750</v>
      </c>
    </row>
    <row r="1030" spans="1:26" x14ac:dyDescent="0.25">
      <c r="A1030" s="130" t="s">
        <v>3170</v>
      </c>
      <c r="B1030" s="131">
        <v>45833</v>
      </c>
      <c r="C1030" s="130" t="s">
        <v>2525</v>
      </c>
      <c r="D1030" s="130">
        <v>899999705</v>
      </c>
      <c r="E1030" s="130" t="s">
        <v>2526</v>
      </c>
      <c r="F1030" s="130" t="s">
        <v>2527</v>
      </c>
      <c r="G1030" s="130" t="s">
        <v>2528</v>
      </c>
      <c r="H1030" s="130">
        <v>3161800</v>
      </c>
      <c r="I1030" s="130">
        <v>38</v>
      </c>
      <c r="J1030" s="130">
        <v>1</v>
      </c>
      <c r="K1030" s="130" t="s">
        <v>3171</v>
      </c>
      <c r="L1030" s="132" t="s">
        <v>15</v>
      </c>
      <c r="M1030" s="147">
        <v>65333</v>
      </c>
      <c r="N1030" s="130">
        <v>0.19</v>
      </c>
      <c r="O1030" s="14">
        <v>761</v>
      </c>
      <c r="P1030" s="130" t="s">
        <v>2020</v>
      </c>
      <c r="Q1030" s="130"/>
      <c r="S1030" s="130" t="s">
        <v>2523</v>
      </c>
      <c r="T1030" s="14">
        <v>761</v>
      </c>
      <c r="U1030" s="147">
        <v>65333</v>
      </c>
      <c r="V1030" s="130">
        <v>0</v>
      </c>
      <c r="W1030" s="147">
        <v>65333</v>
      </c>
      <c r="X1030" s="147">
        <v>65333</v>
      </c>
      <c r="Y1030" s="147">
        <v>12413.27</v>
      </c>
      <c r="Z1030" s="145">
        <v>77746.27</v>
      </c>
    </row>
    <row r="1031" spans="1:26" x14ac:dyDescent="0.25">
      <c r="A1031" s="130" t="s">
        <v>3170</v>
      </c>
      <c r="B1031" s="131">
        <v>45833</v>
      </c>
      <c r="C1031" s="130" t="s">
        <v>2525</v>
      </c>
      <c r="D1031" s="130">
        <v>899999705</v>
      </c>
      <c r="E1031" s="130" t="s">
        <v>2526</v>
      </c>
      <c r="F1031" s="130" t="s">
        <v>2527</v>
      </c>
      <c r="G1031" s="130" t="s">
        <v>2528</v>
      </c>
      <c r="H1031" s="130">
        <v>3161800</v>
      </c>
      <c r="I1031" s="130">
        <v>39</v>
      </c>
      <c r="J1031" s="130">
        <v>1</v>
      </c>
      <c r="K1031" s="130" t="s">
        <v>3171</v>
      </c>
      <c r="L1031" s="132" t="s">
        <v>15</v>
      </c>
      <c r="M1031" s="147">
        <v>81667</v>
      </c>
      <c r="N1031" s="130">
        <v>0.19</v>
      </c>
      <c r="O1031" s="14">
        <v>594</v>
      </c>
      <c r="P1031" s="130" t="s">
        <v>586</v>
      </c>
      <c r="Q1031" s="130"/>
      <c r="S1031" s="130" t="s">
        <v>2523</v>
      </c>
      <c r="T1031" s="14">
        <v>594</v>
      </c>
      <c r="U1031" s="147">
        <v>81667</v>
      </c>
      <c r="V1031" s="130">
        <v>0</v>
      </c>
      <c r="W1031" s="147">
        <v>81667</v>
      </c>
      <c r="X1031" s="147">
        <v>81667</v>
      </c>
      <c r="Y1031" s="147">
        <v>15516.73</v>
      </c>
      <c r="Z1031" s="145">
        <v>97183.73</v>
      </c>
    </row>
    <row r="1032" spans="1:26" x14ac:dyDescent="0.25">
      <c r="A1032" s="149" t="s">
        <v>3170</v>
      </c>
      <c r="B1032" s="150">
        <v>45833</v>
      </c>
      <c r="C1032" s="149" t="s">
        <v>2525</v>
      </c>
      <c r="D1032" s="149">
        <v>899999705</v>
      </c>
      <c r="E1032" s="149" t="s">
        <v>2526</v>
      </c>
      <c r="F1032" s="149" t="s">
        <v>2527</v>
      </c>
      <c r="G1032" s="149" t="s">
        <v>2528</v>
      </c>
      <c r="H1032" s="149">
        <v>3161800</v>
      </c>
      <c r="I1032" s="149">
        <v>40</v>
      </c>
      <c r="J1032" s="149">
        <v>1</v>
      </c>
      <c r="K1032" s="149" t="s">
        <v>3171</v>
      </c>
      <c r="L1032" s="151" t="s">
        <v>15</v>
      </c>
      <c r="M1032" s="152">
        <v>71400</v>
      </c>
      <c r="N1032" s="149">
        <v>0.19</v>
      </c>
      <c r="O1032" s="153" t="s">
        <v>107</v>
      </c>
      <c r="P1032" s="149" t="s">
        <v>2541</v>
      </c>
      <c r="Q1032" s="154" t="s">
        <v>2372</v>
      </c>
      <c r="R1032" s="149"/>
      <c r="S1032" s="149" t="s">
        <v>2523</v>
      </c>
      <c r="T1032" s="153" t="s">
        <v>107</v>
      </c>
      <c r="U1032" s="152">
        <v>71400</v>
      </c>
      <c r="V1032" s="149">
        <v>0</v>
      </c>
      <c r="W1032" s="152">
        <v>71400</v>
      </c>
      <c r="X1032" s="152">
        <v>71400</v>
      </c>
      <c r="Y1032" s="152">
        <v>13566</v>
      </c>
      <c r="Z1032" s="152">
        <v>84966</v>
      </c>
    </row>
    <row r="1033" spans="1:26" x14ac:dyDescent="0.25">
      <c r="A1033" s="130" t="s">
        <v>3170</v>
      </c>
      <c r="B1033" s="131">
        <v>45833</v>
      </c>
      <c r="C1033" s="130" t="s">
        <v>2525</v>
      </c>
      <c r="D1033" s="130">
        <v>899999705</v>
      </c>
      <c r="E1033" s="130" t="s">
        <v>2526</v>
      </c>
      <c r="F1033" s="130" t="s">
        <v>2527</v>
      </c>
      <c r="G1033" s="130" t="s">
        <v>2528</v>
      </c>
      <c r="H1033" s="130">
        <v>3161800</v>
      </c>
      <c r="I1033" s="130">
        <v>41</v>
      </c>
      <c r="J1033" s="130">
        <v>1</v>
      </c>
      <c r="K1033" s="130" t="s">
        <v>3171</v>
      </c>
      <c r="L1033" s="132" t="s">
        <v>15</v>
      </c>
      <c r="M1033" s="147">
        <v>181333</v>
      </c>
      <c r="N1033" s="130">
        <v>0.19</v>
      </c>
      <c r="O1033" s="14">
        <v>479</v>
      </c>
      <c r="P1033" s="130" t="s">
        <v>444</v>
      </c>
      <c r="Q1033" s="130"/>
      <c r="S1033" s="130" t="s">
        <v>2523</v>
      </c>
      <c r="T1033" s="14">
        <v>479</v>
      </c>
      <c r="U1033" s="147">
        <v>181333</v>
      </c>
      <c r="V1033" s="130">
        <v>0</v>
      </c>
      <c r="W1033" s="147">
        <v>181333</v>
      </c>
      <c r="X1033" s="147">
        <v>181333</v>
      </c>
      <c r="Y1033" s="147">
        <v>34453.269999999997</v>
      </c>
      <c r="Z1033" s="145">
        <v>215786.27</v>
      </c>
    </row>
    <row r="1034" spans="1:26" x14ac:dyDescent="0.25">
      <c r="A1034" s="130" t="s">
        <v>3170</v>
      </c>
      <c r="B1034" s="131">
        <v>45833</v>
      </c>
      <c r="C1034" s="130" t="s">
        <v>2525</v>
      </c>
      <c r="D1034" s="130">
        <v>899999705</v>
      </c>
      <c r="E1034" s="130" t="s">
        <v>2526</v>
      </c>
      <c r="F1034" s="130" t="s">
        <v>2527</v>
      </c>
      <c r="G1034" s="130" t="s">
        <v>2528</v>
      </c>
      <c r="H1034" s="130">
        <v>3161800</v>
      </c>
      <c r="I1034" s="130">
        <v>42</v>
      </c>
      <c r="J1034" s="130">
        <v>1</v>
      </c>
      <c r="K1034" s="130" t="s">
        <v>3171</v>
      </c>
      <c r="L1034" s="132" t="s">
        <v>15</v>
      </c>
      <c r="M1034" s="147">
        <v>119667</v>
      </c>
      <c r="N1034" s="130">
        <v>0.19</v>
      </c>
      <c r="O1034" s="14">
        <v>549</v>
      </c>
      <c r="P1034" s="130" t="s">
        <v>755</v>
      </c>
      <c r="Q1034" s="130"/>
      <c r="S1034" s="130" t="s">
        <v>2523</v>
      </c>
      <c r="T1034" s="14">
        <v>549</v>
      </c>
      <c r="U1034" s="147">
        <v>119667</v>
      </c>
      <c r="V1034" s="130">
        <v>0</v>
      </c>
      <c r="W1034" s="147">
        <v>119667</v>
      </c>
      <c r="X1034" s="147">
        <v>119667</v>
      </c>
      <c r="Y1034" s="147">
        <v>22736.73</v>
      </c>
      <c r="Z1034" s="145">
        <v>142403.73000000001</v>
      </c>
    </row>
    <row r="1035" spans="1:26" x14ac:dyDescent="0.25">
      <c r="A1035" s="130" t="s">
        <v>3170</v>
      </c>
      <c r="B1035" s="131">
        <v>45833</v>
      </c>
      <c r="C1035" s="130" t="s">
        <v>2525</v>
      </c>
      <c r="D1035" s="130">
        <v>899999705</v>
      </c>
      <c r="E1035" s="130" t="s">
        <v>2526</v>
      </c>
      <c r="F1035" s="130" t="s">
        <v>2527</v>
      </c>
      <c r="G1035" s="130" t="s">
        <v>2528</v>
      </c>
      <c r="H1035" s="130">
        <v>3161800</v>
      </c>
      <c r="I1035" s="130">
        <v>43</v>
      </c>
      <c r="J1035" s="130">
        <v>1</v>
      </c>
      <c r="K1035" s="130" t="s">
        <v>3171</v>
      </c>
      <c r="L1035" s="132" t="s">
        <v>15</v>
      </c>
      <c r="M1035" s="147">
        <v>180667</v>
      </c>
      <c r="N1035" s="130">
        <v>0.19</v>
      </c>
      <c r="O1035" s="14">
        <v>316</v>
      </c>
      <c r="P1035" s="130" t="s">
        <v>1612</v>
      </c>
      <c r="Q1035" s="130"/>
      <c r="S1035" s="130" t="s">
        <v>2523</v>
      </c>
      <c r="T1035" s="14">
        <v>316</v>
      </c>
      <c r="U1035" s="147">
        <v>180667</v>
      </c>
      <c r="V1035" s="130">
        <v>0</v>
      </c>
      <c r="W1035" s="147">
        <v>180667</v>
      </c>
      <c r="X1035" s="147">
        <v>180667</v>
      </c>
      <c r="Y1035" s="147">
        <v>34326.730000000003</v>
      </c>
      <c r="Z1035" s="145">
        <v>214993.73</v>
      </c>
    </row>
    <row r="1036" spans="1:26" x14ac:dyDescent="0.25">
      <c r="A1036" s="130" t="s">
        <v>3170</v>
      </c>
      <c r="B1036" s="131">
        <v>45833</v>
      </c>
      <c r="C1036" s="130" t="s">
        <v>2525</v>
      </c>
      <c r="D1036" s="130">
        <v>899999705</v>
      </c>
      <c r="E1036" s="130" t="s">
        <v>2526</v>
      </c>
      <c r="F1036" s="130" t="s">
        <v>2527</v>
      </c>
      <c r="G1036" s="130" t="s">
        <v>2528</v>
      </c>
      <c r="H1036" s="130">
        <v>3161800</v>
      </c>
      <c r="I1036" s="130">
        <v>44</v>
      </c>
      <c r="J1036" s="130">
        <v>1</v>
      </c>
      <c r="K1036" s="130" t="s">
        <v>3171</v>
      </c>
      <c r="L1036" s="132" t="s">
        <v>15</v>
      </c>
      <c r="M1036" s="147">
        <v>265667</v>
      </c>
      <c r="N1036" s="130">
        <v>0.19</v>
      </c>
      <c r="O1036" s="14">
        <v>345</v>
      </c>
      <c r="P1036" s="130" t="s">
        <v>1296</v>
      </c>
      <c r="Q1036" s="130"/>
      <c r="S1036" s="130" t="s">
        <v>2523</v>
      </c>
      <c r="T1036" s="14">
        <v>345</v>
      </c>
      <c r="U1036" s="147">
        <v>265667</v>
      </c>
      <c r="V1036" s="130">
        <v>0</v>
      </c>
      <c r="W1036" s="147">
        <v>265667</v>
      </c>
      <c r="X1036" s="147">
        <v>265667</v>
      </c>
      <c r="Y1036" s="147">
        <v>50476.73</v>
      </c>
      <c r="Z1036" s="145">
        <v>316143.73</v>
      </c>
    </row>
    <row r="1037" spans="1:26" x14ac:dyDescent="0.25">
      <c r="A1037" s="130" t="s">
        <v>3170</v>
      </c>
      <c r="B1037" s="131">
        <v>45833</v>
      </c>
      <c r="C1037" s="130" t="s">
        <v>2525</v>
      </c>
      <c r="D1037" s="130">
        <v>899999705</v>
      </c>
      <c r="E1037" s="130" t="s">
        <v>2526</v>
      </c>
      <c r="F1037" s="130" t="s">
        <v>2527</v>
      </c>
      <c r="G1037" s="130" t="s">
        <v>2528</v>
      </c>
      <c r="H1037" s="130">
        <v>3161800</v>
      </c>
      <c r="I1037" s="130">
        <v>45</v>
      </c>
      <c r="J1037" s="130">
        <v>1</v>
      </c>
      <c r="K1037" s="130" t="s">
        <v>3171</v>
      </c>
      <c r="L1037" s="132" t="s">
        <v>15</v>
      </c>
      <c r="M1037" s="147">
        <v>159333</v>
      </c>
      <c r="N1037" s="130">
        <v>0.19</v>
      </c>
      <c r="O1037" s="14">
        <v>362</v>
      </c>
      <c r="P1037" s="130" t="s">
        <v>2547</v>
      </c>
      <c r="Q1037" s="130"/>
      <c r="S1037" s="130" t="s">
        <v>2523</v>
      </c>
      <c r="T1037" s="14">
        <v>362</v>
      </c>
      <c r="U1037" s="147">
        <v>159333</v>
      </c>
      <c r="V1037" s="130">
        <v>0</v>
      </c>
      <c r="W1037" s="147">
        <v>159333</v>
      </c>
      <c r="X1037" s="147">
        <v>159333</v>
      </c>
      <c r="Y1037" s="147">
        <v>30273.27</v>
      </c>
      <c r="Z1037" s="145">
        <v>189606.27</v>
      </c>
    </row>
    <row r="1038" spans="1:26" x14ac:dyDescent="0.25">
      <c r="A1038" s="130" t="s">
        <v>3170</v>
      </c>
      <c r="B1038" s="131">
        <v>45833</v>
      </c>
      <c r="C1038" s="130" t="s">
        <v>2525</v>
      </c>
      <c r="D1038" s="130">
        <v>899999705</v>
      </c>
      <c r="E1038" s="130" t="s">
        <v>2526</v>
      </c>
      <c r="F1038" s="130" t="s">
        <v>2527</v>
      </c>
      <c r="G1038" s="130" t="s">
        <v>2528</v>
      </c>
      <c r="H1038" s="130">
        <v>3161800</v>
      </c>
      <c r="I1038" s="130">
        <v>46</v>
      </c>
      <c r="J1038" s="130">
        <v>1</v>
      </c>
      <c r="K1038" s="130" t="s">
        <v>3171</v>
      </c>
      <c r="L1038" s="132" t="s">
        <v>15</v>
      </c>
      <c r="M1038" s="147">
        <v>121667</v>
      </c>
      <c r="N1038" s="130">
        <v>0.19</v>
      </c>
      <c r="O1038" s="14">
        <v>372</v>
      </c>
      <c r="P1038" s="130" t="s">
        <v>1301</v>
      </c>
      <c r="Q1038" s="130"/>
      <c r="S1038" s="130" t="s">
        <v>2523</v>
      </c>
      <c r="T1038" s="14">
        <v>372</v>
      </c>
      <c r="U1038" s="147">
        <v>121667</v>
      </c>
      <c r="V1038" s="130">
        <v>0</v>
      </c>
      <c r="W1038" s="147">
        <v>121667</v>
      </c>
      <c r="X1038" s="147">
        <v>121667</v>
      </c>
      <c r="Y1038" s="147">
        <v>23116.73</v>
      </c>
      <c r="Z1038" s="145">
        <v>144783.73000000001</v>
      </c>
    </row>
    <row r="1039" spans="1:26" x14ac:dyDescent="0.25">
      <c r="A1039" s="130" t="s">
        <v>3170</v>
      </c>
      <c r="B1039" s="131">
        <v>45833</v>
      </c>
      <c r="C1039" s="130" t="s">
        <v>2525</v>
      </c>
      <c r="D1039" s="130">
        <v>899999705</v>
      </c>
      <c r="E1039" s="130" t="s">
        <v>2526</v>
      </c>
      <c r="F1039" s="130" t="s">
        <v>2527</v>
      </c>
      <c r="G1039" s="130" t="s">
        <v>2528</v>
      </c>
      <c r="H1039" s="130">
        <v>3161800</v>
      </c>
      <c r="I1039" s="130">
        <v>47</v>
      </c>
      <c r="J1039" s="130">
        <v>2</v>
      </c>
      <c r="K1039" s="130" t="s">
        <v>3171</v>
      </c>
      <c r="L1039" s="132" t="s">
        <v>15</v>
      </c>
      <c r="M1039" s="147">
        <v>81833</v>
      </c>
      <c r="N1039" s="130">
        <v>0.19</v>
      </c>
      <c r="O1039" s="14">
        <v>236</v>
      </c>
      <c r="P1039" s="130" t="s">
        <v>502</v>
      </c>
      <c r="Q1039" s="130"/>
      <c r="S1039" s="130" t="s">
        <v>2523</v>
      </c>
      <c r="T1039" s="14">
        <v>236</v>
      </c>
      <c r="U1039" s="147">
        <v>81833</v>
      </c>
      <c r="V1039" s="130">
        <v>0</v>
      </c>
      <c r="W1039" s="147">
        <v>81833</v>
      </c>
      <c r="X1039" s="147">
        <v>163666</v>
      </c>
      <c r="Y1039" s="147">
        <v>31096.54</v>
      </c>
      <c r="Z1039" s="145">
        <v>194762.54</v>
      </c>
    </row>
    <row r="1040" spans="1:26" x14ac:dyDescent="0.25">
      <c r="A1040" s="130" t="s">
        <v>3170</v>
      </c>
      <c r="B1040" s="131">
        <v>45833</v>
      </c>
      <c r="C1040" s="130" t="s">
        <v>2525</v>
      </c>
      <c r="D1040" s="130">
        <v>899999705</v>
      </c>
      <c r="E1040" s="130" t="s">
        <v>2526</v>
      </c>
      <c r="F1040" s="130" t="s">
        <v>2527</v>
      </c>
      <c r="G1040" s="130" t="s">
        <v>2528</v>
      </c>
      <c r="H1040" s="130">
        <v>3161800</v>
      </c>
      <c r="I1040" s="130">
        <v>48</v>
      </c>
      <c r="J1040" s="130">
        <v>1</v>
      </c>
      <c r="K1040" s="130" t="s">
        <v>3171</v>
      </c>
      <c r="L1040" s="132" t="s">
        <v>15</v>
      </c>
      <c r="M1040" s="147">
        <v>119667</v>
      </c>
      <c r="N1040" s="130">
        <v>0.19</v>
      </c>
      <c r="O1040" s="14">
        <v>549</v>
      </c>
      <c r="P1040" s="130" t="s">
        <v>755</v>
      </c>
      <c r="Q1040" s="130"/>
      <c r="S1040" s="130" t="s">
        <v>2523</v>
      </c>
      <c r="T1040" s="14">
        <v>549</v>
      </c>
      <c r="U1040" s="147">
        <v>119667</v>
      </c>
      <c r="V1040" s="130">
        <v>0</v>
      </c>
      <c r="W1040" s="147">
        <v>119667</v>
      </c>
      <c r="X1040" s="147">
        <v>119667</v>
      </c>
      <c r="Y1040" s="147">
        <v>22736.73</v>
      </c>
      <c r="Z1040" s="145">
        <v>142403.73000000001</v>
      </c>
    </row>
    <row r="1041" spans="1:26" x14ac:dyDescent="0.25">
      <c r="A1041" s="130" t="s">
        <v>3170</v>
      </c>
      <c r="B1041" s="131">
        <v>45833</v>
      </c>
      <c r="C1041" s="130" t="s">
        <v>2525</v>
      </c>
      <c r="D1041" s="130">
        <v>899999705</v>
      </c>
      <c r="E1041" s="130" t="s">
        <v>2526</v>
      </c>
      <c r="F1041" s="130" t="s">
        <v>2527</v>
      </c>
      <c r="G1041" s="130" t="s">
        <v>2528</v>
      </c>
      <c r="H1041" s="130">
        <v>3161800</v>
      </c>
      <c r="I1041" s="130">
        <v>49</v>
      </c>
      <c r="J1041" s="130">
        <v>1</v>
      </c>
      <c r="K1041" s="130" t="s">
        <v>3171</v>
      </c>
      <c r="L1041" s="132" t="s">
        <v>15</v>
      </c>
      <c r="M1041" s="147">
        <v>184167</v>
      </c>
      <c r="N1041" s="130">
        <v>0.19</v>
      </c>
      <c r="O1041" s="14">
        <v>563</v>
      </c>
      <c r="P1041" s="130" t="s">
        <v>825</v>
      </c>
      <c r="Q1041" s="130"/>
      <c r="S1041" s="130" t="s">
        <v>2523</v>
      </c>
      <c r="T1041" s="14">
        <v>563</v>
      </c>
      <c r="U1041" s="147">
        <v>184167</v>
      </c>
      <c r="V1041" s="130">
        <v>0</v>
      </c>
      <c r="W1041" s="147">
        <v>184167</v>
      </c>
      <c r="X1041" s="147">
        <v>184167</v>
      </c>
      <c r="Y1041" s="147">
        <v>34991.730000000003</v>
      </c>
      <c r="Z1041" s="145">
        <v>219158.73</v>
      </c>
    </row>
    <row r="1042" spans="1:26" x14ac:dyDescent="0.25">
      <c r="A1042" s="130" t="s">
        <v>3170</v>
      </c>
      <c r="B1042" s="131">
        <v>45833</v>
      </c>
      <c r="C1042" s="130" t="s">
        <v>2525</v>
      </c>
      <c r="D1042" s="130">
        <v>899999705</v>
      </c>
      <c r="E1042" s="130" t="s">
        <v>2526</v>
      </c>
      <c r="F1042" s="130" t="s">
        <v>2527</v>
      </c>
      <c r="G1042" s="130" t="s">
        <v>2528</v>
      </c>
      <c r="H1042" s="130">
        <v>3161800</v>
      </c>
      <c r="I1042" s="130">
        <v>50</v>
      </c>
      <c r="J1042" s="130">
        <v>1</v>
      </c>
      <c r="K1042" s="130" t="s">
        <v>3171</v>
      </c>
      <c r="L1042" s="132" t="s">
        <v>15</v>
      </c>
      <c r="M1042" s="147">
        <v>181333</v>
      </c>
      <c r="N1042" s="130">
        <v>0.19</v>
      </c>
      <c r="O1042" s="14">
        <v>479</v>
      </c>
      <c r="P1042" s="130" t="s">
        <v>444</v>
      </c>
      <c r="Q1042" s="130"/>
      <c r="S1042" s="130" t="s">
        <v>2523</v>
      </c>
      <c r="T1042" s="14">
        <v>479</v>
      </c>
      <c r="U1042" s="147">
        <v>181333</v>
      </c>
      <c r="V1042" s="130">
        <v>0</v>
      </c>
      <c r="W1042" s="147">
        <v>181333</v>
      </c>
      <c r="X1042" s="147">
        <v>181333</v>
      </c>
      <c r="Y1042" s="147">
        <v>34453.269999999997</v>
      </c>
      <c r="Z1042" s="145">
        <v>215786.27</v>
      </c>
    </row>
    <row r="1043" spans="1:26" x14ac:dyDescent="0.25">
      <c r="A1043" s="130" t="s">
        <v>3170</v>
      </c>
      <c r="B1043" s="131">
        <v>45833</v>
      </c>
      <c r="C1043" s="130" t="s">
        <v>2525</v>
      </c>
      <c r="D1043" s="130">
        <v>899999705</v>
      </c>
      <c r="E1043" s="130" t="s">
        <v>2526</v>
      </c>
      <c r="F1043" s="130" t="s">
        <v>2527</v>
      </c>
      <c r="G1043" s="130" t="s">
        <v>2528</v>
      </c>
      <c r="H1043" s="130">
        <v>3161800</v>
      </c>
      <c r="I1043" s="130">
        <v>51</v>
      </c>
      <c r="J1043" s="130">
        <v>1</v>
      </c>
      <c r="K1043" s="130" t="s">
        <v>3171</v>
      </c>
      <c r="L1043" s="132" t="s">
        <v>15</v>
      </c>
      <c r="M1043" s="147">
        <v>181167</v>
      </c>
      <c r="N1043" s="130">
        <v>0.19</v>
      </c>
      <c r="O1043" s="14">
        <v>305</v>
      </c>
      <c r="P1043" s="130" t="s">
        <v>456</v>
      </c>
      <c r="Q1043" s="130"/>
      <c r="S1043" s="130" t="s">
        <v>2523</v>
      </c>
      <c r="T1043" s="14">
        <v>305</v>
      </c>
      <c r="U1043" s="147">
        <v>181167</v>
      </c>
      <c r="V1043" s="130">
        <v>0</v>
      </c>
      <c r="W1043" s="147">
        <v>181167</v>
      </c>
      <c r="X1043" s="147">
        <v>181167</v>
      </c>
      <c r="Y1043" s="147">
        <v>34421.730000000003</v>
      </c>
      <c r="Z1043" s="145">
        <v>215588.73</v>
      </c>
    </row>
    <row r="1044" spans="1:26" x14ac:dyDescent="0.25">
      <c r="A1044" s="130" t="s">
        <v>3170</v>
      </c>
      <c r="B1044" s="131">
        <v>45833</v>
      </c>
      <c r="C1044" s="130" t="s">
        <v>2525</v>
      </c>
      <c r="D1044" s="130">
        <v>899999705</v>
      </c>
      <c r="E1044" s="130" t="s">
        <v>2526</v>
      </c>
      <c r="F1044" s="130" t="s">
        <v>2527</v>
      </c>
      <c r="G1044" s="130" t="s">
        <v>2528</v>
      </c>
      <c r="H1044" s="130">
        <v>3161800</v>
      </c>
      <c r="I1044" s="130">
        <v>52</v>
      </c>
      <c r="J1044" s="130">
        <v>1</v>
      </c>
      <c r="K1044" s="130" t="s">
        <v>3171</v>
      </c>
      <c r="L1044" s="132" t="s">
        <v>15</v>
      </c>
      <c r="M1044" s="147">
        <v>119667</v>
      </c>
      <c r="N1044" s="130">
        <v>0.19</v>
      </c>
      <c r="O1044" s="14">
        <v>549</v>
      </c>
      <c r="P1044" s="130" t="s">
        <v>755</v>
      </c>
      <c r="Q1044" s="130"/>
      <c r="S1044" s="130" t="s">
        <v>2523</v>
      </c>
      <c r="T1044" s="14">
        <v>549</v>
      </c>
      <c r="U1044" s="147">
        <v>119667</v>
      </c>
      <c r="V1044" s="130">
        <v>0</v>
      </c>
      <c r="W1044" s="147">
        <v>119667</v>
      </c>
      <c r="X1044" s="147">
        <v>119667</v>
      </c>
      <c r="Y1044" s="147">
        <v>22736.73</v>
      </c>
      <c r="Z1044" s="145">
        <v>142403.73000000001</v>
      </c>
    </row>
    <row r="1045" spans="1:26" x14ac:dyDescent="0.25">
      <c r="A1045" s="130" t="s">
        <v>3170</v>
      </c>
      <c r="B1045" s="131">
        <v>45833</v>
      </c>
      <c r="C1045" s="130" t="s">
        <v>2525</v>
      </c>
      <c r="D1045" s="130">
        <v>899999705</v>
      </c>
      <c r="E1045" s="130" t="s">
        <v>2526</v>
      </c>
      <c r="F1045" s="130" t="s">
        <v>2527</v>
      </c>
      <c r="G1045" s="130" t="s">
        <v>2528</v>
      </c>
      <c r="H1045" s="130">
        <v>3161800</v>
      </c>
      <c r="I1045" s="130">
        <v>53</v>
      </c>
      <c r="J1045" s="130">
        <v>1</v>
      </c>
      <c r="K1045" s="130" t="s">
        <v>3171</v>
      </c>
      <c r="L1045" s="132" t="s">
        <v>15</v>
      </c>
      <c r="M1045" s="147">
        <v>181333</v>
      </c>
      <c r="N1045" s="130">
        <v>0.19</v>
      </c>
      <c r="O1045" s="14">
        <v>479</v>
      </c>
      <c r="P1045" s="130" t="s">
        <v>444</v>
      </c>
      <c r="Q1045" s="130"/>
      <c r="S1045" s="130" t="s">
        <v>2523</v>
      </c>
      <c r="T1045" s="14">
        <v>479</v>
      </c>
      <c r="U1045" s="147">
        <v>181333</v>
      </c>
      <c r="V1045" s="130">
        <v>0</v>
      </c>
      <c r="W1045" s="147">
        <v>181333</v>
      </c>
      <c r="X1045" s="147">
        <v>181333</v>
      </c>
      <c r="Y1045" s="147">
        <v>34453.269999999997</v>
      </c>
      <c r="Z1045" s="145">
        <v>215786.27</v>
      </c>
    </row>
    <row r="1046" spans="1:26" x14ac:dyDescent="0.25">
      <c r="A1046" s="130" t="s">
        <v>3170</v>
      </c>
      <c r="B1046" s="131">
        <v>45833</v>
      </c>
      <c r="C1046" s="130" t="s">
        <v>2525</v>
      </c>
      <c r="D1046" s="130">
        <v>899999705</v>
      </c>
      <c r="E1046" s="130" t="s">
        <v>2526</v>
      </c>
      <c r="F1046" s="130" t="s">
        <v>2527</v>
      </c>
      <c r="G1046" s="130" t="s">
        <v>2528</v>
      </c>
      <c r="H1046" s="130">
        <v>3161800</v>
      </c>
      <c r="I1046" s="130">
        <v>54</v>
      </c>
      <c r="J1046" s="130">
        <v>1</v>
      </c>
      <c r="K1046" s="130" t="s">
        <v>3171</v>
      </c>
      <c r="L1046" s="132" t="s">
        <v>15</v>
      </c>
      <c r="M1046" s="147">
        <v>184167</v>
      </c>
      <c r="N1046" s="130">
        <v>0.19</v>
      </c>
      <c r="O1046" s="14">
        <v>563</v>
      </c>
      <c r="P1046" s="130" t="s">
        <v>825</v>
      </c>
      <c r="Q1046" s="130"/>
      <c r="S1046" s="130" t="s">
        <v>2523</v>
      </c>
      <c r="T1046" s="14">
        <v>563</v>
      </c>
      <c r="U1046" s="147">
        <v>184167</v>
      </c>
      <c r="V1046" s="130">
        <v>0</v>
      </c>
      <c r="W1046" s="147">
        <v>184167</v>
      </c>
      <c r="X1046" s="147">
        <v>184167</v>
      </c>
      <c r="Y1046" s="147">
        <v>34991.730000000003</v>
      </c>
      <c r="Z1046" s="145">
        <v>219158.73</v>
      </c>
    </row>
    <row r="1047" spans="1:26" x14ac:dyDescent="0.25">
      <c r="A1047" s="130" t="s">
        <v>3170</v>
      </c>
      <c r="B1047" s="131">
        <v>45833</v>
      </c>
      <c r="C1047" s="130" t="s">
        <v>2525</v>
      </c>
      <c r="D1047" s="130">
        <v>899999705</v>
      </c>
      <c r="E1047" s="130" t="s">
        <v>2526</v>
      </c>
      <c r="F1047" s="130" t="s">
        <v>2527</v>
      </c>
      <c r="G1047" s="130" t="s">
        <v>2528</v>
      </c>
      <c r="H1047" s="130">
        <v>3161800</v>
      </c>
      <c r="I1047" s="130">
        <v>55</v>
      </c>
      <c r="J1047" s="130">
        <v>1</v>
      </c>
      <c r="K1047" s="130" t="s">
        <v>3171</v>
      </c>
      <c r="L1047" s="132" t="s">
        <v>15</v>
      </c>
      <c r="M1047" s="147">
        <v>121667</v>
      </c>
      <c r="N1047" s="130">
        <v>0.19</v>
      </c>
      <c r="O1047" s="14">
        <v>372</v>
      </c>
      <c r="P1047" s="130" t="s">
        <v>1301</v>
      </c>
      <c r="Q1047" s="130"/>
      <c r="S1047" s="130" t="s">
        <v>2523</v>
      </c>
      <c r="T1047" s="14">
        <v>372</v>
      </c>
      <c r="U1047" s="147">
        <v>121667</v>
      </c>
      <c r="V1047" s="130">
        <v>0</v>
      </c>
      <c r="W1047" s="147">
        <v>121667</v>
      </c>
      <c r="X1047" s="147">
        <v>121667</v>
      </c>
      <c r="Y1047" s="147">
        <v>23116.73</v>
      </c>
      <c r="Z1047" s="145">
        <v>144783.73000000001</v>
      </c>
    </row>
    <row r="1048" spans="1:26" x14ac:dyDescent="0.25">
      <c r="A1048" s="130" t="s">
        <v>3170</v>
      </c>
      <c r="B1048" s="131">
        <v>45833</v>
      </c>
      <c r="C1048" s="130" t="s">
        <v>2525</v>
      </c>
      <c r="D1048" s="130">
        <v>899999705</v>
      </c>
      <c r="E1048" s="130" t="s">
        <v>2526</v>
      </c>
      <c r="F1048" s="130" t="s">
        <v>2527</v>
      </c>
      <c r="G1048" s="130" t="s">
        <v>2528</v>
      </c>
      <c r="H1048" s="130">
        <v>3161800</v>
      </c>
      <c r="I1048" s="130">
        <v>56</v>
      </c>
      <c r="J1048" s="130">
        <v>1</v>
      </c>
      <c r="K1048" s="130" t="s">
        <v>3171</v>
      </c>
      <c r="L1048" s="132" t="s">
        <v>15</v>
      </c>
      <c r="M1048" s="147">
        <v>121000</v>
      </c>
      <c r="N1048" s="130">
        <v>0.19</v>
      </c>
      <c r="O1048" s="14">
        <v>673</v>
      </c>
      <c r="P1048" s="130" t="s">
        <v>485</v>
      </c>
      <c r="Q1048" s="130"/>
      <c r="S1048" s="130" t="s">
        <v>2523</v>
      </c>
      <c r="T1048" s="14">
        <v>673</v>
      </c>
      <c r="U1048" s="147">
        <v>121000</v>
      </c>
      <c r="V1048" s="130">
        <v>0</v>
      </c>
      <c r="W1048" s="147">
        <v>121000</v>
      </c>
      <c r="X1048" s="147">
        <v>121000</v>
      </c>
      <c r="Y1048" s="147">
        <v>22990</v>
      </c>
      <c r="Z1048" s="145">
        <v>143990</v>
      </c>
    </row>
    <row r="1049" spans="1:26" ht="50" x14ac:dyDescent="0.25">
      <c r="A1049" s="130" t="s">
        <v>3172</v>
      </c>
      <c r="B1049" s="131">
        <v>45835</v>
      </c>
      <c r="C1049" s="130" t="s">
        <v>2525</v>
      </c>
      <c r="D1049" s="130">
        <v>899999705</v>
      </c>
      <c r="E1049" s="130" t="s">
        <v>2526</v>
      </c>
      <c r="F1049" s="130" t="s">
        <v>2527</v>
      </c>
      <c r="G1049" s="130" t="s">
        <v>2528</v>
      </c>
      <c r="H1049" s="130">
        <v>3161800</v>
      </c>
      <c r="I1049" s="130">
        <v>1</v>
      </c>
      <c r="J1049" s="130">
        <v>1</v>
      </c>
      <c r="K1049" s="130" t="s">
        <v>3173</v>
      </c>
      <c r="L1049" s="132" t="s">
        <v>3174</v>
      </c>
      <c r="M1049" s="147">
        <v>402500</v>
      </c>
      <c r="N1049" s="130">
        <v>0.19</v>
      </c>
      <c r="O1049" s="14" t="s">
        <v>107</v>
      </c>
      <c r="P1049" s="130" t="s">
        <v>2547</v>
      </c>
      <c r="Q1049" s="135" t="s">
        <v>2372</v>
      </c>
      <c r="S1049" s="130" t="s">
        <v>2523</v>
      </c>
      <c r="T1049" s="14" t="s">
        <v>107</v>
      </c>
      <c r="U1049" s="147">
        <v>402500</v>
      </c>
      <c r="V1049" s="130">
        <v>0</v>
      </c>
      <c r="W1049" s="147">
        <v>402500</v>
      </c>
      <c r="X1049" s="147">
        <v>402500</v>
      </c>
      <c r="Y1049" s="147">
        <v>76475</v>
      </c>
      <c r="Z1049" s="145">
        <v>478975</v>
      </c>
    </row>
    <row r="1050" spans="1:26" x14ac:dyDescent="0.25">
      <c r="A1050" s="130" t="s">
        <v>3175</v>
      </c>
      <c r="B1050" s="131">
        <v>45839</v>
      </c>
      <c r="C1050" s="130" t="s">
        <v>2525</v>
      </c>
      <c r="D1050" s="130">
        <v>899999705</v>
      </c>
      <c r="E1050" s="130" t="s">
        <v>2526</v>
      </c>
      <c r="F1050" s="130" t="s">
        <v>2527</v>
      </c>
      <c r="G1050" s="130" t="s">
        <v>2528</v>
      </c>
      <c r="H1050" s="130">
        <v>3161800</v>
      </c>
      <c r="I1050" s="130">
        <v>1</v>
      </c>
      <c r="J1050" s="130">
        <v>1</v>
      </c>
      <c r="K1050" s="130" t="s">
        <v>3176</v>
      </c>
      <c r="L1050" s="132" t="s">
        <v>3177</v>
      </c>
      <c r="M1050" s="147">
        <v>155000</v>
      </c>
      <c r="N1050" s="130">
        <v>0.19</v>
      </c>
      <c r="O1050" s="14" t="s">
        <v>107</v>
      </c>
      <c r="P1050" s="130" t="s">
        <v>768</v>
      </c>
      <c r="Q1050" s="135" t="s">
        <v>2372</v>
      </c>
      <c r="S1050" s="130" t="s">
        <v>2523</v>
      </c>
      <c r="T1050" s="14" t="s">
        <v>107</v>
      </c>
      <c r="U1050" s="147">
        <v>155000</v>
      </c>
      <c r="V1050" s="130">
        <v>0</v>
      </c>
      <c r="W1050" s="147">
        <v>155000</v>
      </c>
      <c r="X1050" s="147">
        <v>155000</v>
      </c>
      <c r="Y1050" s="147">
        <v>29450</v>
      </c>
      <c r="Z1050" s="145">
        <v>184450</v>
      </c>
    </row>
    <row r="1051" spans="1:26" x14ac:dyDescent="0.25">
      <c r="A1051" s="130" t="s">
        <v>3175</v>
      </c>
      <c r="B1051" s="131">
        <v>45839</v>
      </c>
      <c r="C1051" s="130" t="s">
        <v>2525</v>
      </c>
      <c r="D1051" s="130">
        <v>899999705</v>
      </c>
      <c r="E1051" s="130" t="s">
        <v>2526</v>
      </c>
      <c r="F1051" s="130" t="s">
        <v>2527</v>
      </c>
      <c r="G1051" s="130" t="s">
        <v>2528</v>
      </c>
      <c r="H1051" s="130">
        <v>3161800</v>
      </c>
      <c r="I1051" s="130">
        <v>2</v>
      </c>
      <c r="J1051" s="130">
        <v>1</v>
      </c>
      <c r="K1051" s="130">
        <v>86325</v>
      </c>
      <c r="L1051" s="132" t="s">
        <v>3178</v>
      </c>
      <c r="M1051" s="147">
        <v>740000</v>
      </c>
      <c r="N1051" s="130">
        <v>0.19</v>
      </c>
      <c r="O1051" s="14" t="s">
        <v>107</v>
      </c>
      <c r="P1051" s="130" t="s">
        <v>768</v>
      </c>
      <c r="Q1051" s="135" t="s">
        <v>2372</v>
      </c>
      <c r="S1051" s="130" t="s">
        <v>2523</v>
      </c>
      <c r="T1051" s="14" t="s">
        <v>107</v>
      </c>
      <c r="U1051" s="147">
        <v>740000</v>
      </c>
      <c r="V1051" s="130">
        <v>0</v>
      </c>
      <c r="W1051" s="147">
        <v>740000</v>
      </c>
      <c r="X1051" s="147">
        <v>740000</v>
      </c>
      <c r="Y1051" s="147">
        <v>140600</v>
      </c>
      <c r="Z1051" s="145">
        <v>880600</v>
      </c>
    </row>
    <row r="1052" spans="1:26" x14ac:dyDescent="0.25">
      <c r="A1052" s="130" t="s">
        <v>3175</v>
      </c>
      <c r="B1052" s="131">
        <v>45839</v>
      </c>
      <c r="C1052" s="130" t="s">
        <v>2525</v>
      </c>
      <c r="D1052" s="130">
        <v>899999705</v>
      </c>
      <c r="E1052" s="130" t="s">
        <v>2526</v>
      </c>
      <c r="F1052" s="130" t="s">
        <v>2527</v>
      </c>
      <c r="G1052" s="130" t="s">
        <v>2528</v>
      </c>
      <c r="H1052" s="130">
        <v>3161800</v>
      </c>
      <c r="I1052" s="130">
        <v>3</v>
      </c>
      <c r="J1052" s="130">
        <v>1</v>
      </c>
      <c r="K1052" s="130" t="s">
        <v>2606</v>
      </c>
      <c r="L1052" s="132" t="s">
        <v>3179</v>
      </c>
      <c r="M1052" s="147">
        <v>75000</v>
      </c>
      <c r="N1052" s="130">
        <v>0.19</v>
      </c>
      <c r="O1052" s="14" t="s">
        <v>107</v>
      </c>
      <c r="P1052" s="130" t="s">
        <v>768</v>
      </c>
      <c r="Q1052" s="135" t="s">
        <v>2372</v>
      </c>
      <c r="S1052" s="130" t="s">
        <v>2523</v>
      </c>
      <c r="T1052" s="14" t="s">
        <v>107</v>
      </c>
      <c r="U1052" s="147">
        <v>75000</v>
      </c>
      <c r="V1052" s="130">
        <v>0</v>
      </c>
      <c r="W1052" s="147">
        <v>75000</v>
      </c>
      <c r="X1052" s="147">
        <v>75000</v>
      </c>
      <c r="Y1052" s="147">
        <v>14250</v>
      </c>
      <c r="Z1052" s="145">
        <v>89250</v>
      </c>
    </row>
    <row r="1053" spans="1:26" x14ac:dyDescent="0.25">
      <c r="A1053" s="130" t="s">
        <v>3180</v>
      </c>
      <c r="B1053" s="131">
        <v>45845</v>
      </c>
      <c r="C1053" s="130" t="s">
        <v>2525</v>
      </c>
      <c r="D1053" s="130">
        <v>899999705</v>
      </c>
      <c r="E1053" s="130" t="s">
        <v>2526</v>
      </c>
      <c r="F1053" s="130" t="s">
        <v>2527</v>
      </c>
      <c r="G1053" s="130" t="s">
        <v>2528</v>
      </c>
      <c r="H1053" s="130">
        <v>3161800</v>
      </c>
      <c r="I1053" s="130">
        <v>1</v>
      </c>
      <c r="J1053" s="130">
        <v>1</v>
      </c>
      <c r="K1053" s="130" t="s">
        <v>1346</v>
      </c>
      <c r="L1053" s="132" t="s">
        <v>61</v>
      </c>
      <c r="M1053" s="147">
        <v>134167</v>
      </c>
      <c r="N1053" s="130">
        <v>0.19</v>
      </c>
      <c r="O1053" s="14">
        <v>32</v>
      </c>
      <c r="P1053" s="130" t="s">
        <v>1285</v>
      </c>
      <c r="Q1053" s="130"/>
      <c r="S1053" s="130" t="s">
        <v>2523</v>
      </c>
      <c r="T1053" s="14">
        <v>32</v>
      </c>
      <c r="U1053" s="147">
        <v>134167</v>
      </c>
      <c r="V1053" s="130">
        <v>0</v>
      </c>
      <c r="W1053" s="147">
        <v>134167</v>
      </c>
      <c r="X1053" s="147">
        <v>134167</v>
      </c>
      <c r="Y1053" s="147">
        <v>25491.73</v>
      </c>
      <c r="Z1053" s="145">
        <v>159658.73000000001</v>
      </c>
    </row>
    <row r="1054" spans="1:26" x14ac:dyDescent="0.25">
      <c r="A1054" s="130" t="s">
        <v>3180</v>
      </c>
      <c r="B1054" s="131">
        <v>45845</v>
      </c>
      <c r="C1054" s="130" t="s">
        <v>2525</v>
      </c>
      <c r="D1054" s="130">
        <v>899999705</v>
      </c>
      <c r="E1054" s="130" t="s">
        <v>2526</v>
      </c>
      <c r="F1054" s="130" t="s">
        <v>2527</v>
      </c>
      <c r="G1054" s="130" t="s">
        <v>2528</v>
      </c>
      <c r="H1054" s="130">
        <v>3161800</v>
      </c>
      <c r="I1054" s="130">
        <v>2</v>
      </c>
      <c r="J1054" s="130">
        <v>1</v>
      </c>
      <c r="K1054" s="130" t="s">
        <v>1582</v>
      </c>
      <c r="L1054" s="132" t="s">
        <v>64</v>
      </c>
      <c r="M1054" s="147">
        <v>142500</v>
      </c>
      <c r="N1054" s="130">
        <v>0.19</v>
      </c>
      <c r="O1054" s="14">
        <v>34</v>
      </c>
      <c r="P1054" s="130" t="s">
        <v>1285</v>
      </c>
      <c r="Q1054" s="130"/>
      <c r="S1054" s="130" t="s">
        <v>2523</v>
      </c>
      <c r="T1054" s="14">
        <v>34</v>
      </c>
      <c r="U1054" s="147">
        <v>142500</v>
      </c>
      <c r="V1054" s="130">
        <v>0</v>
      </c>
      <c r="W1054" s="147">
        <v>142500</v>
      </c>
      <c r="X1054" s="147">
        <v>142500</v>
      </c>
      <c r="Y1054" s="147">
        <v>27075</v>
      </c>
      <c r="Z1054" s="145">
        <v>169575</v>
      </c>
    </row>
    <row r="1055" spans="1:26" x14ac:dyDescent="0.25">
      <c r="A1055" s="130" t="s">
        <v>3180</v>
      </c>
      <c r="B1055" s="131">
        <v>45845</v>
      </c>
      <c r="C1055" s="130" t="s">
        <v>2525</v>
      </c>
      <c r="D1055" s="130">
        <v>899999705</v>
      </c>
      <c r="E1055" s="130" t="s">
        <v>2526</v>
      </c>
      <c r="F1055" s="130" t="s">
        <v>2527</v>
      </c>
      <c r="G1055" s="130" t="s">
        <v>2528</v>
      </c>
      <c r="H1055" s="130">
        <v>3161800</v>
      </c>
      <c r="I1055" s="130">
        <v>3</v>
      </c>
      <c r="J1055" s="130">
        <v>1</v>
      </c>
      <c r="K1055" s="130" t="s">
        <v>1583</v>
      </c>
      <c r="L1055" s="132" t="s">
        <v>150</v>
      </c>
      <c r="M1055" s="147">
        <v>219167</v>
      </c>
      <c r="N1055" s="130">
        <v>0.19</v>
      </c>
      <c r="O1055" s="14">
        <v>33</v>
      </c>
      <c r="P1055" s="130" t="s">
        <v>1285</v>
      </c>
      <c r="Q1055" s="130"/>
      <c r="S1055" s="130" t="s">
        <v>2523</v>
      </c>
      <c r="T1055" s="14">
        <v>33</v>
      </c>
      <c r="U1055" s="147">
        <v>219167</v>
      </c>
      <c r="V1055" s="130">
        <v>0</v>
      </c>
      <c r="W1055" s="147">
        <v>219167</v>
      </c>
      <c r="X1055" s="147">
        <v>219167</v>
      </c>
      <c r="Y1055" s="147">
        <v>41641.730000000003</v>
      </c>
      <c r="Z1055" s="145">
        <v>260808.73</v>
      </c>
    </row>
    <row r="1056" spans="1:26" x14ac:dyDescent="0.25">
      <c r="A1056" s="130" t="s">
        <v>3180</v>
      </c>
      <c r="B1056" s="131">
        <v>45845</v>
      </c>
      <c r="C1056" s="130" t="s">
        <v>2525</v>
      </c>
      <c r="D1056" s="130">
        <v>899999705</v>
      </c>
      <c r="E1056" s="130" t="s">
        <v>2526</v>
      </c>
      <c r="F1056" s="130" t="s">
        <v>2527</v>
      </c>
      <c r="G1056" s="130" t="s">
        <v>2528</v>
      </c>
      <c r="H1056" s="130">
        <v>3161800</v>
      </c>
      <c r="I1056" s="130">
        <v>4</v>
      </c>
      <c r="J1056" s="130">
        <v>2</v>
      </c>
      <c r="K1056" s="130" t="s">
        <v>33</v>
      </c>
      <c r="L1056" s="132" t="s">
        <v>1584</v>
      </c>
      <c r="M1056" s="147">
        <v>146500</v>
      </c>
      <c r="N1056" s="130">
        <v>0</v>
      </c>
      <c r="O1056" s="14">
        <v>31</v>
      </c>
      <c r="P1056" s="130" t="s">
        <v>1285</v>
      </c>
      <c r="Q1056" s="130"/>
      <c r="S1056" s="130" t="s">
        <v>2523</v>
      </c>
      <c r="T1056" s="14">
        <v>31</v>
      </c>
      <c r="U1056" s="147">
        <v>146500</v>
      </c>
      <c r="V1056" s="130">
        <v>0</v>
      </c>
      <c r="W1056" s="147">
        <v>146500</v>
      </c>
      <c r="X1056" s="147">
        <v>293000</v>
      </c>
      <c r="Y1056" s="147">
        <v>0</v>
      </c>
      <c r="Z1056" s="145">
        <v>293000</v>
      </c>
    </row>
    <row r="1057" spans="1:26" x14ac:dyDescent="0.25">
      <c r="A1057" s="130" t="s">
        <v>3181</v>
      </c>
      <c r="B1057" s="131">
        <v>45848</v>
      </c>
      <c r="C1057" s="130" t="s">
        <v>2525</v>
      </c>
      <c r="D1057" s="130">
        <v>899999705</v>
      </c>
      <c r="E1057" s="130" t="s">
        <v>2526</v>
      </c>
      <c r="F1057" s="130" t="s">
        <v>2527</v>
      </c>
      <c r="G1057" s="130" t="s">
        <v>2528</v>
      </c>
      <c r="H1057" s="130">
        <v>3161800</v>
      </c>
      <c r="I1057" s="130">
        <v>1</v>
      </c>
      <c r="J1057" s="130">
        <v>2</v>
      </c>
      <c r="K1057" s="130" t="s">
        <v>33</v>
      </c>
      <c r="L1057" s="132" t="s">
        <v>34</v>
      </c>
      <c r="M1057" s="147">
        <v>144167</v>
      </c>
      <c r="N1057" s="130">
        <v>0</v>
      </c>
      <c r="O1057" s="14">
        <v>532</v>
      </c>
      <c r="P1057" s="130" t="s">
        <v>551</v>
      </c>
      <c r="Q1057" s="130"/>
      <c r="S1057" s="130" t="s">
        <v>2523</v>
      </c>
      <c r="T1057" s="14">
        <v>532</v>
      </c>
      <c r="U1057" s="147">
        <v>144167</v>
      </c>
      <c r="V1057" s="130">
        <v>0</v>
      </c>
      <c r="W1057" s="147">
        <v>144167</v>
      </c>
      <c r="X1057" s="147">
        <v>288334</v>
      </c>
      <c r="Y1057" s="147">
        <v>0</v>
      </c>
      <c r="Z1057" s="145">
        <v>288334</v>
      </c>
    </row>
    <row r="1058" spans="1:26" x14ac:dyDescent="0.25">
      <c r="A1058" s="130" t="s">
        <v>3181</v>
      </c>
      <c r="B1058" s="131">
        <v>45848</v>
      </c>
      <c r="C1058" s="130" t="s">
        <v>2525</v>
      </c>
      <c r="D1058" s="130">
        <v>899999705</v>
      </c>
      <c r="E1058" s="130" t="s">
        <v>2526</v>
      </c>
      <c r="F1058" s="130" t="s">
        <v>2527</v>
      </c>
      <c r="G1058" s="130" t="s">
        <v>2528</v>
      </c>
      <c r="H1058" s="130">
        <v>3161800</v>
      </c>
      <c r="I1058" s="130">
        <v>2</v>
      </c>
      <c r="J1058" s="130">
        <v>1</v>
      </c>
      <c r="K1058" s="130" t="s">
        <v>2816</v>
      </c>
      <c r="L1058" s="132" t="s">
        <v>20</v>
      </c>
      <c r="M1058" s="147">
        <v>76500</v>
      </c>
      <c r="N1058" s="130">
        <v>0.19</v>
      </c>
      <c r="O1058" s="14">
        <v>533</v>
      </c>
      <c r="P1058" s="130" t="s">
        <v>551</v>
      </c>
      <c r="Q1058" s="130"/>
      <c r="S1058" s="130" t="s">
        <v>2523</v>
      </c>
      <c r="T1058" s="14">
        <v>533</v>
      </c>
      <c r="U1058" s="147">
        <v>76500</v>
      </c>
      <c r="V1058" s="130">
        <v>0</v>
      </c>
      <c r="W1058" s="147">
        <v>76500</v>
      </c>
      <c r="X1058" s="147">
        <v>76500</v>
      </c>
      <c r="Y1058" s="147">
        <v>14535</v>
      </c>
      <c r="Z1058" s="145">
        <v>91035</v>
      </c>
    </row>
    <row r="1059" spans="1:26" x14ac:dyDescent="0.25">
      <c r="A1059" s="130" t="s">
        <v>3181</v>
      </c>
      <c r="B1059" s="131">
        <v>45848</v>
      </c>
      <c r="C1059" s="130" t="s">
        <v>2525</v>
      </c>
      <c r="D1059" s="130">
        <v>899999705</v>
      </c>
      <c r="E1059" s="130" t="s">
        <v>2526</v>
      </c>
      <c r="F1059" s="130" t="s">
        <v>2527</v>
      </c>
      <c r="G1059" s="130" t="s">
        <v>2528</v>
      </c>
      <c r="H1059" s="130">
        <v>3161800</v>
      </c>
      <c r="I1059" s="130">
        <v>3</v>
      </c>
      <c r="J1059" s="130">
        <v>1</v>
      </c>
      <c r="K1059" s="130" t="s">
        <v>1249</v>
      </c>
      <c r="L1059" s="132" t="s">
        <v>150</v>
      </c>
      <c r="M1059" s="147">
        <v>84833</v>
      </c>
      <c r="N1059" s="130">
        <v>0.19</v>
      </c>
      <c r="O1059" s="14">
        <v>534</v>
      </c>
      <c r="P1059" s="130" t="s">
        <v>551</v>
      </c>
      <c r="Q1059" s="130"/>
      <c r="S1059" s="130" t="s">
        <v>2523</v>
      </c>
      <c r="T1059" s="14">
        <v>534</v>
      </c>
      <c r="U1059" s="147">
        <v>84833</v>
      </c>
      <c r="V1059" s="130">
        <v>0</v>
      </c>
      <c r="W1059" s="147">
        <v>84833</v>
      </c>
      <c r="X1059" s="147">
        <v>84833</v>
      </c>
      <c r="Y1059" s="147">
        <v>16118.27</v>
      </c>
      <c r="Z1059" s="145">
        <v>100951.27</v>
      </c>
    </row>
    <row r="1060" spans="1:26" x14ac:dyDescent="0.25">
      <c r="A1060" s="130" t="s">
        <v>3181</v>
      </c>
      <c r="B1060" s="131">
        <v>45848</v>
      </c>
      <c r="C1060" s="130" t="s">
        <v>2525</v>
      </c>
      <c r="D1060" s="130">
        <v>899999705</v>
      </c>
      <c r="E1060" s="130" t="s">
        <v>2526</v>
      </c>
      <c r="F1060" s="130" t="s">
        <v>2527</v>
      </c>
      <c r="G1060" s="130" t="s">
        <v>2528</v>
      </c>
      <c r="H1060" s="130">
        <v>3161800</v>
      </c>
      <c r="I1060" s="130">
        <v>4</v>
      </c>
      <c r="J1060" s="130">
        <v>1</v>
      </c>
      <c r="K1060" s="130" t="s">
        <v>1247</v>
      </c>
      <c r="L1060" s="132" t="s">
        <v>1248</v>
      </c>
      <c r="M1060" s="147">
        <v>180667</v>
      </c>
      <c r="N1060" s="130">
        <v>0.19</v>
      </c>
      <c r="O1060" s="14">
        <v>501</v>
      </c>
      <c r="P1060" s="130" t="s">
        <v>551</v>
      </c>
      <c r="Q1060" s="130"/>
      <c r="S1060" s="130" t="s">
        <v>2523</v>
      </c>
      <c r="T1060" s="14">
        <v>501</v>
      </c>
      <c r="U1060" s="147">
        <v>180667</v>
      </c>
      <c r="V1060" s="130">
        <v>0</v>
      </c>
      <c r="W1060" s="147">
        <v>180667</v>
      </c>
      <c r="X1060" s="147">
        <v>180667</v>
      </c>
      <c r="Y1060" s="147">
        <v>34326.730000000003</v>
      </c>
      <c r="Z1060" s="145">
        <v>214993.73</v>
      </c>
    </row>
    <row r="1061" spans="1:26" x14ac:dyDescent="0.25">
      <c r="A1061" s="130" t="s">
        <v>3181</v>
      </c>
      <c r="B1061" s="131">
        <v>45848</v>
      </c>
      <c r="C1061" s="130" t="s">
        <v>2525</v>
      </c>
      <c r="D1061" s="130">
        <v>899999705</v>
      </c>
      <c r="E1061" s="130" t="s">
        <v>2526</v>
      </c>
      <c r="F1061" s="130" t="s">
        <v>2527</v>
      </c>
      <c r="G1061" s="130" t="s">
        <v>2528</v>
      </c>
      <c r="H1061" s="130">
        <v>3161800</v>
      </c>
      <c r="I1061" s="130">
        <v>5</v>
      </c>
      <c r="J1061" s="130">
        <v>1</v>
      </c>
      <c r="K1061" s="130" t="s">
        <v>3182</v>
      </c>
      <c r="L1061" s="132" t="s">
        <v>64</v>
      </c>
      <c r="M1061" s="147">
        <v>45000</v>
      </c>
      <c r="N1061" s="130">
        <v>0.19</v>
      </c>
      <c r="O1061" s="14">
        <v>220</v>
      </c>
      <c r="P1061" s="130" t="s">
        <v>930</v>
      </c>
      <c r="Q1061" s="130"/>
      <c r="S1061" s="130" t="s">
        <v>2523</v>
      </c>
      <c r="T1061" s="14">
        <v>220</v>
      </c>
      <c r="U1061" s="147">
        <v>45000</v>
      </c>
      <c r="V1061" s="130">
        <v>0</v>
      </c>
      <c r="W1061" s="147">
        <v>45000</v>
      </c>
      <c r="X1061" s="147">
        <v>45000</v>
      </c>
      <c r="Y1061" s="147">
        <v>8550</v>
      </c>
      <c r="Z1061" s="145">
        <v>53550</v>
      </c>
    </row>
    <row r="1062" spans="1:26" x14ac:dyDescent="0.25">
      <c r="A1062" s="130" t="s">
        <v>3181</v>
      </c>
      <c r="B1062" s="131">
        <v>45848</v>
      </c>
      <c r="C1062" s="130" t="s">
        <v>2525</v>
      </c>
      <c r="D1062" s="130">
        <v>899999705</v>
      </c>
      <c r="E1062" s="130" t="s">
        <v>2526</v>
      </c>
      <c r="F1062" s="130" t="s">
        <v>2527</v>
      </c>
      <c r="G1062" s="130" t="s">
        <v>2528</v>
      </c>
      <c r="H1062" s="130">
        <v>3161800</v>
      </c>
      <c r="I1062" s="130">
        <v>6</v>
      </c>
      <c r="J1062" s="130">
        <v>1</v>
      </c>
      <c r="K1062" s="130" t="s">
        <v>3183</v>
      </c>
      <c r="L1062" s="132" t="s">
        <v>150</v>
      </c>
      <c r="M1062" s="147">
        <v>59833</v>
      </c>
      <c r="N1062" s="130">
        <v>0.19</v>
      </c>
      <c r="O1062" s="14">
        <v>219</v>
      </c>
      <c r="P1062" s="130" t="s">
        <v>930</v>
      </c>
      <c r="Q1062" s="130"/>
      <c r="S1062" s="130" t="s">
        <v>2523</v>
      </c>
      <c r="T1062" s="14">
        <v>219</v>
      </c>
      <c r="U1062" s="147">
        <v>59833</v>
      </c>
      <c r="V1062" s="130">
        <v>0</v>
      </c>
      <c r="W1062" s="147">
        <v>59833</v>
      </c>
      <c r="X1062" s="147">
        <v>59833</v>
      </c>
      <c r="Y1062" s="147">
        <v>11368.27</v>
      </c>
      <c r="Z1062" s="145">
        <v>71201.27</v>
      </c>
    </row>
    <row r="1063" spans="1:26" x14ac:dyDescent="0.25">
      <c r="A1063" s="130" t="s">
        <v>3181</v>
      </c>
      <c r="B1063" s="131">
        <v>45848</v>
      </c>
      <c r="C1063" s="130" t="s">
        <v>2525</v>
      </c>
      <c r="D1063" s="130">
        <v>899999705</v>
      </c>
      <c r="E1063" s="130" t="s">
        <v>2526</v>
      </c>
      <c r="F1063" s="130" t="s">
        <v>2527</v>
      </c>
      <c r="G1063" s="130" t="s">
        <v>2528</v>
      </c>
      <c r="H1063" s="130">
        <v>3161800</v>
      </c>
      <c r="I1063" s="130">
        <v>7</v>
      </c>
      <c r="J1063" s="130">
        <v>1</v>
      </c>
      <c r="K1063" s="130" t="s">
        <v>401</v>
      </c>
      <c r="L1063" s="132" t="s">
        <v>61</v>
      </c>
      <c r="M1063" s="147">
        <v>27167</v>
      </c>
      <c r="N1063" s="130">
        <v>0.19</v>
      </c>
      <c r="O1063" s="14">
        <v>218</v>
      </c>
      <c r="P1063" s="130" t="s">
        <v>930</v>
      </c>
      <c r="Q1063" s="130"/>
      <c r="S1063" s="130" t="s">
        <v>2523</v>
      </c>
      <c r="T1063" s="14">
        <v>218</v>
      </c>
      <c r="U1063" s="147">
        <v>27167</v>
      </c>
      <c r="V1063" s="130">
        <v>0</v>
      </c>
      <c r="W1063" s="147">
        <v>27167</v>
      </c>
      <c r="X1063" s="147">
        <v>27167</v>
      </c>
      <c r="Y1063" s="147">
        <v>5161.7300000000005</v>
      </c>
      <c r="Z1063" s="145">
        <v>32328.73</v>
      </c>
    </row>
    <row r="1064" spans="1:26" x14ac:dyDescent="0.25">
      <c r="A1064" s="130" t="s">
        <v>3181</v>
      </c>
      <c r="B1064" s="131">
        <v>45848</v>
      </c>
      <c r="C1064" s="130" t="s">
        <v>2525</v>
      </c>
      <c r="D1064" s="130">
        <v>899999705</v>
      </c>
      <c r="E1064" s="130" t="s">
        <v>2526</v>
      </c>
      <c r="F1064" s="130" t="s">
        <v>2527</v>
      </c>
      <c r="G1064" s="130" t="s">
        <v>2528</v>
      </c>
      <c r="H1064" s="130">
        <v>3161800</v>
      </c>
      <c r="I1064" s="130">
        <v>8</v>
      </c>
      <c r="J1064" s="130">
        <v>2</v>
      </c>
      <c r="K1064" s="130" t="s">
        <v>33</v>
      </c>
      <c r="L1064" s="132" t="s">
        <v>34</v>
      </c>
      <c r="M1064" s="147">
        <v>54667</v>
      </c>
      <c r="N1064" s="130">
        <v>0</v>
      </c>
      <c r="O1064" s="14">
        <v>212</v>
      </c>
      <c r="P1064" s="130" t="s">
        <v>930</v>
      </c>
      <c r="Q1064" s="130"/>
      <c r="S1064" s="130" t="s">
        <v>2523</v>
      </c>
      <c r="T1064" s="14">
        <v>212</v>
      </c>
      <c r="U1064" s="147">
        <v>54667</v>
      </c>
      <c r="V1064" s="130">
        <v>0</v>
      </c>
      <c r="W1064" s="147">
        <v>54667</v>
      </c>
      <c r="X1064" s="147">
        <v>109334</v>
      </c>
      <c r="Y1064" s="147">
        <v>0</v>
      </c>
      <c r="Z1064" s="145">
        <v>130106</v>
      </c>
    </row>
    <row r="1065" spans="1:26" x14ac:dyDescent="0.25">
      <c r="A1065" s="130" t="s">
        <v>3181</v>
      </c>
      <c r="B1065" s="131">
        <v>45848</v>
      </c>
      <c r="C1065" s="130" t="s">
        <v>2525</v>
      </c>
      <c r="D1065" s="130">
        <v>899999705</v>
      </c>
      <c r="E1065" s="130" t="s">
        <v>2526</v>
      </c>
      <c r="F1065" s="130" t="s">
        <v>2527</v>
      </c>
      <c r="G1065" s="130" t="s">
        <v>2528</v>
      </c>
      <c r="H1065" s="130">
        <v>3161800</v>
      </c>
      <c r="I1065" s="130">
        <v>9</v>
      </c>
      <c r="J1065" s="130">
        <v>1</v>
      </c>
      <c r="K1065" s="130" t="s">
        <v>3182</v>
      </c>
      <c r="L1065" s="132" t="s">
        <v>1344</v>
      </c>
      <c r="M1065" s="147">
        <v>100667</v>
      </c>
      <c r="N1065" s="130">
        <v>0.19</v>
      </c>
      <c r="O1065" s="14">
        <v>576</v>
      </c>
      <c r="P1065" s="130" t="s">
        <v>586</v>
      </c>
      <c r="Q1065" s="130"/>
      <c r="S1065" s="130" t="s">
        <v>2523</v>
      </c>
      <c r="T1065" s="14">
        <v>576</v>
      </c>
      <c r="U1065" s="147">
        <v>100667</v>
      </c>
      <c r="V1065" s="130">
        <v>0</v>
      </c>
      <c r="W1065" s="147">
        <v>100667</v>
      </c>
      <c r="X1065" s="147">
        <v>100667</v>
      </c>
      <c r="Y1065" s="147">
        <v>19126.73</v>
      </c>
      <c r="Z1065" s="145">
        <v>119793.73</v>
      </c>
    </row>
    <row r="1066" spans="1:26" x14ac:dyDescent="0.25">
      <c r="A1066" s="130" t="s">
        <v>3181</v>
      </c>
      <c r="B1066" s="131">
        <v>45848</v>
      </c>
      <c r="C1066" s="130" t="s">
        <v>2525</v>
      </c>
      <c r="D1066" s="130">
        <v>899999705</v>
      </c>
      <c r="E1066" s="130" t="s">
        <v>2526</v>
      </c>
      <c r="F1066" s="130" t="s">
        <v>2527</v>
      </c>
      <c r="G1066" s="130" t="s">
        <v>2528</v>
      </c>
      <c r="H1066" s="130">
        <v>3161800</v>
      </c>
      <c r="I1066" s="130">
        <v>10</v>
      </c>
      <c r="J1066" s="130">
        <v>2</v>
      </c>
      <c r="K1066" s="130" t="s">
        <v>33</v>
      </c>
      <c r="L1066" s="132" t="s">
        <v>1345</v>
      </c>
      <c r="M1066" s="147">
        <v>143333</v>
      </c>
      <c r="N1066" s="130">
        <v>0</v>
      </c>
      <c r="O1066" s="14">
        <v>580</v>
      </c>
      <c r="P1066" s="130" t="s">
        <v>586</v>
      </c>
      <c r="Q1066" s="130"/>
      <c r="S1066" s="130" t="s">
        <v>2523</v>
      </c>
      <c r="T1066" s="14">
        <v>580</v>
      </c>
      <c r="U1066" s="147">
        <v>143333</v>
      </c>
      <c r="V1066" s="130">
        <v>0</v>
      </c>
      <c r="W1066" s="147">
        <v>143333</v>
      </c>
      <c r="X1066" s="147">
        <v>286666</v>
      </c>
      <c r="Y1066" s="147">
        <v>0</v>
      </c>
      <c r="Z1066" s="145">
        <v>286666</v>
      </c>
    </row>
    <row r="1067" spans="1:26" x14ac:dyDescent="0.25">
      <c r="A1067" s="130" t="s">
        <v>3181</v>
      </c>
      <c r="B1067" s="131">
        <v>45848</v>
      </c>
      <c r="C1067" s="130" t="s">
        <v>2525</v>
      </c>
      <c r="D1067" s="130">
        <v>899999705</v>
      </c>
      <c r="E1067" s="130" t="s">
        <v>2526</v>
      </c>
      <c r="F1067" s="130" t="s">
        <v>2527</v>
      </c>
      <c r="G1067" s="130" t="s">
        <v>2528</v>
      </c>
      <c r="H1067" s="130">
        <v>3161800</v>
      </c>
      <c r="I1067" s="130">
        <v>11</v>
      </c>
      <c r="J1067" s="130">
        <v>1</v>
      </c>
      <c r="K1067" s="130" t="s">
        <v>401</v>
      </c>
      <c r="L1067" s="132" t="s">
        <v>1324</v>
      </c>
      <c r="M1067" s="147">
        <v>64833</v>
      </c>
      <c r="N1067" s="130">
        <v>0.19</v>
      </c>
      <c r="O1067" s="14">
        <v>581</v>
      </c>
      <c r="P1067" s="130" t="s">
        <v>586</v>
      </c>
      <c r="Q1067" s="130"/>
      <c r="S1067" s="130" t="s">
        <v>2523</v>
      </c>
      <c r="T1067" s="14">
        <v>581</v>
      </c>
      <c r="U1067" s="147">
        <v>64833</v>
      </c>
      <c r="V1067" s="130">
        <v>0</v>
      </c>
      <c r="W1067" s="147">
        <v>64833</v>
      </c>
      <c r="X1067" s="147">
        <v>64833</v>
      </c>
      <c r="Y1067" s="147">
        <v>12318.27</v>
      </c>
      <c r="Z1067" s="145">
        <v>77151.27</v>
      </c>
    </row>
    <row r="1068" spans="1:26" x14ac:dyDescent="0.25">
      <c r="A1068" s="130" t="s">
        <v>3181</v>
      </c>
      <c r="B1068" s="131">
        <v>45848</v>
      </c>
      <c r="C1068" s="130" t="s">
        <v>2525</v>
      </c>
      <c r="D1068" s="130">
        <v>899999705</v>
      </c>
      <c r="E1068" s="130" t="s">
        <v>2526</v>
      </c>
      <c r="F1068" s="130" t="s">
        <v>2527</v>
      </c>
      <c r="G1068" s="130" t="s">
        <v>2528</v>
      </c>
      <c r="H1068" s="130">
        <v>3161800</v>
      </c>
      <c r="I1068" s="130">
        <v>12</v>
      </c>
      <c r="J1068" s="130">
        <v>1</v>
      </c>
      <c r="K1068" s="130" t="s">
        <v>3183</v>
      </c>
      <c r="L1068" s="132" t="s">
        <v>1326</v>
      </c>
      <c r="M1068" s="147">
        <v>124833</v>
      </c>
      <c r="N1068" s="130">
        <v>0.19</v>
      </c>
      <c r="O1068" s="14">
        <v>583</v>
      </c>
      <c r="P1068" s="130" t="s">
        <v>586</v>
      </c>
      <c r="Q1068" s="130"/>
      <c r="S1068" s="130" t="s">
        <v>2523</v>
      </c>
      <c r="T1068" s="14">
        <v>583</v>
      </c>
      <c r="U1068" s="147">
        <v>124833</v>
      </c>
      <c r="V1068" s="130">
        <v>0</v>
      </c>
      <c r="W1068" s="147">
        <v>124833</v>
      </c>
      <c r="X1068" s="147">
        <v>124833</v>
      </c>
      <c r="Y1068" s="147">
        <v>23718.27</v>
      </c>
      <c r="Z1068" s="145">
        <v>148551.26999999999</v>
      </c>
    </row>
    <row r="1069" spans="1:26" x14ac:dyDescent="0.25">
      <c r="A1069" s="130" t="s">
        <v>3181</v>
      </c>
      <c r="B1069" s="131">
        <v>45848</v>
      </c>
      <c r="C1069" s="130" t="s">
        <v>2525</v>
      </c>
      <c r="D1069" s="130">
        <v>899999705</v>
      </c>
      <c r="E1069" s="130" t="s">
        <v>2526</v>
      </c>
      <c r="F1069" s="130" t="s">
        <v>2527</v>
      </c>
      <c r="G1069" s="130" t="s">
        <v>2528</v>
      </c>
      <c r="H1069" s="130">
        <v>3161800</v>
      </c>
      <c r="I1069" s="130">
        <v>13</v>
      </c>
      <c r="J1069" s="130">
        <v>1</v>
      </c>
      <c r="K1069" s="130" t="s">
        <v>408</v>
      </c>
      <c r="L1069" s="132" t="s">
        <v>1124</v>
      </c>
      <c r="M1069" s="147">
        <v>99000</v>
      </c>
      <c r="N1069" s="130">
        <v>0.19</v>
      </c>
      <c r="O1069" s="14">
        <v>1024</v>
      </c>
      <c r="P1069" s="130" t="s">
        <v>2641</v>
      </c>
      <c r="Q1069" s="130"/>
      <c r="S1069" s="130" t="s">
        <v>2523</v>
      </c>
      <c r="T1069" s="14">
        <v>1024</v>
      </c>
      <c r="U1069" s="147">
        <v>99000</v>
      </c>
      <c r="V1069" s="130">
        <v>0</v>
      </c>
      <c r="W1069" s="147">
        <v>99000</v>
      </c>
      <c r="X1069" s="147">
        <v>99000</v>
      </c>
      <c r="Y1069" s="147">
        <v>18810</v>
      </c>
      <c r="Z1069" s="145">
        <v>117810</v>
      </c>
    </row>
    <row r="1070" spans="1:26" x14ac:dyDescent="0.25">
      <c r="A1070" s="130" t="s">
        <v>3181</v>
      </c>
      <c r="B1070" s="131">
        <v>45848</v>
      </c>
      <c r="C1070" s="130" t="s">
        <v>2525</v>
      </c>
      <c r="D1070" s="130">
        <v>899999705</v>
      </c>
      <c r="E1070" s="130" t="s">
        <v>2526</v>
      </c>
      <c r="F1070" s="130" t="s">
        <v>2527</v>
      </c>
      <c r="G1070" s="130" t="s">
        <v>2528</v>
      </c>
      <c r="H1070" s="130">
        <v>3161800</v>
      </c>
      <c r="I1070" s="130">
        <v>14</v>
      </c>
      <c r="J1070" s="130">
        <v>1</v>
      </c>
      <c r="K1070" s="130" t="s">
        <v>3184</v>
      </c>
      <c r="L1070" s="132" t="s">
        <v>150</v>
      </c>
      <c r="M1070" s="147">
        <v>52333</v>
      </c>
      <c r="N1070" s="130">
        <v>0.19</v>
      </c>
      <c r="O1070" s="14">
        <v>1022</v>
      </c>
      <c r="P1070" s="130" t="s">
        <v>2641</v>
      </c>
      <c r="Q1070" s="130"/>
      <c r="S1070" s="130" t="s">
        <v>2523</v>
      </c>
      <c r="T1070" s="14">
        <v>1022</v>
      </c>
      <c r="U1070" s="147">
        <v>52333</v>
      </c>
      <c r="V1070" s="130">
        <v>0</v>
      </c>
      <c r="W1070" s="147">
        <v>52333</v>
      </c>
      <c r="X1070" s="147">
        <v>52333</v>
      </c>
      <c r="Y1070" s="147">
        <v>9943.27</v>
      </c>
      <c r="Z1070" s="145">
        <v>62276.270000000004</v>
      </c>
    </row>
    <row r="1071" spans="1:26" x14ac:dyDescent="0.25">
      <c r="A1071" s="130" t="s">
        <v>3181</v>
      </c>
      <c r="B1071" s="131">
        <v>45848</v>
      </c>
      <c r="C1071" s="130" t="s">
        <v>2525</v>
      </c>
      <c r="D1071" s="130">
        <v>899999705</v>
      </c>
      <c r="E1071" s="130" t="s">
        <v>2526</v>
      </c>
      <c r="F1071" s="130" t="s">
        <v>2527</v>
      </c>
      <c r="G1071" s="130" t="s">
        <v>2528</v>
      </c>
      <c r="H1071" s="130">
        <v>3161800</v>
      </c>
      <c r="I1071" s="130">
        <v>15</v>
      </c>
      <c r="J1071" s="130">
        <v>1</v>
      </c>
      <c r="K1071" s="130" t="s">
        <v>3185</v>
      </c>
      <c r="L1071" s="132" t="s">
        <v>61</v>
      </c>
      <c r="M1071" s="147">
        <v>28330</v>
      </c>
      <c r="N1071" s="130">
        <v>0.19</v>
      </c>
      <c r="O1071" s="14">
        <v>1025</v>
      </c>
      <c r="P1071" s="130" t="s">
        <v>2641</v>
      </c>
      <c r="Q1071" s="130"/>
      <c r="S1071" s="130" t="s">
        <v>2523</v>
      </c>
      <c r="T1071" s="14">
        <v>1025</v>
      </c>
      <c r="U1071" s="147">
        <v>28330</v>
      </c>
      <c r="V1071" s="130">
        <v>0</v>
      </c>
      <c r="W1071" s="147">
        <v>28330</v>
      </c>
      <c r="X1071" s="147">
        <v>28330</v>
      </c>
      <c r="Y1071" s="147">
        <v>5382.7</v>
      </c>
      <c r="Z1071" s="145">
        <v>33712.699999999997</v>
      </c>
    </row>
    <row r="1072" spans="1:26" x14ac:dyDescent="0.25">
      <c r="A1072" s="130" t="s">
        <v>3181</v>
      </c>
      <c r="B1072" s="131">
        <v>45848</v>
      </c>
      <c r="C1072" s="130" t="s">
        <v>2525</v>
      </c>
      <c r="D1072" s="130">
        <v>899999705</v>
      </c>
      <c r="E1072" s="130" t="s">
        <v>2526</v>
      </c>
      <c r="F1072" s="130" t="s">
        <v>2527</v>
      </c>
      <c r="G1072" s="130" t="s">
        <v>2528</v>
      </c>
      <c r="H1072" s="130">
        <v>3161800</v>
      </c>
      <c r="I1072" s="130">
        <v>16</v>
      </c>
      <c r="J1072" s="130">
        <v>2</v>
      </c>
      <c r="K1072" s="130" t="s">
        <v>33</v>
      </c>
      <c r="L1072" s="132" t="s">
        <v>34</v>
      </c>
      <c r="M1072" s="147">
        <v>143667</v>
      </c>
      <c r="N1072" s="130">
        <v>0</v>
      </c>
      <c r="O1072" s="14">
        <v>1023</v>
      </c>
      <c r="P1072" s="130" t="s">
        <v>2641</v>
      </c>
      <c r="Q1072" s="130"/>
      <c r="S1072" s="130" t="s">
        <v>2523</v>
      </c>
      <c r="T1072" s="14">
        <v>1023</v>
      </c>
      <c r="U1072" s="147">
        <v>143667</v>
      </c>
      <c r="V1072" s="130">
        <v>0</v>
      </c>
      <c r="W1072" s="147">
        <v>143667</v>
      </c>
      <c r="X1072" s="147">
        <v>287334</v>
      </c>
      <c r="Y1072" s="147">
        <v>0</v>
      </c>
      <c r="Z1072" s="145">
        <v>287334</v>
      </c>
    </row>
    <row r="1073" spans="1:26" x14ac:dyDescent="0.25">
      <c r="A1073" s="130" t="s">
        <v>3181</v>
      </c>
      <c r="B1073" s="131">
        <v>45848</v>
      </c>
      <c r="C1073" s="130" t="s">
        <v>2525</v>
      </c>
      <c r="D1073" s="130">
        <v>899999705</v>
      </c>
      <c r="E1073" s="130" t="s">
        <v>2526</v>
      </c>
      <c r="F1073" s="130" t="s">
        <v>2527</v>
      </c>
      <c r="G1073" s="130" t="s">
        <v>2528</v>
      </c>
      <c r="H1073" s="130">
        <v>3161800</v>
      </c>
      <c r="I1073" s="130">
        <v>17</v>
      </c>
      <c r="J1073" s="130">
        <v>1</v>
      </c>
      <c r="K1073" s="130" t="s">
        <v>33</v>
      </c>
      <c r="L1073" s="132" t="s">
        <v>3186</v>
      </c>
      <c r="M1073" s="147">
        <v>133500</v>
      </c>
      <c r="N1073" s="130">
        <v>0.19</v>
      </c>
      <c r="O1073" s="14">
        <v>241</v>
      </c>
      <c r="P1073" s="130" t="s">
        <v>502</v>
      </c>
      <c r="Q1073" s="130"/>
      <c r="S1073" s="130" t="s">
        <v>2523</v>
      </c>
      <c r="T1073" s="14">
        <v>241</v>
      </c>
      <c r="U1073" s="147">
        <v>133500</v>
      </c>
      <c r="V1073" s="130">
        <v>0</v>
      </c>
      <c r="W1073" s="147">
        <v>133500</v>
      </c>
      <c r="X1073" s="147">
        <v>133500</v>
      </c>
      <c r="Y1073" s="147">
        <v>25365</v>
      </c>
      <c r="Z1073" s="145">
        <v>158865</v>
      </c>
    </row>
    <row r="1074" spans="1:26" x14ac:dyDescent="0.25">
      <c r="A1074" s="130" t="s">
        <v>3181</v>
      </c>
      <c r="B1074" s="131">
        <v>45848</v>
      </c>
      <c r="C1074" s="130" t="s">
        <v>2525</v>
      </c>
      <c r="D1074" s="130">
        <v>899999705</v>
      </c>
      <c r="E1074" s="130" t="s">
        <v>2526</v>
      </c>
      <c r="F1074" s="130" t="s">
        <v>2527</v>
      </c>
      <c r="G1074" s="130" t="s">
        <v>2528</v>
      </c>
      <c r="H1074" s="130">
        <v>3161800</v>
      </c>
      <c r="I1074" s="130">
        <v>18</v>
      </c>
      <c r="J1074" s="130">
        <v>1</v>
      </c>
      <c r="K1074" s="130" t="s">
        <v>3187</v>
      </c>
      <c r="L1074" s="132" t="s">
        <v>59</v>
      </c>
      <c r="M1074" s="147">
        <v>83667</v>
      </c>
      <c r="N1074" s="130">
        <v>0.19</v>
      </c>
      <c r="O1074" s="14">
        <v>255</v>
      </c>
      <c r="P1074" s="130" t="s">
        <v>502</v>
      </c>
      <c r="Q1074" s="130"/>
      <c r="S1074" s="130" t="s">
        <v>2523</v>
      </c>
      <c r="T1074" s="14">
        <v>255</v>
      </c>
      <c r="U1074" s="147">
        <v>83667</v>
      </c>
      <c r="V1074" s="130">
        <v>0</v>
      </c>
      <c r="W1074" s="147">
        <v>83667</v>
      </c>
      <c r="X1074" s="147">
        <v>83667</v>
      </c>
      <c r="Y1074" s="147">
        <v>15896.73</v>
      </c>
      <c r="Z1074" s="145">
        <v>99563.73</v>
      </c>
    </row>
    <row r="1075" spans="1:26" x14ac:dyDescent="0.25">
      <c r="A1075" s="130" t="s">
        <v>3181</v>
      </c>
      <c r="B1075" s="131">
        <v>45848</v>
      </c>
      <c r="C1075" s="130" t="s">
        <v>2525</v>
      </c>
      <c r="D1075" s="130">
        <v>899999705</v>
      </c>
      <c r="E1075" s="130" t="s">
        <v>2526</v>
      </c>
      <c r="F1075" s="130" t="s">
        <v>2527</v>
      </c>
      <c r="G1075" s="130" t="s">
        <v>2528</v>
      </c>
      <c r="H1075" s="130">
        <v>3161800</v>
      </c>
      <c r="I1075" s="130">
        <v>19</v>
      </c>
      <c r="J1075" s="130">
        <v>1</v>
      </c>
      <c r="K1075" s="130" t="s">
        <v>3188</v>
      </c>
      <c r="L1075" s="132" t="s">
        <v>76</v>
      </c>
      <c r="M1075" s="147">
        <v>85667</v>
      </c>
      <c r="N1075" s="130">
        <v>0.19</v>
      </c>
      <c r="O1075" s="14">
        <v>247</v>
      </c>
      <c r="P1075" s="130" t="s">
        <v>502</v>
      </c>
      <c r="Q1075" s="130"/>
      <c r="S1075" s="130" t="s">
        <v>2523</v>
      </c>
      <c r="T1075" s="14">
        <v>247</v>
      </c>
      <c r="U1075" s="147">
        <v>85667</v>
      </c>
      <c r="V1075" s="130">
        <v>0</v>
      </c>
      <c r="W1075" s="147">
        <v>85667</v>
      </c>
      <c r="X1075" s="147">
        <v>85667</v>
      </c>
      <c r="Y1075" s="147">
        <v>16276.73</v>
      </c>
      <c r="Z1075" s="145">
        <v>101943.73</v>
      </c>
    </row>
    <row r="1076" spans="1:26" x14ac:dyDescent="0.25">
      <c r="A1076" s="130" t="s">
        <v>3181</v>
      </c>
      <c r="B1076" s="131">
        <v>45848</v>
      </c>
      <c r="C1076" s="130" t="s">
        <v>2525</v>
      </c>
      <c r="D1076" s="130">
        <v>899999705</v>
      </c>
      <c r="E1076" s="130" t="s">
        <v>2526</v>
      </c>
      <c r="F1076" s="130" t="s">
        <v>2527</v>
      </c>
      <c r="G1076" s="130" t="s">
        <v>2528</v>
      </c>
      <c r="H1076" s="130">
        <v>3161800</v>
      </c>
      <c r="I1076" s="130">
        <v>20</v>
      </c>
      <c r="J1076" s="130">
        <v>1</v>
      </c>
      <c r="K1076" s="130" t="s">
        <v>525</v>
      </c>
      <c r="L1076" s="132" t="s">
        <v>84</v>
      </c>
      <c r="M1076" s="147">
        <v>263833</v>
      </c>
      <c r="N1076" s="130">
        <v>0.19</v>
      </c>
      <c r="O1076" s="14">
        <v>257</v>
      </c>
      <c r="P1076" s="130" t="s">
        <v>502</v>
      </c>
      <c r="Q1076" s="130"/>
      <c r="S1076" s="130" t="s">
        <v>2523</v>
      </c>
      <c r="T1076" s="14">
        <v>257</v>
      </c>
      <c r="U1076" s="147">
        <v>263833</v>
      </c>
      <c r="V1076" s="130">
        <v>0</v>
      </c>
      <c r="W1076" s="147">
        <v>263833</v>
      </c>
      <c r="X1076" s="147">
        <v>263833</v>
      </c>
      <c r="Y1076" s="147">
        <v>50128.270000000004</v>
      </c>
      <c r="Z1076" s="145">
        <v>313961.27</v>
      </c>
    </row>
    <row r="1077" spans="1:26" x14ac:dyDescent="0.25">
      <c r="A1077" s="130" t="s">
        <v>3181</v>
      </c>
      <c r="B1077" s="131">
        <v>45848</v>
      </c>
      <c r="C1077" s="130" t="s">
        <v>2525</v>
      </c>
      <c r="D1077" s="130">
        <v>899999705</v>
      </c>
      <c r="E1077" s="130" t="s">
        <v>2526</v>
      </c>
      <c r="F1077" s="130" t="s">
        <v>2527</v>
      </c>
      <c r="G1077" s="130" t="s">
        <v>2528</v>
      </c>
      <c r="H1077" s="130">
        <v>3161800</v>
      </c>
      <c r="I1077" s="130">
        <v>21</v>
      </c>
      <c r="J1077" s="130">
        <v>1</v>
      </c>
      <c r="K1077" s="130" t="s">
        <v>33</v>
      </c>
      <c r="L1077" s="132" t="s">
        <v>3186</v>
      </c>
      <c r="M1077" s="147">
        <v>143833</v>
      </c>
      <c r="N1077" s="130">
        <v>0</v>
      </c>
      <c r="O1077" s="14">
        <v>337</v>
      </c>
      <c r="P1077" s="130" t="s">
        <v>1296</v>
      </c>
      <c r="Q1077" s="130"/>
      <c r="S1077" s="130" t="s">
        <v>2523</v>
      </c>
      <c r="T1077" s="14">
        <v>337</v>
      </c>
      <c r="U1077" s="147">
        <v>143833</v>
      </c>
      <c r="V1077" s="130">
        <v>0</v>
      </c>
      <c r="W1077" s="147">
        <v>143833</v>
      </c>
      <c r="X1077" s="147">
        <v>143833</v>
      </c>
      <c r="Y1077" s="147">
        <v>0</v>
      </c>
      <c r="Z1077" s="145">
        <v>143833</v>
      </c>
    </row>
    <row r="1078" spans="1:26" x14ac:dyDescent="0.25">
      <c r="A1078" s="130" t="s">
        <v>3181</v>
      </c>
      <c r="B1078" s="131">
        <v>45848</v>
      </c>
      <c r="C1078" s="130" t="s">
        <v>2525</v>
      </c>
      <c r="D1078" s="130">
        <v>899999705</v>
      </c>
      <c r="E1078" s="130" t="s">
        <v>2526</v>
      </c>
      <c r="F1078" s="130" t="s">
        <v>2527</v>
      </c>
      <c r="G1078" s="130" t="s">
        <v>2528</v>
      </c>
      <c r="H1078" s="130">
        <v>3161800</v>
      </c>
      <c r="I1078" s="130">
        <v>22</v>
      </c>
      <c r="J1078" s="130">
        <v>1</v>
      </c>
      <c r="K1078" s="130" t="s">
        <v>54</v>
      </c>
      <c r="L1078" s="132" t="s">
        <v>1307</v>
      </c>
      <c r="M1078" s="147">
        <v>280167</v>
      </c>
      <c r="N1078" s="130">
        <v>0.19</v>
      </c>
      <c r="O1078" s="14">
        <v>340</v>
      </c>
      <c r="P1078" s="130" t="s">
        <v>1296</v>
      </c>
      <c r="Q1078" s="130"/>
      <c r="S1078" s="130" t="s">
        <v>2523</v>
      </c>
      <c r="T1078" s="14">
        <v>340</v>
      </c>
      <c r="U1078" s="147">
        <v>280167</v>
      </c>
      <c r="V1078" s="130">
        <v>0</v>
      </c>
      <c r="W1078" s="147">
        <v>280167</v>
      </c>
      <c r="X1078" s="147">
        <v>280167</v>
      </c>
      <c r="Y1078" s="147">
        <v>53231.73</v>
      </c>
      <c r="Z1078" s="145">
        <v>333398.73</v>
      </c>
    </row>
    <row r="1079" spans="1:26" x14ac:dyDescent="0.25">
      <c r="A1079" s="130" t="s">
        <v>3181</v>
      </c>
      <c r="B1079" s="131">
        <v>45848</v>
      </c>
      <c r="C1079" s="130" t="s">
        <v>2525</v>
      </c>
      <c r="D1079" s="130">
        <v>899999705</v>
      </c>
      <c r="E1079" s="130" t="s">
        <v>2526</v>
      </c>
      <c r="F1079" s="130" t="s">
        <v>2527</v>
      </c>
      <c r="G1079" s="130" t="s">
        <v>2528</v>
      </c>
      <c r="H1079" s="130">
        <v>3161800</v>
      </c>
      <c r="I1079" s="130">
        <v>23</v>
      </c>
      <c r="J1079" s="130">
        <v>1</v>
      </c>
      <c r="K1079" s="130" t="s">
        <v>3189</v>
      </c>
      <c r="L1079" s="132" t="s">
        <v>1312</v>
      </c>
      <c r="M1079" s="147">
        <v>492000</v>
      </c>
      <c r="N1079" s="130">
        <v>0.19</v>
      </c>
      <c r="O1079" s="14">
        <v>341</v>
      </c>
      <c r="P1079" s="130" t="s">
        <v>1296</v>
      </c>
      <c r="Q1079" s="130"/>
      <c r="S1079" s="130" t="s">
        <v>2523</v>
      </c>
      <c r="T1079" s="14">
        <v>341</v>
      </c>
      <c r="U1079" s="147">
        <v>492000</v>
      </c>
      <c r="V1079" s="130">
        <v>0</v>
      </c>
      <c r="W1079" s="147">
        <v>492000</v>
      </c>
      <c r="X1079" s="147">
        <v>492000</v>
      </c>
      <c r="Y1079" s="147">
        <v>93480</v>
      </c>
      <c r="Z1079" s="145">
        <v>585480</v>
      </c>
    </row>
    <row r="1080" spans="1:26" ht="25" x14ac:dyDescent="0.25">
      <c r="A1080" s="130" t="s">
        <v>3181</v>
      </c>
      <c r="B1080" s="131">
        <v>45848</v>
      </c>
      <c r="C1080" s="130" t="s">
        <v>2525</v>
      </c>
      <c r="D1080" s="130">
        <v>899999705</v>
      </c>
      <c r="E1080" s="130" t="s">
        <v>2526</v>
      </c>
      <c r="F1080" s="130" t="s">
        <v>2527</v>
      </c>
      <c r="G1080" s="130" t="s">
        <v>2528</v>
      </c>
      <c r="H1080" s="130">
        <v>3161800</v>
      </c>
      <c r="I1080" s="130">
        <v>24</v>
      </c>
      <c r="J1080" s="130">
        <v>1</v>
      </c>
      <c r="K1080" s="130" t="s">
        <v>3190</v>
      </c>
      <c r="L1080" s="132" t="s">
        <v>1308</v>
      </c>
      <c r="M1080" s="147">
        <v>882667</v>
      </c>
      <c r="N1080" s="130">
        <v>0.19</v>
      </c>
      <c r="O1080" s="14">
        <v>342</v>
      </c>
      <c r="P1080" s="130" t="s">
        <v>1296</v>
      </c>
      <c r="Q1080" s="130"/>
      <c r="S1080" s="130" t="s">
        <v>2523</v>
      </c>
      <c r="T1080" s="14">
        <v>342</v>
      </c>
      <c r="U1080" s="147">
        <v>882667</v>
      </c>
      <c r="V1080" s="130">
        <v>0</v>
      </c>
      <c r="W1080" s="147">
        <v>882667</v>
      </c>
      <c r="X1080" s="147">
        <v>882667</v>
      </c>
      <c r="Y1080" s="147">
        <v>167706.73000000001</v>
      </c>
      <c r="Z1080" s="145">
        <v>1050373.73</v>
      </c>
    </row>
    <row r="1081" spans="1:26" x14ac:dyDescent="0.25">
      <c r="A1081" s="130" t="s">
        <v>3181</v>
      </c>
      <c r="B1081" s="131">
        <v>45848</v>
      </c>
      <c r="C1081" s="130" t="s">
        <v>2525</v>
      </c>
      <c r="D1081" s="130">
        <v>899999705</v>
      </c>
      <c r="E1081" s="130" t="s">
        <v>2526</v>
      </c>
      <c r="F1081" s="130" t="s">
        <v>2527</v>
      </c>
      <c r="G1081" s="130" t="s">
        <v>2528</v>
      </c>
      <c r="H1081" s="130">
        <v>3161800</v>
      </c>
      <c r="I1081" s="130">
        <v>25</v>
      </c>
      <c r="J1081" s="130">
        <v>3</v>
      </c>
      <c r="K1081" s="130" t="s">
        <v>33</v>
      </c>
      <c r="L1081" s="132" t="s">
        <v>3191</v>
      </c>
      <c r="M1081" s="147">
        <v>146167</v>
      </c>
      <c r="N1081" s="130">
        <v>0</v>
      </c>
      <c r="O1081" s="14">
        <v>367</v>
      </c>
      <c r="P1081" s="130" t="s">
        <v>1301</v>
      </c>
      <c r="Q1081" s="130"/>
      <c r="S1081" s="130" t="s">
        <v>2523</v>
      </c>
      <c r="T1081" s="14">
        <v>367</v>
      </c>
      <c r="U1081" s="147">
        <v>146167</v>
      </c>
      <c r="V1081" s="130">
        <v>0</v>
      </c>
      <c r="W1081" s="147">
        <v>146167</v>
      </c>
      <c r="X1081" s="147">
        <v>438501</v>
      </c>
      <c r="Y1081" s="147">
        <v>0</v>
      </c>
      <c r="Z1081" s="145">
        <v>438501</v>
      </c>
    </row>
    <row r="1082" spans="1:26" x14ac:dyDescent="0.25">
      <c r="A1082" s="130" t="s">
        <v>3181</v>
      </c>
      <c r="B1082" s="131">
        <v>45848</v>
      </c>
      <c r="C1082" s="130" t="s">
        <v>2525</v>
      </c>
      <c r="D1082" s="130">
        <v>899999705</v>
      </c>
      <c r="E1082" s="130" t="s">
        <v>2526</v>
      </c>
      <c r="F1082" s="130" t="s">
        <v>2527</v>
      </c>
      <c r="G1082" s="130" t="s">
        <v>2528</v>
      </c>
      <c r="H1082" s="130">
        <v>3161800</v>
      </c>
      <c r="I1082" s="130">
        <v>26</v>
      </c>
      <c r="J1082" s="130">
        <v>1</v>
      </c>
      <c r="K1082" s="130" t="s">
        <v>3192</v>
      </c>
      <c r="L1082" s="132" t="s">
        <v>1324</v>
      </c>
      <c r="M1082" s="147">
        <v>141167</v>
      </c>
      <c r="N1082" s="130">
        <v>0.19</v>
      </c>
      <c r="O1082" s="14">
        <v>368</v>
      </c>
      <c r="P1082" s="130" t="s">
        <v>1301</v>
      </c>
      <c r="Q1082" s="130"/>
      <c r="S1082" s="130" t="s">
        <v>2523</v>
      </c>
      <c r="T1082" s="14">
        <v>368</v>
      </c>
      <c r="U1082" s="147">
        <v>141167</v>
      </c>
      <c r="V1082" s="130">
        <v>0</v>
      </c>
      <c r="W1082" s="147">
        <v>141167</v>
      </c>
      <c r="X1082" s="147">
        <v>141167</v>
      </c>
      <c r="Y1082" s="147">
        <v>26821.73</v>
      </c>
      <c r="Z1082" s="145">
        <v>167988.73</v>
      </c>
    </row>
    <row r="1083" spans="1:26" x14ac:dyDescent="0.25">
      <c r="A1083" s="130" t="s">
        <v>3181</v>
      </c>
      <c r="B1083" s="131">
        <v>45848</v>
      </c>
      <c r="C1083" s="130" t="s">
        <v>2525</v>
      </c>
      <c r="D1083" s="130">
        <v>899999705</v>
      </c>
      <c r="E1083" s="130" t="s">
        <v>2526</v>
      </c>
      <c r="F1083" s="130" t="s">
        <v>2527</v>
      </c>
      <c r="G1083" s="130" t="s">
        <v>2528</v>
      </c>
      <c r="H1083" s="130">
        <v>3161800</v>
      </c>
      <c r="I1083" s="130">
        <v>27</v>
      </c>
      <c r="J1083" s="130">
        <v>1</v>
      </c>
      <c r="K1083" s="130" t="s">
        <v>81</v>
      </c>
      <c r="L1083" s="132" t="s">
        <v>1485</v>
      </c>
      <c r="M1083" s="147">
        <v>237833</v>
      </c>
      <c r="N1083" s="130">
        <v>0.19</v>
      </c>
      <c r="O1083" s="14">
        <v>370</v>
      </c>
      <c r="P1083" s="130" t="s">
        <v>1301</v>
      </c>
      <c r="Q1083" s="130"/>
      <c r="S1083" s="130" t="s">
        <v>2523</v>
      </c>
      <c r="T1083" s="14">
        <v>370</v>
      </c>
      <c r="U1083" s="147">
        <v>237833</v>
      </c>
      <c r="V1083" s="130">
        <v>0</v>
      </c>
      <c r="W1083" s="147">
        <v>237833</v>
      </c>
      <c r="X1083" s="147">
        <v>237833</v>
      </c>
      <c r="Y1083" s="147">
        <v>45188.270000000004</v>
      </c>
      <c r="Z1083" s="145">
        <v>283021.27</v>
      </c>
    </row>
    <row r="1084" spans="1:26" x14ac:dyDescent="0.25">
      <c r="A1084" s="130" t="s">
        <v>3181</v>
      </c>
      <c r="B1084" s="131">
        <v>45848</v>
      </c>
      <c r="C1084" s="130" t="s">
        <v>2525</v>
      </c>
      <c r="D1084" s="130">
        <v>899999705</v>
      </c>
      <c r="E1084" s="130" t="s">
        <v>2526</v>
      </c>
      <c r="F1084" s="130" t="s">
        <v>2527</v>
      </c>
      <c r="G1084" s="130" t="s">
        <v>2528</v>
      </c>
      <c r="H1084" s="130">
        <v>3161800</v>
      </c>
      <c r="I1084" s="130">
        <v>28</v>
      </c>
      <c r="J1084" s="130">
        <v>1</v>
      </c>
      <c r="K1084" s="130" t="s">
        <v>3193</v>
      </c>
      <c r="L1084" s="132" t="s">
        <v>1344</v>
      </c>
      <c r="M1084" s="147">
        <v>118833</v>
      </c>
      <c r="N1084" s="130">
        <v>0.19</v>
      </c>
      <c r="O1084" s="14">
        <v>371</v>
      </c>
      <c r="P1084" s="130" t="s">
        <v>1301</v>
      </c>
      <c r="Q1084" s="130"/>
      <c r="S1084" s="130" t="s">
        <v>2523</v>
      </c>
      <c r="T1084" s="14">
        <v>371</v>
      </c>
      <c r="U1084" s="147">
        <v>118833</v>
      </c>
      <c r="V1084" s="130">
        <v>0</v>
      </c>
      <c r="W1084" s="147">
        <v>118833</v>
      </c>
      <c r="X1084" s="147">
        <v>118833</v>
      </c>
      <c r="Y1084" s="147">
        <v>22578.27</v>
      </c>
      <c r="Z1084" s="145">
        <v>141411.26999999999</v>
      </c>
    </row>
    <row r="1085" spans="1:26" x14ac:dyDescent="0.25">
      <c r="A1085" s="130" t="s">
        <v>3181</v>
      </c>
      <c r="B1085" s="131">
        <v>45848</v>
      </c>
      <c r="C1085" s="130" t="s">
        <v>2525</v>
      </c>
      <c r="D1085" s="130">
        <v>899999705</v>
      </c>
      <c r="E1085" s="130" t="s">
        <v>2526</v>
      </c>
      <c r="F1085" s="130" t="s">
        <v>2527</v>
      </c>
      <c r="G1085" s="130" t="s">
        <v>2528</v>
      </c>
      <c r="H1085" s="130">
        <v>3161800</v>
      </c>
      <c r="I1085" s="130">
        <v>29</v>
      </c>
      <c r="J1085" s="130">
        <v>2</v>
      </c>
      <c r="K1085" s="130" t="s">
        <v>33</v>
      </c>
      <c r="L1085" s="132" t="s">
        <v>2560</v>
      </c>
      <c r="M1085" s="147">
        <v>146333</v>
      </c>
      <c r="N1085" s="130">
        <v>0</v>
      </c>
      <c r="O1085" s="14">
        <v>138</v>
      </c>
      <c r="P1085" s="130" t="s">
        <v>768</v>
      </c>
      <c r="Q1085" s="130"/>
      <c r="S1085" s="130" t="s">
        <v>2523</v>
      </c>
      <c r="T1085" s="14">
        <v>138</v>
      </c>
      <c r="U1085" s="147">
        <v>146333</v>
      </c>
      <c r="V1085" s="130">
        <v>0</v>
      </c>
      <c r="W1085" s="147">
        <v>146333</v>
      </c>
      <c r="X1085" s="147">
        <v>292666</v>
      </c>
      <c r="Y1085" s="147">
        <v>0</v>
      </c>
      <c r="Z1085" s="145">
        <v>292666</v>
      </c>
    </row>
    <row r="1086" spans="1:26" x14ac:dyDescent="0.25">
      <c r="A1086" s="130" t="s">
        <v>3181</v>
      </c>
      <c r="B1086" s="131">
        <v>45848</v>
      </c>
      <c r="C1086" s="130" t="s">
        <v>2525</v>
      </c>
      <c r="D1086" s="130">
        <v>899999705</v>
      </c>
      <c r="E1086" s="130" t="s">
        <v>2526</v>
      </c>
      <c r="F1086" s="130" t="s">
        <v>2527</v>
      </c>
      <c r="G1086" s="130" t="s">
        <v>2528</v>
      </c>
      <c r="H1086" s="130">
        <v>3161800</v>
      </c>
      <c r="I1086" s="130">
        <v>30</v>
      </c>
      <c r="J1086" s="130">
        <v>1</v>
      </c>
      <c r="K1086" s="130" t="s">
        <v>2816</v>
      </c>
      <c r="L1086" s="132" t="s">
        <v>61</v>
      </c>
      <c r="M1086" s="147">
        <v>65000</v>
      </c>
      <c r="N1086" s="130">
        <v>0.19</v>
      </c>
      <c r="O1086" s="14">
        <v>137</v>
      </c>
      <c r="P1086" s="130" t="s">
        <v>768</v>
      </c>
      <c r="Q1086" s="130"/>
      <c r="S1086" s="130" t="s">
        <v>2523</v>
      </c>
      <c r="T1086" s="14">
        <v>137</v>
      </c>
      <c r="U1086" s="147">
        <v>65000</v>
      </c>
      <c r="V1086" s="130">
        <v>0</v>
      </c>
      <c r="W1086" s="147">
        <v>65000</v>
      </c>
      <c r="X1086" s="147">
        <v>65000</v>
      </c>
      <c r="Y1086" s="147">
        <v>12350</v>
      </c>
      <c r="Z1086" s="145">
        <v>77350</v>
      </c>
    </row>
    <row r="1087" spans="1:26" x14ac:dyDescent="0.25">
      <c r="A1087" s="130" t="s">
        <v>3181</v>
      </c>
      <c r="B1087" s="131">
        <v>45848</v>
      </c>
      <c r="C1087" s="130" t="s">
        <v>2525</v>
      </c>
      <c r="D1087" s="130">
        <v>899999705</v>
      </c>
      <c r="E1087" s="130" t="s">
        <v>2526</v>
      </c>
      <c r="F1087" s="130" t="s">
        <v>2527</v>
      </c>
      <c r="G1087" s="130" t="s">
        <v>2528</v>
      </c>
      <c r="H1087" s="130">
        <v>3161800</v>
      </c>
      <c r="I1087" s="130">
        <v>31</v>
      </c>
      <c r="J1087" s="130">
        <v>1</v>
      </c>
      <c r="K1087" s="130" t="s">
        <v>1249</v>
      </c>
      <c r="L1087" s="132" t="s">
        <v>150</v>
      </c>
      <c r="M1087" s="147">
        <v>65500</v>
      </c>
      <c r="N1087" s="130">
        <v>0.19</v>
      </c>
      <c r="O1087" s="14">
        <v>136</v>
      </c>
      <c r="P1087" s="130" t="s">
        <v>768</v>
      </c>
      <c r="Q1087" s="130"/>
      <c r="S1087" s="130" t="s">
        <v>2523</v>
      </c>
      <c r="T1087" s="14">
        <v>136</v>
      </c>
      <c r="U1087" s="147">
        <v>65500</v>
      </c>
      <c r="V1087" s="130">
        <v>0</v>
      </c>
      <c r="W1087" s="147">
        <v>65500</v>
      </c>
      <c r="X1087" s="147">
        <v>65500</v>
      </c>
      <c r="Y1087" s="147">
        <v>12445</v>
      </c>
      <c r="Z1087" s="145">
        <v>77945</v>
      </c>
    </row>
    <row r="1088" spans="1:26" x14ac:dyDescent="0.25">
      <c r="A1088" s="130" t="s">
        <v>3181</v>
      </c>
      <c r="B1088" s="131">
        <v>45848</v>
      </c>
      <c r="C1088" s="130" t="s">
        <v>2525</v>
      </c>
      <c r="D1088" s="130">
        <v>899999705</v>
      </c>
      <c r="E1088" s="130" t="s">
        <v>2526</v>
      </c>
      <c r="F1088" s="130" t="s">
        <v>2527</v>
      </c>
      <c r="G1088" s="130" t="s">
        <v>2528</v>
      </c>
      <c r="H1088" s="130">
        <v>3161800</v>
      </c>
      <c r="I1088" s="130">
        <v>32</v>
      </c>
      <c r="J1088" s="130">
        <v>1</v>
      </c>
      <c r="K1088" s="130" t="s">
        <v>1247</v>
      </c>
      <c r="L1088" s="132" t="s">
        <v>64</v>
      </c>
      <c r="M1088" s="147">
        <v>63500</v>
      </c>
      <c r="N1088" s="130">
        <v>0.19</v>
      </c>
      <c r="O1088" s="14">
        <v>135</v>
      </c>
      <c r="P1088" s="130" t="s">
        <v>768</v>
      </c>
      <c r="Q1088" s="130"/>
      <c r="S1088" s="130" t="s">
        <v>2523</v>
      </c>
      <c r="T1088" s="14">
        <v>135</v>
      </c>
      <c r="U1088" s="147">
        <v>63500</v>
      </c>
      <c r="V1088" s="130">
        <v>0</v>
      </c>
      <c r="W1088" s="147">
        <v>63500</v>
      </c>
      <c r="X1088" s="147">
        <v>63500</v>
      </c>
      <c r="Y1088" s="147">
        <v>12065</v>
      </c>
      <c r="Z1088" s="145">
        <v>75565</v>
      </c>
    </row>
    <row r="1089" spans="1:26" x14ac:dyDescent="0.25">
      <c r="A1089" s="130" t="s">
        <v>3181</v>
      </c>
      <c r="B1089" s="131">
        <v>45848</v>
      </c>
      <c r="C1089" s="130" t="s">
        <v>2525</v>
      </c>
      <c r="D1089" s="130">
        <v>899999705</v>
      </c>
      <c r="E1089" s="130" t="s">
        <v>2526</v>
      </c>
      <c r="F1089" s="130" t="s">
        <v>2527</v>
      </c>
      <c r="G1089" s="130" t="s">
        <v>2528</v>
      </c>
      <c r="H1089" s="130">
        <v>3161800</v>
      </c>
      <c r="I1089" s="130">
        <v>33</v>
      </c>
      <c r="J1089" s="130">
        <v>4</v>
      </c>
      <c r="K1089" s="130" t="s">
        <v>41</v>
      </c>
      <c r="L1089" s="132" t="s">
        <v>3194</v>
      </c>
      <c r="M1089" s="147">
        <v>480000</v>
      </c>
      <c r="N1089" s="130">
        <v>0</v>
      </c>
      <c r="O1089" s="14" t="s">
        <v>107</v>
      </c>
      <c r="P1089" s="130" t="s">
        <v>768</v>
      </c>
      <c r="Q1089" s="135" t="s">
        <v>2372</v>
      </c>
      <c r="S1089" s="130" t="s">
        <v>2523</v>
      </c>
      <c r="T1089" s="14" t="s">
        <v>107</v>
      </c>
      <c r="U1089" s="147">
        <v>480000</v>
      </c>
      <c r="V1089" s="130">
        <v>0</v>
      </c>
      <c r="W1089" s="147">
        <v>480000</v>
      </c>
      <c r="X1089" s="147">
        <v>1920000</v>
      </c>
      <c r="Y1089" s="147">
        <v>0</v>
      </c>
      <c r="Z1089" s="145">
        <v>1920000</v>
      </c>
    </row>
    <row r="1090" spans="1:26" x14ac:dyDescent="0.25">
      <c r="A1090" s="130" t="s">
        <v>3181</v>
      </c>
      <c r="B1090" s="131">
        <v>45848</v>
      </c>
      <c r="C1090" s="130" t="s">
        <v>2525</v>
      </c>
      <c r="D1090" s="130">
        <v>899999705</v>
      </c>
      <c r="E1090" s="130" t="s">
        <v>2526</v>
      </c>
      <c r="F1090" s="130" t="s">
        <v>2527</v>
      </c>
      <c r="G1090" s="130" t="s">
        <v>2528</v>
      </c>
      <c r="H1090" s="130">
        <v>3161800</v>
      </c>
      <c r="I1090" s="130">
        <v>34</v>
      </c>
      <c r="J1090" s="130">
        <v>1</v>
      </c>
      <c r="K1090" s="130">
        <v>5801750729</v>
      </c>
      <c r="L1090" s="132" t="s">
        <v>3195</v>
      </c>
      <c r="M1090" s="147">
        <v>1100000</v>
      </c>
      <c r="N1090" s="130">
        <v>0.19</v>
      </c>
      <c r="O1090" s="14" t="s">
        <v>107</v>
      </c>
      <c r="P1090" s="130" t="s">
        <v>768</v>
      </c>
      <c r="Q1090" s="135" t="s">
        <v>2372</v>
      </c>
      <c r="S1090" s="130" t="s">
        <v>2523</v>
      </c>
      <c r="T1090" s="14" t="s">
        <v>107</v>
      </c>
      <c r="U1090" s="147">
        <v>1100000</v>
      </c>
      <c r="V1090" s="130">
        <v>0</v>
      </c>
      <c r="W1090" s="147">
        <v>1100000</v>
      </c>
      <c r="X1090" s="147">
        <v>1100000</v>
      </c>
      <c r="Y1090" s="147">
        <v>209000</v>
      </c>
      <c r="Z1090" s="145">
        <v>1309000</v>
      </c>
    </row>
    <row r="1091" spans="1:26" x14ac:dyDescent="0.25">
      <c r="A1091" s="149" t="s">
        <v>3196</v>
      </c>
      <c r="B1091" s="150">
        <v>45848</v>
      </c>
      <c r="C1091" s="149" t="s">
        <v>2525</v>
      </c>
      <c r="D1091" s="149">
        <v>899999705</v>
      </c>
      <c r="E1091" s="149" t="s">
        <v>2526</v>
      </c>
      <c r="F1091" s="149" t="s">
        <v>2527</v>
      </c>
      <c r="G1091" s="149" t="s">
        <v>2528</v>
      </c>
      <c r="H1091" s="149">
        <v>3161800</v>
      </c>
      <c r="I1091" s="149">
        <v>1</v>
      </c>
      <c r="J1091" s="149">
        <v>1</v>
      </c>
      <c r="K1091" s="149"/>
      <c r="L1091" s="151" t="s">
        <v>3197</v>
      </c>
      <c r="M1091" s="152">
        <v>44000</v>
      </c>
      <c r="N1091" s="149">
        <v>0.19</v>
      </c>
      <c r="O1091" s="153" t="s">
        <v>107</v>
      </c>
      <c r="P1091" s="149" t="s">
        <v>3198</v>
      </c>
      <c r="Q1091" s="154" t="s">
        <v>2372</v>
      </c>
      <c r="R1091" s="149"/>
      <c r="S1091" s="149" t="s">
        <v>2523</v>
      </c>
      <c r="T1091" s="153" t="s">
        <v>107</v>
      </c>
      <c r="U1091" s="152">
        <v>44000</v>
      </c>
      <c r="V1091" s="149">
        <v>0</v>
      </c>
      <c r="W1091" s="152">
        <v>44000</v>
      </c>
      <c r="X1091" s="152">
        <v>44000</v>
      </c>
      <c r="Y1091" s="152">
        <v>8360</v>
      </c>
      <c r="Z1091" s="152">
        <v>52360</v>
      </c>
    </row>
    <row r="1092" spans="1:26" x14ac:dyDescent="0.25">
      <c r="A1092" s="149" t="s">
        <v>3196</v>
      </c>
      <c r="B1092" s="150">
        <v>45848</v>
      </c>
      <c r="C1092" s="149" t="s">
        <v>2525</v>
      </c>
      <c r="D1092" s="149">
        <v>899999705</v>
      </c>
      <c r="E1092" s="149" t="s">
        <v>2526</v>
      </c>
      <c r="F1092" s="149" t="s">
        <v>2527</v>
      </c>
      <c r="G1092" s="149" t="s">
        <v>2528</v>
      </c>
      <c r="H1092" s="149">
        <v>3161800</v>
      </c>
      <c r="I1092" s="149">
        <v>2</v>
      </c>
      <c r="J1092" s="149">
        <v>1</v>
      </c>
      <c r="K1092" s="149"/>
      <c r="L1092" s="151" t="s">
        <v>3199</v>
      </c>
      <c r="M1092" s="152">
        <v>185000</v>
      </c>
      <c r="N1092" s="149">
        <v>0.19</v>
      </c>
      <c r="O1092" s="153" t="s">
        <v>107</v>
      </c>
      <c r="P1092" s="149" t="s">
        <v>3198</v>
      </c>
      <c r="Q1092" s="154" t="s">
        <v>2372</v>
      </c>
      <c r="R1092" s="149"/>
      <c r="S1092" s="149" t="s">
        <v>2523</v>
      </c>
      <c r="T1092" s="153" t="s">
        <v>107</v>
      </c>
      <c r="U1092" s="152">
        <v>185000</v>
      </c>
      <c r="V1092" s="149">
        <v>0</v>
      </c>
      <c r="W1092" s="152">
        <v>185000</v>
      </c>
      <c r="X1092" s="152">
        <v>185000</v>
      </c>
      <c r="Y1092" s="152">
        <v>35150</v>
      </c>
      <c r="Z1092" s="152">
        <v>220150</v>
      </c>
    </row>
    <row r="1093" spans="1:26" x14ac:dyDescent="0.25">
      <c r="A1093" s="149" t="s">
        <v>3196</v>
      </c>
      <c r="B1093" s="150">
        <v>45848</v>
      </c>
      <c r="C1093" s="149" t="s">
        <v>2525</v>
      </c>
      <c r="D1093" s="149">
        <v>899999705</v>
      </c>
      <c r="E1093" s="149" t="s">
        <v>2526</v>
      </c>
      <c r="F1093" s="149" t="s">
        <v>2527</v>
      </c>
      <c r="G1093" s="149" t="s">
        <v>2528</v>
      </c>
      <c r="H1093" s="149">
        <v>3161800</v>
      </c>
      <c r="I1093" s="149">
        <v>3</v>
      </c>
      <c r="J1093" s="149">
        <v>1</v>
      </c>
      <c r="K1093" s="149"/>
      <c r="L1093" s="151" t="s">
        <v>3200</v>
      </c>
      <c r="M1093" s="152">
        <v>125000</v>
      </c>
      <c r="N1093" s="149">
        <v>0.19</v>
      </c>
      <c r="O1093" s="153" t="s">
        <v>107</v>
      </c>
      <c r="P1093" s="149" t="s">
        <v>3198</v>
      </c>
      <c r="Q1093" s="154" t="s">
        <v>2372</v>
      </c>
      <c r="R1093" s="149"/>
      <c r="S1093" s="149" t="s">
        <v>2523</v>
      </c>
      <c r="T1093" s="153" t="s">
        <v>107</v>
      </c>
      <c r="U1093" s="152">
        <v>125000</v>
      </c>
      <c r="V1093" s="149">
        <v>0</v>
      </c>
      <c r="W1093" s="152">
        <v>125000</v>
      </c>
      <c r="X1093" s="152">
        <v>125000</v>
      </c>
      <c r="Y1093" s="152">
        <v>23750</v>
      </c>
      <c r="Z1093" s="152">
        <v>148750</v>
      </c>
    </row>
    <row r="1094" spans="1:26" x14ac:dyDescent="0.25">
      <c r="A1094" s="149" t="s">
        <v>3196</v>
      </c>
      <c r="B1094" s="150">
        <v>45848</v>
      </c>
      <c r="C1094" s="149" t="s">
        <v>2525</v>
      </c>
      <c r="D1094" s="149">
        <v>899999705</v>
      </c>
      <c r="E1094" s="149" t="s">
        <v>2526</v>
      </c>
      <c r="F1094" s="149" t="s">
        <v>2527</v>
      </c>
      <c r="G1094" s="149" t="s">
        <v>2528</v>
      </c>
      <c r="H1094" s="149">
        <v>3161800</v>
      </c>
      <c r="I1094" s="149">
        <v>4</v>
      </c>
      <c r="J1094" s="149">
        <v>1</v>
      </c>
      <c r="K1094" s="149"/>
      <c r="L1094" s="151" t="s">
        <v>1593</v>
      </c>
      <c r="M1094" s="152">
        <v>100000</v>
      </c>
      <c r="N1094" s="149">
        <v>0.19</v>
      </c>
      <c r="O1094" s="153" t="s">
        <v>107</v>
      </c>
      <c r="P1094" s="149" t="s">
        <v>3198</v>
      </c>
      <c r="Q1094" s="154" t="s">
        <v>2372</v>
      </c>
      <c r="R1094" s="149"/>
      <c r="S1094" s="149" t="s">
        <v>2523</v>
      </c>
      <c r="T1094" s="153" t="s">
        <v>107</v>
      </c>
      <c r="U1094" s="152">
        <v>100000</v>
      </c>
      <c r="V1094" s="149">
        <v>0</v>
      </c>
      <c r="W1094" s="152">
        <v>100000</v>
      </c>
      <c r="X1094" s="152">
        <v>100000</v>
      </c>
      <c r="Y1094" s="152">
        <v>19000</v>
      </c>
      <c r="Z1094" s="152">
        <v>119000</v>
      </c>
    </row>
    <row r="1095" spans="1:26" x14ac:dyDescent="0.25">
      <c r="A1095" s="149" t="s">
        <v>3196</v>
      </c>
      <c r="B1095" s="150">
        <v>45848</v>
      </c>
      <c r="C1095" s="149" t="s">
        <v>2525</v>
      </c>
      <c r="D1095" s="149">
        <v>899999705</v>
      </c>
      <c r="E1095" s="149" t="s">
        <v>2526</v>
      </c>
      <c r="F1095" s="149" t="s">
        <v>2527</v>
      </c>
      <c r="G1095" s="149" t="s">
        <v>2528</v>
      </c>
      <c r="H1095" s="149">
        <v>3161800</v>
      </c>
      <c r="I1095" s="149">
        <v>5</v>
      </c>
      <c r="J1095" s="149">
        <v>1</v>
      </c>
      <c r="K1095" s="149"/>
      <c r="L1095" s="151" t="s">
        <v>1646</v>
      </c>
      <c r="M1095" s="152">
        <v>124000</v>
      </c>
      <c r="N1095" s="149">
        <v>0.19</v>
      </c>
      <c r="O1095" s="153" t="s">
        <v>107</v>
      </c>
      <c r="P1095" s="149" t="s">
        <v>3198</v>
      </c>
      <c r="Q1095" s="154" t="s">
        <v>2372</v>
      </c>
      <c r="R1095" s="149"/>
      <c r="S1095" s="149" t="s">
        <v>2523</v>
      </c>
      <c r="T1095" s="153" t="s">
        <v>107</v>
      </c>
      <c r="U1095" s="152">
        <v>124000</v>
      </c>
      <c r="V1095" s="149">
        <v>0</v>
      </c>
      <c r="W1095" s="152">
        <v>124000</v>
      </c>
      <c r="X1095" s="152">
        <v>124000</v>
      </c>
      <c r="Y1095" s="152">
        <v>23560</v>
      </c>
      <c r="Z1095" s="152">
        <v>147560</v>
      </c>
    </row>
    <row r="1096" spans="1:26" x14ac:dyDescent="0.25">
      <c r="A1096" s="149" t="s">
        <v>3196</v>
      </c>
      <c r="B1096" s="150">
        <v>45848</v>
      </c>
      <c r="C1096" s="149" t="s">
        <v>2525</v>
      </c>
      <c r="D1096" s="149">
        <v>899999705</v>
      </c>
      <c r="E1096" s="149" t="s">
        <v>2526</v>
      </c>
      <c r="F1096" s="149" t="s">
        <v>2527</v>
      </c>
      <c r="G1096" s="149" t="s">
        <v>2528</v>
      </c>
      <c r="H1096" s="149">
        <v>3161800</v>
      </c>
      <c r="I1096" s="149">
        <v>6</v>
      </c>
      <c r="J1096" s="149">
        <v>1</v>
      </c>
      <c r="K1096" s="149"/>
      <c r="L1096" s="151" t="s">
        <v>372</v>
      </c>
      <c r="M1096" s="152">
        <v>60000</v>
      </c>
      <c r="N1096" s="149">
        <v>0.19</v>
      </c>
      <c r="O1096" s="153" t="s">
        <v>107</v>
      </c>
      <c r="P1096" s="149" t="s">
        <v>3198</v>
      </c>
      <c r="Q1096" s="154" t="s">
        <v>2372</v>
      </c>
      <c r="R1096" s="149"/>
      <c r="S1096" s="149" t="s">
        <v>2523</v>
      </c>
      <c r="T1096" s="153" t="s">
        <v>107</v>
      </c>
      <c r="U1096" s="152">
        <v>60000</v>
      </c>
      <c r="V1096" s="149">
        <v>0</v>
      </c>
      <c r="W1096" s="152">
        <v>60000</v>
      </c>
      <c r="X1096" s="152">
        <v>60000</v>
      </c>
      <c r="Y1096" s="152">
        <v>11400</v>
      </c>
      <c r="Z1096" s="152">
        <v>71400</v>
      </c>
    </row>
    <row r="1097" spans="1:26" x14ac:dyDescent="0.25">
      <c r="A1097" s="149" t="s">
        <v>3196</v>
      </c>
      <c r="B1097" s="150">
        <v>45848</v>
      </c>
      <c r="C1097" s="149" t="s">
        <v>2525</v>
      </c>
      <c r="D1097" s="149">
        <v>899999705</v>
      </c>
      <c r="E1097" s="149" t="s">
        <v>2526</v>
      </c>
      <c r="F1097" s="149" t="s">
        <v>2527</v>
      </c>
      <c r="G1097" s="149" t="s">
        <v>2528</v>
      </c>
      <c r="H1097" s="149">
        <v>3161800</v>
      </c>
      <c r="I1097" s="149">
        <v>7</v>
      </c>
      <c r="J1097" s="149">
        <v>1</v>
      </c>
      <c r="K1097" s="149"/>
      <c r="L1097" s="151" t="s">
        <v>367</v>
      </c>
      <c r="M1097" s="152">
        <v>60000</v>
      </c>
      <c r="N1097" s="149">
        <v>0.19</v>
      </c>
      <c r="O1097" s="153" t="s">
        <v>107</v>
      </c>
      <c r="P1097" s="149" t="s">
        <v>3198</v>
      </c>
      <c r="Q1097" s="154" t="s">
        <v>2372</v>
      </c>
      <c r="R1097" s="149"/>
      <c r="S1097" s="149" t="s">
        <v>2523</v>
      </c>
      <c r="T1097" s="153" t="s">
        <v>107</v>
      </c>
      <c r="U1097" s="152">
        <v>60000</v>
      </c>
      <c r="V1097" s="149">
        <v>0</v>
      </c>
      <c r="W1097" s="152">
        <v>60000</v>
      </c>
      <c r="X1097" s="152">
        <v>60000</v>
      </c>
      <c r="Y1097" s="152">
        <v>11400</v>
      </c>
      <c r="Z1097" s="152">
        <v>71400</v>
      </c>
    </row>
    <row r="1098" spans="1:26" x14ac:dyDescent="0.25">
      <c r="A1098" s="149" t="s">
        <v>3196</v>
      </c>
      <c r="B1098" s="150">
        <v>45848</v>
      </c>
      <c r="C1098" s="149" t="s">
        <v>2525</v>
      </c>
      <c r="D1098" s="149">
        <v>899999705</v>
      </c>
      <c r="E1098" s="149" t="s">
        <v>2526</v>
      </c>
      <c r="F1098" s="149" t="s">
        <v>2527</v>
      </c>
      <c r="G1098" s="149" t="s">
        <v>2528</v>
      </c>
      <c r="H1098" s="149">
        <v>3161800</v>
      </c>
      <c r="I1098" s="149">
        <v>8</v>
      </c>
      <c r="J1098" s="149">
        <v>1</v>
      </c>
      <c r="K1098" s="149"/>
      <c r="L1098" s="151" t="s">
        <v>1656</v>
      </c>
      <c r="M1098" s="152">
        <v>120000</v>
      </c>
      <c r="N1098" s="149">
        <v>0.19</v>
      </c>
      <c r="O1098" s="153" t="s">
        <v>107</v>
      </c>
      <c r="P1098" s="149" t="s">
        <v>3198</v>
      </c>
      <c r="Q1098" s="154" t="s">
        <v>2372</v>
      </c>
      <c r="R1098" s="149"/>
      <c r="S1098" s="149" t="s">
        <v>2523</v>
      </c>
      <c r="T1098" s="153" t="s">
        <v>107</v>
      </c>
      <c r="U1098" s="152">
        <v>120000</v>
      </c>
      <c r="V1098" s="149">
        <v>0</v>
      </c>
      <c r="W1098" s="152">
        <v>120000</v>
      </c>
      <c r="X1098" s="152">
        <v>120000</v>
      </c>
      <c r="Y1098" s="152">
        <v>22800</v>
      </c>
      <c r="Z1098" s="152">
        <v>142800</v>
      </c>
    </row>
    <row r="1099" spans="1:26" x14ac:dyDescent="0.25">
      <c r="A1099" s="149" t="s">
        <v>3196</v>
      </c>
      <c r="B1099" s="150">
        <v>45848</v>
      </c>
      <c r="C1099" s="149" t="s">
        <v>2525</v>
      </c>
      <c r="D1099" s="149">
        <v>899999705</v>
      </c>
      <c r="E1099" s="149" t="s">
        <v>2526</v>
      </c>
      <c r="F1099" s="149" t="s">
        <v>2527</v>
      </c>
      <c r="G1099" s="149" t="s">
        <v>2528</v>
      </c>
      <c r="H1099" s="149">
        <v>3161800</v>
      </c>
      <c r="I1099" s="149">
        <v>9</v>
      </c>
      <c r="J1099" s="149">
        <v>1</v>
      </c>
      <c r="K1099" s="149"/>
      <c r="L1099" s="151" t="s">
        <v>47</v>
      </c>
      <c r="M1099" s="152">
        <v>80000</v>
      </c>
      <c r="N1099" s="149">
        <v>0.19</v>
      </c>
      <c r="O1099" s="153" t="s">
        <v>107</v>
      </c>
      <c r="P1099" s="149" t="s">
        <v>3198</v>
      </c>
      <c r="Q1099" s="154" t="s">
        <v>2372</v>
      </c>
      <c r="R1099" s="149"/>
      <c r="S1099" s="149" t="s">
        <v>2523</v>
      </c>
      <c r="T1099" s="153" t="s">
        <v>107</v>
      </c>
      <c r="U1099" s="152">
        <v>80000</v>
      </c>
      <c r="V1099" s="149">
        <v>0</v>
      </c>
      <c r="W1099" s="152">
        <v>80000</v>
      </c>
      <c r="X1099" s="152">
        <v>80000</v>
      </c>
      <c r="Y1099" s="152">
        <v>15200</v>
      </c>
      <c r="Z1099" s="152">
        <v>95200</v>
      </c>
    </row>
    <row r="1100" spans="1:26" x14ac:dyDescent="0.25">
      <c r="A1100" s="149" t="s">
        <v>3196</v>
      </c>
      <c r="B1100" s="150">
        <v>45848</v>
      </c>
      <c r="C1100" s="149" t="s">
        <v>2525</v>
      </c>
      <c r="D1100" s="149">
        <v>899999705</v>
      </c>
      <c r="E1100" s="149" t="s">
        <v>2526</v>
      </c>
      <c r="F1100" s="149" t="s">
        <v>2527</v>
      </c>
      <c r="G1100" s="149" t="s">
        <v>2528</v>
      </c>
      <c r="H1100" s="149">
        <v>3161800</v>
      </c>
      <c r="I1100" s="149">
        <v>10</v>
      </c>
      <c r="J1100" s="149">
        <v>1</v>
      </c>
      <c r="K1100" s="149"/>
      <c r="L1100" s="151" t="s">
        <v>13</v>
      </c>
      <c r="M1100" s="152">
        <v>15000</v>
      </c>
      <c r="N1100" s="149">
        <v>0.19</v>
      </c>
      <c r="O1100" s="153" t="s">
        <v>107</v>
      </c>
      <c r="P1100" s="149" t="s">
        <v>3198</v>
      </c>
      <c r="Q1100" s="154" t="s">
        <v>2372</v>
      </c>
      <c r="R1100" s="149"/>
      <c r="S1100" s="149" t="s">
        <v>2523</v>
      </c>
      <c r="T1100" s="153" t="s">
        <v>107</v>
      </c>
      <c r="U1100" s="152">
        <v>15000</v>
      </c>
      <c r="V1100" s="149">
        <v>0</v>
      </c>
      <c r="W1100" s="152">
        <v>15000</v>
      </c>
      <c r="X1100" s="152">
        <v>15000</v>
      </c>
      <c r="Y1100" s="152">
        <v>2850</v>
      </c>
      <c r="Z1100" s="152">
        <v>17850</v>
      </c>
    </row>
    <row r="1101" spans="1:26" x14ac:dyDescent="0.25">
      <c r="A1101" s="149" t="s">
        <v>3196</v>
      </c>
      <c r="B1101" s="150">
        <v>45848</v>
      </c>
      <c r="C1101" s="149" t="s">
        <v>2525</v>
      </c>
      <c r="D1101" s="149">
        <v>899999705</v>
      </c>
      <c r="E1101" s="149" t="s">
        <v>2526</v>
      </c>
      <c r="F1101" s="149" t="s">
        <v>2527</v>
      </c>
      <c r="G1101" s="149" t="s">
        <v>2528</v>
      </c>
      <c r="H1101" s="149">
        <v>3161800</v>
      </c>
      <c r="I1101" s="149">
        <v>11</v>
      </c>
      <c r="J1101" s="149">
        <v>1</v>
      </c>
      <c r="K1101" s="149"/>
      <c r="L1101" s="151" t="s">
        <v>1642</v>
      </c>
      <c r="M1101" s="152">
        <v>140000</v>
      </c>
      <c r="N1101" s="149">
        <v>0.19</v>
      </c>
      <c r="O1101" s="153" t="s">
        <v>107</v>
      </c>
      <c r="P1101" s="149" t="s">
        <v>3198</v>
      </c>
      <c r="Q1101" s="154" t="s">
        <v>2372</v>
      </c>
      <c r="R1101" s="149"/>
      <c r="S1101" s="149" t="s">
        <v>2523</v>
      </c>
      <c r="T1101" s="153" t="s">
        <v>107</v>
      </c>
      <c r="U1101" s="152">
        <v>140000</v>
      </c>
      <c r="V1101" s="149">
        <v>0</v>
      </c>
      <c r="W1101" s="152">
        <v>140000</v>
      </c>
      <c r="X1101" s="152">
        <v>140000</v>
      </c>
      <c r="Y1101" s="152">
        <v>26600</v>
      </c>
      <c r="Z1101" s="152">
        <v>166600</v>
      </c>
    </row>
    <row r="1102" spans="1:26" x14ac:dyDescent="0.25">
      <c r="A1102" s="149" t="s">
        <v>3196</v>
      </c>
      <c r="B1102" s="150">
        <v>45848</v>
      </c>
      <c r="C1102" s="149" t="s">
        <v>2525</v>
      </c>
      <c r="D1102" s="149">
        <v>899999705</v>
      </c>
      <c r="E1102" s="149" t="s">
        <v>2526</v>
      </c>
      <c r="F1102" s="149" t="s">
        <v>2527</v>
      </c>
      <c r="G1102" s="149" t="s">
        <v>2528</v>
      </c>
      <c r="H1102" s="149">
        <v>3161800</v>
      </c>
      <c r="I1102" s="149">
        <v>12</v>
      </c>
      <c r="J1102" s="149">
        <v>1</v>
      </c>
      <c r="K1102" s="149"/>
      <c r="L1102" s="151" t="s">
        <v>2560</v>
      </c>
      <c r="M1102" s="152">
        <v>145000</v>
      </c>
      <c r="N1102" s="149">
        <v>0</v>
      </c>
      <c r="O1102" s="153" t="s">
        <v>107</v>
      </c>
      <c r="P1102" s="149" t="s">
        <v>3198</v>
      </c>
      <c r="Q1102" s="154" t="s">
        <v>2372</v>
      </c>
      <c r="R1102" s="149"/>
      <c r="S1102" s="149" t="s">
        <v>2523</v>
      </c>
      <c r="T1102" s="153" t="s">
        <v>107</v>
      </c>
      <c r="U1102" s="152">
        <v>145000</v>
      </c>
      <c r="V1102" s="149">
        <v>0</v>
      </c>
      <c r="W1102" s="152">
        <v>145000</v>
      </c>
      <c r="X1102" s="152">
        <v>145000</v>
      </c>
      <c r="Y1102" s="152">
        <v>0</v>
      </c>
      <c r="Z1102" s="152">
        <v>145000</v>
      </c>
    </row>
    <row r="1103" spans="1:26" x14ac:dyDescent="0.25">
      <c r="A1103" s="149" t="s">
        <v>3196</v>
      </c>
      <c r="B1103" s="150">
        <v>45848</v>
      </c>
      <c r="C1103" s="149" t="s">
        <v>2525</v>
      </c>
      <c r="D1103" s="149">
        <v>899999705</v>
      </c>
      <c r="E1103" s="149" t="s">
        <v>2526</v>
      </c>
      <c r="F1103" s="149" t="s">
        <v>2527</v>
      </c>
      <c r="G1103" s="149" t="s">
        <v>2528</v>
      </c>
      <c r="H1103" s="149">
        <v>3161800</v>
      </c>
      <c r="I1103" s="149">
        <v>13</v>
      </c>
      <c r="J1103" s="149">
        <v>1</v>
      </c>
      <c r="K1103" s="149"/>
      <c r="L1103" s="151" t="s">
        <v>49</v>
      </c>
      <c r="M1103" s="152">
        <v>65500</v>
      </c>
      <c r="N1103" s="149">
        <v>0.19</v>
      </c>
      <c r="O1103" s="153" t="s">
        <v>107</v>
      </c>
      <c r="P1103" s="149" t="s">
        <v>3198</v>
      </c>
      <c r="Q1103" s="154" t="s">
        <v>2372</v>
      </c>
      <c r="R1103" s="149"/>
      <c r="S1103" s="149" t="s">
        <v>2523</v>
      </c>
      <c r="T1103" s="153" t="s">
        <v>107</v>
      </c>
      <c r="U1103" s="152">
        <v>65500</v>
      </c>
      <c r="V1103" s="149">
        <v>0</v>
      </c>
      <c r="W1103" s="152">
        <v>65500</v>
      </c>
      <c r="X1103" s="152">
        <v>65500</v>
      </c>
      <c r="Y1103" s="152">
        <v>12445</v>
      </c>
      <c r="Z1103" s="152">
        <v>77945</v>
      </c>
    </row>
    <row r="1104" spans="1:26" x14ac:dyDescent="0.25">
      <c r="A1104" s="149" t="s">
        <v>3196</v>
      </c>
      <c r="B1104" s="150">
        <v>45848</v>
      </c>
      <c r="C1104" s="149" t="s">
        <v>2525</v>
      </c>
      <c r="D1104" s="149">
        <v>899999705</v>
      </c>
      <c r="E1104" s="149" t="s">
        <v>2526</v>
      </c>
      <c r="F1104" s="149" t="s">
        <v>2527</v>
      </c>
      <c r="G1104" s="149" t="s">
        <v>2528</v>
      </c>
      <c r="H1104" s="149">
        <v>3161800</v>
      </c>
      <c r="I1104" s="149">
        <v>14</v>
      </c>
      <c r="J1104" s="149">
        <v>1</v>
      </c>
      <c r="K1104" s="149"/>
      <c r="L1104" s="151" t="s">
        <v>20</v>
      </c>
      <c r="M1104" s="152">
        <v>85000</v>
      </c>
      <c r="N1104" s="149">
        <v>0.19</v>
      </c>
      <c r="O1104" s="153" t="s">
        <v>107</v>
      </c>
      <c r="P1104" s="149" t="s">
        <v>3198</v>
      </c>
      <c r="Q1104" s="154" t="s">
        <v>2372</v>
      </c>
      <c r="R1104" s="149"/>
      <c r="S1104" s="149" t="s">
        <v>2523</v>
      </c>
      <c r="T1104" s="153" t="s">
        <v>107</v>
      </c>
      <c r="U1104" s="152">
        <v>85000</v>
      </c>
      <c r="V1104" s="149">
        <v>0</v>
      </c>
      <c r="W1104" s="152">
        <v>85000</v>
      </c>
      <c r="X1104" s="152">
        <v>85000</v>
      </c>
      <c r="Y1104" s="152">
        <v>16150</v>
      </c>
      <c r="Z1104" s="152">
        <v>101150</v>
      </c>
    </row>
    <row r="1105" spans="1:26" x14ac:dyDescent="0.25">
      <c r="A1105" s="149" t="s">
        <v>3196</v>
      </c>
      <c r="B1105" s="150">
        <v>45848</v>
      </c>
      <c r="C1105" s="149" t="s">
        <v>2525</v>
      </c>
      <c r="D1105" s="149">
        <v>899999705</v>
      </c>
      <c r="E1105" s="149" t="s">
        <v>2526</v>
      </c>
      <c r="F1105" s="149" t="s">
        <v>2527</v>
      </c>
      <c r="G1105" s="149" t="s">
        <v>2528</v>
      </c>
      <c r="H1105" s="149">
        <v>3161800</v>
      </c>
      <c r="I1105" s="149">
        <v>15</v>
      </c>
      <c r="J1105" s="149">
        <v>1</v>
      </c>
      <c r="K1105" s="149"/>
      <c r="L1105" s="151" t="s">
        <v>3201</v>
      </c>
      <c r="M1105" s="152">
        <v>70000</v>
      </c>
      <c r="N1105" s="149">
        <v>0</v>
      </c>
      <c r="O1105" s="153" t="s">
        <v>107</v>
      </c>
      <c r="P1105" s="149" t="s">
        <v>3198</v>
      </c>
      <c r="Q1105" s="154" t="s">
        <v>2372</v>
      </c>
      <c r="R1105" s="149"/>
      <c r="S1105" s="149" t="s">
        <v>2523</v>
      </c>
      <c r="T1105" s="153" t="s">
        <v>107</v>
      </c>
      <c r="U1105" s="152">
        <v>70000</v>
      </c>
      <c r="V1105" s="149">
        <v>0</v>
      </c>
      <c r="W1105" s="152">
        <v>70000</v>
      </c>
      <c r="X1105" s="152">
        <v>70000</v>
      </c>
      <c r="Y1105" s="152">
        <v>0</v>
      </c>
      <c r="Z1105" s="152">
        <v>70000</v>
      </c>
    </row>
    <row r="1106" spans="1:26" x14ac:dyDescent="0.25">
      <c r="A1106" s="149" t="s">
        <v>3196</v>
      </c>
      <c r="B1106" s="150">
        <v>45848</v>
      </c>
      <c r="C1106" s="149" t="s">
        <v>2525</v>
      </c>
      <c r="D1106" s="149">
        <v>899999705</v>
      </c>
      <c r="E1106" s="149" t="s">
        <v>2526</v>
      </c>
      <c r="F1106" s="149" t="s">
        <v>2527</v>
      </c>
      <c r="G1106" s="149" t="s">
        <v>2528</v>
      </c>
      <c r="H1106" s="149">
        <v>3161800</v>
      </c>
      <c r="I1106" s="149">
        <v>16</v>
      </c>
      <c r="J1106" s="149">
        <v>1</v>
      </c>
      <c r="K1106" s="149"/>
      <c r="L1106" s="151" t="s">
        <v>46</v>
      </c>
      <c r="M1106" s="152">
        <v>380000</v>
      </c>
      <c r="N1106" s="149">
        <v>0.19</v>
      </c>
      <c r="O1106" s="153" t="s">
        <v>107</v>
      </c>
      <c r="P1106" s="149" t="s">
        <v>3198</v>
      </c>
      <c r="Q1106" s="154" t="s">
        <v>2372</v>
      </c>
      <c r="R1106" s="149"/>
      <c r="S1106" s="149" t="s">
        <v>2523</v>
      </c>
      <c r="T1106" s="153" t="s">
        <v>107</v>
      </c>
      <c r="U1106" s="152">
        <v>380000</v>
      </c>
      <c r="V1106" s="149">
        <v>0</v>
      </c>
      <c r="W1106" s="152">
        <v>380000</v>
      </c>
      <c r="X1106" s="152">
        <v>380000</v>
      </c>
      <c r="Y1106" s="152">
        <v>72200</v>
      </c>
      <c r="Z1106" s="152">
        <v>452200</v>
      </c>
    </row>
    <row r="1107" spans="1:26" x14ac:dyDescent="0.25">
      <c r="A1107" s="149" t="s">
        <v>3196</v>
      </c>
      <c r="B1107" s="150">
        <v>45848</v>
      </c>
      <c r="C1107" s="149" t="s">
        <v>2525</v>
      </c>
      <c r="D1107" s="149">
        <v>899999705</v>
      </c>
      <c r="E1107" s="149" t="s">
        <v>2526</v>
      </c>
      <c r="F1107" s="149" t="s">
        <v>2527</v>
      </c>
      <c r="G1107" s="149" t="s">
        <v>2528</v>
      </c>
      <c r="H1107" s="149">
        <v>3161800</v>
      </c>
      <c r="I1107" s="149">
        <v>17</v>
      </c>
      <c r="J1107" s="149">
        <v>1</v>
      </c>
      <c r="K1107" s="149"/>
      <c r="L1107" s="151" t="s">
        <v>3202</v>
      </c>
      <c r="M1107" s="152">
        <v>50000</v>
      </c>
      <c r="N1107" s="149">
        <v>0.19</v>
      </c>
      <c r="O1107" s="153" t="s">
        <v>107</v>
      </c>
      <c r="P1107" s="149" t="s">
        <v>3198</v>
      </c>
      <c r="Q1107" s="154" t="s">
        <v>2372</v>
      </c>
      <c r="R1107" s="149"/>
      <c r="S1107" s="149" t="s">
        <v>2523</v>
      </c>
      <c r="T1107" s="153" t="s">
        <v>107</v>
      </c>
      <c r="U1107" s="152">
        <v>50000</v>
      </c>
      <c r="V1107" s="149">
        <v>0</v>
      </c>
      <c r="W1107" s="152">
        <v>50000</v>
      </c>
      <c r="X1107" s="152">
        <v>50000</v>
      </c>
      <c r="Y1107" s="152">
        <v>9500</v>
      </c>
      <c r="Z1107" s="152">
        <v>59500</v>
      </c>
    </row>
    <row r="1108" spans="1:26" x14ac:dyDescent="0.25">
      <c r="A1108" s="130" t="s">
        <v>3203</v>
      </c>
      <c r="B1108" s="131">
        <v>45849</v>
      </c>
      <c r="C1108" s="130" t="s">
        <v>2525</v>
      </c>
      <c r="D1108" s="130">
        <v>899999705</v>
      </c>
      <c r="E1108" s="130" t="s">
        <v>2526</v>
      </c>
      <c r="F1108" s="130" t="s">
        <v>2527</v>
      </c>
      <c r="G1108" s="130" t="s">
        <v>2528</v>
      </c>
      <c r="H1108" s="130">
        <v>3161800</v>
      </c>
      <c r="I1108" s="130">
        <v>1</v>
      </c>
      <c r="J1108" s="130">
        <v>1</v>
      </c>
      <c r="L1108" s="132" t="s">
        <v>753</v>
      </c>
      <c r="M1108" s="147">
        <v>602600</v>
      </c>
      <c r="N1108" s="130">
        <v>0.19</v>
      </c>
      <c r="O1108" s="14" t="s">
        <v>107</v>
      </c>
      <c r="P1108" s="130" t="s">
        <v>2641</v>
      </c>
      <c r="Q1108" s="135" t="s">
        <v>2372</v>
      </c>
      <c r="S1108" s="130" t="s">
        <v>2523</v>
      </c>
      <c r="T1108" s="14" t="s">
        <v>107</v>
      </c>
      <c r="U1108" s="147">
        <v>602600</v>
      </c>
      <c r="V1108" s="130">
        <v>0</v>
      </c>
      <c r="W1108" s="147">
        <v>602600</v>
      </c>
      <c r="X1108" s="147">
        <v>602600</v>
      </c>
      <c r="Y1108" s="147">
        <v>114494</v>
      </c>
      <c r="Z1108" s="145">
        <v>717094</v>
      </c>
    </row>
    <row r="1109" spans="1:26" x14ac:dyDescent="0.25">
      <c r="A1109" s="130" t="s">
        <v>3204</v>
      </c>
      <c r="B1109" s="131">
        <v>45849</v>
      </c>
      <c r="C1109" s="130" t="s">
        <v>2525</v>
      </c>
      <c r="D1109" s="130">
        <v>899999705</v>
      </c>
      <c r="E1109" s="130" t="s">
        <v>2526</v>
      </c>
      <c r="F1109" s="130" t="s">
        <v>2527</v>
      </c>
      <c r="G1109" s="130" t="s">
        <v>2528</v>
      </c>
      <c r="H1109" s="130">
        <v>3161800</v>
      </c>
      <c r="I1109" s="130">
        <v>1</v>
      </c>
      <c r="J1109" s="130">
        <v>1</v>
      </c>
      <c r="K1109" s="130" t="s">
        <v>3205</v>
      </c>
      <c r="L1109" s="132" t="s">
        <v>2873</v>
      </c>
      <c r="M1109" s="147">
        <v>120000</v>
      </c>
      <c r="N1109" s="130">
        <v>0.19</v>
      </c>
      <c r="O1109" s="14" t="s">
        <v>107</v>
      </c>
      <c r="P1109" s="130" t="s">
        <v>768</v>
      </c>
      <c r="Q1109" s="135" t="s">
        <v>2372</v>
      </c>
      <c r="S1109" s="130" t="s">
        <v>2523</v>
      </c>
      <c r="T1109" s="14" t="s">
        <v>107</v>
      </c>
      <c r="U1109" s="147">
        <v>120000</v>
      </c>
      <c r="V1109" s="130">
        <v>0</v>
      </c>
      <c r="W1109" s="147">
        <v>120000</v>
      </c>
      <c r="X1109" s="147">
        <v>120000</v>
      </c>
      <c r="Y1109" s="147">
        <v>22800</v>
      </c>
      <c r="Z1109" s="145">
        <v>142800</v>
      </c>
    </row>
    <row r="1110" spans="1:26" x14ac:dyDescent="0.25">
      <c r="A1110" s="130" t="s">
        <v>3204</v>
      </c>
      <c r="B1110" s="131">
        <v>45849</v>
      </c>
      <c r="C1110" s="130" t="s">
        <v>2525</v>
      </c>
      <c r="D1110" s="130">
        <v>899999705</v>
      </c>
      <c r="E1110" s="130" t="s">
        <v>2526</v>
      </c>
      <c r="F1110" s="130" t="s">
        <v>2527</v>
      </c>
      <c r="G1110" s="130" t="s">
        <v>2528</v>
      </c>
      <c r="H1110" s="130">
        <v>3161800</v>
      </c>
      <c r="I1110" s="130">
        <v>2</v>
      </c>
      <c r="J1110" s="130">
        <v>1</v>
      </c>
      <c r="L1110" s="132" t="s">
        <v>3206</v>
      </c>
      <c r="M1110" s="147">
        <v>180000</v>
      </c>
      <c r="N1110" s="130">
        <v>0.19</v>
      </c>
      <c r="O1110" s="14" t="s">
        <v>107</v>
      </c>
      <c r="P1110" s="130" t="s">
        <v>768</v>
      </c>
      <c r="Q1110" s="135" t="s">
        <v>2372</v>
      </c>
      <c r="S1110" s="130" t="s">
        <v>2523</v>
      </c>
      <c r="T1110" s="14" t="s">
        <v>107</v>
      </c>
      <c r="U1110" s="147">
        <v>180000</v>
      </c>
      <c r="V1110" s="130">
        <v>0</v>
      </c>
      <c r="W1110" s="147">
        <v>180000</v>
      </c>
      <c r="X1110" s="147">
        <v>180000</v>
      </c>
      <c r="Y1110" s="147">
        <v>34200</v>
      </c>
      <c r="Z1110" s="145">
        <v>214200</v>
      </c>
    </row>
    <row r="1111" spans="1:26" x14ac:dyDescent="0.25">
      <c r="A1111" s="149" t="s">
        <v>3207</v>
      </c>
      <c r="B1111" s="150">
        <v>45849</v>
      </c>
      <c r="C1111" s="149" t="s">
        <v>2525</v>
      </c>
      <c r="D1111" s="149">
        <v>899999705</v>
      </c>
      <c r="E1111" s="149" t="s">
        <v>2526</v>
      </c>
      <c r="F1111" s="149" t="s">
        <v>2527</v>
      </c>
      <c r="G1111" s="149" t="s">
        <v>2528</v>
      </c>
      <c r="H1111" s="149">
        <v>3161800</v>
      </c>
      <c r="I1111" s="149">
        <v>1</v>
      </c>
      <c r="J1111" s="149">
        <v>1</v>
      </c>
      <c r="K1111" s="149"/>
      <c r="L1111" s="151" t="s">
        <v>374</v>
      </c>
      <c r="M1111" s="152">
        <v>260000</v>
      </c>
      <c r="N1111" s="149">
        <v>0.19</v>
      </c>
      <c r="O1111" s="153" t="s">
        <v>107</v>
      </c>
      <c r="P1111" s="149" t="s">
        <v>2595</v>
      </c>
      <c r="Q1111" s="154" t="s">
        <v>2372</v>
      </c>
      <c r="R1111" s="149"/>
      <c r="S1111" s="149" t="s">
        <v>2523</v>
      </c>
      <c r="T1111" s="153" t="s">
        <v>107</v>
      </c>
      <c r="U1111" s="152">
        <v>260000</v>
      </c>
      <c r="V1111" s="149">
        <v>0</v>
      </c>
      <c r="W1111" s="152">
        <v>260000</v>
      </c>
      <c r="X1111" s="152">
        <v>260000</v>
      </c>
      <c r="Y1111" s="152">
        <v>49400</v>
      </c>
      <c r="Z1111" s="152">
        <v>309400</v>
      </c>
    </row>
    <row r="1112" spans="1:26" x14ac:dyDescent="0.25">
      <c r="A1112" s="149" t="s">
        <v>3207</v>
      </c>
      <c r="B1112" s="150">
        <v>45849</v>
      </c>
      <c r="C1112" s="149" t="s">
        <v>2525</v>
      </c>
      <c r="D1112" s="149">
        <v>899999705</v>
      </c>
      <c r="E1112" s="149" t="s">
        <v>2526</v>
      </c>
      <c r="F1112" s="149" t="s">
        <v>2527</v>
      </c>
      <c r="G1112" s="149" t="s">
        <v>2528</v>
      </c>
      <c r="H1112" s="149">
        <v>3161800</v>
      </c>
      <c r="I1112" s="149">
        <v>2</v>
      </c>
      <c r="J1112" s="149">
        <v>2</v>
      </c>
      <c r="K1112" s="149"/>
      <c r="L1112" s="151" t="s">
        <v>3208</v>
      </c>
      <c r="M1112" s="152">
        <v>125000</v>
      </c>
      <c r="N1112" s="149">
        <v>0.19</v>
      </c>
      <c r="O1112" s="153" t="s">
        <v>107</v>
      </c>
      <c r="P1112" s="149" t="s">
        <v>2595</v>
      </c>
      <c r="Q1112" s="154" t="s">
        <v>2372</v>
      </c>
      <c r="R1112" s="149"/>
      <c r="S1112" s="149" t="s">
        <v>2523</v>
      </c>
      <c r="T1112" s="153" t="s">
        <v>107</v>
      </c>
      <c r="U1112" s="152">
        <v>125000</v>
      </c>
      <c r="V1112" s="149">
        <v>0</v>
      </c>
      <c r="W1112" s="152">
        <v>125000</v>
      </c>
      <c r="X1112" s="152">
        <v>250000</v>
      </c>
      <c r="Y1112" s="152">
        <v>47500</v>
      </c>
      <c r="Z1112" s="152">
        <v>297500</v>
      </c>
    </row>
    <row r="1113" spans="1:26" x14ac:dyDescent="0.25">
      <c r="A1113" s="149" t="s">
        <v>3207</v>
      </c>
      <c r="B1113" s="150">
        <v>45849</v>
      </c>
      <c r="C1113" s="149" t="s">
        <v>2525</v>
      </c>
      <c r="D1113" s="149">
        <v>899999705</v>
      </c>
      <c r="E1113" s="149" t="s">
        <v>2526</v>
      </c>
      <c r="F1113" s="149" t="s">
        <v>2527</v>
      </c>
      <c r="G1113" s="149" t="s">
        <v>2528</v>
      </c>
      <c r="H1113" s="149">
        <v>3161800</v>
      </c>
      <c r="I1113" s="149">
        <v>3</v>
      </c>
      <c r="J1113" s="149">
        <v>1</v>
      </c>
      <c r="K1113" s="149"/>
      <c r="L1113" s="151" t="s">
        <v>2846</v>
      </c>
      <c r="M1113" s="152">
        <v>290000</v>
      </c>
      <c r="N1113" s="149">
        <v>0.19</v>
      </c>
      <c r="O1113" s="153" t="s">
        <v>107</v>
      </c>
      <c r="P1113" s="149" t="s">
        <v>2595</v>
      </c>
      <c r="Q1113" s="154" t="s">
        <v>2372</v>
      </c>
      <c r="R1113" s="149"/>
      <c r="S1113" s="149" t="s">
        <v>2523</v>
      </c>
      <c r="T1113" s="153" t="s">
        <v>107</v>
      </c>
      <c r="U1113" s="152">
        <v>290000</v>
      </c>
      <c r="V1113" s="149">
        <v>0</v>
      </c>
      <c r="W1113" s="152">
        <v>290000</v>
      </c>
      <c r="X1113" s="152">
        <v>290000</v>
      </c>
      <c r="Y1113" s="152">
        <v>55100</v>
      </c>
      <c r="Z1113" s="152">
        <v>345100</v>
      </c>
    </row>
    <row r="1114" spans="1:26" ht="25" x14ac:dyDescent="0.25">
      <c r="A1114" s="149" t="s">
        <v>3207</v>
      </c>
      <c r="B1114" s="150">
        <v>45849</v>
      </c>
      <c r="C1114" s="149" t="s">
        <v>2525</v>
      </c>
      <c r="D1114" s="149">
        <v>899999705</v>
      </c>
      <c r="E1114" s="149" t="s">
        <v>2526</v>
      </c>
      <c r="F1114" s="149" t="s">
        <v>2527</v>
      </c>
      <c r="G1114" s="149" t="s">
        <v>2528</v>
      </c>
      <c r="H1114" s="149">
        <v>3161800</v>
      </c>
      <c r="I1114" s="149">
        <v>4</v>
      </c>
      <c r="J1114" s="149">
        <v>1</v>
      </c>
      <c r="K1114" s="149"/>
      <c r="L1114" s="151" t="s">
        <v>3209</v>
      </c>
      <c r="M1114" s="152">
        <v>55000</v>
      </c>
      <c r="N1114" s="149">
        <v>0.19</v>
      </c>
      <c r="O1114" s="153" t="s">
        <v>107</v>
      </c>
      <c r="P1114" s="149" t="s">
        <v>2595</v>
      </c>
      <c r="Q1114" s="154" t="s">
        <v>2372</v>
      </c>
      <c r="R1114" s="149"/>
      <c r="S1114" s="149" t="s">
        <v>2523</v>
      </c>
      <c r="T1114" s="153" t="s">
        <v>107</v>
      </c>
      <c r="U1114" s="152">
        <v>55000</v>
      </c>
      <c r="V1114" s="149">
        <v>0</v>
      </c>
      <c r="W1114" s="152">
        <v>55000</v>
      </c>
      <c r="X1114" s="152">
        <v>55000</v>
      </c>
      <c r="Y1114" s="152">
        <v>10450</v>
      </c>
      <c r="Z1114" s="152">
        <v>65450</v>
      </c>
    </row>
    <row r="1115" spans="1:26" x14ac:dyDescent="0.25">
      <c r="A1115" s="149" t="s">
        <v>3207</v>
      </c>
      <c r="B1115" s="150">
        <v>45849</v>
      </c>
      <c r="C1115" s="149" t="s">
        <v>2525</v>
      </c>
      <c r="D1115" s="149">
        <v>899999705</v>
      </c>
      <c r="E1115" s="149" t="s">
        <v>2526</v>
      </c>
      <c r="F1115" s="149" t="s">
        <v>2527</v>
      </c>
      <c r="G1115" s="149" t="s">
        <v>2528</v>
      </c>
      <c r="H1115" s="149">
        <v>3161800</v>
      </c>
      <c r="I1115" s="149">
        <v>5</v>
      </c>
      <c r="J1115" s="149">
        <v>1</v>
      </c>
      <c r="K1115" s="149"/>
      <c r="L1115" s="151" t="s">
        <v>3165</v>
      </c>
      <c r="M1115" s="152">
        <v>260000</v>
      </c>
      <c r="N1115" s="149">
        <v>0.19</v>
      </c>
      <c r="O1115" s="153" t="s">
        <v>107</v>
      </c>
      <c r="P1115" s="149" t="s">
        <v>2542</v>
      </c>
      <c r="Q1115" s="154" t="s">
        <v>2372</v>
      </c>
      <c r="R1115" s="149"/>
      <c r="S1115" s="149" t="s">
        <v>2523</v>
      </c>
      <c r="T1115" s="153" t="s">
        <v>107</v>
      </c>
      <c r="U1115" s="152">
        <v>260000</v>
      </c>
      <c r="V1115" s="149">
        <v>0</v>
      </c>
      <c r="W1115" s="152">
        <v>260000</v>
      </c>
      <c r="X1115" s="152">
        <v>260000</v>
      </c>
      <c r="Y1115" s="152">
        <v>49400</v>
      </c>
      <c r="Z1115" s="152">
        <v>309400</v>
      </c>
    </row>
    <row r="1116" spans="1:26" x14ac:dyDescent="0.25">
      <c r="A1116" s="149" t="s">
        <v>3207</v>
      </c>
      <c r="B1116" s="150">
        <v>45849</v>
      </c>
      <c r="C1116" s="149" t="s">
        <v>2525</v>
      </c>
      <c r="D1116" s="149">
        <v>899999705</v>
      </c>
      <c r="E1116" s="149" t="s">
        <v>2526</v>
      </c>
      <c r="F1116" s="149" t="s">
        <v>2527</v>
      </c>
      <c r="G1116" s="149" t="s">
        <v>2528</v>
      </c>
      <c r="H1116" s="149">
        <v>3161800</v>
      </c>
      <c r="I1116" s="149">
        <v>6</v>
      </c>
      <c r="J1116" s="149">
        <v>2</v>
      </c>
      <c r="K1116" s="149"/>
      <c r="L1116" s="151" t="s">
        <v>3208</v>
      </c>
      <c r="M1116" s="152">
        <v>125000</v>
      </c>
      <c r="N1116" s="149">
        <v>0.19</v>
      </c>
      <c r="O1116" s="153" t="s">
        <v>107</v>
      </c>
      <c r="P1116" s="149" t="s">
        <v>2542</v>
      </c>
      <c r="Q1116" s="154" t="s">
        <v>2372</v>
      </c>
      <c r="R1116" s="149"/>
      <c r="S1116" s="149" t="s">
        <v>2523</v>
      </c>
      <c r="T1116" s="153" t="s">
        <v>107</v>
      </c>
      <c r="U1116" s="152">
        <v>125000</v>
      </c>
      <c r="V1116" s="149">
        <v>0</v>
      </c>
      <c r="W1116" s="152">
        <v>125000</v>
      </c>
      <c r="X1116" s="152">
        <v>250000</v>
      </c>
      <c r="Y1116" s="152">
        <v>47500</v>
      </c>
      <c r="Z1116" s="152">
        <v>297500</v>
      </c>
    </row>
    <row r="1117" spans="1:26" ht="25" x14ac:dyDescent="0.25">
      <c r="A1117" s="149" t="s">
        <v>3207</v>
      </c>
      <c r="B1117" s="150">
        <v>45849</v>
      </c>
      <c r="C1117" s="149" t="s">
        <v>2525</v>
      </c>
      <c r="D1117" s="149">
        <v>899999705</v>
      </c>
      <c r="E1117" s="149" t="s">
        <v>2526</v>
      </c>
      <c r="F1117" s="149" t="s">
        <v>2527</v>
      </c>
      <c r="G1117" s="149" t="s">
        <v>2528</v>
      </c>
      <c r="H1117" s="149">
        <v>3161800</v>
      </c>
      <c r="I1117" s="149">
        <v>7</v>
      </c>
      <c r="J1117" s="149">
        <v>1</v>
      </c>
      <c r="K1117" s="149"/>
      <c r="L1117" s="151" t="s">
        <v>3210</v>
      </c>
      <c r="M1117" s="152">
        <v>50000</v>
      </c>
      <c r="N1117" s="149">
        <v>0.19</v>
      </c>
      <c r="O1117" s="153" t="s">
        <v>107</v>
      </c>
      <c r="P1117" s="149" t="s">
        <v>2542</v>
      </c>
      <c r="Q1117" s="154" t="s">
        <v>2372</v>
      </c>
      <c r="R1117" s="149"/>
      <c r="S1117" s="149" t="s">
        <v>2523</v>
      </c>
      <c r="T1117" s="153" t="s">
        <v>107</v>
      </c>
      <c r="U1117" s="152">
        <v>50000</v>
      </c>
      <c r="V1117" s="149">
        <v>0</v>
      </c>
      <c r="W1117" s="152">
        <v>50000</v>
      </c>
      <c r="X1117" s="152">
        <v>50000</v>
      </c>
      <c r="Y1117" s="152">
        <v>9500</v>
      </c>
      <c r="Z1117" s="152">
        <v>59500</v>
      </c>
    </row>
    <row r="1118" spans="1:26" x14ac:dyDescent="0.25">
      <c r="A1118" s="149" t="s">
        <v>3207</v>
      </c>
      <c r="B1118" s="150">
        <v>45849</v>
      </c>
      <c r="C1118" s="149" t="s">
        <v>2525</v>
      </c>
      <c r="D1118" s="149">
        <v>899999705</v>
      </c>
      <c r="E1118" s="149" t="s">
        <v>2526</v>
      </c>
      <c r="F1118" s="149" t="s">
        <v>2527</v>
      </c>
      <c r="G1118" s="149" t="s">
        <v>2528</v>
      </c>
      <c r="H1118" s="149">
        <v>3161800</v>
      </c>
      <c r="I1118" s="149">
        <v>8</v>
      </c>
      <c r="J1118" s="149">
        <v>1</v>
      </c>
      <c r="K1118" s="149"/>
      <c r="L1118" s="151" t="s">
        <v>3165</v>
      </c>
      <c r="M1118" s="152">
        <v>260000</v>
      </c>
      <c r="N1118" s="149">
        <v>0.19</v>
      </c>
      <c r="O1118" s="153" t="s">
        <v>107</v>
      </c>
      <c r="P1118" s="149" t="s">
        <v>2541</v>
      </c>
      <c r="Q1118" s="154" t="s">
        <v>2372</v>
      </c>
      <c r="R1118" s="149"/>
      <c r="S1118" s="149" t="s">
        <v>2523</v>
      </c>
      <c r="T1118" s="153" t="s">
        <v>107</v>
      </c>
      <c r="U1118" s="152">
        <v>260000</v>
      </c>
      <c r="V1118" s="149">
        <v>0</v>
      </c>
      <c r="W1118" s="152">
        <v>260000</v>
      </c>
      <c r="X1118" s="152">
        <v>260000</v>
      </c>
      <c r="Y1118" s="152">
        <v>49400</v>
      </c>
      <c r="Z1118" s="152">
        <v>309400</v>
      </c>
    </row>
    <row r="1119" spans="1:26" x14ac:dyDescent="0.25">
      <c r="A1119" s="149" t="s">
        <v>3207</v>
      </c>
      <c r="B1119" s="150">
        <v>45849</v>
      </c>
      <c r="C1119" s="149" t="s">
        <v>2525</v>
      </c>
      <c r="D1119" s="149">
        <v>899999705</v>
      </c>
      <c r="E1119" s="149" t="s">
        <v>2526</v>
      </c>
      <c r="F1119" s="149" t="s">
        <v>2527</v>
      </c>
      <c r="G1119" s="149" t="s">
        <v>2528</v>
      </c>
      <c r="H1119" s="149">
        <v>3161800</v>
      </c>
      <c r="I1119" s="149">
        <v>9</v>
      </c>
      <c r="J1119" s="149">
        <v>2</v>
      </c>
      <c r="K1119" s="149"/>
      <c r="L1119" s="151" t="s">
        <v>3208</v>
      </c>
      <c r="M1119" s="152">
        <v>125000</v>
      </c>
      <c r="N1119" s="149">
        <v>0.19</v>
      </c>
      <c r="O1119" s="153" t="s">
        <v>107</v>
      </c>
      <c r="P1119" s="149" t="s">
        <v>2541</v>
      </c>
      <c r="Q1119" s="154" t="s">
        <v>2372</v>
      </c>
      <c r="R1119" s="149"/>
      <c r="S1119" s="149" t="s">
        <v>2523</v>
      </c>
      <c r="T1119" s="153" t="s">
        <v>107</v>
      </c>
      <c r="U1119" s="152">
        <v>125000</v>
      </c>
      <c r="V1119" s="149">
        <v>0</v>
      </c>
      <c r="W1119" s="152">
        <v>125000</v>
      </c>
      <c r="X1119" s="152">
        <v>250000</v>
      </c>
      <c r="Y1119" s="152">
        <v>47500</v>
      </c>
      <c r="Z1119" s="152">
        <v>297500</v>
      </c>
    </row>
    <row r="1120" spans="1:26" ht="25" x14ac:dyDescent="0.25">
      <c r="A1120" s="149" t="s">
        <v>3207</v>
      </c>
      <c r="B1120" s="150">
        <v>45849</v>
      </c>
      <c r="C1120" s="149" t="s">
        <v>2525</v>
      </c>
      <c r="D1120" s="149">
        <v>899999705</v>
      </c>
      <c r="E1120" s="149" t="s">
        <v>2526</v>
      </c>
      <c r="F1120" s="149" t="s">
        <v>2527</v>
      </c>
      <c r="G1120" s="149" t="s">
        <v>2528</v>
      </c>
      <c r="H1120" s="149">
        <v>3161800</v>
      </c>
      <c r="I1120" s="149">
        <v>10</v>
      </c>
      <c r="J1120" s="149">
        <v>1</v>
      </c>
      <c r="K1120" s="149"/>
      <c r="L1120" s="151" t="s">
        <v>3210</v>
      </c>
      <c r="M1120" s="152">
        <v>50000</v>
      </c>
      <c r="N1120" s="149">
        <v>0.19</v>
      </c>
      <c r="O1120" s="153" t="s">
        <v>107</v>
      </c>
      <c r="P1120" s="149" t="s">
        <v>2541</v>
      </c>
      <c r="Q1120" s="154" t="s">
        <v>2372</v>
      </c>
      <c r="R1120" s="149"/>
      <c r="S1120" s="149" t="s">
        <v>2523</v>
      </c>
      <c r="T1120" s="153" t="s">
        <v>107</v>
      </c>
      <c r="U1120" s="152">
        <v>50000</v>
      </c>
      <c r="V1120" s="149">
        <v>0</v>
      </c>
      <c r="W1120" s="152">
        <v>50000</v>
      </c>
      <c r="X1120" s="152">
        <v>50000</v>
      </c>
      <c r="Y1120" s="152">
        <v>9500</v>
      </c>
      <c r="Z1120" s="152">
        <v>59500</v>
      </c>
    </row>
    <row r="1121" spans="1:26" x14ac:dyDescent="0.25">
      <c r="A1121" s="130" t="s">
        <v>3207</v>
      </c>
      <c r="B1121" s="131">
        <v>45849</v>
      </c>
      <c r="C1121" s="130" t="s">
        <v>2525</v>
      </c>
      <c r="D1121" s="130">
        <v>899999705</v>
      </c>
      <c r="E1121" s="130" t="s">
        <v>2526</v>
      </c>
      <c r="F1121" s="130" t="s">
        <v>2527</v>
      </c>
      <c r="G1121" s="130" t="s">
        <v>2528</v>
      </c>
      <c r="H1121" s="130">
        <v>3161800</v>
      </c>
      <c r="I1121" s="130">
        <v>11</v>
      </c>
      <c r="J1121" s="130">
        <v>1</v>
      </c>
      <c r="L1121" s="132" t="s">
        <v>3211</v>
      </c>
      <c r="M1121" s="147">
        <v>115000</v>
      </c>
      <c r="N1121" s="130">
        <v>0.19</v>
      </c>
      <c r="O1121" s="14" t="s">
        <v>107</v>
      </c>
      <c r="P1121" s="130" t="s">
        <v>550</v>
      </c>
      <c r="Q1121" s="135" t="s">
        <v>2372</v>
      </c>
      <c r="S1121" s="130" t="s">
        <v>2523</v>
      </c>
      <c r="T1121" s="14" t="s">
        <v>107</v>
      </c>
      <c r="U1121" s="147">
        <v>115000</v>
      </c>
      <c r="V1121" s="130">
        <v>0</v>
      </c>
      <c r="W1121" s="147">
        <v>115000</v>
      </c>
      <c r="X1121" s="147">
        <v>115000</v>
      </c>
      <c r="Y1121" s="147">
        <v>21850</v>
      </c>
      <c r="Z1121" s="146">
        <v>136850</v>
      </c>
    </row>
    <row r="1122" spans="1:26" x14ac:dyDescent="0.25">
      <c r="A1122" s="130" t="s">
        <v>3212</v>
      </c>
      <c r="B1122" s="131">
        <v>45849</v>
      </c>
      <c r="C1122" s="130" t="s">
        <v>2525</v>
      </c>
      <c r="D1122" s="130">
        <v>899999705</v>
      </c>
      <c r="E1122" s="130" t="s">
        <v>2526</v>
      </c>
      <c r="F1122" s="130" t="s">
        <v>2527</v>
      </c>
      <c r="G1122" s="130" t="s">
        <v>2528</v>
      </c>
      <c r="H1122" s="130">
        <v>3161800</v>
      </c>
      <c r="I1122" s="130">
        <v>1</v>
      </c>
      <c r="J1122" s="130">
        <v>3</v>
      </c>
      <c r="K1122" s="130" t="s">
        <v>33</v>
      </c>
      <c r="L1122" s="132" t="s">
        <v>1322</v>
      </c>
      <c r="M1122" s="147">
        <v>145333</v>
      </c>
      <c r="N1122" s="130">
        <v>0</v>
      </c>
      <c r="O1122" s="14">
        <v>357</v>
      </c>
      <c r="P1122" s="130" t="s">
        <v>2547</v>
      </c>
      <c r="Q1122" s="130"/>
      <c r="S1122" s="130" t="s">
        <v>2523</v>
      </c>
      <c r="T1122" s="14">
        <v>357</v>
      </c>
      <c r="U1122" s="147">
        <v>145333</v>
      </c>
      <c r="V1122" s="130">
        <v>0</v>
      </c>
      <c r="W1122" s="147">
        <v>145333</v>
      </c>
      <c r="X1122" s="147">
        <v>435999</v>
      </c>
      <c r="Y1122" s="147">
        <v>0</v>
      </c>
      <c r="Z1122" s="145">
        <v>435999</v>
      </c>
    </row>
    <row r="1123" spans="1:26" x14ac:dyDescent="0.25">
      <c r="A1123" s="130" t="s">
        <v>3212</v>
      </c>
      <c r="B1123" s="131">
        <v>45849</v>
      </c>
      <c r="C1123" s="130" t="s">
        <v>2525</v>
      </c>
      <c r="D1123" s="130">
        <v>899999705</v>
      </c>
      <c r="E1123" s="130" t="s">
        <v>2526</v>
      </c>
      <c r="F1123" s="130" t="s">
        <v>2527</v>
      </c>
      <c r="G1123" s="130" t="s">
        <v>2528</v>
      </c>
      <c r="H1123" s="130">
        <v>3161800</v>
      </c>
      <c r="I1123" s="130">
        <v>2</v>
      </c>
      <c r="J1123" s="130">
        <v>1</v>
      </c>
      <c r="K1123" s="130" t="s">
        <v>1323</v>
      </c>
      <c r="L1123" s="132" t="s">
        <v>1324</v>
      </c>
      <c r="M1123" s="147">
        <v>149167</v>
      </c>
      <c r="N1123" s="130">
        <v>0.19</v>
      </c>
      <c r="O1123" s="14">
        <v>358</v>
      </c>
      <c r="P1123" s="130" t="s">
        <v>2547</v>
      </c>
      <c r="Q1123" s="130"/>
      <c r="S1123" s="130" t="s">
        <v>2523</v>
      </c>
      <c r="T1123" s="14">
        <v>358</v>
      </c>
      <c r="U1123" s="147">
        <v>149167</v>
      </c>
      <c r="V1123" s="130">
        <v>0</v>
      </c>
      <c r="W1123" s="147">
        <v>149167</v>
      </c>
      <c r="X1123" s="147">
        <v>149167</v>
      </c>
      <c r="Y1123" s="147">
        <v>28341.73</v>
      </c>
      <c r="Z1123" s="145">
        <v>177508.73</v>
      </c>
    </row>
    <row r="1124" spans="1:26" x14ac:dyDescent="0.25">
      <c r="A1124" s="130" t="s">
        <v>3212</v>
      </c>
      <c r="B1124" s="131">
        <v>45849</v>
      </c>
      <c r="C1124" s="130" t="s">
        <v>2525</v>
      </c>
      <c r="D1124" s="130">
        <v>899999705</v>
      </c>
      <c r="E1124" s="130" t="s">
        <v>2526</v>
      </c>
      <c r="F1124" s="130" t="s">
        <v>2527</v>
      </c>
      <c r="G1124" s="130" t="s">
        <v>2528</v>
      </c>
      <c r="H1124" s="130">
        <v>3161800</v>
      </c>
      <c r="I1124" s="130">
        <v>3</v>
      </c>
      <c r="J1124" s="130">
        <v>1</v>
      </c>
      <c r="K1124" s="130" t="s">
        <v>1325</v>
      </c>
      <c r="L1124" s="132" t="s">
        <v>1326</v>
      </c>
      <c r="M1124" s="147">
        <v>275500</v>
      </c>
      <c r="N1124" s="130">
        <v>0.19</v>
      </c>
      <c r="O1124" s="14">
        <v>360</v>
      </c>
      <c r="P1124" s="130" t="s">
        <v>2547</v>
      </c>
      <c r="Q1124" s="130"/>
      <c r="S1124" s="130" t="s">
        <v>2523</v>
      </c>
      <c r="T1124" s="14">
        <v>360</v>
      </c>
      <c r="U1124" s="147">
        <v>275500</v>
      </c>
      <c r="V1124" s="130">
        <v>0</v>
      </c>
      <c r="W1124" s="147">
        <v>275500</v>
      </c>
      <c r="X1124" s="147">
        <v>275500</v>
      </c>
      <c r="Y1124" s="147">
        <v>52345</v>
      </c>
      <c r="Z1124" s="145">
        <v>327845</v>
      </c>
    </row>
    <row r="1125" spans="1:26" ht="25" x14ac:dyDescent="0.25">
      <c r="A1125" s="130" t="s">
        <v>3212</v>
      </c>
      <c r="B1125" s="131">
        <v>45849</v>
      </c>
      <c r="C1125" s="130" t="s">
        <v>2525</v>
      </c>
      <c r="D1125" s="130">
        <v>899999705</v>
      </c>
      <c r="E1125" s="130" t="s">
        <v>2526</v>
      </c>
      <c r="F1125" s="130" t="s">
        <v>2527</v>
      </c>
      <c r="G1125" s="130" t="s">
        <v>2528</v>
      </c>
      <c r="H1125" s="130">
        <v>3161800</v>
      </c>
      <c r="I1125" s="130">
        <v>4</v>
      </c>
      <c r="J1125" s="130">
        <v>1</v>
      </c>
      <c r="K1125" s="130" t="s">
        <v>1327</v>
      </c>
      <c r="L1125" s="132" t="s">
        <v>1328</v>
      </c>
      <c r="M1125" s="147">
        <v>181167</v>
      </c>
      <c r="N1125" s="130">
        <v>0.19</v>
      </c>
      <c r="O1125" s="14">
        <v>361</v>
      </c>
      <c r="P1125" s="130" t="s">
        <v>2547</v>
      </c>
      <c r="Q1125" s="130"/>
      <c r="S1125" s="130" t="s">
        <v>2523</v>
      </c>
      <c r="T1125" s="14">
        <v>361</v>
      </c>
      <c r="U1125" s="147">
        <v>181167</v>
      </c>
      <c r="V1125" s="130">
        <v>0</v>
      </c>
      <c r="W1125" s="147">
        <v>181167</v>
      </c>
      <c r="X1125" s="147">
        <v>181167</v>
      </c>
      <c r="Y1125" s="147">
        <v>34421.730000000003</v>
      </c>
      <c r="Z1125" s="145">
        <v>215588.73</v>
      </c>
    </row>
    <row r="1126" spans="1:26" x14ac:dyDescent="0.25">
      <c r="A1126" s="130" t="s">
        <v>3212</v>
      </c>
      <c r="B1126" s="131">
        <v>45849</v>
      </c>
      <c r="C1126" s="130" t="s">
        <v>2525</v>
      </c>
      <c r="D1126" s="130">
        <v>899999705</v>
      </c>
      <c r="E1126" s="130" t="s">
        <v>2526</v>
      </c>
      <c r="F1126" s="130" t="s">
        <v>2527</v>
      </c>
      <c r="G1126" s="130" t="s">
        <v>2528</v>
      </c>
      <c r="H1126" s="130">
        <v>3161800</v>
      </c>
      <c r="I1126" s="130">
        <v>5</v>
      </c>
      <c r="J1126" s="130">
        <v>1</v>
      </c>
      <c r="L1126" s="132" t="s">
        <v>967</v>
      </c>
      <c r="M1126" s="147">
        <v>223000</v>
      </c>
      <c r="N1126" s="130">
        <v>0</v>
      </c>
      <c r="O1126" s="14">
        <v>21</v>
      </c>
      <c r="P1126" s="130" t="s">
        <v>962</v>
      </c>
      <c r="Q1126" s="130"/>
      <c r="S1126" s="130" t="s">
        <v>2523</v>
      </c>
      <c r="T1126" s="14">
        <v>21</v>
      </c>
      <c r="U1126" s="147">
        <v>223000</v>
      </c>
      <c r="V1126" s="130">
        <v>0</v>
      </c>
      <c r="W1126" s="147">
        <v>223000</v>
      </c>
      <c r="X1126" s="147">
        <v>223000</v>
      </c>
      <c r="Y1126" s="147">
        <v>0</v>
      </c>
      <c r="Z1126" s="145">
        <v>223000</v>
      </c>
    </row>
    <row r="1127" spans="1:26" x14ac:dyDescent="0.25">
      <c r="A1127" s="130" t="s">
        <v>3212</v>
      </c>
      <c r="B1127" s="131">
        <v>45849</v>
      </c>
      <c r="C1127" s="130" t="s">
        <v>2525</v>
      </c>
      <c r="D1127" s="130">
        <v>899999705</v>
      </c>
      <c r="E1127" s="130" t="s">
        <v>2526</v>
      </c>
      <c r="F1127" s="130" t="s">
        <v>2527</v>
      </c>
      <c r="G1127" s="130" t="s">
        <v>2528</v>
      </c>
      <c r="H1127" s="130">
        <v>3161800</v>
      </c>
      <c r="I1127" s="130">
        <v>6</v>
      </c>
      <c r="J1127" s="130">
        <v>1</v>
      </c>
      <c r="L1127" s="132" t="s">
        <v>61</v>
      </c>
      <c r="M1127" s="147">
        <v>69333</v>
      </c>
      <c r="N1127" s="130">
        <v>0.19</v>
      </c>
      <c r="O1127" s="14">
        <v>14</v>
      </c>
      <c r="P1127" s="130" t="s">
        <v>962</v>
      </c>
      <c r="Q1127" s="130"/>
      <c r="S1127" s="130" t="s">
        <v>2523</v>
      </c>
      <c r="T1127" s="14">
        <v>14</v>
      </c>
      <c r="U1127" s="147">
        <v>69333</v>
      </c>
      <c r="V1127" s="130">
        <v>0</v>
      </c>
      <c r="W1127" s="147">
        <v>69333</v>
      </c>
      <c r="X1127" s="147">
        <v>69333</v>
      </c>
      <c r="Y1127" s="147">
        <v>13173.27</v>
      </c>
      <c r="Z1127" s="145">
        <v>82506.27</v>
      </c>
    </row>
    <row r="1128" spans="1:26" x14ac:dyDescent="0.25">
      <c r="A1128" s="130" t="s">
        <v>3212</v>
      </c>
      <c r="B1128" s="131">
        <v>45849</v>
      </c>
      <c r="C1128" s="130" t="s">
        <v>2525</v>
      </c>
      <c r="D1128" s="130">
        <v>899999705</v>
      </c>
      <c r="E1128" s="130" t="s">
        <v>2526</v>
      </c>
      <c r="F1128" s="130" t="s">
        <v>2527</v>
      </c>
      <c r="G1128" s="130" t="s">
        <v>2528</v>
      </c>
      <c r="H1128" s="130">
        <v>3161800</v>
      </c>
      <c r="I1128" s="130">
        <v>7</v>
      </c>
      <c r="J1128" s="130">
        <v>1</v>
      </c>
      <c r="L1128" s="132" t="s">
        <v>150</v>
      </c>
      <c r="M1128" s="147">
        <v>117833</v>
      </c>
      <c r="N1128" s="130">
        <v>0.19</v>
      </c>
      <c r="O1128" s="14">
        <v>15</v>
      </c>
      <c r="P1128" s="130" t="s">
        <v>962</v>
      </c>
      <c r="Q1128" s="130"/>
      <c r="S1128" s="130" t="s">
        <v>2523</v>
      </c>
      <c r="T1128" s="14">
        <v>15</v>
      </c>
      <c r="U1128" s="147">
        <v>117833</v>
      </c>
      <c r="V1128" s="130">
        <v>0</v>
      </c>
      <c r="W1128" s="147">
        <v>117833</v>
      </c>
      <c r="X1128" s="147">
        <v>117833</v>
      </c>
      <c r="Y1128" s="147">
        <v>22388.27</v>
      </c>
      <c r="Z1128" s="145">
        <v>140221.26999999999</v>
      </c>
    </row>
    <row r="1129" spans="1:26" x14ac:dyDescent="0.25">
      <c r="A1129" s="130" t="s">
        <v>3212</v>
      </c>
      <c r="B1129" s="131">
        <v>45849</v>
      </c>
      <c r="C1129" s="130" t="s">
        <v>2525</v>
      </c>
      <c r="D1129" s="130">
        <v>899999705</v>
      </c>
      <c r="E1129" s="130" t="s">
        <v>2526</v>
      </c>
      <c r="F1129" s="130" t="s">
        <v>2527</v>
      </c>
      <c r="G1129" s="130" t="s">
        <v>2528</v>
      </c>
      <c r="H1129" s="130">
        <v>3161800</v>
      </c>
      <c r="I1129" s="130">
        <v>8</v>
      </c>
      <c r="J1129" s="130">
        <v>1</v>
      </c>
      <c r="L1129" s="132" t="s">
        <v>69</v>
      </c>
      <c r="M1129" s="147">
        <v>118000</v>
      </c>
      <c r="N1129" s="130">
        <v>0.19</v>
      </c>
      <c r="O1129" s="14">
        <v>16</v>
      </c>
      <c r="P1129" s="130" t="s">
        <v>962</v>
      </c>
      <c r="Q1129" s="130"/>
      <c r="S1129" s="130" t="s">
        <v>2523</v>
      </c>
      <c r="T1129" s="14">
        <v>16</v>
      </c>
      <c r="U1129" s="147">
        <v>118000</v>
      </c>
      <c r="V1129" s="130">
        <v>0</v>
      </c>
      <c r="W1129" s="147">
        <v>118000</v>
      </c>
      <c r="X1129" s="147">
        <v>118000</v>
      </c>
      <c r="Y1129" s="147">
        <v>22420</v>
      </c>
      <c r="Z1129" s="145">
        <v>140420</v>
      </c>
    </row>
    <row r="1130" spans="1:26" x14ac:dyDescent="0.25">
      <c r="A1130" s="130" t="s">
        <v>3212</v>
      </c>
      <c r="B1130" s="131">
        <v>45849</v>
      </c>
      <c r="C1130" s="130" t="s">
        <v>2525</v>
      </c>
      <c r="D1130" s="130">
        <v>899999705</v>
      </c>
      <c r="E1130" s="130" t="s">
        <v>2526</v>
      </c>
      <c r="F1130" s="130" t="s">
        <v>2527</v>
      </c>
      <c r="G1130" s="130" t="s">
        <v>2528</v>
      </c>
      <c r="H1130" s="130">
        <v>3161800</v>
      </c>
      <c r="I1130" s="130">
        <v>9</v>
      </c>
      <c r="J1130" s="130">
        <v>1</v>
      </c>
      <c r="K1130" s="130" t="s">
        <v>408</v>
      </c>
      <c r="L1130" s="132" t="s">
        <v>2585</v>
      </c>
      <c r="M1130" s="147">
        <v>95000</v>
      </c>
      <c r="N1130" s="130">
        <v>0.19</v>
      </c>
      <c r="O1130" s="14">
        <v>1049</v>
      </c>
      <c r="P1130" s="130" t="s">
        <v>1121</v>
      </c>
      <c r="Q1130" s="130"/>
      <c r="S1130" s="130" t="s">
        <v>2523</v>
      </c>
      <c r="T1130" s="14">
        <v>1049</v>
      </c>
      <c r="U1130" s="147">
        <v>95000</v>
      </c>
      <c r="V1130" s="130">
        <v>0</v>
      </c>
      <c r="W1130" s="147">
        <v>95000</v>
      </c>
      <c r="X1130" s="147">
        <v>95000</v>
      </c>
      <c r="Y1130" s="147">
        <v>18050</v>
      </c>
      <c r="Z1130" s="145">
        <v>113050</v>
      </c>
    </row>
    <row r="1131" spans="1:26" x14ac:dyDescent="0.25">
      <c r="A1131" s="130" t="s">
        <v>3212</v>
      </c>
      <c r="B1131" s="131">
        <v>45849</v>
      </c>
      <c r="C1131" s="130" t="s">
        <v>2525</v>
      </c>
      <c r="D1131" s="130">
        <v>899999705</v>
      </c>
      <c r="E1131" s="130" t="s">
        <v>2526</v>
      </c>
      <c r="F1131" s="130" t="s">
        <v>2527</v>
      </c>
      <c r="G1131" s="130" t="s">
        <v>2528</v>
      </c>
      <c r="H1131" s="130">
        <v>3161800</v>
      </c>
      <c r="I1131" s="130">
        <v>10</v>
      </c>
      <c r="J1131" s="130">
        <v>1</v>
      </c>
      <c r="K1131" s="130" t="s">
        <v>2588</v>
      </c>
      <c r="L1131" s="132" t="s">
        <v>150</v>
      </c>
      <c r="M1131" s="147">
        <v>74000</v>
      </c>
      <c r="N1131" s="130">
        <v>0.19</v>
      </c>
      <c r="O1131" s="14">
        <v>1048</v>
      </c>
      <c r="P1131" s="130" t="s">
        <v>1121</v>
      </c>
      <c r="Q1131" s="130"/>
      <c r="S1131" s="130" t="s">
        <v>2523</v>
      </c>
      <c r="T1131" s="14">
        <v>1048</v>
      </c>
      <c r="U1131" s="147">
        <v>74000</v>
      </c>
      <c r="V1131" s="130">
        <v>0</v>
      </c>
      <c r="W1131" s="147">
        <v>74000</v>
      </c>
      <c r="X1131" s="147">
        <v>74000</v>
      </c>
      <c r="Y1131" s="147">
        <v>14060</v>
      </c>
      <c r="Z1131" s="145">
        <v>88060</v>
      </c>
    </row>
    <row r="1132" spans="1:26" x14ac:dyDescent="0.25">
      <c r="A1132" s="130" t="s">
        <v>3212</v>
      </c>
      <c r="B1132" s="131">
        <v>45849</v>
      </c>
      <c r="C1132" s="130" t="s">
        <v>2525</v>
      </c>
      <c r="D1132" s="130">
        <v>899999705</v>
      </c>
      <c r="E1132" s="130" t="s">
        <v>2526</v>
      </c>
      <c r="F1132" s="130" t="s">
        <v>2527</v>
      </c>
      <c r="G1132" s="130" t="s">
        <v>2528</v>
      </c>
      <c r="H1132" s="130">
        <v>3161800</v>
      </c>
      <c r="I1132" s="130">
        <v>11</v>
      </c>
      <c r="J1132" s="130">
        <v>1</v>
      </c>
      <c r="K1132" s="130" t="s">
        <v>3162</v>
      </c>
      <c r="L1132" s="132" t="s">
        <v>61</v>
      </c>
      <c r="M1132" s="147">
        <v>64833</v>
      </c>
      <c r="N1132" s="130">
        <v>0.19</v>
      </c>
      <c r="O1132" s="14">
        <v>1047</v>
      </c>
      <c r="P1132" s="130" t="s">
        <v>1121</v>
      </c>
      <c r="Q1132" s="130"/>
      <c r="S1132" s="130" t="s">
        <v>2523</v>
      </c>
      <c r="T1132" s="14">
        <v>1047</v>
      </c>
      <c r="U1132" s="147">
        <v>64833</v>
      </c>
      <c r="V1132" s="130">
        <v>0</v>
      </c>
      <c r="W1132" s="147">
        <v>64833</v>
      </c>
      <c r="X1132" s="147">
        <v>64833</v>
      </c>
      <c r="Y1132" s="147">
        <v>12318.27</v>
      </c>
      <c r="Z1132" s="145">
        <v>77151.27</v>
      </c>
    </row>
    <row r="1133" spans="1:26" x14ac:dyDescent="0.25">
      <c r="A1133" s="130" t="s">
        <v>3212</v>
      </c>
      <c r="B1133" s="131">
        <v>45849</v>
      </c>
      <c r="C1133" s="130" t="s">
        <v>2525</v>
      </c>
      <c r="D1133" s="130">
        <v>899999705</v>
      </c>
      <c r="E1133" s="130" t="s">
        <v>2526</v>
      </c>
      <c r="F1133" s="130" t="s">
        <v>2527</v>
      </c>
      <c r="G1133" s="130" t="s">
        <v>2528</v>
      </c>
      <c r="H1133" s="130">
        <v>3161800</v>
      </c>
      <c r="I1133" s="130">
        <v>12</v>
      </c>
      <c r="J1133" s="130">
        <v>2</v>
      </c>
      <c r="K1133" s="130" t="s">
        <v>33</v>
      </c>
      <c r="L1133" s="132" t="s">
        <v>34</v>
      </c>
      <c r="M1133" s="147">
        <v>147000</v>
      </c>
      <c r="N1133" s="130">
        <v>0</v>
      </c>
      <c r="O1133" s="14">
        <v>1046</v>
      </c>
      <c r="P1133" s="130" t="s">
        <v>1121</v>
      </c>
      <c r="Q1133" s="130"/>
      <c r="S1133" s="130" t="s">
        <v>2523</v>
      </c>
      <c r="T1133" s="14">
        <v>1046</v>
      </c>
      <c r="U1133" s="147">
        <v>147000</v>
      </c>
      <c r="V1133" s="130">
        <v>0</v>
      </c>
      <c r="W1133" s="147">
        <v>147000</v>
      </c>
      <c r="X1133" s="147">
        <v>294000</v>
      </c>
      <c r="Y1133" s="147">
        <v>0</v>
      </c>
      <c r="Z1133" s="145">
        <v>294000</v>
      </c>
    </row>
    <row r="1134" spans="1:26" x14ac:dyDescent="0.25">
      <c r="A1134" s="149" t="s">
        <v>3212</v>
      </c>
      <c r="B1134" s="150">
        <v>45849</v>
      </c>
      <c r="C1134" s="149" t="s">
        <v>2525</v>
      </c>
      <c r="D1134" s="149">
        <v>899999705</v>
      </c>
      <c r="E1134" s="149" t="s">
        <v>2526</v>
      </c>
      <c r="F1134" s="149" t="s">
        <v>2527</v>
      </c>
      <c r="G1134" s="149" t="s">
        <v>2528</v>
      </c>
      <c r="H1134" s="149">
        <v>3161800</v>
      </c>
      <c r="I1134" s="149">
        <v>13</v>
      </c>
      <c r="J1134" s="149">
        <v>1</v>
      </c>
      <c r="K1134" s="149" t="s">
        <v>3162</v>
      </c>
      <c r="L1134" s="151" t="s">
        <v>2591</v>
      </c>
      <c r="M1134" s="152">
        <v>30000</v>
      </c>
      <c r="N1134" s="149">
        <v>0.19</v>
      </c>
      <c r="O1134" s="153" t="s">
        <v>107</v>
      </c>
      <c r="P1134" s="149" t="s">
        <v>2595</v>
      </c>
      <c r="Q1134" s="154" t="s">
        <v>2372</v>
      </c>
      <c r="R1134" s="149"/>
      <c r="S1134" s="149" t="s">
        <v>2523</v>
      </c>
      <c r="T1134" s="153" t="s">
        <v>107</v>
      </c>
      <c r="U1134" s="152">
        <v>30000</v>
      </c>
      <c r="V1134" s="149">
        <v>0</v>
      </c>
      <c r="W1134" s="152">
        <v>30000</v>
      </c>
      <c r="X1134" s="152">
        <v>30000</v>
      </c>
      <c r="Y1134" s="152">
        <v>5700</v>
      </c>
      <c r="Z1134" s="152">
        <v>35700</v>
      </c>
    </row>
    <row r="1135" spans="1:26" x14ac:dyDescent="0.25">
      <c r="A1135" s="149" t="s">
        <v>3212</v>
      </c>
      <c r="B1135" s="150">
        <v>45849</v>
      </c>
      <c r="C1135" s="149" t="s">
        <v>2525</v>
      </c>
      <c r="D1135" s="149">
        <v>899999705</v>
      </c>
      <c r="E1135" s="149" t="s">
        <v>2526</v>
      </c>
      <c r="F1135" s="149" t="s">
        <v>2527</v>
      </c>
      <c r="G1135" s="149" t="s">
        <v>2528</v>
      </c>
      <c r="H1135" s="149">
        <v>3161800</v>
      </c>
      <c r="I1135" s="149">
        <v>14</v>
      </c>
      <c r="J1135" s="149">
        <v>1</v>
      </c>
      <c r="K1135" s="149" t="s">
        <v>2588</v>
      </c>
      <c r="L1135" s="151" t="s">
        <v>84</v>
      </c>
      <c r="M1135" s="152">
        <v>62000</v>
      </c>
      <c r="N1135" s="149">
        <v>0.19</v>
      </c>
      <c r="O1135" s="153" t="s">
        <v>107</v>
      </c>
      <c r="P1135" s="149" t="s">
        <v>2595</v>
      </c>
      <c r="Q1135" s="154" t="s">
        <v>2372</v>
      </c>
      <c r="R1135" s="149"/>
      <c r="S1135" s="149" t="s">
        <v>2523</v>
      </c>
      <c r="T1135" s="153" t="s">
        <v>107</v>
      </c>
      <c r="U1135" s="152">
        <v>62000</v>
      </c>
      <c r="V1135" s="149">
        <v>0</v>
      </c>
      <c r="W1135" s="152">
        <v>62000</v>
      </c>
      <c r="X1135" s="152">
        <v>62000</v>
      </c>
      <c r="Y1135" s="152">
        <v>11780</v>
      </c>
      <c r="Z1135" s="152">
        <v>73780</v>
      </c>
    </row>
    <row r="1136" spans="1:26" x14ac:dyDescent="0.25">
      <c r="A1136" s="149" t="s">
        <v>3212</v>
      </c>
      <c r="B1136" s="150">
        <v>45849</v>
      </c>
      <c r="C1136" s="149" t="s">
        <v>2525</v>
      </c>
      <c r="D1136" s="149">
        <v>899999705</v>
      </c>
      <c r="E1136" s="149" t="s">
        <v>2526</v>
      </c>
      <c r="F1136" s="149" t="s">
        <v>2527</v>
      </c>
      <c r="G1136" s="149" t="s">
        <v>2528</v>
      </c>
      <c r="H1136" s="149">
        <v>3161800</v>
      </c>
      <c r="I1136" s="149">
        <v>15</v>
      </c>
      <c r="J1136" s="149">
        <v>1</v>
      </c>
      <c r="K1136" s="149" t="s">
        <v>408</v>
      </c>
      <c r="L1136" s="151" t="s">
        <v>2585</v>
      </c>
      <c r="M1136" s="152">
        <v>99000</v>
      </c>
      <c r="N1136" s="149">
        <v>0.19</v>
      </c>
      <c r="O1136" s="153" t="s">
        <v>107</v>
      </c>
      <c r="P1136" s="149" t="s">
        <v>2595</v>
      </c>
      <c r="Q1136" s="154" t="s">
        <v>2372</v>
      </c>
      <c r="R1136" s="149"/>
      <c r="S1136" s="149" t="s">
        <v>2523</v>
      </c>
      <c r="T1136" s="153" t="s">
        <v>107</v>
      </c>
      <c r="U1136" s="152">
        <v>99000</v>
      </c>
      <c r="V1136" s="149">
        <v>0</v>
      </c>
      <c r="W1136" s="152">
        <v>99000</v>
      </c>
      <c r="X1136" s="152">
        <v>99000</v>
      </c>
      <c r="Y1136" s="152">
        <v>18810</v>
      </c>
      <c r="Z1136" s="152">
        <v>117810</v>
      </c>
    </row>
    <row r="1137" spans="1:26" x14ac:dyDescent="0.25">
      <c r="A1137" s="149" t="s">
        <v>3212</v>
      </c>
      <c r="B1137" s="150">
        <v>45849</v>
      </c>
      <c r="C1137" s="149" t="s">
        <v>2525</v>
      </c>
      <c r="D1137" s="149">
        <v>899999705</v>
      </c>
      <c r="E1137" s="149" t="s">
        <v>2526</v>
      </c>
      <c r="F1137" s="149" t="s">
        <v>2527</v>
      </c>
      <c r="G1137" s="149" t="s">
        <v>2528</v>
      </c>
      <c r="H1137" s="149">
        <v>3161800</v>
      </c>
      <c r="I1137" s="149">
        <v>16</v>
      </c>
      <c r="J1137" s="149">
        <v>2</v>
      </c>
      <c r="K1137" s="149" t="s">
        <v>33</v>
      </c>
      <c r="L1137" s="151" t="s">
        <v>2597</v>
      </c>
      <c r="M1137" s="152">
        <v>146333</v>
      </c>
      <c r="N1137" s="149">
        <v>0</v>
      </c>
      <c r="O1137" s="153" t="s">
        <v>107</v>
      </c>
      <c r="P1137" s="149" t="s">
        <v>2595</v>
      </c>
      <c r="Q1137" s="154" t="s">
        <v>2372</v>
      </c>
      <c r="R1137" s="149"/>
      <c r="S1137" s="149" t="s">
        <v>2523</v>
      </c>
      <c r="T1137" s="153" t="s">
        <v>107</v>
      </c>
      <c r="U1137" s="152">
        <v>146333</v>
      </c>
      <c r="V1137" s="149">
        <v>0</v>
      </c>
      <c r="W1137" s="152">
        <v>146333</v>
      </c>
      <c r="X1137" s="152">
        <v>292666</v>
      </c>
      <c r="Y1137" s="152">
        <v>0</v>
      </c>
      <c r="Z1137" s="152">
        <v>292666</v>
      </c>
    </row>
    <row r="1138" spans="1:26" x14ac:dyDescent="0.25">
      <c r="A1138" s="130" t="s">
        <v>3212</v>
      </c>
      <c r="B1138" s="131">
        <v>45849</v>
      </c>
      <c r="C1138" s="130" t="s">
        <v>2525</v>
      </c>
      <c r="D1138" s="130">
        <v>899999705</v>
      </c>
      <c r="E1138" s="130" t="s">
        <v>2526</v>
      </c>
      <c r="F1138" s="130" t="s">
        <v>2527</v>
      </c>
      <c r="G1138" s="130" t="s">
        <v>2528</v>
      </c>
      <c r="H1138" s="130">
        <v>3161800</v>
      </c>
      <c r="I1138" s="130">
        <v>17</v>
      </c>
      <c r="J1138" s="130">
        <v>1</v>
      </c>
      <c r="K1138" s="130" t="s">
        <v>1346</v>
      </c>
      <c r="L1138" s="132" t="s">
        <v>61</v>
      </c>
      <c r="M1138" s="147">
        <v>134167</v>
      </c>
      <c r="N1138" s="130">
        <v>0.19</v>
      </c>
      <c r="O1138" s="14">
        <v>32</v>
      </c>
      <c r="P1138" s="130" t="s">
        <v>1285</v>
      </c>
      <c r="Q1138" s="130"/>
      <c r="S1138" s="130" t="s">
        <v>2523</v>
      </c>
      <c r="T1138" s="14">
        <v>32</v>
      </c>
      <c r="U1138" s="147">
        <v>134167</v>
      </c>
      <c r="V1138" s="130">
        <v>0</v>
      </c>
      <c r="W1138" s="147">
        <v>134167</v>
      </c>
      <c r="X1138" s="147">
        <v>134167</v>
      </c>
      <c r="Y1138" s="147">
        <v>25491.73</v>
      </c>
      <c r="Z1138" s="145">
        <v>159658.73000000001</v>
      </c>
    </row>
    <row r="1139" spans="1:26" x14ac:dyDescent="0.25">
      <c r="A1139" s="130" t="s">
        <v>3212</v>
      </c>
      <c r="B1139" s="131">
        <v>45849</v>
      </c>
      <c r="C1139" s="130" t="s">
        <v>2525</v>
      </c>
      <c r="D1139" s="130">
        <v>899999705</v>
      </c>
      <c r="E1139" s="130" t="s">
        <v>2526</v>
      </c>
      <c r="F1139" s="130" t="s">
        <v>2527</v>
      </c>
      <c r="G1139" s="130" t="s">
        <v>2528</v>
      </c>
      <c r="H1139" s="130">
        <v>3161800</v>
      </c>
      <c r="I1139" s="130">
        <v>18</v>
      </c>
      <c r="J1139" s="130">
        <v>1</v>
      </c>
      <c r="K1139" s="130" t="s">
        <v>1582</v>
      </c>
      <c r="L1139" s="132" t="s">
        <v>64</v>
      </c>
      <c r="M1139" s="147">
        <v>142500</v>
      </c>
      <c r="N1139" s="130">
        <v>0.19</v>
      </c>
      <c r="O1139" s="14">
        <v>34</v>
      </c>
      <c r="P1139" s="130" t="s">
        <v>1285</v>
      </c>
      <c r="Q1139" s="130"/>
      <c r="S1139" s="130" t="s">
        <v>2523</v>
      </c>
      <c r="T1139" s="14">
        <v>34</v>
      </c>
      <c r="U1139" s="147">
        <v>142500</v>
      </c>
      <c r="V1139" s="130">
        <v>0</v>
      </c>
      <c r="W1139" s="147">
        <v>142500</v>
      </c>
      <c r="X1139" s="147">
        <v>142500</v>
      </c>
      <c r="Y1139" s="147">
        <v>27075</v>
      </c>
      <c r="Z1139" s="145">
        <v>169575</v>
      </c>
    </row>
    <row r="1140" spans="1:26" x14ac:dyDescent="0.25">
      <c r="A1140" s="130" t="s">
        <v>3212</v>
      </c>
      <c r="B1140" s="131">
        <v>45849</v>
      </c>
      <c r="C1140" s="130" t="s">
        <v>2525</v>
      </c>
      <c r="D1140" s="130">
        <v>899999705</v>
      </c>
      <c r="E1140" s="130" t="s">
        <v>2526</v>
      </c>
      <c r="F1140" s="130" t="s">
        <v>2527</v>
      </c>
      <c r="G1140" s="130" t="s">
        <v>2528</v>
      </c>
      <c r="H1140" s="130">
        <v>3161800</v>
      </c>
      <c r="I1140" s="130">
        <v>19</v>
      </c>
      <c r="J1140" s="130">
        <v>1</v>
      </c>
      <c r="K1140" s="130" t="s">
        <v>1583</v>
      </c>
      <c r="L1140" s="132" t="s">
        <v>150</v>
      </c>
      <c r="M1140" s="147">
        <v>219167</v>
      </c>
      <c r="N1140" s="130">
        <v>0.19</v>
      </c>
      <c r="O1140" s="14">
        <v>33</v>
      </c>
      <c r="P1140" s="130" t="s">
        <v>1285</v>
      </c>
      <c r="Q1140" s="130"/>
      <c r="S1140" s="130" t="s">
        <v>2523</v>
      </c>
      <c r="T1140" s="14">
        <v>33</v>
      </c>
      <c r="U1140" s="147">
        <v>219167</v>
      </c>
      <c r="V1140" s="130">
        <v>0</v>
      </c>
      <c r="W1140" s="147">
        <v>219167</v>
      </c>
      <c r="X1140" s="147">
        <v>219167</v>
      </c>
      <c r="Y1140" s="147">
        <v>41641.730000000003</v>
      </c>
      <c r="Z1140" s="145">
        <v>260808.73</v>
      </c>
    </row>
    <row r="1141" spans="1:26" x14ac:dyDescent="0.25">
      <c r="A1141" s="130" t="s">
        <v>3212</v>
      </c>
      <c r="B1141" s="131">
        <v>45849</v>
      </c>
      <c r="C1141" s="130" t="s">
        <v>2525</v>
      </c>
      <c r="D1141" s="130">
        <v>899999705</v>
      </c>
      <c r="E1141" s="130" t="s">
        <v>2526</v>
      </c>
      <c r="F1141" s="130" t="s">
        <v>2527</v>
      </c>
      <c r="G1141" s="130" t="s">
        <v>2528</v>
      </c>
      <c r="H1141" s="130">
        <v>3161800</v>
      </c>
      <c r="I1141" s="130">
        <v>20</v>
      </c>
      <c r="J1141" s="130">
        <v>2</v>
      </c>
      <c r="K1141" s="130" t="s">
        <v>33</v>
      </c>
      <c r="L1141" s="132" t="s">
        <v>1584</v>
      </c>
      <c r="M1141" s="147">
        <v>146500</v>
      </c>
      <c r="N1141" s="130">
        <v>0</v>
      </c>
      <c r="O1141" s="14">
        <v>31</v>
      </c>
      <c r="P1141" s="130" t="s">
        <v>1285</v>
      </c>
      <c r="Q1141" s="130"/>
      <c r="S1141" s="130" t="s">
        <v>2523</v>
      </c>
      <c r="T1141" s="14">
        <v>31</v>
      </c>
      <c r="U1141" s="147">
        <v>146500</v>
      </c>
      <c r="V1141" s="130">
        <v>0</v>
      </c>
      <c r="W1141" s="147">
        <v>146500</v>
      </c>
      <c r="X1141" s="147">
        <v>293000</v>
      </c>
      <c r="Y1141" s="147">
        <v>0</v>
      </c>
      <c r="Z1141" s="145">
        <v>293000</v>
      </c>
    </row>
    <row r="1142" spans="1:26" x14ac:dyDescent="0.25">
      <c r="A1142" s="149" t="s">
        <v>3212</v>
      </c>
      <c r="B1142" s="150">
        <v>45849</v>
      </c>
      <c r="C1142" s="149" t="s">
        <v>2525</v>
      </c>
      <c r="D1142" s="149">
        <v>899999705</v>
      </c>
      <c r="E1142" s="149" t="s">
        <v>2526</v>
      </c>
      <c r="F1142" s="149" t="s">
        <v>2527</v>
      </c>
      <c r="G1142" s="149" t="s">
        <v>2528</v>
      </c>
      <c r="H1142" s="149">
        <v>3161800</v>
      </c>
      <c r="I1142" s="149">
        <v>21</v>
      </c>
      <c r="J1142" s="149">
        <v>1</v>
      </c>
      <c r="K1142" s="149" t="s">
        <v>3088</v>
      </c>
      <c r="L1142" s="151" t="s">
        <v>84</v>
      </c>
      <c r="M1142" s="152">
        <v>62000</v>
      </c>
      <c r="N1142" s="149">
        <v>0.19</v>
      </c>
      <c r="O1142" s="153" t="s">
        <v>107</v>
      </c>
      <c r="P1142" s="149" t="s">
        <v>2589</v>
      </c>
      <c r="Q1142" s="154" t="s">
        <v>2372</v>
      </c>
      <c r="R1142" s="149"/>
      <c r="S1142" s="149" t="s">
        <v>2523</v>
      </c>
      <c r="T1142" s="153" t="s">
        <v>107</v>
      </c>
      <c r="U1142" s="152">
        <v>62000</v>
      </c>
      <c r="V1142" s="149">
        <v>0</v>
      </c>
      <c r="W1142" s="152">
        <v>62000</v>
      </c>
      <c r="X1142" s="152">
        <v>62000</v>
      </c>
      <c r="Y1142" s="152">
        <v>11780</v>
      </c>
      <c r="Z1142" s="152">
        <v>73780</v>
      </c>
    </row>
    <row r="1143" spans="1:26" x14ac:dyDescent="0.25">
      <c r="A1143" s="149" t="s">
        <v>3212</v>
      </c>
      <c r="B1143" s="150">
        <v>45849</v>
      </c>
      <c r="C1143" s="149" t="s">
        <v>2525</v>
      </c>
      <c r="D1143" s="149">
        <v>899999705</v>
      </c>
      <c r="E1143" s="149" t="s">
        <v>2526</v>
      </c>
      <c r="F1143" s="149" t="s">
        <v>2527</v>
      </c>
      <c r="G1143" s="149" t="s">
        <v>2528</v>
      </c>
      <c r="H1143" s="149">
        <v>3161800</v>
      </c>
      <c r="I1143" s="149">
        <v>22</v>
      </c>
      <c r="J1143" s="149">
        <v>1</v>
      </c>
      <c r="K1143" s="149" t="s">
        <v>3088</v>
      </c>
      <c r="L1143" s="151" t="s">
        <v>2591</v>
      </c>
      <c r="M1143" s="152">
        <v>32000</v>
      </c>
      <c r="N1143" s="149">
        <v>0.19</v>
      </c>
      <c r="O1143" s="153" t="s">
        <v>107</v>
      </c>
      <c r="P1143" s="149" t="s">
        <v>2589</v>
      </c>
      <c r="Q1143" s="154" t="s">
        <v>2372</v>
      </c>
      <c r="R1143" s="149"/>
      <c r="S1143" s="149" t="s">
        <v>2523</v>
      </c>
      <c r="T1143" s="153" t="s">
        <v>107</v>
      </c>
      <c r="U1143" s="152">
        <v>32000</v>
      </c>
      <c r="V1143" s="149">
        <v>0</v>
      </c>
      <c r="W1143" s="152">
        <v>32000</v>
      </c>
      <c r="X1143" s="152">
        <v>32000</v>
      </c>
      <c r="Y1143" s="152">
        <v>6080</v>
      </c>
      <c r="Z1143" s="152">
        <v>38080</v>
      </c>
    </row>
    <row r="1144" spans="1:26" x14ac:dyDescent="0.25">
      <c r="A1144" s="149" t="s">
        <v>3212</v>
      </c>
      <c r="B1144" s="150">
        <v>45849</v>
      </c>
      <c r="C1144" s="149" t="s">
        <v>2525</v>
      </c>
      <c r="D1144" s="149">
        <v>899999705</v>
      </c>
      <c r="E1144" s="149" t="s">
        <v>2526</v>
      </c>
      <c r="F1144" s="149" t="s">
        <v>2527</v>
      </c>
      <c r="G1144" s="149" t="s">
        <v>2528</v>
      </c>
      <c r="H1144" s="149">
        <v>3161800</v>
      </c>
      <c r="I1144" s="149">
        <v>23</v>
      </c>
      <c r="J1144" s="149">
        <v>1</v>
      </c>
      <c r="K1144" s="149" t="s">
        <v>3088</v>
      </c>
      <c r="L1144" s="151" t="s">
        <v>2593</v>
      </c>
      <c r="M1144" s="152">
        <v>62000</v>
      </c>
      <c r="N1144" s="149">
        <v>0.19</v>
      </c>
      <c r="O1144" s="153" t="s">
        <v>107</v>
      </c>
      <c r="P1144" s="149" t="s">
        <v>2589</v>
      </c>
      <c r="Q1144" s="154" t="s">
        <v>2372</v>
      </c>
      <c r="R1144" s="149"/>
      <c r="S1144" s="149" t="s">
        <v>2523</v>
      </c>
      <c r="T1144" s="153" t="s">
        <v>107</v>
      </c>
      <c r="U1144" s="152">
        <v>62000</v>
      </c>
      <c r="V1144" s="149">
        <v>0</v>
      </c>
      <c r="W1144" s="152">
        <v>62000</v>
      </c>
      <c r="X1144" s="152">
        <v>62000</v>
      </c>
      <c r="Y1144" s="152">
        <v>11780</v>
      </c>
      <c r="Z1144" s="152">
        <v>73780</v>
      </c>
    </row>
    <row r="1145" spans="1:26" x14ac:dyDescent="0.25">
      <c r="A1145" s="149" t="s">
        <v>3212</v>
      </c>
      <c r="B1145" s="150">
        <v>45849</v>
      </c>
      <c r="C1145" s="149" t="s">
        <v>2525</v>
      </c>
      <c r="D1145" s="149">
        <v>899999705</v>
      </c>
      <c r="E1145" s="149" t="s">
        <v>2526</v>
      </c>
      <c r="F1145" s="149" t="s">
        <v>2527</v>
      </c>
      <c r="G1145" s="149" t="s">
        <v>2528</v>
      </c>
      <c r="H1145" s="149">
        <v>3161800</v>
      </c>
      <c r="I1145" s="149">
        <v>24</v>
      </c>
      <c r="J1145" s="149">
        <v>1</v>
      </c>
      <c r="K1145" s="149" t="s">
        <v>3088</v>
      </c>
      <c r="L1145" s="151" t="s">
        <v>2585</v>
      </c>
      <c r="M1145" s="152">
        <v>99000</v>
      </c>
      <c r="N1145" s="149">
        <v>0.19</v>
      </c>
      <c r="O1145" s="153" t="s">
        <v>107</v>
      </c>
      <c r="P1145" s="149" t="s">
        <v>2589</v>
      </c>
      <c r="Q1145" s="154" t="s">
        <v>2372</v>
      </c>
      <c r="R1145" s="149"/>
      <c r="S1145" s="149" t="s">
        <v>2523</v>
      </c>
      <c r="T1145" s="153" t="s">
        <v>107</v>
      </c>
      <c r="U1145" s="152">
        <v>99000</v>
      </c>
      <c r="V1145" s="149">
        <v>0</v>
      </c>
      <c r="W1145" s="152">
        <v>99000</v>
      </c>
      <c r="X1145" s="152">
        <v>99000</v>
      </c>
      <c r="Y1145" s="152">
        <v>18810</v>
      </c>
      <c r="Z1145" s="152">
        <v>117810</v>
      </c>
    </row>
    <row r="1146" spans="1:26" x14ac:dyDescent="0.25">
      <c r="A1146" s="149" t="s">
        <v>3212</v>
      </c>
      <c r="B1146" s="150">
        <v>45849</v>
      </c>
      <c r="C1146" s="149" t="s">
        <v>2525</v>
      </c>
      <c r="D1146" s="149">
        <v>899999705</v>
      </c>
      <c r="E1146" s="149" t="s">
        <v>2526</v>
      </c>
      <c r="F1146" s="149" t="s">
        <v>2527</v>
      </c>
      <c r="G1146" s="149" t="s">
        <v>2528</v>
      </c>
      <c r="H1146" s="149">
        <v>3161800</v>
      </c>
      <c r="I1146" s="149">
        <v>25</v>
      </c>
      <c r="J1146" s="149">
        <v>1</v>
      </c>
      <c r="K1146" s="149" t="s">
        <v>3088</v>
      </c>
      <c r="L1146" s="151" t="s">
        <v>3091</v>
      </c>
      <c r="M1146" s="152">
        <v>143500</v>
      </c>
      <c r="N1146" s="149">
        <v>0</v>
      </c>
      <c r="O1146" s="153" t="s">
        <v>107</v>
      </c>
      <c r="P1146" s="149" t="s">
        <v>2589</v>
      </c>
      <c r="Q1146" s="154" t="s">
        <v>2372</v>
      </c>
      <c r="R1146" s="149"/>
      <c r="S1146" s="149" t="s">
        <v>2523</v>
      </c>
      <c r="T1146" s="153" t="s">
        <v>107</v>
      </c>
      <c r="U1146" s="152">
        <v>143500</v>
      </c>
      <c r="V1146" s="149">
        <v>0</v>
      </c>
      <c r="W1146" s="152">
        <v>143500</v>
      </c>
      <c r="X1146" s="152">
        <v>143500</v>
      </c>
      <c r="Y1146" s="152">
        <v>0</v>
      </c>
      <c r="Z1146" s="152">
        <v>143500</v>
      </c>
    </row>
    <row r="1147" spans="1:26" x14ac:dyDescent="0.25">
      <c r="A1147" s="130" t="s">
        <v>3213</v>
      </c>
      <c r="B1147" s="131">
        <v>45853</v>
      </c>
      <c r="C1147" s="130" t="s">
        <v>2525</v>
      </c>
      <c r="D1147" s="130">
        <v>899999705</v>
      </c>
      <c r="E1147" s="130" t="s">
        <v>2526</v>
      </c>
      <c r="F1147" s="130" t="s">
        <v>2527</v>
      </c>
      <c r="G1147" s="130" t="s">
        <v>2528</v>
      </c>
      <c r="H1147" s="130">
        <v>3161800</v>
      </c>
      <c r="I1147" s="130">
        <v>1</v>
      </c>
      <c r="J1147" s="130">
        <v>1</v>
      </c>
      <c r="K1147" s="130" t="s">
        <v>33</v>
      </c>
      <c r="L1147" s="132" t="s">
        <v>3214</v>
      </c>
      <c r="M1147" s="147">
        <v>145167</v>
      </c>
      <c r="N1147" s="130">
        <v>0</v>
      </c>
      <c r="O1147" s="14">
        <v>309</v>
      </c>
      <c r="P1147" s="130" t="s">
        <v>1612</v>
      </c>
      <c r="Q1147" s="130"/>
      <c r="S1147" s="130" t="s">
        <v>2523</v>
      </c>
      <c r="T1147" s="14">
        <v>309</v>
      </c>
      <c r="U1147" s="147">
        <v>145167</v>
      </c>
      <c r="V1147" s="130">
        <v>0</v>
      </c>
      <c r="W1147" s="147">
        <v>145167</v>
      </c>
      <c r="X1147" s="147">
        <v>145167</v>
      </c>
      <c r="Y1147" s="147">
        <v>0</v>
      </c>
      <c r="Z1147" s="145">
        <v>145167</v>
      </c>
    </row>
    <row r="1148" spans="1:26" x14ac:dyDescent="0.25">
      <c r="A1148" s="130" t="s">
        <v>3213</v>
      </c>
      <c r="B1148" s="131">
        <v>45853</v>
      </c>
      <c r="C1148" s="130" t="s">
        <v>2525</v>
      </c>
      <c r="D1148" s="130">
        <v>899999705</v>
      </c>
      <c r="E1148" s="130" t="s">
        <v>2526</v>
      </c>
      <c r="F1148" s="130" t="s">
        <v>2527</v>
      </c>
      <c r="G1148" s="130" t="s">
        <v>2528</v>
      </c>
      <c r="H1148" s="130">
        <v>3161800</v>
      </c>
      <c r="I1148" s="130">
        <v>2</v>
      </c>
      <c r="J1148" s="130">
        <v>1</v>
      </c>
      <c r="K1148" s="130" t="s">
        <v>1744</v>
      </c>
      <c r="L1148" s="132" t="s">
        <v>61</v>
      </c>
      <c r="M1148" s="147">
        <v>166000</v>
      </c>
      <c r="N1148" s="130">
        <v>0.19</v>
      </c>
      <c r="O1148" s="14">
        <v>312</v>
      </c>
      <c r="P1148" s="130" t="s">
        <v>1612</v>
      </c>
      <c r="Q1148" s="130"/>
      <c r="S1148" s="130" t="s">
        <v>2523</v>
      </c>
      <c r="T1148" s="14">
        <v>312</v>
      </c>
      <c r="U1148" s="147">
        <v>166000</v>
      </c>
      <c r="V1148" s="130">
        <v>0</v>
      </c>
      <c r="W1148" s="147">
        <v>166000</v>
      </c>
      <c r="X1148" s="147">
        <v>166000</v>
      </c>
      <c r="Y1148" s="147">
        <v>31540</v>
      </c>
      <c r="Z1148" s="145">
        <v>197540</v>
      </c>
    </row>
    <row r="1149" spans="1:26" x14ac:dyDescent="0.25">
      <c r="A1149" s="130" t="s">
        <v>3213</v>
      </c>
      <c r="B1149" s="131">
        <v>45853</v>
      </c>
      <c r="C1149" s="130" t="s">
        <v>2525</v>
      </c>
      <c r="D1149" s="130">
        <v>899999705</v>
      </c>
      <c r="E1149" s="130" t="s">
        <v>2526</v>
      </c>
      <c r="F1149" s="130" t="s">
        <v>2527</v>
      </c>
      <c r="G1149" s="130" t="s">
        <v>2528</v>
      </c>
      <c r="H1149" s="130">
        <v>3161800</v>
      </c>
      <c r="I1149" s="130">
        <v>3</v>
      </c>
      <c r="J1149" s="130">
        <v>1</v>
      </c>
      <c r="K1149" s="130" t="s">
        <v>81</v>
      </c>
      <c r="L1149" s="132" t="s">
        <v>1745</v>
      </c>
      <c r="M1149" s="147">
        <v>241167</v>
      </c>
      <c r="N1149" s="130">
        <v>0.19</v>
      </c>
      <c r="O1149" s="14">
        <v>311</v>
      </c>
      <c r="P1149" s="130" t="s">
        <v>1612</v>
      </c>
      <c r="Q1149" s="130"/>
      <c r="S1149" s="130" t="s">
        <v>2523</v>
      </c>
      <c r="T1149" s="14">
        <v>311</v>
      </c>
      <c r="U1149" s="147">
        <v>241167</v>
      </c>
      <c r="V1149" s="130">
        <v>0</v>
      </c>
      <c r="W1149" s="147">
        <v>241167</v>
      </c>
      <c r="X1149" s="147">
        <v>241167</v>
      </c>
      <c r="Y1149" s="147">
        <v>45821.73</v>
      </c>
      <c r="Z1149" s="145">
        <v>286988.73</v>
      </c>
    </row>
    <row r="1150" spans="1:26" x14ac:dyDescent="0.25">
      <c r="A1150" s="130" t="s">
        <v>3213</v>
      </c>
      <c r="B1150" s="131">
        <v>45853</v>
      </c>
      <c r="C1150" s="130" t="s">
        <v>2525</v>
      </c>
      <c r="D1150" s="130">
        <v>899999705</v>
      </c>
      <c r="E1150" s="130" t="s">
        <v>2526</v>
      </c>
      <c r="F1150" s="130" t="s">
        <v>2527</v>
      </c>
      <c r="G1150" s="130" t="s">
        <v>2528</v>
      </c>
      <c r="H1150" s="130">
        <v>3161800</v>
      </c>
      <c r="I1150" s="130">
        <v>4</v>
      </c>
      <c r="J1150" s="130">
        <v>1</v>
      </c>
      <c r="K1150" s="130" t="s">
        <v>1746</v>
      </c>
      <c r="L1150" s="132" t="s">
        <v>64</v>
      </c>
      <c r="M1150" s="147">
        <v>94500</v>
      </c>
      <c r="N1150" s="130">
        <v>0.19</v>
      </c>
      <c r="O1150" s="14">
        <v>313</v>
      </c>
      <c r="P1150" s="130" t="s">
        <v>1612</v>
      </c>
      <c r="Q1150" s="130"/>
      <c r="S1150" s="130" t="s">
        <v>2523</v>
      </c>
      <c r="T1150" s="14">
        <v>313</v>
      </c>
      <c r="U1150" s="147">
        <v>94500</v>
      </c>
      <c r="V1150" s="130">
        <v>0</v>
      </c>
      <c r="W1150" s="147">
        <v>94500</v>
      </c>
      <c r="X1150" s="147">
        <v>94500</v>
      </c>
      <c r="Y1150" s="147">
        <v>17955</v>
      </c>
      <c r="Z1150" s="145">
        <v>112455</v>
      </c>
    </row>
    <row r="1151" spans="1:26" x14ac:dyDescent="0.25">
      <c r="A1151" s="130" t="s">
        <v>3213</v>
      </c>
      <c r="B1151" s="131">
        <v>45853</v>
      </c>
      <c r="C1151" s="130" t="s">
        <v>2525</v>
      </c>
      <c r="D1151" s="130">
        <v>899999705</v>
      </c>
      <c r="E1151" s="130" t="s">
        <v>2526</v>
      </c>
      <c r="F1151" s="130" t="s">
        <v>2527</v>
      </c>
      <c r="G1151" s="130" t="s">
        <v>2528</v>
      </c>
      <c r="H1151" s="130">
        <v>3161800</v>
      </c>
      <c r="I1151" s="130">
        <v>5</v>
      </c>
      <c r="J1151" s="130">
        <v>1</v>
      </c>
      <c r="K1151" s="130">
        <v>4779915</v>
      </c>
      <c r="L1151" s="132" t="s">
        <v>3215</v>
      </c>
      <c r="M1151" s="147">
        <v>85667</v>
      </c>
      <c r="N1151" s="130">
        <v>0.19</v>
      </c>
      <c r="O1151" s="14">
        <v>247</v>
      </c>
      <c r="P1151" s="130" t="s">
        <v>502</v>
      </c>
      <c r="Q1151" s="130"/>
      <c r="S1151" s="130" t="s">
        <v>2523</v>
      </c>
      <c r="T1151" s="14">
        <v>247</v>
      </c>
      <c r="U1151" s="147">
        <v>85667</v>
      </c>
      <c r="V1151" s="130">
        <v>0</v>
      </c>
      <c r="W1151" s="147">
        <v>85667</v>
      </c>
      <c r="X1151" s="147">
        <v>85667</v>
      </c>
      <c r="Y1151" s="147">
        <v>16276.73</v>
      </c>
      <c r="Z1151" s="145">
        <v>101943.73</v>
      </c>
    </row>
    <row r="1152" spans="1:26" x14ac:dyDescent="0.25">
      <c r="A1152" s="130" t="s">
        <v>3213</v>
      </c>
      <c r="B1152" s="131">
        <v>45853</v>
      </c>
      <c r="C1152" s="130" t="s">
        <v>2525</v>
      </c>
      <c r="D1152" s="130">
        <v>899999705</v>
      </c>
      <c r="E1152" s="130" t="s">
        <v>2526</v>
      </c>
      <c r="F1152" s="130" t="s">
        <v>2527</v>
      </c>
      <c r="G1152" s="130" t="s">
        <v>2528</v>
      </c>
      <c r="H1152" s="130">
        <v>3161800</v>
      </c>
      <c r="I1152" s="130">
        <v>6</v>
      </c>
      <c r="J1152" s="130">
        <v>1</v>
      </c>
      <c r="K1152" s="130">
        <v>5802957429</v>
      </c>
      <c r="L1152" s="133" t="s">
        <v>3222</v>
      </c>
      <c r="M1152" s="147">
        <v>135400</v>
      </c>
      <c r="N1152" s="130">
        <v>0.19</v>
      </c>
      <c r="O1152" s="14" t="s">
        <v>107</v>
      </c>
      <c r="P1152" s="130" t="s">
        <v>1612</v>
      </c>
      <c r="Q1152" s="135" t="s">
        <v>2372</v>
      </c>
      <c r="S1152" s="130" t="s">
        <v>2523</v>
      </c>
      <c r="T1152" s="14" t="s">
        <v>107</v>
      </c>
      <c r="U1152" s="147">
        <v>135400</v>
      </c>
      <c r="V1152" s="130">
        <v>0</v>
      </c>
      <c r="W1152" s="147">
        <v>135400</v>
      </c>
      <c r="X1152" s="147">
        <v>135400</v>
      </c>
      <c r="Y1152" s="147">
        <v>25726</v>
      </c>
      <c r="Z1152" s="145">
        <v>161126</v>
      </c>
    </row>
    <row r="1153" spans="1:26" x14ac:dyDescent="0.25">
      <c r="A1153" s="130" t="s">
        <v>3213</v>
      </c>
      <c r="B1153" s="131">
        <v>45853</v>
      </c>
      <c r="C1153" s="130" t="s">
        <v>2525</v>
      </c>
      <c r="D1153" s="130">
        <v>899999705</v>
      </c>
      <c r="E1153" s="130" t="s">
        <v>2526</v>
      </c>
      <c r="F1153" s="130" t="s">
        <v>2527</v>
      </c>
      <c r="G1153" s="130" t="s">
        <v>2528</v>
      </c>
      <c r="H1153" s="130">
        <v>3161800</v>
      </c>
      <c r="I1153" s="130">
        <v>7</v>
      </c>
      <c r="J1153" s="130">
        <v>1</v>
      </c>
      <c r="K1153" s="130">
        <v>4896409</v>
      </c>
      <c r="L1153" s="132" t="s">
        <v>3216</v>
      </c>
      <c r="M1153" s="147">
        <v>185400</v>
      </c>
      <c r="N1153" s="130">
        <v>0.19</v>
      </c>
      <c r="O1153" s="14" t="s">
        <v>107</v>
      </c>
      <c r="P1153" s="130" t="s">
        <v>1612</v>
      </c>
      <c r="Q1153" s="135" t="s">
        <v>2372</v>
      </c>
      <c r="S1153" s="130" t="s">
        <v>2523</v>
      </c>
      <c r="T1153" s="14" t="s">
        <v>107</v>
      </c>
      <c r="U1153" s="147">
        <v>185400</v>
      </c>
      <c r="V1153" s="130">
        <v>0</v>
      </c>
      <c r="W1153" s="147">
        <v>185400</v>
      </c>
      <c r="X1153" s="147">
        <v>185400</v>
      </c>
      <c r="Y1153" s="147">
        <v>35226</v>
      </c>
      <c r="Z1153" s="145">
        <v>220626</v>
      </c>
    </row>
    <row r="1154" spans="1:26" x14ac:dyDescent="0.25">
      <c r="A1154" s="130" t="s">
        <v>3213</v>
      </c>
      <c r="B1154" s="131">
        <v>45853</v>
      </c>
      <c r="C1154" s="130" t="s">
        <v>2525</v>
      </c>
      <c r="D1154" s="130">
        <v>899999705</v>
      </c>
      <c r="E1154" s="130" t="s">
        <v>2526</v>
      </c>
      <c r="F1154" s="130" t="s">
        <v>2527</v>
      </c>
      <c r="G1154" s="130" t="s">
        <v>2528</v>
      </c>
      <c r="H1154" s="130">
        <v>3161800</v>
      </c>
      <c r="I1154" s="130">
        <v>8</v>
      </c>
      <c r="J1154" s="130">
        <v>1</v>
      </c>
      <c r="K1154" s="130">
        <v>202574646</v>
      </c>
      <c r="L1154" s="132" t="s">
        <v>3217</v>
      </c>
      <c r="M1154" s="147">
        <v>528000</v>
      </c>
      <c r="N1154" s="130">
        <v>0.19</v>
      </c>
      <c r="O1154" s="14" t="s">
        <v>107</v>
      </c>
      <c r="P1154" s="130" t="s">
        <v>1612</v>
      </c>
      <c r="Q1154" s="135" t="s">
        <v>2372</v>
      </c>
      <c r="S1154" s="130" t="s">
        <v>2523</v>
      </c>
      <c r="T1154" s="14" t="s">
        <v>107</v>
      </c>
      <c r="U1154" s="147">
        <v>528000</v>
      </c>
      <c r="V1154" s="130">
        <v>0</v>
      </c>
      <c r="W1154" s="147">
        <v>528000</v>
      </c>
      <c r="X1154" s="147">
        <v>528000</v>
      </c>
      <c r="Y1154" s="147">
        <v>100320</v>
      </c>
      <c r="Z1154" s="146">
        <v>628320</v>
      </c>
    </row>
  </sheetData>
  <autoFilter ref="A1:Z1154" xr:uid="{F47F84B9-62E1-46EF-858C-712A4E7BF0A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pageSetUpPr fitToPage="1"/>
  </sheetPr>
  <dimension ref="A1:AB2661"/>
  <sheetViews>
    <sheetView showGridLines="0" zoomScale="78" zoomScaleNormal="78" workbookViewId="0">
      <pane ySplit="1" topLeftCell="A5" activePane="bottomLeft" state="frozen"/>
      <selection pane="bottomLeft" activeCell="D14" sqref="D14"/>
    </sheetView>
  </sheetViews>
  <sheetFormatPr baseColWidth="10" defaultColWidth="76.453125" defaultRowHeight="15.75" customHeight="1" outlineLevelCol="1" x14ac:dyDescent="0.25"/>
  <cols>
    <col min="1" max="1" width="16.453125" customWidth="1"/>
    <col min="2" max="2" width="22.81640625" bestFit="1" customWidth="1" outlineLevel="1"/>
    <col min="3" max="3" width="19.26953125" bestFit="1" customWidth="1" outlineLevel="1"/>
    <col min="4" max="4" width="119.453125" customWidth="1" outlineLevel="1"/>
    <col min="5" max="5" width="10.453125" bestFit="1" customWidth="1" outlineLevel="1"/>
    <col min="6" max="6" width="12" bestFit="1" customWidth="1" outlineLevel="1"/>
    <col min="7" max="7" width="25.1796875" bestFit="1" customWidth="1"/>
    <col min="8" max="8" width="14.453125" bestFit="1" customWidth="1"/>
    <col min="9" max="9" width="12" bestFit="1" customWidth="1"/>
    <col min="10" max="10" width="19.1796875" customWidth="1"/>
  </cols>
  <sheetData>
    <row r="1" spans="1:28" ht="15.75" customHeight="1" x14ac:dyDescent="0.25">
      <c r="M1" s="1"/>
      <c r="N1" s="1"/>
      <c r="O1" s="1"/>
      <c r="P1" s="1"/>
      <c r="Q1" s="1"/>
      <c r="R1" s="1"/>
      <c r="S1" s="1"/>
      <c r="T1" s="1"/>
      <c r="U1" s="1"/>
      <c r="V1" s="1"/>
      <c r="W1" s="1"/>
      <c r="X1" s="1"/>
      <c r="Y1" s="1"/>
      <c r="Z1" s="1"/>
      <c r="AA1" s="1"/>
      <c r="AB1" s="1"/>
    </row>
    <row r="2" spans="1:28" ht="15.75" customHeight="1" x14ac:dyDescent="0.25">
      <c r="M2" s="1"/>
      <c r="N2" s="1"/>
      <c r="O2" s="1"/>
      <c r="P2" s="1"/>
      <c r="Q2" s="1"/>
      <c r="R2" s="1"/>
      <c r="S2" s="1"/>
      <c r="T2" s="1"/>
      <c r="U2" s="1"/>
      <c r="V2" s="1"/>
      <c r="W2" s="1"/>
      <c r="X2" s="1"/>
      <c r="Y2" s="1"/>
      <c r="Z2" s="1"/>
      <c r="AA2" s="1"/>
      <c r="AB2" s="1"/>
    </row>
    <row r="3" spans="1:28" ht="15.75" customHeight="1" x14ac:dyDescent="0.3">
      <c r="G3" s="227" t="s">
        <v>105</v>
      </c>
      <c r="H3" s="227"/>
      <c r="I3" s="227"/>
      <c r="J3" s="227"/>
      <c r="K3" s="227"/>
      <c r="L3" s="228" t="s">
        <v>172</v>
      </c>
      <c r="M3" s="228"/>
      <c r="N3" s="228"/>
      <c r="O3" s="228"/>
      <c r="P3" s="228"/>
      <c r="Q3" s="1"/>
      <c r="R3" s="1"/>
      <c r="S3" s="1"/>
      <c r="T3" s="1"/>
      <c r="U3" s="1"/>
      <c r="V3" s="1"/>
      <c r="W3" s="1"/>
      <c r="X3" s="1"/>
      <c r="Y3" s="1"/>
      <c r="Z3" s="1"/>
      <c r="AA3" s="1"/>
      <c r="AB3" s="1"/>
    </row>
    <row r="4" spans="1:28" ht="15.75" customHeight="1" x14ac:dyDescent="0.25">
      <c r="E4" s="108" t="s">
        <v>316</v>
      </c>
      <c r="X4" s="1"/>
      <c r="Y4" s="1"/>
      <c r="Z4" s="1"/>
      <c r="AA4" s="1"/>
      <c r="AB4" s="1"/>
    </row>
    <row r="5" spans="1:28" ht="15.75" customHeight="1" x14ac:dyDescent="0.25">
      <c r="A5" s="108" t="s">
        <v>96</v>
      </c>
      <c r="B5" s="108" t="s">
        <v>94</v>
      </c>
      <c r="C5" s="108" t="s">
        <v>97</v>
      </c>
      <c r="D5" s="108" t="s">
        <v>6</v>
      </c>
      <c r="E5" t="s">
        <v>3</v>
      </c>
      <c r="F5" t="s">
        <v>2326</v>
      </c>
      <c r="G5" t="s">
        <v>7</v>
      </c>
      <c r="H5" t="s">
        <v>8</v>
      </c>
      <c r="I5" t="s">
        <v>9</v>
      </c>
      <c r="J5" t="s">
        <v>10</v>
      </c>
      <c r="X5" s="1"/>
      <c r="Y5" s="1"/>
      <c r="Z5" s="1"/>
      <c r="AA5" s="1"/>
      <c r="AB5" s="1"/>
    </row>
    <row r="6" spans="1:28" ht="15.75" customHeight="1" x14ac:dyDescent="0.25">
      <c r="A6" t="s">
        <v>445</v>
      </c>
      <c r="B6" t="s">
        <v>502</v>
      </c>
      <c r="C6">
        <v>226</v>
      </c>
      <c r="D6" t="s">
        <v>501</v>
      </c>
      <c r="E6">
        <v>6</v>
      </c>
      <c r="F6">
        <v>0.19</v>
      </c>
      <c r="G6">
        <v>64167</v>
      </c>
      <c r="H6">
        <v>385002</v>
      </c>
      <c r="I6">
        <v>73150.38</v>
      </c>
      <c r="J6" s="109">
        <v>458152.38</v>
      </c>
      <c r="X6" s="1"/>
      <c r="Y6" s="1"/>
      <c r="Z6" s="1"/>
      <c r="AA6" s="1"/>
      <c r="AB6" s="1"/>
    </row>
    <row r="7" spans="1:28" ht="15.75" customHeight="1" x14ac:dyDescent="0.25">
      <c r="A7" t="s">
        <v>445</v>
      </c>
      <c r="B7" t="s">
        <v>502</v>
      </c>
      <c r="C7">
        <v>227</v>
      </c>
      <c r="D7" t="s">
        <v>506</v>
      </c>
      <c r="E7">
        <v>13</v>
      </c>
      <c r="F7">
        <v>0.19</v>
      </c>
      <c r="G7">
        <v>10167</v>
      </c>
      <c r="H7">
        <v>132171</v>
      </c>
      <c r="I7">
        <v>25112.49</v>
      </c>
      <c r="J7" s="109">
        <v>157283.49</v>
      </c>
      <c r="X7" s="1"/>
      <c r="Y7" s="1"/>
      <c r="Z7" s="1"/>
      <c r="AA7" s="1"/>
      <c r="AB7" s="1"/>
    </row>
    <row r="8" spans="1:28" ht="15.75" customHeight="1" x14ac:dyDescent="0.25">
      <c r="A8" t="s">
        <v>445</v>
      </c>
      <c r="B8" t="s">
        <v>502</v>
      </c>
      <c r="C8">
        <v>228</v>
      </c>
      <c r="D8" t="s">
        <v>504</v>
      </c>
      <c r="E8">
        <v>2</v>
      </c>
      <c r="F8">
        <v>0.19</v>
      </c>
      <c r="G8">
        <v>144333</v>
      </c>
      <c r="H8">
        <v>288666</v>
      </c>
      <c r="I8">
        <v>54846.54</v>
      </c>
      <c r="J8" s="109">
        <v>343512.54</v>
      </c>
      <c r="X8" s="1"/>
      <c r="Y8" s="1"/>
      <c r="Z8" s="1"/>
      <c r="AA8" s="1"/>
      <c r="AB8" s="1"/>
    </row>
    <row r="9" spans="1:28" ht="15.75" customHeight="1" x14ac:dyDescent="0.25">
      <c r="A9" t="s">
        <v>445</v>
      </c>
      <c r="B9" t="s">
        <v>502</v>
      </c>
      <c r="C9">
        <v>229</v>
      </c>
      <c r="D9" t="s">
        <v>510</v>
      </c>
      <c r="E9">
        <v>1</v>
      </c>
      <c r="F9">
        <v>0.19</v>
      </c>
      <c r="G9">
        <v>448000</v>
      </c>
      <c r="H9">
        <v>448000</v>
      </c>
      <c r="I9">
        <v>85120</v>
      </c>
      <c r="J9" s="109">
        <v>533120</v>
      </c>
      <c r="X9" s="1"/>
      <c r="Y9" s="1"/>
      <c r="Z9" s="1"/>
      <c r="AA9" s="1"/>
      <c r="AB9" s="1"/>
    </row>
    <row r="10" spans="1:28" ht="15.75" customHeight="1" x14ac:dyDescent="0.25">
      <c r="A10" t="s">
        <v>445</v>
      </c>
      <c r="B10" t="s">
        <v>502</v>
      </c>
      <c r="C10">
        <v>230</v>
      </c>
      <c r="D10" t="s">
        <v>513</v>
      </c>
      <c r="E10">
        <v>1</v>
      </c>
      <c r="F10">
        <v>0.19</v>
      </c>
      <c r="G10">
        <v>240167</v>
      </c>
      <c r="H10">
        <v>240167</v>
      </c>
      <c r="I10">
        <v>45631.73</v>
      </c>
      <c r="J10" s="109">
        <v>285798.73</v>
      </c>
      <c r="X10" s="1"/>
      <c r="Y10" s="1"/>
      <c r="Z10" s="1"/>
      <c r="AA10" s="1"/>
      <c r="AB10" s="1"/>
    </row>
    <row r="11" spans="1:28" ht="15.75" customHeight="1" x14ac:dyDescent="0.25">
      <c r="A11" t="s">
        <v>445</v>
      </c>
      <c r="B11" t="s">
        <v>502</v>
      </c>
      <c r="C11">
        <v>231</v>
      </c>
      <c r="D11" t="s">
        <v>511</v>
      </c>
      <c r="E11">
        <v>1</v>
      </c>
      <c r="F11">
        <v>0.19</v>
      </c>
      <c r="G11">
        <v>450000</v>
      </c>
      <c r="H11">
        <v>450000</v>
      </c>
      <c r="I11">
        <v>85500</v>
      </c>
      <c r="J11" s="109">
        <v>535500</v>
      </c>
      <c r="X11" s="1"/>
      <c r="Y11" s="1"/>
      <c r="Z11" s="1"/>
      <c r="AA11" s="1"/>
      <c r="AB11" s="1"/>
    </row>
    <row r="12" spans="1:28" ht="15.75" customHeight="1" x14ac:dyDescent="0.25">
      <c r="A12" t="s">
        <v>445</v>
      </c>
      <c r="B12" t="s">
        <v>502</v>
      </c>
      <c r="C12">
        <v>232</v>
      </c>
      <c r="D12" t="s">
        <v>512</v>
      </c>
      <c r="E12">
        <v>1</v>
      </c>
      <c r="F12">
        <v>0.19</v>
      </c>
      <c r="G12">
        <v>315500</v>
      </c>
      <c r="H12">
        <v>315500</v>
      </c>
      <c r="I12">
        <v>59945</v>
      </c>
      <c r="J12" s="109">
        <v>375445</v>
      </c>
      <c r="X12" s="1"/>
      <c r="Y12" s="1"/>
      <c r="Z12" s="1"/>
      <c r="AA12" s="1"/>
      <c r="AB12" s="1"/>
    </row>
    <row r="13" spans="1:28" ht="15.75" customHeight="1" x14ac:dyDescent="0.25">
      <c r="A13" t="s">
        <v>445</v>
      </c>
      <c r="B13" t="s">
        <v>502</v>
      </c>
      <c r="C13">
        <v>233</v>
      </c>
      <c r="D13" t="s">
        <v>508</v>
      </c>
      <c r="E13">
        <v>6</v>
      </c>
      <c r="F13">
        <v>0.19</v>
      </c>
      <c r="G13">
        <v>34500</v>
      </c>
      <c r="H13">
        <v>207000</v>
      </c>
      <c r="I13">
        <v>39330</v>
      </c>
      <c r="J13" s="109">
        <v>246330</v>
      </c>
      <c r="X13" s="1"/>
      <c r="Y13" s="1"/>
      <c r="Z13" s="1"/>
      <c r="AA13" s="1"/>
      <c r="AB13" s="1"/>
    </row>
    <row r="14" spans="1:28" ht="15.75" customHeight="1" x14ac:dyDescent="0.25">
      <c r="A14" t="s">
        <v>445</v>
      </c>
      <c r="B14" t="s">
        <v>502</v>
      </c>
      <c r="C14">
        <v>234</v>
      </c>
      <c r="D14" t="s">
        <v>515</v>
      </c>
      <c r="E14">
        <v>20</v>
      </c>
      <c r="F14">
        <v>0</v>
      </c>
      <c r="G14">
        <v>7000</v>
      </c>
      <c r="H14">
        <v>140000</v>
      </c>
      <c r="I14">
        <v>0</v>
      </c>
      <c r="J14" s="109">
        <v>140000</v>
      </c>
      <c r="X14" s="1"/>
      <c r="Y14" s="1"/>
      <c r="Z14" s="1"/>
      <c r="AA14" s="1"/>
      <c r="AB14" s="1"/>
    </row>
    <row r="15" spans="1:28" ht="15.75" customHeight="1" x14ac:dyDescent="0.25">
      <c r="A15" t="s">
        <v>445</v>
      </c>
      <c r="B15" t="s">
        <v>502</v>
      </c>
      <c r="C15">
        <v>235</v>
      </c>
      <c r="D15" t="s">
        <v>390</v>
      </c>
      <c r="E15">
        <v>1</v>
      </c>
      <c r="F15">
        <v>0.19</v>
      </c>
      <c r="G15">
        <v>27833</v>
      </c>
      <c r="H15">
        <v>27833</v>
      </c>
      <c r="I15">
        <v>5288.27</v>
      </c>
      <c r="J15" s="109">
        <v>33121.270000000004</v>
      </c>
      <c r="X15" s="1"/>
      <c r="Y15" s="1"/>
      <c r="Z15" s="1"/>
      <c r="AA15" s="1"/>
      <c r="AB15" s="1"/>
    </row>
    <row r="16" spans="1:28" ht="15.75" customHeight="1" x14ac:dyDescent="0.25">
      <c r="A16" t="s">
        <v>445</v>
      </c>
      <c r="B16" t="s">
        <v>502</v>
      </c>
      <c r="C16">
        <v>236</v>
      </c>
      <c r="D16" t="s">
        <v>384</v>
      </c>
      <c r="E16">
        <v>1</v>
      </c>
      <c r="F16">
        <v>0.19</v>
      </c>
      <c r="G16">
        <v>81833</v>
      </c>
      <c r="H16">
        <v>81833</v>
      </c>
      <c r="I16">
        <v>15548.27</v>
      </c>
      <c r="J16" s="109">
        <v>97381.27</v>
      </c>
      <c r="X16" s="1"/>
      <c r="Y16" s="1"/>
      <c r="Z16" s="1"/>
      <c r="AA16" s="1"/>
      <c r="AB16" s="1"/>
    </row>
    <row r="17" spans="1:28" ht="15.75" customHeight="1" x14ac:dyDescent="0.25">
      <c r="A17" t="s">
        <v>445</v>
      </c>
      <c r="B17" t="s">
        <v>502</v>
      </c>
      <c r="C17">
        <v>236</v>
      </c>
      <c r="D17" t="s">
        <v>1774</v>
      </c>
      <c r="E17">
        <v>1</v>
      </c>
      <c r="F17">
        <v>0.19</v>
      </c>
      <c r="G17">
        <v>81833</v>
      </c>
      <c r="H17">
        <v>81833</v>
      </c>
      <c r="I17">
        <v>15548.27</v>
      </c>
      <c r="J17" s="109">
        <v>97381.27</v>
      </c>
      <c r="X17" s="1"/>
      <c r="Y17" s="1"/>
      <c r="Z17" s="1"/>
      <c r="AA17" s="1"/>
      <c r="AB17" s="1"/>
    </row>
    <row r="18" spans="1:28" ht="15.75" customHeight="1" x14ac:dyDescent="0.25">
      <c r="A18" t="s">
        <v>445</v>
      </c>
      <c r="B18" t="s">
        <v>502</v>
      </c>
      <c r="C18">
        <v>238</v>
      </c>
      <c r="D18" t="s">
        <v>546</v>
      </c>
      <c r="E18">
        <v>2</v>
      </c>
      <c r="F18">
        <v>0.19</v>
      </c>
      <c r="G18">
        <v>71667</v>
      </c>
      <c r="H18">
        <v>143334</v>
      </c>
      <c r="I18">
        <v>27233.46</v>
      </c>
      <c r="J18" s="109">
        <v>170567.46</v>
      </c>
      <c r="X18" s="1"/>
      <c r="Y18" s="1"/>
      <c r="Z18" s="1"/>
      <c r="AA18" s="1"/>
      <c r="AB18" s="1"/>
    </row>
    <row r="19" spans="1:28" ht="15.75" customHeight="1" x14ac:dyDescent="0.25">
      <c r="A19" t="s">
        <v>445</v>
      </c>
      <c r="B19" t="s">
        <v>502</v>
      </c>
      <c r="C19">
        <v>239</v>
      </c>
      <c r="D19" t="s">
        <v>547</v>
      </c>
      <c r="E19">
        <v>1</v>
      </c>
      <c r="F19">
        <v>0.19</v>
      </c>
      <c r="G19">
        <v>293333</v>
      </c>
      <c r="H19">
        <v>293333</v>
      </c>
      <c r="I19">
        <v>55733.270000000004</v>
      </c>
      <c r="J19" s="109">
        <v>349066.27</v>
      </c>
      <c r="X19" s="1"/>
      <c r="Y19" s="1"/>
      <c r="Z19" s="1"/>
      <c r="AA19" s="1"/>
      <c r="AB19" s="1"/>
    </row>
    <row r="20" spans="1:28" ht="15.75" customHeight="1" x14ac:dyDescent="0.25">
      <c r="A20" t="s">
        <v>445</v>
      </c>
      <c r="B20" t="s">
        <v>502</v>
      </c>
      <c r="C20">
        <v>240</v>
      </c>
      <c r="D20" t="s">
        <v>526</v>
      </c>
      <c r="E20">
        <v>1</v>
      </c>
      <c r="F20">
        <v>0.19</v>
      </c>
      <c r="G20">
        <v>50333</v>
      </c>
      <c r="H20">
        <v>50333</v>
      </c>
      <c r="I20">
        <v>9563.27</v>
      </c>
      <c r="J20" s="109">
        <v>59896.270000000004</v>
      </c>
      <c r="X20" s="1"/>
      <c r="Y20" s="1"/>
      <c r="Z20" s="1"/>
      <c r="AA20" s="1"/>
      <c r="AB20" s="1"/>
    </row>
    <row r="21" spans="1:28" ht="15.75" customHeight="1" x14ac:dyDescent="0.25">
      <c r="A21" t="s">
        <v>445</v>
      </c>
      <c r="B21" t="s">
        <v>502</v>
      </c>
      <c r="C21">
        <v>241</v>
      </c>
      <c r="D21" t="s">
        <v>528</v>
      </c>
      <c r="E21">
        <v>2</v>
      </c>
      <c r="F21">
        <v>0.19</v>
      </c>
      <c r="G21">
        <v>133500</v>
      </c>
      <c r="H21">
        <v>267000</v>
      </c>
      <c r="I21">
        <v>50730</v>
      </c>
      <c r="J21" s="109">
        <v>317730</v>
      </c>
      <c r="X21" s="1"/>
      <c r="Y21" s="1"/>
      <c r="Z21" s="1"/>
      <c r="AA21" s="1"/>
      <c r="AB21" s="1"/>
    </row>
    <row r="22" spans="1:28" ht="15.75" customHeight="1" x14ac:dyDescent="0.25">
      <c r="A22" t="s">
        <v>445</v>
      </c>
      <c r="B22" t="s">
        <v>502</v>
      </c>
      <c r="C22">
        <v>242</v>
      </c>
      <c r="D22" t="s">
        <v>530</v>
      </c>
      <c r="E22">
        <v>1</v>
      </c>
      <c r="F22">
        <v>0.19</v>
      </c>
      <c r="G22">
        <v>914167</v>
      </c>
      <c r="H22">
        <v>914167</v>
      </c>
      <c r="I22">
        <v>173691.73</v>
      </c>
      <c r="J22" s="109">
        <v>1087858.73</v>
      </c>
      <c r="X22" s="1"/>
      <c r="Y22" s="1"/>
      <c r="Z22" s="1"/>
      <c r="AA22" s="1"/>
      <c r="AB22" s="1"/>
    </row>
    <row r="23" spans="1:28" ht="15.75" customHeight="1" x14ac:dyDescent="0.25">
      <c r="A23" t="s">
        <v>445</v>
      </c>
      <c r="B23" t="s">
        <v>502</v>
      </c>
      <c r="C23">
        <v>243</v>
      </c>
      <c r="D23" t="s">
        <v>545</v>
      </c>
      <c r="E23">
        <v>1</v>
      </c>
      <c r="F23">
        <v>0.19</v>
      </c>
      <c r="G23">
        <v>1565333</v>
      </c>
      <c r="H23">
        <v>1565333</v>
      </c>
      <c r="I23">
        <v>297413.27</v>
      </c>
      <c r="J23" s="109">
        <v>1862746.27</v>
      </c>
      <c r="X23" s="1"/>
      <c r="Y23" s="1"/>
      <c r="Z23" s="1"/>
      <c r="AA23" s="1"/>
      <c r="AB23" s="1"/>
    </row>
    <row r="24" spans="1:28" ht="15.75" customHeight="1" x14ac:dyDescent="0.25">
      <c r="A24" t="s">
        <v>445</v>
      </c>
      <c r="B24" t="s">
        <v>502</v>
      </c>
      <c r="C24">
        <v>244</v>
      </c>
      <c r="D24" t="s">
        <v>536</v>
      </c>
      <c r="E24">
        <v>1</v>
      </c>
      <c r="F24">
        <v>0.19</v>
      </c>
      <c r="G24">
        <v>1508333</v>
      </c>
      <c r="H24">
        <v>1508333</v>
      </c>
      <c r="I24">
        <v>286583.27</v>
      </c>
      <c r="J24" s="109">
        <v>1794916.27</v>
      </c>
      <c r="X24" s="1"/>
      <c r="Y24" s="1"/>
      <c r="Z24" s="1"/>
      <c r="AA24" s="1"/>
      <c r="AB24" s="1"/>
    </row>
    <row r="25" spans="1:28" ht="15.75" customHeight="1" x14ac:dyDescent="0.25">
      <c r="A25" t="s">
        <v>445</v>
      </c>
      <c r="B25" t="s">
        <v>502</v>
      </c>
      <c r="C25">
        <v>245</v>
      </c>
      <c r="D25" t="s">
        <v>532</v>
      </c>
      <c r="E25">
        <v>1</v>
      </c>
      <c r="F25">
        <v>0.19</v>
      </c>
      <c r="G25">
        <v>984333</v>
      </c>
      <c r="H25">
        <v>984333</v>
      </c>
      <c r="I25">
        <v>187023.27</v>
      </c>
      <c r="J25" s="109">
        <v>1171356.27</v>
      </c>
      <c r="X25" s="1"/>
      <c r="Y25" s="1"/>
      <c r="Z25" s="1"/>
      <c r="AA25" s="1"/>
      <c r="AB25" s="1"/>
    </row>
    <row r="26" spans="1:28" ht="15.75" customHeight="1" x14ac:dyDescent="0.25">
      <c r="A26" t="s">
        <v>445</v>
      </c>
      <c r="B26" t="s">
        <v>502</v>
      </c>
      <c r="C26">
        <v>246</v>
      </c>
      <c r="D26" t="s">
        <v>534</v>
      </c>
      <c r="E26">
        <v>1</v>
      </c>
      <c r="F26">
        <v>0.19</v>
      </c>
      <c r="G26">
        <v>392500</v>
      </c>
      <c r="H26">
        <v>392500</v>
      </c>
      <c r="I26">
        <v>74575</v>
      </c>
      <c r="J26" s="109">
        <v>467075</v>
      </c>
      <c r="X26" s="1"/>
      <c r="Y26" s="1"/>
      <c r="Z26" s="1"/>
      <c r="AA26" s="1"/>
      <c r="AB26" s="1"/>
    </row>
    <row r="27" spans="1:28" ht="15.75" customHeight="1" x14ac:dyDescent="0.25">
      <c r="A27" t="s">
        <v>445</v>
      </c>
      <c r="B27" t="s">
        <v>502</v>
      </c>
      <c r="C27">
        <v>247</v>
      </c>
      <c r="D27" t="s">
        <v>76</v>
      </c>
      <c r="E27">
        <v>1</v>
      </c>
      <c r="F27">
        <v>0.19</v>
      </c>
      <c r="G27">
        <v>85667</v>
      </c>
      <c r="H27">
        <v>85667</v>
      </c>
      <c r="I27">
        <v>16276.73</v>
      </c>
      <c r="J27" s="109">
        <v>101943.73</v>
      </c>
      <c r="X27" s="1"/>
      <c r="Y27" s="1"/>
      <c r="Z27" s="1"/>
      <c r="AA27" s="1"/>
      <c r="AB27" s="1"/>
    </row>
    <row r="28" spans="1:28" ht="15.75" customHeight="1" x14ac:dyDescent="0.25">
      <c r="A28" t="s">
        <v>445</v>
      </c>
      <c r="B28" t="s">
        <v>502</v>
      </c>
      <c r="C28">
        <v>248</v>
      </c>
      <c r="D28" t="s">
        <v>540</v>
      </c>
      <c r="E28">
        <v>1</v>
      </c>
      <c r="F28">
        <v>0.19</v>
      </c>
      <c r="G28">
        <v>445333</v>
      </c>
      <c r="H28">
        <v>445333</v>
      </c>
      <c r="I28">
        <v>84613.27</v>
      </c>
      <c r="J28" s="109">
        <v>529946.27</v>
      </c>
      <c r="X28" s="1"/>
      <c r="Y28" s="1"/>
      <c r="Z28" s="1"/>
      <c r="AA28" s="1"/>
      <c r="AB28" s="1"/>
    </row>
    <row r="29" spans="1:28" ht="15.75" customHeight="1" x14ac:dyDescent="0.25">
      <c r="A29" t="s">
        <v>445</v>
      </c>
      <c r="B29" t="s">
        <v>502</v>
      </c>
      <c r="C29">
        <v>249</v>
      </c>
      <c r="D29" t="s">
        <v>520</v>
      </c>
      <c r="E29">
        <v>1</v>
      </c>
      <c r="F29">
        <v>0</v>
      </c>
      <c r="G29">
        <v>282167</v>
      </c>
      <c r="H29">
        <v>282167</v>
      </c>
      <c r="I29">
        <v>0</v>
      </c>
      <c r="J29" s="109">
        <v>282167</v>
      </c>
      <c r="X29" s="1"/>
      <c r="Y29" s="1"/>
      <c r="Z29" s="1"/>
      <c r="AA29" s="1"/>
      <c r="AB29" s="1"/>
    </row>
    <row r="30" spans="1:28" ht="15.75" customHeight="1" x14ac:dyDescent="0.25">
      <c r="A30" t="s">
        <v>445</v>
      </c>
      <c r="B30" t="s">
        <v>502</v>
      </c>
      <c r="C30">
        <v>250</v>
      </c>
      <c r="D30" t="s">
        <v>517</v>
      </c>
      <c r="E30">
        <v>2</v>
      </c>
      <c r="F30">
        <v>0</v>
      </c>
      <c r="G30">
        <v>497000</v>
      </c>
      <c r="H30">
        <v>994000</v>
      </c>
      <c r="I30">
        <v>0</v>
      </c>
      <c r="J30" s="109">
        <v>994000</v>
      </c>
      <c r="X30" s="1"/>
      <c r="Y30" s="1"/>
      <c r="Z30" s="1"/>
      <c r="AA30" s="1"/>
      <c r="AB30" s="1"/>
    </row>
    <row r="31" spans="1:28" ht="15.75" customHeight="1" x14ac:dyDescent="0.25">
      <c r="A31" t="s">
        <v>445</v>
      </c>
      <c r="B31" t="s">
        <v>502</v>
      </c>
      <c r="C31">
        <v>251</v>
      </c>
      <c r="D31" t="s">
        <v>522</v>
      </c>
      <c r="E31">
        <v>1</v>
      </c>
      <c r="F31">
        <v>0.19</v>
      </c>
      <c r="G31">
        <v>453500</v>
      </c>
      <c r="H31">
        <v>453500</v>
      </c>
      <c r="I31">
        <v>86165</v>
      </c>
      <c r="J31" s="109">
        <v>539665</v>
      </c>
      <c r="X31" s="1"/>
      <c r="Y31" s="1"/>
      <c r="Z31" s="1"/>
      <c r="AA31" s="1"/>
      <c r="AB31" s="1"/>
    </row>
    <row r="32" spans="1:28" ht="15.75" customHeight="1" x14ac:dyDescent="0.25">
      <c r="A32" t="s">
        <v>445</v>
      </c>
      <c r="B32" t="s">
        <v>502</v>
      </c>
      <c r="C32">
        <v>252</v>
      </c>
      <c r="D32" t="s">
        <v>543</v>
      </c>
      <c r="E32">
        <v>1</v>
      </c>
      <c r="F32">
        <v>0.19</v>
      </c>
      <c r="G32">
        <v>118833</v>
      </c>
      <c r="H32">
        <v>118833</v>
      </c>
      <c r="I32">
        <v>22578.27</v>
      </c>
      <c r="J32" s="109">
        <v>141411.26999999999</v>
      </c>
      <c r="X32" s="1"/>
      <c r="Y32" s="1"/>
      <c r="Z32" s="1"/>
      <c r="AA32" s="1"/>
      <c r="AB32" s="1"/>
    </row>
    <row r="33" spans="1:28" ht="15.75" customHeight="1" x14ac:dyDescent="0.25">
      <c r="A33" t="s">
        <v>445</v>
      </c>
      <c r="B33" t="s">
        <v>502</v>
      </c>
      <c r="C33">
        <v>253</v>
      </c>
      <c r="D33" t="s">
        <v>542</v>
      </c>
      <c r="E33">
        <v>1</v>
      </c>
      <c r="F33">
        <v>0.19</v>
      </c>
      <c r="G33">
        <v>2453167</v>
      </c>
      <c r="H33">
        <v>2453167</v>
      </c>
      <c r="I33">
        <v>466101.73</v>
      </c>
      <c r="J33" s="109">
        <v>2919268.73</v>
      </c>
      <c r="X33" s="1"/>
      <c r="Y33" s="1"/>
      <c r="Z33" s="1"/>
      <c r="AA33" s="1"/>
      <c r="AB33" s="1"/>
    </row>
    <row r="34" spans="1:28" ht="15.75" customHeight="1" x14ac:dyDescent="0.25">
      <c r="A34" t="s">
        <v>445</v>
      </c>
      <c r="B34" t="s">
        <v>502</v>
      </c>
      <c r="C34">
        <v>254</v>
      </c>
      <c r="D34" t="s">
        <v>544</v>
      </c>
      <c r="E34">
        <v>1</v>
      </c>
      <c r="F34">
        <v>0.19</v>
      </c>
      <c r="G34">
        <v>482000</v>
      </c>
      <c r="H34">
        <v>482000</v>
      </c>
      <c r="I34">
        <v>91580</v>
      </c>
      <c r="J34" s="109">
        <v>573580</v>
      </c>
      <c r="X34" s="1"/>
      <c r="Y34" s="1"/>
      <c r="Z34" s="1"/>
      <c r="AA34" s="1"/>
      <c r="AB34" s="1"/>
    </row>
    <row r="35" spans="1:28" ht="15.75" customHeight="1" x14ac:dyDescent="0.25">
      <c r="A35" t="s">
        <v>445</v>
      </c>
      <c r="B35" t="s">
        <v>502</v>
      </c>
      <c r="C35">
        <v>255</v>
      </c>
      <c r="D35" t="s">
        <v>59</v>
      </c>
      <c r="E35">
        <v>1</v>
      </c>
      <c r="F35">
        <v>0.19</v>
      </c>
      <c r="G35">
        <v>83667</v>
      </c>
      <c r="H35">
        <v>83667</v>
      </c>
      <c r="I35">
        <v>15896.73</v>
      </c>
      <c r="J35" s="109">
        <v>99563.73</v>
      </c>
      <c r="X35" s="1"/>
      <c r="Y35" s="1"/>
      <c r="Z35" s="1"/>
      <c r="AA35" s="1"/>
      <c r="AB35" s="1"/>
    </row>
    <row r="36" spans="1:28" ht="15.75" customHeight="1" x14ac:dyDescent="0.25">
      <c r="A36" t="s">
        <v>445</v>
      </c>
      <c r="B36" t="s">
        <v>502</v>
      </c>
      <c r="C36">
        <v>256</v>
      </c>
      <c r="D36" t="s">
        <v>538</v>
      </c>
      <c r="E36">
        <v>1</v>
      </c>
      <c r="F36">
        <v>0.19</v>
      </c>
      <c r="G36">
        <v>448167</v>
      </c>
      <c r="H36">
        <v>448167</v>
      </c>
      <c r="I36">
        <v>85151.73</v>
      </c>
      <c r="J36" s="109">
        <v>533318.73</v>
      </c>
      <c r="X36" s="1"/>
      <c r="Y36" s="1"/>
      <c r="Z36" s="1"/>
      <c r="AA36" s="1"/>
      <c r="AB36" s="1"/>
    </row>
    <row r="37" spans="1:28" ht="15.75" customHeight="1" x14ac:dyDescent="0.25">
      <c r="A37" t="s">
        <v>445</v>
      </c>
      <c r="B37" t="s">
        <v>502</v>
      </c>
      <c r="C37">
        <v>257</v>
      </c>
      <c r="D37" t="s">
        <v>84</v>
      </c>
      <c r="E37">
        <v>1</v>
      </c>
      <c r="F37">
        <v>0.19</v>
      </c>
      <c r="G37">
        <v>263833</v>
      </c>
      <c r="H37">
        <v>263833</v>
      </c>
      <c r="I37">
        <v>50128.270000000004</v>
      </c>
      <c r="J37" s="109">
        <v>313961.27</v>
      </c>
      <c r="X37" s="1"/>
      <c r="Y37" s="1"/>
      <c r="Z37" s="1"/>
      <c r="AA37" s="1"/>
      <c r="AB37" s="1"/>
    </row>
    <row r="38" spans="1:28" ht="15.75" customHeight="1" x14ac:dyDescent="0.25">
      <c r="A38" t="s">
        <v>445</v>
      </c>
      <c r="B38" t="s">
        <v>465</v>
      </c>
      <c r="C38">
        <v>418</v>
      </c>
      <c r="D38" t="s">
        <v>678</v>
      </c>
      <c r="E38">
        <v>1</v>
      </c>
      <c r="F38">
        <v>0.19</v>
      </c>
      <c r="G38">
        <v>1282000</v>
      </c>
      <c r="H38">
        <v>1282000</v>
      </c>
      <c r="I38">
        <v>243580</v>
      </c>
      <c r="J38" s="109">
        <v>1525580</v>
      </c>
      <c r="X38" s="1"/>
      <c r="Y38" s="1"/>
      <c r="Z38" s="1"/>
      <c r="AA38" s="1"/>
      <c r="AB38" s="1"/>
    </row>
    <row r="39" spans="1:28" ht="15.75" customHeight="1" x14ac:dyDescent="0.25">
      <c r="A39" t="s">
        <v>445</v>
      </c>
      <c r="B39" t="s">
        <v>465</v>
      </c>
      <c r="C39">
        <v>419</v>
      </c>
      <c r="D39" t="s">
        <v>706</v>
      </c>
      <c r="E39">
        <v>1</v>
      </c>
      <c r="F39">
        <v>0.19</v>
      </c>
      <c r="G39">
        <v>371167</v>
      </c>
      <c r="H39">
        <v>371167</v>
      </c>
      <c r="I39">
        <v>70521.73</v>
      </c>
      <c r="J39" s="109">
        <v>441688.73</v>
      </c>
      <c r="X39" s="1"/>
      <c r="Y39" s="1"/>
      <c r="Z39" s="1"/>
      <c r="AA39" s="1"/>
      <c r="AB39" s="1"/>
    </row>
    <row r="40" spans="1:28" ht="15.75" customHeight="1" x14ac:dyDescent="0.25">
      <c r="A40" t="s">
        <v>445</v>
      </c>
      <c r="B40" t="s">
        <v>465</v>
      </c>
      <c r="C40">
        <v>420</v>
      </c>
      <c r="D40" t="s">
        <v>734</v>
      </c>
      <c r="E40">
        <v>1</v>
      </c>
      <c r="F40">
        <v>0</v>
      </c>
      <c r="G40">
        <v>110500</v>
      </c>
      <c r="H40">
        <v>110500</v>
      </c>
      <c r="I40">
        <v>0</v>
      </c>
      <c r="J40" s="109">
        <v>110500</v>
      </c>
      <c r="X40" s="1"/>
      <c r="Y40" s="1"/>
      <c r="Z40" s="1"/>
      <c r="AA40" s="1"/>
      <c r="AB40" s="1"/>
    </row>
    <row r="41" spans="1:28" ht="15.75" customHeight="1" x14ac:dyDescent="0.25">
      <c r="A41" t="s">
        <v>445</v>
      </c>
      <c r="B41" t="s">
        <v>465</v>
      </c>
      <c r="C41">
        <v>420</v>
      </c>
      <c r="D41" t="s">
        <v>1625</v>
      </c>
      <c r="E41">
        <v>3</v>
      </c>
      <c r="F41">
        <v>0</v>
      </c>
      <c r="G41">
        <v>110500</v>
      </c>
      <c r="H41">
        <v>331500</v>
      </c>
      <c r="I41">
        <v>0</v>
      </c>
      <c r="J41" s="109">
        <v>331500</v>
      </c>
      <c r="X41" s="1"/>
      <c r="Y41" s="1"/>
      <c r="Z41" s="1"/>
      <c r="AA41" s="1"/>
      <c r="AB41" s="1"/>
    </row>
    <row r="42" spans="1:28" ht="12.5" x14ac:dyDescent="0.25">
      <c r="A42" t="s">
        <v>445</v>
      </c>
      <c r="B42" t="s">
        <v>465</v>
      </c>
      <c r="C42">
        <v>421</v>
      </c>
      <c r="D42" t="s">
        <v>726</v>
      </c>
      <c r="E42">
        <v>1</v>
      </c>
      <c r="F42">
        <v>0.19</v>
      </c>
      <c r="G42">
        <v>377333</v>
      </c>
      <c r="H42">
        <v>377333</v>
      </c>
      <c r="I42">
        <v>71693.27</v>
      </c>
      <c r="J42" s="109">
        <v>449026.27</v>
      </c>
      <c r="X42" s="1"/>
      <c r="Y42" s="1"/>
      <c r="Z42" s="1"/>
      <c r="AA42" s="1"/>
      <c r="AB42" s="1"/>
    </row>
    <row r="43" spans="1:28" ht="12.5" x14ac:dyDescent="0.25">
      <c r="A43" t="s">
        <v>445</v>
      </c>
      <c r="B43" t="s">
        <v>465</v>
      </c>
      <c r="C43">
        <v>422</v>
      </c>
      <c r="D43" t="s">
        <v>329</v>
      </c>
      <c r="E43">
        <v>1</v>
      </c>
      <c r="F43">
        <v>0.19</v>
      </c>
      <c r="G43">
        <v>119500</v>
      </c>
      <c r="H43">
        <v>119500</v>
      </c>
      <c r="I43">
        <v>22705</v>
      </c>
      <c r="J43" s="109">
        <v>142205</v>
      </c>
      <c r="X43" s="1"/>
      <c r="Y43" s="1"/>
      <c r="Z43" s="1"/>
      <c r="AA43" s="1"/>
      <c r="AB43" s="1"/>
    </row>
    <row r="44" spans="1:28" ht="12.5" x14ac:dyDescent="0.25">
      <c r="A44" t="s">
        <v>445</v>
      </c>
      <c r="B44" t="s">
        <v>465</v>
      </c>
      <c r="C44">
        <v>423</v>
      </c>
      <c r="D44" t="s">
        <v>807</v>
      </c>
      <c r="E44">
        <v>1</v>
      </c>
      <c r="F44">
        <v>0.19</v>
      </c>
      <c r="G44">
        <v>84000</v>
      </c>
      <c r="H44">
        <v>84000</v>
      </c>
      <c r="I44">
        <v>15960</v>
      </c>
      <c r="J44" s="109">
        <v>99960</v>
      </c>
      <c r="X44" s="1"/>
      <c r="Y44" s="1"/>
      <c r="Z44" s="1"/>
      <c r="AA44" s="1"/>
      <c r="AB44" s="1"/>
    </row>
    <row r="45" spans="1:28" ht="12.5" x14ac:dyDescent="0.25">
      <c r="A45" t="s">
        <v>445</v>
      </c>
      <c r="B45" t="s">
        <v>465</v>
      </c>
      <c r="C45">
        <v>424</v>
      </c>
      <c r="D45" t="s">
        <v>919</v>
      </c>
      <c r="E45">
        <v>1</v>
      </c>
      <c r="F45">
        <v>0.190000000000001</v>
      </c>
      <c r="G45">
        <v>332833</v>
      </c>
      <c r="H45">
        <v>332833</v>
      </c>
      <c r="I45">
        <v>63238.270000000331</v>
      </c>
      <c r="J45" s="109">
        <v>396071.27000000031</v>
      </c>
      <c r="X45" s="1"/>
      <c r="Y45" s="1"/>
      <c r="Z45" s="1"/>
      <c r="AA45" s="1"/>
      <c r="AB45" s="1"/>
    </row>
    <row r="46" spans="1:28" ht="12.5" x14ac:dyDescent="0.25">
      <c r="A46" t="s">
        <v>445</v>
      </c>
      <c r="B46" t="s">
        <v>465</v>
      </c>
      <c r="C46">
        <v>425</v>
      </c>
      <c r="D46" t="s">
        <v>917</v>
      </c>
      <c r="E46">
        <v>1</v>
      </c>
      <c r="F46">
        <v>0.190000000000001</v>
      </c>
      <c r="G46">
        <v>127500</v>
      </c>
      <c r="H46">
        <v>127500</v>
      </c>
      <c r="I46">
        <v>24225.000000000127</v>
      </c>
      <c r="J46" s="109">
        <v>151725.00000000012</v>
      </c>
      <c r="X46" s="1"/>
      <c r="Y46" s="1"/>
      <c r="Z46" s="1"/>
      <c r="AA46" s="1"/>
      <c r="AB46" s="1"/>
    </row>
    <row r="47" spans="1:28" ht="12.5" x14ac:dyDescent="0.25">
      <c r="A47" t="s">
        <v>445</v>
      </c>
      <c r="B47" t="s">
        <v>465</v>
      </c>
      <c r="C47">
        <v>426</v>
      </c>
      <c r="D47" t="s">
        <v>905</v>
      </c>
      <c r="E47">
        <v>1</v>
      </c>
      <c r="F47">
        <v>0.190000000000001</v>
      </c>
      <c r="G47">
        <v>146833</v>
      </c>
      <c r="H47">
        <v>146833</v>
      </c>
      <c r="I47">
        <v>27898.270000000146</v>
      </c>
      <c r="J47" s="109">
        <v>174731.27000000014</v>
      </c>
      <c r="X47" s="1"/>
      <c r="Y47" s="1"/>
      <c r="Z47" s="1"/>
      <c r="AA47" s="1"/>
      <c r="AB47" s="1"/>
    </row>
    <row r="48" spans="1:28" ht="12.5" x14ac:dyDescent="0.25">
      <c r="A48" t="s">
        <v>445</v>
      </c>
      <c r="B48" t="s">
        <v>465</v>
      </c>
      <c r="C48">
        <v>427</v>
      </c>
      <c r="D48" t="s">
        <v>918</v>
      </c>
      <c r="E48">
        <v>1</v>
      </c>
      <c r="F48">
        <v>0.190000000000001</v>
      </c>
      <c r="G48">
        <v>400667</v>
      </c>
      <c r="H48">
        <v>400667</v>
      </c>
      <c r="I48">
        <v>76126.730000000403</v>
      </c>
      <c r="J48" s="109">
        <v>476793.73000000039</v>
      </c>
      <c r="X48" s="1"/>
      <c r="Y48" s="1"/>
      <c r="Z48" s="1"/>
      <c r="AA48" s="1"/>
      <c r="AB48" s="1"/>
    </row>
    <row r="49" spans="1:28" ht="12.5" x14ac:dyDescent="0.25">
      <c r="A49" t="s">
        <v>445</v>
      </c>
      <c r="B49" t="s">
        <v>465</v>
      </c>
      <c r="C49">
        <v>428</v>
      </c>
      <c r="D49" t="s">
        <v>1056</v>
      </c>
      <c r="E49">
        <v>1</v>
      </c>
      <c r="F49">
        <v>0.19</v>
      </c>
      <c r="G49">
        <v>109167</v>
      </c>
      <c r="H49">
        <v>109167</v>
      </c>
      <c r="I49">
        <v>20741.73</v>
      </c>
      <c r="J49" s="109">
        <v>129908.73</v>
      </c>
      <c r="X49" s="1"/>
      <c r="Y49" s="1"/>
      <c r="Z49" s="1"/>
      <c r="AA49" s="1"/>
      <c r="AB49" s="1"/>
    </row>
    <row r="50" spans="1:28" ht="12.5" x14ac:dyDescent="0.25">
      <c r="A50" t="s">
        <v>445</v>
      </c>
      <c r="B50" t="s">
        <v>465</v>
      </c>
      <c r="C50">
        <v>428</v>
      </c>
      <c r="D50" t="s">
        <v>920</v>
      </c>
      <c r="E50">
        <v>1</v>
      </c>
      <c r="F50">
        <v>0.190000000000001</v>
      </c>
      <c r="G50">
        <v>109167</v>
      </c>
      <c r="H50">
        <v>109167</v>
      </c>
      <c r="I50">
        <v>20741.730000000109</v>
      </c>
      <c r="J50" s="109">
        <v>129908.73000000011</v>
      </c>
      <c r="X50" s="1"/>
      <c r="Y50" s="1"/>
      <c r="Z50" s="1"/>
      <c r="AA50" s="1"/>
      <c r="AB50" s="1"/>
    </row>
    <row r="51" spans="1:28" ht="12.5" x14ac:dyDescent="0.25">
      <c r="A51" t="s">
        <v>445</v>
      </c>
      <c r="B51" t="s">
        <v>465</v>
      </c>
      <c r="C51">
        <v>429</v>
      </c>
      <c r="D51" t="s">
        <v>1626</v>
      </c>
      <c r="E51">
        <v>1</v>
      </c>
      <c r="F51">
        <v>0.19</v>
      </c>
      <c r="G51">
        <v>72500</v>
      </c>
      <c r="H51">
        <v>72500</v>
      </c>
      <c r="I51">
        <v>13775</v>
      </c>
      <c r="J51" s="109">
        <v>86275</v>
      </c>
      <c r="X51" s="1"/>
      <c r="Y51" s="1"/>
      <c r="Z51" s="1"/>
      <c r="AA51" s="1"/>
      <c r="AB51" s="1"/>
    </row>
    <row r="52" spans="1:28" ht="12.5" x14ac:dyDescent="0.25">
      <c r="A52" t="s">
        <v>445</v>
      </c>
      <c r="B52" t="s">
        <v>465</v>
      </c>
      <c r="C52">
        <v>429</v>
      </c>
      <c r="D52" t="s">
        <v>904</v>
      </c>
      <c r="E52">
        <v>1</v>
      </c>
      <c r="F52">
        <v>0.190000000000001</v>
      </c>
      <c r="G52">
        <v>72500</v>
      </c>
      <c r="H52">
        <v>72500</v>
      </c>
      <c r="I52">
        <v>13775.000000000073</v>
      </c>
      <c r="J52" s="109">
        <v>86275.000000000073</v>
      </c>
      <c r="X52" s="1"/>
      <c r="Y52" s="1"/>
      <c r="Z52" s="1"/>
      <c r="AA52" s="1"/>
      <c r="AB52" s="1"/>
    </row>
    <row r="53" spans="1:28" ht="12.5" x14ac:dyDescent="0.25">
      <c r="A53" t="s">
        <v>445</v>
      </c>
      <c r="B53" t="s">
        <v>465</v>
      </c>
      <c r="C53">
        <v>430</v>
      </c>
      <c r="D53" t="s">
        <v>909</v>
      </c>
      <c r="E53">
        <v>1</v>
      </c>
      <c r="F53">
        <v>0.190000000000001</v>
      </c>
      <c r="G53">
        <v>257500</v>
      </c>
      <c r="H53">
        <v>257500</v>
      </c>
      <c r="I53">
        <v>48925.000000000255</v>
      </c>
      <c r="J53" s="109">
        <v>306425.00000000023</v>
      </c>
      <c r="X53" s="1"/>
      <c r="Y53" s="1"/>
      <c r="Z53" s="1"/>
      <c r="AA53" s="1"/>
      <c r="AB53" s="1"/>
    </row>
    <row r="54" spans="1:28" ht="12.5" x14ac:dyDescent="0.25">
      <c r="A54" t="s">
        <v>445</v>
      </c>
      <c r="B54" t="s">
        <v>465</v>
      </c>
      <c r="C54">
        <v>431</v>
      </c>
      <c r="D54" t="s">
        <v>906</v>
      </c>
      <c r="E54">
        <v>1</v>
      </c>
      <c r="F54">
        <v>0.190000000000001</v>
      </c>
      <c r="G54">
        <v>346500</v>
      </c>
      <c r="H54">
        <v>346500</v>
      </c>
      <c r="I54">
        <v>65835.000000000349</v>
      </c>
      <c r="J54" s="109">
        <v>412335.00000000035</v>
      </c>
      <c r="X54" s="1"/>
      <c r="Y54" s="1"/>
      <c r="Z54" s="1"/>
      <c r="AA54" s="1"/>
      <c r="AB54" s="1"/>
    </row>
    <row r="55" spans="1:28" ht="12.5" x14ac:dyDescent="0.25">
      <c r="A55" t="s">
        <v>445</v>
      </c>
      <c r="B55" t="s">
        <v>465</v>
      </c>
      <c r="C55">
        <v>432</v>
      </c>
      <c r="D55" t="s">
        <v>924</v>
      </c>
      <c r="E55">
        <v>1</v>
      </c>
      <c r="F55">
        <v>0.190000000000001</v>
      </c>
      <c r="G55">
        <v>218167</v>
      </c>
      <c r="H55">
        <v>218167</v>
      </c>
      <c r="I55">
        <v>41451.730000000221</v>
      </c>
      <c r="J55" s="109">
        <v>259618.73000000021</v>
      </c>
      <c r="X55" s="1"/>
      <c r="Y55" s="1"/>
      <c r="Z55" s="1"/>
      <c r="AA55" s="1"/>
      <c r="AB55" s="1"/>
    </row>
    <row r="56" spans="1:28" ht="12.5" x14ac:dyDescent="0.25">
      <c r="A56" t="s">
        <v>445</v>
      </c>
      <c r="B56" t="s">
        <v>465</v>
      </c>
      <c r="C56">
        <v>433</v>
      </c>
      <c r="D56" t="s">
        <v>923</v>
      </c>
      <c r="E56">
        <v>1</v>
      </c>
      <c r="F56">
        <v>0.190000000000001</v>
      </c>
      <c r="G56">
        <v>55167</v>
      </c>
      <c r="H56">
        <v>55167</v>
      </c>
      <c r="I56">
        <v>10481.730000000056</v>
      </c>
      <c r="J56" s="109">
        <v>65648.730000000054</v>
      </c>
      <c r="X56" s="1"/>
      <c r="Y56" s="1"/>
      <c r="Z56" s="1"/>
      <c r="AA56" s="1"/>
      <c r="AB56" s="1"/>
    </row>
    <row r="57" spans="1:28" ht="12.5" x14ac:dyDescent="0.25">
      <c r="A57" t="s">
        <v>445</v>
      </c>
      <c r="B57" t="s">
        <v>465</v>
      </c>
      <c r="C57">
        <v>434</v>
      </c>
      <c r="D57" t="s">
        <v>922</v>
      </c>
      <c r="E57">
        <v>3</v>
      </c>
      <c r="F57">
        <v>0.190000000000001</v>
      </c>
      <c r="G57">
        <v>9000</v>
      </c>
      <c r="H57">
        <v>27000</v>
      </c>
      <c r="I57">
        <v>5130.0000000000273</v>
      </c>
      <c r="J57" s="109">
        <v>32130.000000000029</v>
      </c>
      <c r="X57" s="1"/>
      <c r="Y57" s="1"/>
      <c r="Z57" s="1"/>
      <c r="AA57" s="1"/>
      <c r="AB57" s="1"/>
    </row>
    <row r="58" spans="1:28" ht="12.5" x14ac:dyDescent="0.25">
      <c r="A58" t="s">
        <v>445</v>
      </c>
      <c r="B58" t="s">
        <v>465</v>
      </c>
      <c r="C58">
        <v>435</v>
      </c>
      <c r="D58" t="s">
        <v>921</v>
      </c>
      <c r="E58">
        <v>1</v>
      </c>
      <c r="F58">
        <v>0.190000000000001</v>
      </c>
      <c r="G58">
        <v>21667</v>
      </c>
      <c r="H58">
        <v>21667</v>
      </c>
      <c r="I58">
        <v>4116.7300000000214</v>
      </c>
      <c r="J58" s="109">
        <v>25783.730000000021</v>
      </c>
      <c r="X58" s="1"/>
      <c r="Y58" s="1"/>
      <c r="Z58" s="1"/>
      <c r="AA58" s="1"/>
      <c r="AB58" s="1"/>
    </row>
    <row r="59" spans="1:28" ht="12.5" x14ac:dyDescent="0.25">
      <c r="A59" t="s">
        <v>445</v>
      </c>
      <c r="B59" t="s">
        <v>465</v>
      </c>
      <c r="C59">
        <v>436</v>
      </c>
      <c r="D59" t="s">
        <v>354</v>
      </c>
      <c r="E59">
        <v>1</v>
      </c>
      <c r="F59">
        <v>0.190000000000001</v>
      </c>
      <c r="G59">
        <v>10000</v>
      </c>
      <c r="H59">
        <v>10000</v>
      </c>
      <c r="I59">
        <v>1900.00000000001</v>
      </c>
      <c r="J59" s="109">
        <v>11900.000000000011</v>
      </c>
      <c r="X59" s="1"/>
      <c r="Y59" s="1"/>
      <c r="Z59" s="1"/>
      <c r="AA59" s="1"/>
      <c r="AB59" s="1"/>
    </row>
    <row r="60" spans="1:28" ht="12.5" x14ac:dyDescent="0.25">
      <c r="A60" t="s">
        <v>445</v>
      </c>
      <c r="B60" t="s">
        <v>465</v>
      </c>
      <c r="C60">
        <v>437</v>
      </c>
      <c r="D60" t="s">
        <v>908</v>
      </c>
      <c r="E60">
        <v>2</v>
      </c>
      <c r="F60">
        <v>0.190000000000001</v>
      </c>
      <c r="G60">
        <v>74333</v>
      </c>
      <c r="H60">
        <v>148666</v>
      </c>
      <c r="I60">
        <v>28246.54000000015</v>
      </c>
      <c r="J60" s="109">
        <v>176912.54000000015</v>
      </c>
      <c r="X60" s="1"/>
      <c r="Y60" s="1"/>
      <c r="Z60" s="1"/>
      <c r="AA60" s="1"/>
      <c r="AB60" s="1"/>
    </row>
    <row r="61" spans="1:28" ht="12.5" x14ac:dyDescent="0.25">
      <c r="A61" t="s">
        <v>445</v>
      </c>
      <c r="B61" t="s">
        <v>465</v>
      </c>
      <c r="C61">
        <v>438</v>
      </c>
      <c r="D61" t="s">
        <v>903</v>
      </c>
      <c r="E61">
        <v>1</v>
      </c>
      <c r="F61">
        <v>0.190000000000001</v>
      </c>
      <c r="G61">
        <v>810333</v>
      </c>
      <c r="H61">
        <v>810333</v>
      </c>
      <c r="I61">
        <v>153963.2700000008</v>
      </c>
      <c r="J61" s="109">
        <v>964296.27000000083</v>
      </c>
      <c r="X61" s="1"/>
      <c r="Y61" s="1"/>
      <c r="Z61" s="1"/>
      <c r="AA61" s="1"/>
      <c r="AB61" s="1"/>
    </row>
    <row r="62" spans="1:28" ht="12.5" x14ac:dyDescent="0.25">
      <c r="A62" t="s">
        <v>445</v>
      </c>
      <c r="B62" t="s">
        <v>465</v>
      </c>
      <c r="C62">
        <v>439</v>
      </c>
      <c r="D62" t="s">
        <v>1072</v>
      </c>
      <c r="E62">
        <v>2</v>
      </c>
      <c r="F62">
        <v>0</v>
      </c>
      <c r="G62">
        <v>145167</v>
      </c>
      <c r="H62">
        <v>290334</v>
      </c>
      <c r="I62">
        <v>0</v>
      </c>
      <c r="J62" s="109">
        <v>290334</v>
      </c>
      <c r="X62" s="1"/>
      <c r="Y62" s="1"/>
      <c r="Z62" s="1"/>
      <c r="AA62" s="1"/>
      <c r="AB62" s="1"/>
    </row>
    <row r="63" spans="1:28" ht="12.5" x14ac:dyDescent="0.25">
      <c r="A63" t="s">
        <v>445</v>
      </c>
      <c r="B63" t="s">
        <v>465</v>
      </c>
      <c r="C63">
        <v>440</v>
      </c>
      <c r="D63" t="s">
        <v>150</v>
      </c>
      <c r="E63">
        <v>1</v>
      </c>
      <c r="F63">
        <v>0.19</v>
      </c>
      <c r="G63">
        <v>84500</v>
      </c>
      <c r="H63">
        <v>84500</v>
      </c>
      <c r="I63">
        <v>16055</v>
      </c>
      <c r="J63" s="109">
        <v>100555</v>
      </c>
      <c r="X63" s="1"/>
      <c r="Y63" s="1"/>
      <c r="Z63" s="1"/>
      <c r="AA63" s="1"/>
      <c r="AB63" s="1"/>
    </row>
    <row r="64" spans="1:28" ht="12.5" x14ac:dyDescent="0.25">
      <c r="A64" t="s">
        <v>445</v>
      </c>
      <c r="B64" t="s">
        <v>465</v>
      </c>
      <c r="C64">
        <v>441</v>
      </c>
      <c r="D64" t="s">
        <v>64</v>
      </c>
      <c r="E64">
        <v>1</v>
      </c>
      <c r="F64">
        <v>0.19</v>
      </c>
      <c r="G64">
        <v>76333</v>
      </c>
      <c r="H64">
        <v>76333</v>
      </c>
      <c r="I64">
        <v>14503.27</v>
      </c>
      <c r="J64" s="109">
        <v>90836.27</v>
      </c>
      <c r="X64" s="1"/>
      <c r="Y64" s="1"/>
      <c r="Z64" s="1"/>
      <c r="AA64" s="1"/>
      <c r="AB64" s="1"/>
    </row>
    <row r="65" spans="1:28" ht="12.5" x14ac:dyDescent="0.25">
      <c r="A65" t="s">
        <v>445</v>
      </c>
      <c r="B65" t="s">
        <v>465</v>
      </c>
      <c r="C65">
        <v>441</v>
      </c>
      <c r="D65" t="s">
        <v>20</v>
      </c>
      <c r="E65">
        <v>1</v>
      </c>
      <c r="F65">
        <v>0.19</v>
      </c>
      <c r="G65">
        <v>76333</v>
      </c>
      <c r="H65">
        <v>76333</v>
      </c>
      <c r="I65">
        <v>14503.27</v>
      </c>
      <c r="J65" s="109">
        <v>90836.27</v>
      </c>
      <c r="X65" s="1"/>
      <c r="Y65" s="1"/>
      <c r="Z65" s="1"/>
      <c r="AA65" s="1"/>
      <c r="AB65" s="1"/>
    </row>
    <row r="66" spans="1:28" ht="12.5" x14ac:dyDescent="0.25">
      <c r="A66" t="s">
        <v>445</v>
      </c>
      <c r="B66" t="s">
        <v>465</v>
      </c>
      <c r="C66">
        <v>442</v>
      </c>
      <c r="D66" t="s">
        <v>907</v>
      </c>
      <c r="E66">
        <v>4</v>
      </c>
      <c r="F66">
        <v>0.190000000000001</v>
      </c>
      <c r="G66">
        <v>11833</v>
      </c>
      <c r="H66">
        <v>47332</v>
      </c>
      <c r="I66">
        <v>8993.0800000000472</v>
      </c>
      <c r="J66" s="109">
        <v>56325.080000000045</v>
      </c>
      <c r="X66" s="1"/>
      <c r="Y66" s="1"/>
      <c r="Z66" s="1"/>
      <c r="AA66" s="1"/>
      <c r="AB66" s="1"/>
    </row>
    <row r="67" spans="1:28" ht="12.5" x14ac:dyDescent="0.25">
      <c r="A67" t="s">
        <v>445</v>
      </c>
      <c r="B67" t="s">
        <v>465</v>
      </c>
      <c r="C67">
        <v>443</v>
      </c>
      <c r="D67" t="s">
        <v>395</v>
      </c>
      <c r="E67">
        <v>1</v>
      </c>
      <c r="F67">
        <v>0.190000000000001</v>
      </c>
      <c r="G67">
        <v>14333</v>
      </c>
      <c r="H67">
        <v>14333</v>
      </c>
      <c r="I67">
        <v>2723.2700000000145</v>
      </c>
      <c r="J67" s="109">
        <v>17056.270000000015</v>
      </c>
      <c r="X67" s="1"/>
      <c r="Y67" s="1"/>
      <c r="Z67" s="1"/>
      <c r="AA67" s="1"/>
      <c r="AB67" s="1"/>
    </row>
    <row r="68" spans="1:28" ht="12.5" x14ac:dyDescent="0.25">
      <c r="A68" t="s">
        <v>445</v>
      </c>
      <c r="B68" t="s">
        <v>465</v>
      </c>
      <c r="C68">
        <v>444</v>
      </c>
      <c r="D68" t="s">
        <v>927</v>
      </c>
      <c r="E68">
        <v>1</v>
      </c>
      <c r="F68">
        <v>0.19</v>
      </c>
      <c r="G68">
        <v>70000</v>
      </c>
      <c r="H68">
        <v>70000</v>
      </c>
      <c r="I68">
        <v>13300</v>
      </c>
      <c r="J68" s="109">
        <v>83300</v>
      </c>
      <c r="X68" s="1"/>
      <c r="Y68" s="1"/>
      <c r="Z68" s="1"/>
      <c r="AA68" s="1"/>
      <c r="AB68" s="1"/>
    </row>
    <row r="69" spans="1:28" ht="12.5" x14ac:dyDescent="0.25">
      <c r="A69" t="s">
        <v>445</v>
      </c>
      <c r="B69" t="s">
        <v>465</v>
      </c>
      <c r="C69">
        <v>445</v>
      </c>
      <c r="D69" t="s">
        <v>1008</v>
      </c>
      <c r="E69">
        <v>1</v>
      </c>
      <c r="F69">
        <v>0.19</v>
      </c>
      <c r="G69">
        <v>815000</v>
      </c>
      <c r="H69">
        <v>815000</v>
      </c>
      <c r="I69">
        <v>154850</v>
      </c>
      <c r="J69" s="109">
        <v>969850</v>
      </c>
      <c r="X69" s="1"/>
      <c r="Y69" s="1"/>
      <c r="Z69" s="1"/>
      <c r="AA69" s="1"/>
      <c r="AB69" s="1"/>
    </row>
    <row r="70" spans="1:28" ht="12.5" x14ac:dyDescent="0.25">
      <c r="A70" t="s">
        <v>445</v>
      </c>
      <c r="B70" t="s">
        <v>465</v>
      </c>
      <c r="C70">
        <v>446</v>
      </c>
      <c r="D70" t="s">
        <v>1106</v>
      </c>
      <c r="E70">
        <v>1</v>
      </c>
      <c r="F70">
        <v>0.19</v>
      </c>
      <c r="G70">
        <v>143333</v>
      </c>
      <c r="H70">
        <v>143333</v>
      </c>
      <c r="I70">
        <v>27233.27</v>
      </c>
      <c r="J70" s="109">
        <v>170566.27</v>
      </c>
      <c r="X70" s="1"/>
      <c r="Y70" s="1"/>
      <c r="Z70" s="1"/>
      <c r="AA70" s="1"/>
      <c r="AB70" s="1"/>
    </row>
    <row r="71" spans="1:28" ht="12.5" x14ac:dyDescent="0.25">
      <c r="A71" t="s">
        <v>445</v>
      </c>
      <c r="B71" t="s">
        <v>465</v>
      </c>
      <c r="C71">
        <v>447</v>
      </c>
      <c r="D71" t="s">
        <v>1107</v>
      </c>
      <c r="E71">
        <v>1</v>
      </c>
      <c r="F71">
        <v>0.19</v>
      </c>
      <c r="G71">
        <v>14833</v>
      </c>
      <c r="H71">
        <v>14833</v>
      </c>
      <c r="I71">
        <v>2818.27</v>
      </c>
      <c r="J71" s="109">
        <v>17651.27</v>
      </c>
      <c r="X71" s="1"/>
      <c r="Y71" s="1"/>
      <c r="Z71" s="1"/>
      <c r="AA71" s="1"/>
      <c r="AB71" s="1"/>
    </row>
    <row r="72" spans="1:28" ht="12.5" x14ac:dyDescent="0.25">
      <c r="A72" t="s">
        <v>445</v>
      </c>
      <c r="B72" t="s">
        <v>465</v>
      </c>
      <c r="C72">
        <v>448</v>
      </c>
      <c r="D72" t="s">
        <v>1108</v>
      </c>
      <c r="E72">
        <v>1</v>
      </c>
      <c r="F72">
        <v>0.19</v>
      </c>
      <c r="G72">
        <v>15333</v>
      </c>
      <c r="H72">
        <v>15333</v>
      </c>
      <c r="I72">
        <v>2913.27</v>
      </c>
      <c r="J72" s="109">
        <v>18246.27</v>
      </c>
      <c r="X72" s="1"/>
      <c r="Y72" s="1"/>
      <c r="Z72" s="1"/>
      <c r="AA72" s="1"/>
      <c r="AB72" s="1"/>
    </row>
    <row r="73" spans="1:28" ht="12.5" x14ac:dyDescent="0.25">
      <c r="A73" t="s">
        <v>445</v>
      </c>
      <c r="B73" t="s">
        <v>465</v>
      </c>
      <c r="C73">
        <v>449</v>
      </c>
      <c r="D73" t="s">
        <v>1105</v>
      </c>
      <c r="E73">
        <v>1</v>
      </c>
      <c r="F73">
        <v>0.19</v>
      </c>
      <c r="G73">
        <v>111167</v>
      </c>
      <c r="H73">
        <v>111167</v>
      </c>
      <c r="I73">
        <v>21121.73</v>
      </c>
      <c r="J73" s="109">
        <v>132288.73000000001</v>
      </c>
      <c r="X73" s="1"/>
      <c r="Y73" s="1"/>
      <c r="Z73" s="1"/>
      <c r="AA73" s="1"/>
      <c r="AB73" s="1"/>
    </row>
    <row r="74" spans="1:28" ht="12.5" x14ac:dyDescent="0.25">
      <c r="A74" t="s">
        <v>445</v>
      </c>
      <c r="B74" t="s">
        <v>465</v>
      </c>
      <c r="C74">
        <v>450</v>
      </c>
      <c r="D74" t="s">
        <v>1774</v>
      </c>
      <c r="E74">
        <v>1</v>
      </c>
      <c r="F74">
        <v>0.19</v>
      </c>
      <c r="G74">
        <v>80667</v>
      </c>
      <c r="H74">
        <v>80667</v>
      </c>
      <c r="I74">
        <v>15326.73</v>
      </c>
      <c r="J74" s="109">
        <v>95993.73</v>
      </c>
      <c r="X74" s="1"/>
      <c r="Y74" s="1"/>
      <c r="Z74" s="1"/>
      <c r="AA74" s="1"/>
      <c r="AB74" s="1"/>
    </row>
    <row r="75" spans="1:28" ht="12.5" x14ac:dyDescent="0.25">
      <c r="A75" t="s">
        <v>445</v>
      </c>
      <c r="B75" t="s">
        <v>465</v>
      </c>
      <c r="C75">
        <v>452</v>
      </c>
      <c r="D75" t="s">
        <v>1303</v>
      </c>
      <c r="E75">
        <v>2</v>
      </c>
      <c r="F75">
        <v>0.190000000000001</v>
      </c>
      <c r="G75">
        <v>74333</v>
      </c>
      <c r="H75">
        <v>148666</v>
      </c>
      <c r="I75">
        <v>28246.54000000015</v>
      </c>
      <c r="J75" s="109">
        <v>176912.54000000015</v>
      </c>
      <c r="X75" s="1"/>
      <c r="Y75" s="1"/>
      <c r="Z75" s="1"/>
      <c r="AA75" s="1"/>
      <c r="AB75" s="1"/>
    </row>
    <row r="76" spans="1:28" ht="12.5" x14ac:dyDescent="0.25">
      <c r="A76" t="s">
        <v>445</v>
      </c>
      <c r="B76" t="s">
        <v>768</v>
      </c>
      <c r="C76">
        <v>103</v>
      </c>
      <c r="D76" t="s">
        <v>764</v>
      </c>
      <c r="E76">
        <v>1</v>
      </c>
      <c r="F76">
        <v>0.19</v>
      </c>
      <c r="G76">
        <v>1304167</v>
      </c>
      <c r="H76">
        <v>1304167</v>
      </c>
      <c r="I76">
        <v>247791.73</v>
      </c>
      <c r="J76" s="109">
        <v>1551958.73</v>
      </c>
      <c r="X76" s="1"/>
      <c r="Y76" s="1"/>
      <c r="Z76" s="1"/>
      <c r="AA76" s="1"/>
      <c r="AB76" s="1"/>
    </row>
    <row r="77" spans="1:28" ht="12.5" x14ac:dyDescent="0.25">
      <c r="A77" t="s">
        <v>445</v>
      </c>
      <c r="B77" t="s">
        <v>768</v>
      </c>
      <c r="C77">
        <v>104</v>
      </c>
      <c r="D77" t="s">
        <v>338</v>
      </c>
      <c r="E77">
        <v>1</v>
      </c>
      <c r="F77">
        <v>0.19</v>
      </c>
      <c r="G77">
        <v>136500</v>
      </c>
      <c r="H77">
        <v>136500</v>
      </c>
      <c r="I77">
        <v>25935</v>
      </c>
      <c r="J77" s="109">
        <v>162435</v>
      </c>
      <c r="X77" s="1"/>
      <c r="Y77" s="1"/>
      <c r="Z77" s="1"/>
      <c r="AA77" s="1"/>
      <c r="AB77" s="1"/>
    </row>
    <row r="78" spans="1:28" ht="12.5" x14ac:dyDescent="0.25">
      <c r="A78" t="s">
        <v>445</v>
      </c>
      <c r="B78" t="s">
        <v>768</v>
      </c>
      <c r="C78">
        <v>105</v>
      </c>
      <c r="D78" t="s">
        <v>780</v>
      </c>
      <c r="E78">
        <v>1</v>
      </c>
      <c r="F78">
        <v>0.19</v>
      </c>
      <c r="G78">
        <v>145000</v>
      </c>
      <c r="H78">
        <v>145000</v>
      </c>
      <c r="I78">
        <v>27550</v>
      </c>
      <c r="J78" s="109">
        <v>172550</v>
      </c>
      <c r="X78" s="1"/>
      <c r="Y78" s="1"/>
      <c r="Z78" s="1"/>
      <c r="AA78" s="1"/>
      <c r="AB78" s="1"/>
    </row>
    <row r="79" spans="1:28" ht="12.5" x14ac:dyDescent="0.25">
      <c r="A79" t="s">
        <v>445</v>
      </c>
      <c r="B79" t="s">
        <v>768</v>
      </c>
      <c r="C79">
        <v>106</v>
      </c>
      <c r="D79" t="s">
        <v>770</v>
      </c>
      <c r="E79">
        <v>1</v>
      </c>
      <c r="F79">
        <v>0.19</v>
      </c>
      <c r="G79">
        <v>834500</v>
      </c>
      <c r="H79">
        <v>834500</v>
      </c>
      <c r="I79">
        <v>158555</v>
      </c>
      <c r="J79" s="109">
        <v>993055</v>
      </c>
      <c r="X79" s="1"/>
      <c r="Y79" s="1"/>
      <c r="Z79" s="1"/>
      <c r="AA79" s="1"/>
      <c r="AB79" s="1"/>
    </row>
    <row r="80" spans="1:28" ht="12.5" x14ac:dyDescent="0.25">
      <c r="A80" t="s">
        <v>445</v>
      </c>
      <c r="B80" t="s">
        <v>768</v>
      </c>
      <c r="C80">
        <v>107</v>
      </c>
      <c r="D80" t="s">
        <v>772</v>
      </c>
      <c r="E80">
        <v>1</v>
      </c>
      <c r="F80">
        <v>0.19</v>
      </c>
      <c r="G80">
        <v>392167</v>
      </c>
      <c r="H80">
        <v>392167</v>
      </c>
      <c r="I80">
        <v>74511.73</v>
      </c>
      <c r="J80" s="109">
        <v>466678.73</v>
      </c>
      <c r="X80" s="1"/>
      <c r="Y80" s="1"/>
      <c r="Z80" s="1"/>
      <c r="AA80" s="1"/>
      <c r="AB80" s="1"/>
    </row>
    <row r="81" spans="1:28" ht="12.5" x14ac:dyDescent="0.25">
      <c r="A81" t="s">
        <v>445</v>
      </c>
      <c r="B81" t="s">
        <v>768</v>
      </c>
      <c r="C81">
        <v>108</v>
      </c>
      <c r="D81" t="s">
        <v>774</v>
      </c>
      <c r="E81">
        <v>1</v>
      </c>
      <c r="F81">
        <v>0.19</v>
      </c>
      <c r="G81">
        <v>1089500</v>
      </c>
      <c r="H81">
        <v>1089500</v>
      </c>
      <c r="I81">
        <v>207005</v>
      </c>
      <c r="J81" s="109">
        <v>1296505</v>
      </c>
      <c r="X81" s="1"/>
      <c r="Y81" s="1"/>
      <c r="Z81" s="1"/>
      <c r="AA81" s="1"/>
      <c r="AB81" s="1"/>
    </row>
    <row r="82" spans="1:28" ht="12.5" x14ac:dyDescent="0.25">
      <c r="A82" t="s">
        <v>445</v>
      </c>
      <c r="B82" t="s">
        <v>768</v>
      </c>
      <c r="C82">
        <v>109</v>
      </c>
      <c r="D82" t="s">
        <v>777</v>
      </c>
      <c r="E82">
        <v>1</v>
      </c>
      <c r="F82">
        <v>0.19</v>
      </c>
      <c r="G82">
        <v>426000</v>
      </c>
      <c r="H82">
        <v>426000</v>
      </c>
      <c r="I82">
        <v>80940</v>
      </c>
      <c r="J82" s="109">
        <v>506940</v>
      </c>
      <c r="X82" s="1"/>
      <c r="Y82" s="1"/>
      <c r="Z82" s="1"/>
      <c r="AA82" s="1"/>
      <c r="AB82" s="1"/>
    </row>
    <row r="83" spans="1:28" ht="12.5" x14ac:dyDescent="0.25">
      <c r="A83" t="s">
        <v>445</v>
      </c>
      <c r="B83" t="s">
        <v>768</v>
      </c>
      <c r="C83">
        <v>110</v>
      </c>
      <c r="D83" t="s">
        <v>779</v>
      </c>
      <c r="E83">
        <v>1</v>
      </c>
      <c r="F83">
        <v>0.19</v>
      </c>
      <c r="G83">
        <v>1375333</v>
      </c>
      <c r="H83">
        <v>1375333</v>
      </c>
      <c r="I83">
        <v>261313.27</v>
      </c>
      <c r="J83" s="109">
        <v>1636646.27</v>
      </c>
      <c r="X83" s="1"/>
      <c r="Y83" s="1"/>
      <c r="Z83" s="1"/>
      <c r="AA83" s="1"/>
      <c r="AB83" s="1"/>
    </row>
    <row r="84" spans="1:28" ht="12.5" x14ac:dyDescent="0.25">
      <c r="A84" t="s">
        <v>445</v>
      </c>
      <c r="B84" t="s">
        <v>768</v>
      </c>
      <c r="C84">
        <v>111</v>
      </c>
      <c r="D84" t="s">
        <v>42</v>
      </c>
      <c r="E84">
        <v>1</v>
      </c>
      <c r="F84">
        <v>0.19</v>
      </c>
      <c r="G84">
        <v>286167</v>
      </c>
      <c r="H84">
        <v>286167</v>
      </c>
      <c r="I84">
        <v>54371.73</v>
      </c>
      <c r="J84" s="109">
        <v>340538.73</v>
      </c>
      <c r="X84" s="1"/>
      <c r="Y84" s="1"/>
      <c r="Z84" s="1"/>
      <c r="AA84" s="1"/>
      <c r="AB84" s="1"/>
    </row>
    <row r="85" spans="1:28" ht="12.5" x14ac:dyDescent="0.25">
      <c r="A85" t="s">
        <v>445</v>
      </c>
      <c r="B85" t="s">
        <v>768</v>
      </c>
      <c r="C85">
        <v>112</v>
      </c>
      <c r="D85" t="s">
        <v>787</v>
      </c>
      <c r="E85">
        <v>1</v>
      </c>
      <c r="F85">
        <v>0.19</v>
      </c>
      <c r="G85">
        <v>2469333</v>
      </c>
      <c r="H85">
        <v>2469333</v>
      </c>
      <c r="I85">
        <v>469173.27</v>
      </c>
      <c r="J85" s="109">
        <v>2938506.27</v>
      </c>
      <c r="X85" s="1"/>
      <c r="Y85" s="1"/>
      <c r="Z85" s="1"/>
      <c r="AA85" s="1"/>
      <c r="AB85" s="1"/>
    </row>
    <row r="86" spans="1:28" ht="12.5" x14ac:dyDescent="0.25">
      <c r="A86" t="s">
        <v>445</v>
      </c>
      <c r="B86" t="s">
        <v>768</v>
      </c>
      <c r="C86">
        <v>113</v>
      </c>
      <c r="D86" t="s">
        <v>789</v>
      </c>
      <c r="E86">
        <v>1</v>
      </c>
      <c r="F86">
        <v>0.19</v>
      </c>
      <c r="G86">
        <v>546333</v>
      </c>
      <c r="H86">
        <v>546333</v>
      </c>
      <c r="I86">
        <v>103803.27</v>
      </c>
      <c r="J86" s="109">
        <v>650136.27</v>
      </c>
      <c r="X86" s="1"/>
      <c r="Y86" s="1"/>
      <c r="Z86" s="1"/>
      <c r="AA86" s="1"/>
      <c r="AB86" s="1"/>
    </row>
    <row r="87" spans="1:28" ht="12.5" x14ac:dyDescent="0.25">
      <c r="A87" t="s">
        <v>445</v>
      </c>
      <c r="B87" t="s">
        <v>768</v>
      </c>
      <c r="C87">
        <v>114</v>
      </c>
      <c r="D87" t="s">
        <v>802</v>
      </c>
      <c r="E87">
        <v>2</v>
      </c>
      <c r="F87">
        <v>0.19</v>
      </c>
      <c r="G87">
        <v>35667</v>
      </c>
      <c r="H87">
        <v>71334</v>
      </c>
      <c r="I87">
        <v>13553.460000000001</v>
      </c>
      <c r="J87" s="109">
        <v>84887.46</v>
      </c>
      <c r="X87" s="1"/>
      <c r="Y87" s="1"/>
      <c r="Z87" s="1"/>
      <c r="AA87" s="1"/>
      <c r="AB87" s="1"/>
    </row>
    <row r="88" spans="1:28" ht="12.5" x14ac:dyDescent="0.25">
      <c r="A88" t="s">
        <v>445</v>
      </c>
      <c r="B88" t="s">
        <v>768</v>
      </c>
      <c r="C88">
        <v>115</v>
      </c>
      <c r="D88" t="s">
        <v>796</v>
      </c>
      <c r="E88">
        <v>1</v>
      </c>
      <c r="F88">
        <v>0.19</v>
      </c>
      <c r="G88">
        <v>1652000</v>
      </c>
      <c r="H88">
        <v>1652000</v>
      </c>
      <c r="I88">
        <v>313880</v>
      </c>
      <c r="J88" s="109">
        <v>1965880</v>
      </c>
      <c r="X88" s="1"/>
      <c r="Y88" s="1"/>
      <c r="Z88" s="1"/>
      <c r="AA88" s="1"/>
      <c r="AB88" s="1"/>
    </row>
    <row r="89" spans="1:28" ht="12.5" x14ac:dyDescent="0.25">
      <c r="A89" t="s">
        <v>445</v>
      </c>
      <c r="B89" t="s">
        <v>768</v>
      </c>
      <c r="C89">
        <v>116</v>
      </c>
      <c r="D89" t="s">
        <v>800</v>
      </c>
      <c r="E89">
        <v>1</v>
      </c>
      <c r="F89">
        <v>0.19</v>
      </c>
      <c r="G89">
        <v>454667</v>
      </c>
      <c r="H89">
        <v>454667</v>
      </c>
      <c r="I89">
        <v>86386.73</v>
      </c>
      <c r="J89" s="109">
        <v>541053.73</v>
      </c>
      <c r="X89" s="1"/>
      <c r="Y89" s="1"/>
      <c r="Z89" s="1"/>
      <c r="AA89" s="1"/>
      <c r="AB89" s="1"/>
    </row>
    <row r="90" spans="1:28" ht="12.5" x14ac:dyDescent="0.25">
      <c r="A90" t="s">
        <v>445</v>
      </c>
      <c r="B90" t="s">
        <v>768</v>
      </c>
      <c r="C90">
        <v>117</v>
      </c>
      <c r="D90" t="s">
        <v>797</v>
      </c>
      <c r="E90">
        <v>16</v>
      </c>
      <c r="F90">
        <v>0.19</v>
      </c>
      <c r="G90">
        <v>25333</v>
      </c>
      <c r="H90">
        <v>405328</v>
      </c>
      <c r="I90">
        <v>77012.320000000007</v>
      </c>
      <c r="J90" s="109">
        <v>482340.32</v>
      </c>
      <c r="X90" s="1"/>
      <c r="Y90" s="1"/>
      <c r="Z90" s="1"/>
      <c r="AA90" s="1"/>
      <c r="AB90" s="1"/>
    </row>
    <row r="91" spans="1:28" ht="12.5" x14ac:dyDescent="0.25">
      <c r="A91" t="s">
        <v>445</v>
      </c>
      <c r="B91" t="s">
        <v>768</v>
      </c>
      <c r="C91">
        <v>118</v>
      </c>
      <c r="D91" t="s">
        <v>801</v>
      </c>
      <c r="E91">
        <v>2</v>
      </c>
      <c r="F91">
        <v>0</v>
      </c>
      <c r="G91">
        <v>143500</v>
      </c>
      <c r="H91">
        <v>287000</v>
      </c>
      <c r="I91">
        <v>0</v>
      </c>
      <c r="J91" s="109">
        <v>287000</v>
      </c>
      <c r="X91" s="1"/>
      <c r="Y91" s="1"/>
      <c r="Z91" s="1"/>
      <c r="AA91" s="1"/>
      <c r="AB91" s="1"/>
    </row>
    <row r="92" spans="1:28" ht="12.5" x14ac:dyDescent="0.25">
      <c r="A92" t="s">
        <v>445</v>
      </c>
      <c r="B92" t="s">
        <v>768</v>
      </c>
      <c r="C92">
        <v>119</v>
      </c>
      <c r="D92" t="s">
        <v>799</v>
      </c>
      <c r="E92">
        <v>4</v>
      </c>
      <c r="F92">
        <v>0.19</v>
      </c>
      <c r="G92">
        <v>127333</v>
      </c>
      <c r="H92">
        <v>509332</v>
      </c>
      <c r="I92">
        <v>96773.08</v>
      </c>
      <c r="J92" s="109">
        <v>606105.07999999996</v>
      </c>
      <c r="X92" s="1"/>
      <c r="Y92" s="1"/>
      <c r="Z92" s="1"/>
      <c r="AA92" s="1"/>
      <c r="AB92" s="1"/>
    </row>
    <row r="93" spans="1:28" ht="12.5" x14ac:dyDescent="0.25">
      <c r="A93" t="s">
        <v>445</v>
      </c>
      <c r="B93" t="s">
        <v>768</v>
      </c>
      <c r="C93">
        <v>120</v>
      </c>
      <c r="D93" t="s">
        <v>832</v>
      </c>
      <c r="E93">
        <v>4</v>
      </c>
      <c r="F93">
        <v>0.19</v>
      </c>
      <c r="G93">
        <v>86333</v>
      </c>
      <c r="H93">
        <v>345332</v>
      </c>
      <c r="I93">
        <v>65613.08</v>
      </c>
      <c r="J93" s="109">
        <v>410945.08</v>
      </c>
      <c r="X93" s="1"/>
      <c r="Y93" s="1"/>
      <c r="Z93" s="1"/>
      <c r="AA93" s="1"/>
      <c r="AB93" s="1"/>
    </row>
    <row r="94" spans="1:28" ht="12.5" x14ac:dyDescent="0.25">
      <c r="A94" t="s">
        <v>445</v>
      </c>
      <c r="B94" t="s">
        <v>768</v>
      </c>
      <c r="C94">
        <v>121</v>
      </c>
      <c r="D94" t="s">
        <v>834</v>
      </c>
      <c r="E94">
        <v>4</v>
      </c>
      <c r="F94">
        <v>0.19</v>
      </c>
      <c r="G94">
        <v>1425000</v>
      </c>
      <c r="H94">
        <v>5700000</v>
      </c>
      <c r="I94">
        <v>1083000</v>
      </c>
      <c r="J94" s="109">
        <v>6783000</v>
      </c>
      <c r="X94" s="1"/>
      <c r="Y94" s="1"/>
      <c r="Z94" s="1"/>
      <c r="AA94" s="1"/>
      <c r="AB94" s="1"/>
    </row>
    <row r="95" spans="1:28" ht="12.5" x14ac:dyDescent="0.25">
      <c r="A95" t="s">
        <v>445</v>
      </c>
      <c r="B95" t="s">
        <v>768</v>
      </c>
      <c r="C95">
        <v>122</v>
      </c>
      <c r="D95" t="s">
        <v>869</v>
      </c>
      <c r="E95">
        <v>1</v>
      </c>
      <c r="F95">
        <v>0.19</v>
      </c>
      <c r="G95">
        <v>251500</v>
      </c>
      <c r="H95">
        <v>251500</v>
      </c>
      <c r="I95">
        <v>47785</v>
      </c>
      <c r="J95" s="109">
        <v>299285</v>
      </c>
      <c r="X95" s="1"/>
      <c r="Y95" s="1"/>
      <c r="Z95" s="1"/>
      <c r="AA95" s="1"/>
      <c r="AB95" s="1"/>
    </row>
    <row r="96" spans="1:28" ht="12.5" x14ac:dyDescent="0.25">
      <c r="A96" t="s">
        <v>445</v>
      </c>
      <c r="B96" t="s">
        <v>768</v>
      </c>
      <c r="C96">
        <v>123</v>
      </c>
      <c r="D96" t="s">
        <v>870</v>
      </c>
      <c r="E96">
        <v>1</v>
      </c>
      <c r="F96">
        <v>0.19</v>
      </c>
      <c r="G96">
        <v>209667</v>
      </c>
      <c r="H96">
        <v>209667</v>
      </c>
      <c r="I96">
        <v>39836.730000000003</v>
      </c>
      <c r="J96" s="109">
        <v>249503.73</v>
      </c>
      <c r="X96" s="1"/>
      <c r="Y96" s="1"/>
      <c r="Z96" s="1"/>
      <c r="AA96" s="1"/>
      <c r="AB96" s="1"/>
    </row>
    <row r="97" spans="1:28" ht="12.5" x14ac:dyDescent="0.25">
      <c r="A97" t="s">
        <v>445</v>
      </c>
      <c r="B97" t="s">
        <v>768</v>
      </c>
      <c r="C97">
        <v>124</v>
      </c>
      <c r="D97" t="s">
        <v>872</v>
      </c>
      <c r="E97">
        <v>2</v>
      </c>
      <c r="F97">
        <v>0.19</v>
      </c>
      <c r="G97">
        <v>170333</v>
      </c>
      <c r="H97">
        <v>340666</v>
      </c>
      <c r="I97">
        <v>64726.54</v>
      </c>
      <c r="J97" s="109">
        <v>405392.54</v>
      </c>
      <c r="X97" s="1"/>
      <c r="Y97" s="1"/>
      <c r="Z97" s="1"/>
      <c r="AA97" s="1"/>
      <c r="AB97" s="1"/>
    </row>
    <row r="98" spans="1:28" ht="12.5" x14ac:dyDescent="0.25">
      <c r="A98" t="s">
        <v>445</v>
      </c>
      <c r="B98" t="s">
        <v>768</v>
      </c>
      <c r="C98">
        <v>125</v>
      </c>
      <c r="D98" t="s">
        <v>874</v>
      </c>
      <c r="E98">
        <v>1</v>
      </c>
      <c r="F98">
        <v>0.19</v>
      </c>
      <c r="G98">
        <v>53333</v>
      </c>
      <c r="H98">
        <v>53333</v>
      </c>
      <c r="I98">
        <v>10133.27</v>
      </c>
      <c r="J98" s="109">
        <v>63466.270000000004</v>
      </c>
      <c r="X98" s="1"/>
      <c r="Y98" s="1"/>
      <c r="Z98" s="1"/>
      <c r="AA98" s="1"/>
      <c r="AB98" s="1"/>
    </row>
    <row r="99" spans="1:28" ht="12.5" x14ac:dyDescent="0.25">
      <c r="A99" t="s">
        <v>445</v>
      </c>
      <c r="B99" t="s">
        <v>768</v>
      </c>
      <c r="C99">
        <v>126</v>
      </c>
      <c r="D99" t="s">
        <v>762</v>
      </c>
      <c r="E99">
        <v>2</v>
      </c>
      <c r="F99">
        <v>0.19</v>
      </c>
      <c r="G99">
        <v>118333</v>
      </c>
      <c r="H99">
        <v>236666</v>
      </c>
      <c r="I99">
        <v>44966.54</v>
      </c>
      <c r="J99" s="109">
        <v>281632.53999999998</v>
      </c>
      <c r="X99" s="1"/>
      <c r="Y99" s="1"/>
      <c r="Z99" s="1"/>
      <c r="AA99" s="1"/>
      <c r="AB99" s="1"/>
    </row>
    <row r="100" spans="1:28" ht="12.5" x14ac:dyDescent="0.25">
      <c r="A100" t="s">
        <v>445</v>
      </c>
      <c r="B100" t="s">
        <v>768</v>
      </c>
      <c r="C100">
        <v>127</v>
      </c>
      <c r="D100" t="s">
        <v>876</v>
      </c>
      <c r="E100">
        <v>2</v>
      </c>
      <c r="F100">
        <v>0.19</v>
      </c>
      <c r="G100">
        <v>74500</v>
      </c>
      <c r="H100">
        <v>149000</v>
      </c>
      <c r="I100">
        <v>28310</v>
      </c>
      <c r="J100" s="109">
        <v>177310</v>
      </c>
      <c r="X100" s="1"/>
      <c r="Y100" s="1"/>
      <c r="Z100" s="1"/>
      <c r="AA100" s="1"/>
      <c r="AB100" s="1"/>
    </row>
    <row r="101" spans="1:28" ht="12.5" x14ac:dyDescent="0.25">
      <c r="A101" t="s">
        <v>445</v>
      </c>
      <c r="B101" t="s">
        <v>768</v>
      </c>
      <c r="C101">
        <v>128</v>
      </c>
      <c r="D101" t="s">
        <v>1023</v>
      </c>
      <c r="E101">
        <v>4</v>
      </c>
      <c r="F101">
        <v>0.19</v>
      </c>
      <c r="G101">
        <v>18000</v>
      </c>
      <c r="H101">
        <v>72000</v>
      </c>
      <c r="I101">
        <v>13680</v>
      </c>
      <c r="J101" s="109">
        <v>85680</v>
      </c>
      <c r="X101" s="1"/>
      <c r="Y101" s="1"/>
      <c r="Z101" s="1"/>
      <c r="AA101" s="1"/>
      <c r="AB101" s="1"/>
    </row>
    <row r="102" spans="1:28" ht="12.5" x14ac:dyDescent="0.25">
      <c r="A102" t="s">
        <v>445</v>
      </c>
      <c r="B102" t="s">
        <v>768</v>
      </c>
      <c r="C102">
        <v>129</v>
      </c>
      <c r="D102" t="s">
        <v>1022</v>
      </c>
      <c r="E102">
        <v>4</v>
      </c>
      <c r="F102">
        <v>0.19</v>
      </c>
      <c r="G102">
        <v>983167</v>
      </c>
      <c r="H102">
        <v>3932668</v>
      </c>
      <c r="I102">
        <v>747206.92</v>
      </c>
      <c r="J102" s="109">
        <v>4679874.92</v>
      </c>
      <c r="X102" s="1"/>
      <c r="Y102" s="1"/>
      <c r="Z102" s="1"/>
      <c r="AA102" s="1"/>
      <c r="AB102" s="1"/>
    </row>
    <row r="103" spans="1:28" ht="12.5" x14ac:dyDescent="0.25">
      <c r="A103" t="s">
        <v>445</v>
      </c>
      <c r="B103" t="s">
        <v>768</v>
      </c>
      <c r="C103">
        <v>130</v>
      </c>
      <c r="D103" t="s">
        <v>417</v>
      </c>
      <c r="E103">
        <v>1</v>
      </c>
      <c r="F103">
        <v>0.19</v>
      </c>
      <c r="G103">
        <v>174667</v>
      </c>
      <c r="H103">
        <v>174667</v>
      </c>
      <c r="I103">
        <v>33186.730000000003</v>
      </c>
      <c r="J103" s="109">
        <v>207853.73</v>
      </c>
      <c r="X103" s="1"/>
      <c r="Y103" s="1"/>
      <c r="Z103" s="1"/>
      <c r="AA103" s="1"/>
      <c r="AB103" s="1"/>
    </row>
    <row r="104" spans="1:28" ht="12.5" x14ac:dyDescent="0.25">
      <c r="A104" t="s">
        <v>445</v>
      </c>
      <c r="B104" t="s">
        <v>768</v>
      </c>
      <c r="C104">
        <v>131</v>
      </c>
      <c r="D104" t="s">
        <v>1117</v>
      </c>
      <c r="E104">
        <v>1</v>
      </c>
      <c r="F104">
        <v>0.19</v>
      </c>
      <c r="G104">
        <v>778000</v>
      </c>
      <c r="H104">
        <v>778000</v>
      </c>
      <c r="I104">
        <v>147820</v>
      </c>
      <c r="J104" s="109">
        <v>925820</v>
      </c>
      <c r="X104" s="1"/>
      <c r="Y104" s="1"/>
      <c r="Z104" s="1"/>
      <c r="AA104" s="1"/>
      <c r="AB104" s="1"/>
    </row>
    <row r="105" spans="1:28" ht="12.5" x14ac:dyDescent="0.25">
      <c r="A105" t="s">
        <v>445</v>
      </c>
      <c r="B105" t="s">
        <v>768</v>
      </c>
      <c r="C105">
        <v>132</v>
      </c>
      <c r="D105" t="s">
        <v>1118</v>
      </c>
      <c r="E105">
        <v>1</v>
      </c>
      <c r="F105">
        <v>0.19</v>
      </c>
      <c r="G105">
        <v>755667</v>
      </c>
      <c r="H105">
        <v>755667</v>
      </c>
      <c r="I105">
        <v>143576.73000000001</v>
      </c>
      <c r="J105" s="109">
        <v>899243.73</v>
      </c>
      <c r="X105" s="1"/>
      <c r="Y105" s="1"/>
      <c r="Z105" s="1"/>
      <c r="AA105" s="1"/>
      <c r="AB105" s="1"/>
    </row>
    <row r="106" spans="1:28" ht="12.5" x14ac:dyDescent="0.25">
      <c r="A106" t="s">
        <v>445</v>
      </c>
      <c r="B106" t="s">
        <v>768</v>
      </c>
      <c r="C106">
        <v>133</v>
      </c>
      <c r="D106" t="s">
        <v>1130</v>
      </c>
      <c r="E106">
        <v>1</v>
      </c>
      <c r="F106">
        <v>0.19</v>
      </c>
      <c r="G106">
        <v>245000</v>
      </c>
      <c r="H106">
        <v>245000</v>
      </c>
      <c r="I106">
        <v>46550</v>
      </c>
      <c r="J106" s="109">
        <v>291550</v>
      </c>
      <c r="X106" s="1"/>
      <c r="Y106" s="1"/>
      <c r="Z106" s="1"/>
      <c r="AA106" s="1"/>
      <c r="AB106" s="1"/>
    </row>
    <row r="107" spans="1:28" ht="12.5" x14ac:dyDescent="0.25">
      <c r="A107" t="s">
        <v>445</v>
      </c>
      <c r="B107" t="s">
        <v>768</v>
      </c>
      <c r="C107">
        <v>134</v>
      </c>
      <c r="D107" t="s">
        <v>1131</v>
      </c>
      <c r="E107">
        <v>1</v>
      </c>
      <c r="F107">
        <v>0.19</v>
      </c>
      <c r="G107">
        <v>243833</v>
      </c>
      <c r="H107">
        <v>243833</v>
      </c>
      <c r="I107">
        <v>46328.270000000004</v>
      </c>
      <c r="J107" s="109">
        <v>290161.27</v>
      </c>
      <c r="X107" s="1"/>
      <c r="Y107" s="1"/>
      <c r="Z107" s="1"/>
      <c r="AA107" s="1"/>
      <c r="AB107" s="1"/>
    </row>
    <row r="108" spans="1:28" ht="12.5" x14ac:dyDescent="0.25">
      <c r="A108" t="s">
        <v>445</v>
      </c>
      <c r="B108" t="s">
        <v>768</v>
      </c>
      <c r="C108">
        <v>135</v>
      </c>
      <c r="D108" t="s">
        <v>1159</v>
      </c>
      <c r="E108">
        <v>1</v>
      </c>
      <c r="F108">
        <v>0.19</v>
      </c>
      <c r="G108">
        <v>63500</v>
      </c>
      <c r="H108">
        <v>63500</v>
      </c>
      <c r="I108">
        <v>12065</v>
      </c>
      <c r="J108" s="109">
        <v>75565</v>
      </c>
      <c r="X108" s="1"/>
      <c r="Y108" s="1"/>
      <c r="Z108" s="1"/>
      <c r="AA108" s="1"/>
      <c r="AB108" s="1"/>
    </row>
    <row r="109" spans="1:28" ht="12.5" x14ac:dyDescent="0.25">
      <c r="A109" t="s">
        <v>445</v>
      </c>
      <c r="B109" t="s">
        <v>768</v>
      </c>
      <c r="C109">
        <v>135</v>
      </c>
      <c r="D109" t="s">
        <v>64</v>
      </c>
      <c r="E109">
        <v>1</v>
      </c>
      <c r="F109">
        <v>0.19</v>
      </c>
      <c r="G109">
        <v>63500</v>
      </c>
      <c r="H109">
        <v>63500</v>
      </c>
      <c r="I109">
        <v>12065</v>
      </c>
      <c r="J109" s="109">
        <v>75565</v>
      </c>
      <c r="X109" s="1"/>
      <c r="Y109" s="1"/>
      <c r="Z109" s="1"/>
      <c r="AA109" s="1"/>
      <c r="AB109" s="1"/>
    </row>
    <row r="110" spans="1:28" ht="12.5" x14ac:dyDescent="0.25">
      <c r="A110" t="s">
        <v>445</v>
      </c>
      <c r="B110" t="s">
        <v>768</v>
      </c>
      <c r="C110">
        <v>136</v>
      </c>
      <c r="D110" t="s">
        <v>1156</v>
      </c>
      <c r="E110">
        <v>1</v>
      </c>
      <c r="F110">
        <v>0.19</v>
      </c>
      <c r="G110">
        <v>65500</v>
      </c>
      <c r="H110">
        <v>65500</v>
      </c>
      <c r="I110">
        <v>12445</v>
      </c>
      <c r="J110" s="109">
        <v>77945</v>
      </c>
      <c r="X110" s="1"/>
      <c r="Y110" s="1"/>
      <c r="Z110" s="1"/>
      <c r="AA110" s="1"/>
      <c r="AB110" s="1"/>
    </row>
    <row r="111" spans="1:28" ht="12.5" x14ac:dyDescent="0.25">
      <c r="A111" t="s">
        <v>445</v>
      </c>
      <c r="B111" t="s">
        <v>768</v>
      </c>
      <c r="C111">
        <v>136</v>
      </c>
      <c r="D111" t="s">
        <v>150</v>
      </c>
      <c r="E111">
        <v>1</v>
      </c>
      <c r="F111">
        <v>0.19</v>
      </c>
      <c r="G111">
        <v>65500</v>
      </c>
      <c r="H111">
        <v>65500</v>
      </c>
      <c r="I111">
        <v>12445</v>
      </c>
      <c r="J111" s="109">
        <v>77945</v>
      </c>
      <c r="X111" s="1"/>
      <c r="Y111" s="1"/>
      <c r="Z111" s="1"/>
      <c r="AA111" s="1"/>
      <c r="AB111" s="1"/>
    </row>
    <row r="112" spans="1:28" ht="12.5" x14ac:dyDescent="0.25">
      <c r="A112" t="s">
        <v>445</v>
      </c>
      <c r="B112" t="s">
        <v>768</v>
      </c>
      <c r="C112">
        <v>137</v>
      </c>
      <c r="D112" t="s">
        <v>1158</v>
      </c>
      <c r="E112">
        <v>1</v>
      </c>
      <c r="F112">
        <v>0.19</v>
      </c>
      <c r="G112">
        <v>65000</v>
      </c>
      <c r="H112">
        <v>65000</v>
      </c>
      <c r="I112">
        <v>12350</v>
      </c>
      <c r="J112" s="109">
        <v>77350</v>
      </c>
      <c r="X112" s="1"/>
      <c r="Y112" s="1"/>
      <c r="Z112" s="1"/>
      <c r="AA112" s="1"/>
      <c r="AB112" s="1"/>
    </row>
    <row r="113" spans="1:28" ht="12.5" x14ac:dyDescent="0.25">
      <c r="A113" t="s">
        <v>445</v>
      </c>
      <c r="B113" t="s">
        <v>768</v>
      </c>
      <c r="C113">
        <v>137</v>
      </c>
      <c r="D113" t="s">
        <v>61</v>
      </c>
      <c r="E113">
        <v>1</v>
      </c>
      <c r="F113">
        <v>0.19</v>
      </c>
      <c r="G113">
        <v>65000</v>
      </c>
      <c r="H113">
        <v>65000</v>
      </c>
      <c r="I113">
        <v>12350</v>
      </c>
      <c r="J113" s="109">
        <v>77350</v>
      </c>
      <c r="X113" s="1"/>
      <c r="Y113" s="1"/>
      <c r="Z113" s="1"/>
      <c r="AA113" s="1"/>
      <c r="AB113" s="1"/>
    </row>
    <row r="114" spans="1:28" ht="12.5" x14ac:dyDescent="0.25">
      <c r="A114" t="s">
        <v>445</v>
      </c>
      <c r="B114" t="s">
        <v>768</v>
      </c>
      <c r="C114">
        <v>138</v>
      </c>
      <c r="D114" t="s">
        <v>1151</v>
      </c>
      <c r="E114">
        <v>3</v>
      </c>
      <c r="F114">
        <v>0</v>
      </c>
      <c r="G114">
        <v>146333</v>
      </c>
      <c r="H114">
        <v>438999</v>
      </c>
      <c r="I114">
        <v>0</v>
      </c>
      <c r="J114" s="109">
        <v>438999</v>
      </c>
      <c r="X114" s="1"/>
      <c r="Y114" s="1"/>
      <c r="Z114" s="1"/>
      <c r="AA114" s="1"/>
      <c r="AB114" s="1"/>
    </row>
    <row r="115" spans="1:28" ht="12.5" x14ac:dyDescent="0.25">
      <c r="A115" t="s">
        <v>445</v>
      </c>
      <c r="B115" t="s">
        <v>768</v>
      </c>
      <c r="C115">
        <v>139</v>
      </c>
      <c r="D115" t="s">
        <v>1174</v>
      </c>
      <c r="E115">
        <v>1</v>
      </c>
      <c r="F115">
        <v>0.19</v>
      </c>
      <c r="G115">
        <v>28000</v>
      </c>
      <c r="H115">
        <v>28000</v>
      </c>
      <c r="I115">
        <v>5320</v>
      </c>
      <c r="J115" s="109">
        <v>33320</v>
      </c>
      <c r="X115" s="1"/>
      <c r="Y115" s="1"/>
      <c r="Z115" s="1"/>
      <c r="AA115" s="1"/>
      <c r="AB115" s="1"/>
    </row>
    <row r="116" spans="1:28" ht="12.5" x14ac:dyDescent="0.25">
      <c r="A116" t="s">
        <v>445</v>
      </c>
      <c r="B116" t="s">
        <v>768</v>
      </c>
      <c r="C116">
        <v>140</v>
      </c>
      <c r="D116" t="s">
        <v>1173</v>
      </c>
      <c r="E116">
        <v>1</v>
      </c>
      <c r="F116">
        <v>0.19</v>
      </c>
      <c r="G116">
        <v>103333</v>
      </c>
      <c r="H116">
        <v>103333</v>
      </c>
      <c r="I116">
        <v>19633.27</v>
      </c>
      <c r="J116" s="109">
        <v>122966.27</v>
      </c>
      <c r="X116" s="1"/>
      <c r="Y116" s="1"/>
      <c r="Z116" s="1"/>
      <c r="AA116" s="1"/>
      <c r="AB116" s="1"/>
    </row>
    <row r="117" spans="1:28" ht="12.5" x14ac:dyDescent="0.25">
      <c r="A117" t="s">
        <v>445</v>
      </c>
      <c r="B117" t="s">
        <v>768</v>
      </c>
      <c r="C117">
        <v>141</v>
      </c>
      <c r="D117" t="s">
        <v>1166</v>
      </c>
      <c r="E117">
        <v>4</v>
      </c>
      <c r="F117">
        <v>0.19</v>
      </c>
      <c r="G117">
        <v>1000</v>
      </c>
      <c r="H117">
        <v>4000</v>
      </c>
      <c r="I117">
        <v>760</v>
      </c>
      <c r="J117" s="109">
        <v>4760</v>
      </c>
      <c r="X117" s="1"/>
      <c r="Y117" s="1"/>
      <c r="Z117" s="1"/>
      <c r="AA117" s="1"/>
      <c r="AB117" s="1"/>
    </row>
    <row r="118" spans="1:28" ht="12.5" x14ac:dyDescent="0.25">
      <c r="A118" t="s">
        <v>445</v>
      </c>
      <c r="B118" t="s">
        <v>768</v>
      </c>
      <c r="C118">
        <v>142</v>
      </c>
      <c r="D118" t="s">
        <v>1165</v>
      </c>
      <c r="E118">
        <v>4</v>
      </c>
      <c r="F118">
        <v>0.19</v>
      </c>
      <c r="G118">
        <v>1500</v>
      </c>
      <c r="H118">
        <v>6000</v>
      </c>
      <c r="I118">
        <v>1140</v>
      </c>
      <c r="J118" s="109">
        <v>7140</v>
      </c>
      <c r="X118" s="1"/>
      <c r="Y118" s="1"/>
      <c r="Z118" s="1"/>
      <c r="AA118" s="1"/>
      <c r="AB118" s="1"/>
    </row>
    <row r="119" spans="1:28" ht="12.5" x14ac:dyDescent="0.25">
      <c r="A119" t="s">
        <v>445</v>
      </c>
      <c r="B119" t="s">
        <v>768</v>
      </c>
      <c r="C119">
        <v>144</v>
      </c>
      <c r="D119" t="s">
        <v>1164</v>
      </c>
      <c r="E119">
        <v>1</v>
      </c>
      <c r="F119">
        <v>0.19</v>
      </c>
      <c r="G119">
        <v>439000</v>
      </c>
      <c r="H119">
        <v>439000</v>
      </c>
      <c r="I119">
        <v>83410</v>
      </c>
      <c r="J119" s="109">
        <v>522410</v>
      </c>
      <c r="X119" s="1"/>
      <c r="Y119" s="1"/>
      <c r="Z119" s="1"/>
      <c r="AA119" s="1"/>
      <c r="AB119" s="1"/>
    </row>
    <row r="120" spans="1:28" ht="12.5" x14ac:dyDescent="0.25">
      <c r="A120" t="s">
        <v>445</v>
      </c>
      <c r="B120" t="s">
        <v>768</v>
      </c>
      <c r="C120">
        <v>145</v>
      </c>
      <c r="D120" t="s">
        <v>904</v>
      </c>
      <c r="E120">
        <v>1</v>
      </c>
      <c r="F120">
        <v>0.19</v>
      </c>
      <c r="G120">
        <v>122667</v>
      </c>
      <c r="H120">
        <v>122667</v>
      </c>
      <c r="I120">
        <v>23306.73</v>
      </c>
      <c r="J120" s="109">
        <v>145973.73000000001</v>
      </c>
      <c r="X120" s="1"/>
      <c r="Y120" s="1"/>
      <c r="Z120" s="1"/>
      <c r="AA120" s="1"/>
      <c r="AB120" s="1"/>
    </row>
    <row r="121" spans="1:28" ht="12.5" x14ac:dyDescent="0.25">
      <c r="A121" t="s">
        <v>445</v>
      </c>
      <c r="B121" t="s">
        <v>768</v>
      </c>
      <c r="C121">
        <v>146</v>
      </c>
      <c r="D121" t="s">
        <v>906</v>
      </c>
      <c r="E121">
        <v>2</v>
      </c>
      <c r="F121">
        <v>0.19</v>
      </c>
      <c r="G121">
        <v>298333</v>
      </c>
      <c r="H121">
        <v>596666</v>
      </c>
      <c r="I121">
        <v>113366.54000000001</v>
      </c>
      <c r="J121" s="109">
        <v>710032.54</v>
      </c>
      <c r="X121" s="1"/>
      <c r="Y121" s="1"/>
      <c r="Z121" s="1"/>
      <c r="AA121" s="1"/>
      <c r="AB121" s="1"/>
    </row>
    <row r="122" spans="1:28" ht="12.5" x14ac:dyDescent="0.25">
      <c r="A122" t="s">
        <v>445</v>
      </c>
      <c r="B122" t="s">
        <v>768</v>
      </c>
      <c r="C122">
        <v>147</v>
      </c>
      <c r="D122" t="s">
        <v>1169</v>
      </c>
      <c r="E122">
        <v>1</v>
      </c>
      <c r="F122">
        <v>0.19</v>
      </c>
      <c r="G122">
        <v>2635167</v>
      </c>
      <c r="H122">
        <v>2635167</v>
      </c>
      <c r="I122">
        <v>500681.73</v>
      </c>
      <c r="J122" s="109">
        <v>3135848.73</v>
      </c>
      <c r="X122" s="1"/>
      <c r="Y122" s="1"/>
      <c r="Z122" s="1"/>
      <c r="AA122" s="1"/>
      <c r="AB122" s="1"/>
    </row>
    <row r="123" spans="1:28" ht="12.5" x14ac:dyDescent="0.25">
      <c r="A123" t="s">
        <v>445</v>
      </c>
      <c r="B123" t="s">
        <v>768</v>
      </c>
      <c r="C123">
        <v>148</v>
      </c>
      <c r="D123" t="s">
        <v>1170</v>
      </c>
      <c r="E123">
        <v>2</v>
      </c>
      <c r="F123">
        <v>0.19</v>
      </c>
      <c r="G123">
        <v>115667</v>
      </c>
      <c r="H123">
        <v>231334</v>
      </c>
      <c r="I123">
        <v>43953.46</v>
      </c>
      <c r="J123" s="109">
        <v>275287.46000000002</v>
      </c>
      <c r="X123" s="1"/>
      <c r="Y123" s="1"/>
      <c r="Z123" s="1"/>
      <c r="AA123" s="1"/>
      <c r="AB123" s="1"/>
    </row>
    <row r="124" spans="1:28" ht="12.5" x14ac:dyDescent="0.25">
      <c r="A124" t="s">
        <v>445</v>
      </c>
      <c r="B124" t="s">
        <v>768</v>
      </c>
      <c r="C124">
        <v>149</v>
      </c>
      <c r="D124" t="s">
        <v>911</v>
      </c>
      <c r="E124">
        <v>2</v>
      </c>
      <c r="F124">
        <v>0.19</v>
      </c>
      <c r="G124">
        <v>124500</v>
      </c>
      <c r="H124">
        <v>249000</v>
      </c>
      <c r="I124">
        <v>47310</v>
      </c>
      <c r="J124" s="109">
        <v>296310</v>
      </c>
      <c r="X124" s="1"/>
      <c r="Y124" s="1"/>
      <c r="Z124" s="1"/>
      <c r="AA124" s="1"/>
      <c r="AB124" s="1"/>
    </row>
    <row r="125" spans="1:28" ht="12.5" x14ac:dyDescent="0.25">
      <c r="A125" t="s">
        <v>445</v>
      </c>
      <c r="B125" t="s">
        <v>768</v>
      </c>
      <c r="C125">
        <v>150</v>
      </c>
      <c r="D125" t="s">
        <v>910</v>
      </c>
      <c r="E125">
        <v>2</v>
      </c>
      <c r="F125">
        <v>0.19</v>
      </c>
      <c r="G125">
        <v>122667</v>
      </c>
      <c r="H125">
        <v>245334</v>
      </c>
      <c r="I125">
        <v>46613.46</v>
      </c>
      <c r="J125" s="109">
        <v>291947.46000000002</v>
      </c>
      <c r="X125" s="1"/>
      <c r="Y125" s="1"/>
      <c r="Z125" s="1"/>
      <c r="AA125" s="1"/>
      <c r="AB125" s="1"/>
    </row>
    <row r="126" spans="1:28" ht="12.5" x14ac:dyDescent="0.25">
      <c r="A126" t="s">
        <v>445</v>
      </c>
      <c r="B126" t="s">
        <v>768</v>
      </c>
      <c r="C126">
        <v>151</v>
      </c>
      <c r="D126" t="s">
        <v>1168</v>
      </c>
      <c r="E126">
        <v>1</v>
      </c>
      <c r="F126">
        <v>0.19</v>
      </c>
      <c r="G126">
        <v>61500</v>
      </c>
      <c r="H126">
        <v>61500</v>
      </c>
      <c r="I126">
        <v>11685</v>
      </c>
      <c r="J126" s="109">
        <v>73185</v>
      </c>
      <c r="X126" s="1"/>
      <c r="Y126" s="1"/>
      <c r="Z126" s="1"/>
      <c r="AA126" s="1"/>
      <c r="AB126" s="1"/>
    </row>
    <row r="127" spans="1:28" ht="12.5" x14ac:dyDescent="0.25">
      <c r="A127" t="s">
        <v>445</v>
      </c>
      <c r="B127" t="s">
        <v>768</v>
      </c>
      <c r="C127">
        <v>152</v>
      </c>
      <c r="D127" t="s">
        <v>912</v>
      </c>
      <c r="E127">
        <v>2</v>
      </c>
      <c r="F127">
        <v>0.19</v>
      </c>
      <c r="G127">
        <v>43833</v>
      </c>
      <c r="H127">
        <v>87666</v>
      </c>
      <c r="I127">
        <v>16656.54</v>
      </c>
      <c r="J127" s="109">
        <v>104322.54000000001</v>
      </c>
      <c r="X127" s="1"/>
      <c r="Y127" s="1"/>
      <c r="Z127" s="1"/>
      <c r="AA127" s="1"/>
      <c r="AB127" s="1"/>
    </row>
    <row r="128" spans="1:28" ht="12.5" x14ac:dyDescent="0.25">
      <c r="A128" t="s">
        <v>445</v>
      </c>
      <c r="B128" t="s">
        <v>768</v>
      </c>
      <c r="C128">
        <v>153</v>
      </c>
      <c r="D128" t="s">
        <v>1162</v>
      </c>
      <c r="E128">
        <v>1</v>
      </c>
      <c r="F128">
        <v>0.19</v>
      </c>
      <c r="G128">
        <v>126667</v>
      </c>
      <c r="H128">
        <v>126667</v>
      </c>
      <c r="I128">
        <v>24066.73</v>
      </c>
      <c r="J128" s="109">
        <v>150733.73000000001</v>
      </c>
      <c r="X128" s="1"/>
      <c r="Y128" s="1"/>
      <c r="Z128" s="1"/>
      <c r="AA128" s="1"/>
      <c r="AB128" s="1"/>
    </row>
    <row r="129" spans="1:28" ht="12.5" x14ac:dyDescent="0.25">
      <c r="A129" t="s">
        <v>445</v>
      </c>
      <c r="B129" t="s">
        <v>768</v>
      </c>
      <c r="C129">
        <v>154</v>
      </c>
      <c r="D129" t="s">
        <v>1171</v>
      </c>
      <c r="E129">
        <v>2</v>
      </c>
      <c r="F129">
        <v>0.19</v>
      </c>
      <c r="G129">
        <v>8000</v>
      </c>
      <c r="H129">
        <v>16000</v>
      </c>
      <c r="I129">
        <v>3040</v>
      </c>
      <c r="J129" s="109">
        <v>19040</v>
      </c>
      <c r="X129" s="1"/>
      <c r="Y129" s="1"/>
      <c r="Z129" s="1"/>
      <c r="AA129" s="1"/>
      <c r="AB129" s="1"/>
    </row>
    <row r="130" spans="1:28" ht="12.5" x14ac:dyDescent="0.25">
      <c r="A130" t="s">
        <v>445</v>
      </c>
      <c r="B130" t="s">
        <v>768</v>
      </c>
      <c r="C130">
        <v>155</v>
      </c>
      <c r="D130" t="s">
        <v>417</v>
      </c>
      <c r="E130">
        <v>1</v>
      </c>
      <c r="F130">
        <v>0.19</v>
      </c>
      <c r="G130">
        <v>172333</v>
      </c>
      <c r="H130">
        <v>172333</v>
      </c>
      <c r="I130">
        <v>32743.27</v>
      </c>
      <c r="J130" s="109">
        <v>205076.27</v>
      </c>
      <c r="X130" s="1"/>
      <c r="Y130" s="1"/>
      <c r="Z130" s="1"/>
      <c r="AA130" s="1"/>
      <c r="AB130" s="1"/>
    </row>
    <row r="131" spans="1:28" ht="12.5" x14ac:dyDescent="0.25">
      <c r="A131" t="s">
        <v>445</v>
      </c>
      <c r="B131" t="s">
        <v>768</v>
      </c>
      <c r="C131">
        <v>156</v>
      </c>
      <c r="D131" t="s">
        <v>1167</v>
      </c>
      <c r="E131">
        <v>18</v>
      </c>
      <c r="F131">
        <v>0.19</v>
      </c>
      <c r="G131">
        <v>1500</v>
      </c>
      <c r="H131">
        <v>27000</v>
      </c>
      <c r="I131">
        <v>5130</v>
      </c>
      <c r="J131" s="109">
        <v>32130</v>
      </c>
      <c r="X131" s="1"/>
      <c r="Y131" s="1"/>
      <c r="Z131" s="1"/>
      <c r="AA131" s="1"/>
      <c r="AB131" s="1"/>
    </row>
    <row r="132" spans="1:28" ht="12.5" x14ac:dyDescent="0.25">
      <c r="A132" t="s">
        <v>445</v>
      </c>
      <c r="B132" t="s">
        <v>551</v>
      </c>
      <c r="C132">
        <v>499</v>
      </c>
      <c r="D132" t="s">
        <v>549</v>
      </c>
      <c r="E132">
        <v>1</v>
      </c>
      <c r="F132">
        <v>0</v>
      </c>
      <c r="G132">
        <v>382833</v>
      </c>
      <c r="H132">
        <v>382833</v>
      </c>
      <c r="I132">
        <v>0</v>
      </c>
      <c r="J132" s="109">
        <v>382833</v>
      </c>
      <c r="X132" s="1"/>
      <c r="Y132" s="1"/>
      <c r="Z132" s="1"/>
      <c r="AA132" s="1"/>
      <c r="AB132" s="1"/>
    </row>
    <row r="133" spans="1:28" ht="12.5" x14ac:dyDescent="0.25">
      <c r="A133" t="s">
        <v>445</v>
      </c>
      <c r="B133" t="s">
        <v>551</v>
      </c>
      <c r="C133">
        <v>500</v>
      </c>
      <c r="D133" t="s">
        <v>560</v>
      </c>
      <c r="E133">
        <v>1</v>
      </c>
      <c r="F133">
        <v>0.19</v>
      </c>
      <c r="G133">
        <v>791833</v>
      </c>
      <c r="H133">
        <v>791833</v>
      </c>
      <c r="I133">
        <v>150448.26999999999</v>
      </c>
      <c r="J133" s="109">
        <v>942281.27</v>
      </c>
      <c r="X133" s="1"/>
      <c r="Y133" s="1"/>
      <c r="Z133" s="1"/>
      <c r="AA133" s="1"/>
      <c r="AB133" s="1"/>
    </row>
    <row r="134" spans="1:28" ht="12.5" x14ac:dyDescent="0.25">
      <c r="A134" t="s">
        <v>445</v>
      </c>
      <c r="B134" t="s">
        <v>551</v>
      </c>
      <c r="C134">
        <v>501</v>
      </c>
      <c r="D134" t="s">
        <v>1248</v>
      </c>
      <c r="E134">
        <v>3</v>
      </c>
      <c r="F134">
        <v>0.19</v>
      </c>
      <c r="G134">
        <v>180667</v>
      </c>
      <c r="H134">
        <v>542001</v>
      </c>
      <c r="I134">
        <v>102980.19</v>
      </c>
      <c r="J134" s="109">
        <v>644981.19000000006</v>
      </c>
      <c r="X134" s="1"/>
      <c r="Y134" s="1"/>
      <c r="Z134" s="1"/>
      <c r="AA134" s="1"/>
      <c r="AB134" s="1"/>
    </row>
    <row r="135" spans="1:28" ht="12.5" x14ac:dyDescent="0.25">
      <c r="A135" t="s">
        <v>445</v>
      </c>
      <c r="B135" t="s">
        <v>551</v>
      </c>
      <c r="C135">
        <v>501</v>
      </c>
      <c r="D135" t="s">
        <v>64</v>
      </c>
      <c r="E135">
        <v>1</v>
      </c>
      <c r="F135">
        <v>0.19</v>
      </c>
      <c r="G135">
        <v>180667</v>
      </c>
      <c r="H135">
        <v>180667</v>
      </c>
      <c r="I135">
        <v>34326.730000000003</v>
      </c>
      <c r="J135" s="109">
        <v>214993.73</v>
      </c>
      <c r="X135" s="1"/>
      <c r="Y135" s="1"/>
      <c r="Z135" s="1"/>
      <c r="AA135" s="1"/>
      <c r="AB135" s="1"/>
    </row>
    <row r="136" spans="1:28" ht="12.5" x14ac:dyDescent="0.25">
      <c r="A136" t="s">
        <v>445</v>
      </c>
      <c r="B136" t="s">
        <v>551</v>
      </c>
      <c r="C136">
        <v>502</v>
      </c>
      <c r="D136" t="s">
        <v>560</v>
      </c>
      <c r="E136">
        <v>1</v>
      </c>
      <c r="F136">
        <v>0.19</v>
      </c>
      <c r="G136">
        <v>773333</v>
      </c>
      <c r="H136">
        <v>773333</v>
      </c>
      <c r="I136">
        <v>146933.26999999999</v>
      </c>
      <c r="J136" s="109">
        <v>920266.27</v>
      </c>
      <c r="X136" s="1"/>
      <c r="Y136" s="1"/>
      <c r="Z136" s="1"/>
      <c r="AA136" s="1"/>
      <c r="AB136" s="1"/>
    </row>
    <row r="137" spans="1:28" ht="12.5" x14ac:dyDescent="0.25">
      <c r="A137" t="s">
        <v>445</v>
      </c>
      <c r="B137" t="s">
        <v>551</v>
      </c>
      <c r="C137">
        <v>503</v>
      </c>
      <c r="D137" t="s">
        <v>582</v>
      </c>
      <c r="E137">
        <v>4</v>
      </c>
      <c r="F137">
        <v>0.19</v>
      </c>
      <c r="G137">
        <v>1568333</v>
      </c>
      <c r="H137">
        <v>6273332</v>
      </c>
      <c r="I137">
        <v>1191933.08</v>
      </c>
      <c r="J137" s="109">
        <v>7465265.0800000001</v>
      </c>
      <c r="X137" s="1"/>
      <c r="Y137" s="1"/>
      <c r="Z137" s="1"/>
      <c r="AA137" s="1"/>
      <c r="AB137" s="1"/>
    </row>
    <row r="138" spans="1:28" ht="12.5" x14ac:dyDescent="0.25">
      <c r="A138" t="s">
        <v>445</v>
      </c>
      <c r="B138" t="s">
        <v>551</v>
      </c>
      <c r="C138">
        <v>504</v>
      </c>
      <c r="D138" t="s">
        <v>679</v>
      </c>
      <c r="E138">
        <v>1</v>
      </c>
      <c r="F138">
        <v>0.19</v>
      </c>
      <c r="G138">
        <v>981333</v>
      </c>
      <c r="H138">
        <v>981333</v>
      </c>
      <c r="I138">
        <v>186453.27</v>
      </c>
      <c r="J138" s="109">
        <v>1167786.27</v>
      </c>
      <c r="X138" s="1"/>
      <c r="Y138" s="1"/>
      <c r="Z138" s="1"/>
      <c r="AA138" s="1"/>
      <c r="AB138" s="1"/>
    </row>
    <row r="139" spans="1:28" ht="12.5" x14ac:dyDescent="0.25">
      <c r="A139" t="s">
        <v>445</v>
      </c>
      <c r="B139" t="s">
        <v>551</v>
      </c>
      <c r="C139">
        <v>505</v>
      </c>
      <c r="D139" t="s">
        <v>682</v>
      </c>
      <c r="E139">
        <v>1</v>
      </c>
      <c r="F139">
        <v>0.19</v>
      </c>
      <c r="G139">
        <v>1912333</v>
      </c>
      <c r="H139">
        <v>1912333</v>
      </c>
      <c r="I139">
        <v>363343.27</v>
      </c>
      <c r="J139" s="109">
        <v>2275676.27</v>
      </c>
      <c r="X139" s="1"/>
      <c r="Y139" s="1"/>
      <c r="Z139" s="1"/>
      <c r="AA139" s="1"/>
      <c r="AB139" s="1"/>
    </row>
    <row r="140" spans="1:28" ht="12.5" x14ac:dyDescent="0.25">
      <c r="A140" t="s">
        <v>445</v>
      </c>
      <c r="B140" t="s">
        <v>551</v>
      </c>
      <c r="C140">
        <v>506</v>
      </c>
      <c r="D140" t="s">
        <v>683</v>
      </c>
      <c r="E140">
        <v>1</v>
      </c>
      <c r="F140">
        <v>0.19</v>
      </c>
      <c r="G140">
        <v>148167</v>
      </c>
      <c r="H140">
        <v>148167</v>
      </c>
      <c r="I140">
        <v>28151.73</v>
      </c>
      <c r="J140" s="109">
        <v>176318.73</v>
      </c>
      <c r="X140" s="1"/>
      <c r="Y140" s="1"/>
      <c r="Z140" s="1"/>
      <c r="AA140" s="1"/>
      <c r="AB140" s="1"/>
    </row>
    <row r="141" spans="1:28" ht="12.5" x14ac:dyDescent="0.25">
      <c r="A141" t="s">
        <v>445</v>
      </c>
      <c r="B141" t="s">
        <v>551</v>
      </c>
      <c r="C141">
        <v>507</v>
      </c>
      <c r="D141" t="s">
        <v>684</v>
      </c>
      <c r="E141">
        <v>1</v>
      </c>
      <c r="F141">
        <v>0.19</v>
      </c>
      <c r="G141">
        <v>651167</v>
      </c>
      <c r="H141">
        <v>651167</v>
      </c>
      <c r="I141">
        <v>123721.73</v>
      </c>
      <c r="J141" s="109">
        <v>774888.73</v>
      </c>
      <c r="X141" s="1"/>
      <c r="Y141" s="1"/>
      <c r="Z141" s="1"/>
      <c r="AA141" s="1"/>
      <c r="AB141" s="1"/>
    </row>
    <row r="142" spans="1:28" ht="12.5" x14ac:dyDescent="0.25">
      <c r="A142" t="s">
        <v>445</v>
      </c>
      <c r="B142" t="s">
        <v>551</v>
      </c>
      <c r="C142">
        <v>508</v>
      </c>
      <c r="D142" t="s">
        <v>685</v>
      </c>
      <c r="E142">
        <v>1</v>
      </c>
      <c r="F142">
        <v>0.19</v>
      </c>
      <c r="G142">
        <v>339500</v>
      </c>
      <c r="H142">
        <v>339500</v>
      </c>
      <c r="I142">
        <v>64505</v>
      </c>
      <c r="J142" s="109">
        <v>404005</v>
      </c>
      <c r="X142" s="1"/>
      <c r="Y142" s="1"/>
      <c r="Z142" s="1"/>
      <c r="AA142" s="1"/>
      <c r="AB142" s="1"/>
    </row>
    <row r="143" spans="1:28" ht="12.5" x14ac:dyDescent="0.25">
      <c r="A143" t="s">
        <v>445</v>
      </c>
      <c r="B143" t="s">
        <v>551</v>
      </c>
      <c r="C143">
        <v>509</v>
      </c>
      <c r="D143" t="s">
        <v>733</v>
      </c>
      <c r="E143">
        <v>1</v>
      </c>
      <c r="F143">
        <v>0.19</v>
      </c>
      <c r="G143">
        <v>191500</v>
      </c>
      <c r="H143">
        <v>191500</v>
      </c>
      <c r="I143">
        <v>36385</v>
      </c>
      <c r="J143" s="109">
        <v>227885</v>
      </c>
      <c r="X143" s="1"/>
      <c r="Y143" s="1"/>
      <c r="Z143" s="1"/>
      <c r="AA143" s="1"/>
      <c r="AB143" s="1"/>
    </row>
    <row r="144" spans="1:28" ht="12.5" x14ac:dyDescent="0.25">
      <c r="A144" t="s">
        <v>445</v>
      </c>
      <c r="B144" t="s">
        <v>551</v>
      </c>
      <c r="C144">
        <v>510</v>
      </c>
      <c r="D144" t="s">
        <v>731</v>
      </c>
      <c r="E144">
        <v>1</v>
      </c>
      <c r="F144">
        <v>0.19</v>
      </c>
      <c r="G144">
        <v>35000</v>
      </c>
      <c r="H144">
        <v>35000</v>
      </c>
      <c r="I144">
        <v>6650</v>
      </c>
      <c r="J144" s="109">
        <v>41650</v>
      </c>
      <c r="X144" s="1"/>
      <c r="Y144" s="1"/>
      <c r="Z144" s="1"/>
      <c r="AA144" s="1"/>
      <c r="AB144" s="1"/>
    </row>
    <row r="145" spans="1:28" ht="12.5" x14ac:dyDescent="0.25">
      <c r="A145" t="s">
        <v>445</v>
      </c>
      <c r="B145" t="s">
        <v>551</v>
      </c>
      <c r="C145">
        <v>511</v>
      </c>
      <c r="D145" t="s">
        <v>728</v>
      </c>
      <c r="E145">
        <v>1</v>
      </c>
      <c r="F145">
        <v>0.19</v>
      </c>
      <c r="G145">
        <v>448333</v>
      </c>
      <c r="H145">
        <v>448333</v>
      </c>
      <c r="I145">
        <v>85183.27</v>
      </c>
      <c r="J145" s="109">
        <v>533516.27</v>
      </c>
      <c r="X145" s="1"/>
      <c r="Y145" s="1"/>
      <c r="Z145" s="1"/>
      <c r="AA145" s="1"/>
      <c r="AB145" s="1"/>
    </row>
    <row r="146" spans="1:28" ht="12.5" x14ac:dyDescent="0.25">
      <c r="A146" t="s">
        <v>445</v>
      </c>
      <c r="B146" t="s">
        <v>551</v>
      </c>
      <c r="C146">
        <v>512</v>
      </c>
      <c r="D146" t="s">
        <v>154</v>
      </c>
      <c r="E146">
        <v>1</v>
      </c>
      <c r="F146">
        <v>0.19</v>
      </c>
      <c r="G146">
        <v>109000</v>
      </c>
      <c r="H146">
        <v>109000</v>
      </c>
      <c r="I146">
        <v>20710</v>
      </c>
      <c r="J146" s="109">
        <v>129710</v>
      </c>
      <c r="X146" s="1"/>
      <c r="Y146" s="1"/>
      <c r="Z146" s="1"/>
      <c r="AA146" s="1"/>
      <c r="AB146" s="1"/>
    </row>
    <row r="147" spans="1:28" ht="12.5" x14ac:dyDescent="0.25">
      <c r="A147" t="s">
        <v>445</v>
      </c>
      <c r="B147" t="s">
        <v>551</v>
      </c>
      <c r="C147">
        <v>513</v>
      </c>
      <c r="D147" t="s">
        <v>764</v>
      </c>
      <c r="E147">
        <v>1</v>
      </c>
      <c r="F147">
        <v>0.19</v>
      </c>
      <c r="G147">
        <v>1295500</v>
      </c>
      <c r="H147">
        <v>1295500</v>
      </c>
      <c r="I147">
        <v>246145</v>
      </c>
      <c r="J147" s="109">
        <v>1541645</v>
      </c>
      <c r="X147" s="1"/>
      <c r="Y147" s="1"/>
      <c r="Z147" s="1"/>
      <c r="AA147" s="1"/>
      <c r="AB147" s="1"/>
    </row>
    <row r="148" spans="1:28" ht="12.5" x14ac:dyDescent="0.25">
      <c r="A148" t="s">
        <v>445</v>
      </c>
      <c r="B148" t="s">
        <v>551</v>
      </c>
      <c r="C148">
        <v>514</v>
      </c>
      <c r="D148" t="s">
        <v>766</v>
      </c>
      <c r="E148">
        <v>1</v>
      </c>
      <c r="F148">
        <v>0.19</v>
      </c>
      <c r="G148">
        <v>787167</v>
      </c>
      <c r="H148">
        <v>787167</v>
      </c>
      <c r="I148">
        <v>149561.73000000001</v>
      </c>
      <c r="J148" s="109">
        <v>936728.73</v>
      </c>
      <c r="X148" s="1"/>
      <c r="Y148" s="1"/>
      <c r="Z148" s="1"/>
      <c r="AA148" s="1"/>
      <c r="AB148" s="1"/>
    </row>
    <row r="149" spans="1:28" ht="12.5" x14ac:dyDescent="0.25">
      <c r="A149" t="s">
        <v>445</v>
      </c>
      <c r="B149" t="s">
        <v>551</v>
      </c>
      <c r="C149">
        <v>515</v>
      </c>
      <c r="D149" t="s">
        <v>762</v>
      </c>
      <c r="E149">
        <v>2</v>
      </c>
      <c r="F149">
        <v>0.19</v>
      </c>
      <c r="G149">
        <v>120500</v>
      </c>
      <c r="H149">
        <v>241000</v>
      </c>
      <c r="I149">
        <v>45790</v>
      </c>
      <c r="J149" s="109">
        <v>286790</v>
      </c>
      <c r="X149" s="1"/>
      <c r="Y149" s="1"/>
      <c r="Z149" s="1"/>
      <c r="AA149" s="1"/>
      <c r="AB149" s="1"/>
    </row>
    <row r="150" spans="1:28" ht="12.5" x14ac:dyDescent="0.25">
      <c r="A150" t="s">
        <v>445</v>
      </c>
      <c r="B150" t="s">
        <v>551</v>
      </c>
      <c r="C150">
        <v>516</v>
      </c>
      <c r="D150" t="s">
        <v>763</v>
      </c>
      <c r="E150">
        <v>2</v>
      </c>
      <c r="F150">
        <v>0.19</v>
      </c>
      <c r="G150">
        <v>78500</v>
      </c>
      <c r="H150">
        <v>157000</v>
      </c>
      <c r="I150">
        <v>29830</v>
      </c>
      <c r="J150" s="109">
        <v>186830</v>
      </c>
      <c r="X150" s="1"/>
      <c r="Y150" s="1"/>
      <c r="Z150" s="1"/>
      <c r="AA150" s="1"/>
      <c r="AB150" s="1"/>
    </row>
    <row r="151" spans="1:28" ht="12.5" x14ac:dyDescent="0.25">
      <c r="A151" t="s">
        <v>445</v>
      </c>
      <c r="B151" t="s">
        <v>551</v>
      </c>
      <c r="C151">
        <v>517</v>
      </c>
      <c r="D151" t="s">
        <v>905</v>
      </c>
      <c r="E151">
        <v>1</v>
      </c>
      <c r="F151">
        <v>0.190000000000001</v>
      </c>
      <c r="G151">
        <v>144667</v>
      </c>
      <c r="H151">
        <v>144667</v>
      </c>
      <c r="I151">
        <v>27486.730000000145</v>
      </c>
      <c r="J151" s="109">
        <v>172153.73000000016</v>
      </c>
      <c r="X151" s="1"/>
      <c r="Y151" s="1"/>
      <c r="Z151" s="1"/>
      <c r="AA151" s="1"/>
      <c r="AB151" s="1"/>
    </row>
    <row r="152" spans="1:28" ht="12.5" x14ac:dyDescent="0.25">
      <c r="A152" t="s">
        <v>445</v>
      </c>
      <c r="B152" t="s">
        <v>551</v>
      </c>
      <c r="C152">
        <v>518</v>
      </c>
      <c r="D152" t="s">
        <v>904</v>
      </c>
      <c r="E152">
        <v>1</v>
      </c>
      <c r="F152">
        <v>0.190000000000001</v>
      </c>
      <c r="G152">
        <v>72333</v>
      </c>
      <c r="H152">
        <v>72333</v>
      </c>
      <c r="I152">
        <v>13743.270000000073</v>
      </c>
      <c r="J152" s="109">
        <v>86076.270000000077</v>
      </c>
      <c r="X152" s="1"/>
      <c r="Y152" s="1"/>
      <c r="Z152" s="1"/>
      <c r="AA152" s="1"/>
      <c r="AB152" s="1"/>
    </row>
    <row r="153" spans="1:28" ht="12.5" x14ac:dyDescent="0.25">
      <c r="A153" t="s">
        <v>445</v>
      </c>
      <c r="B153" t="s">
        <v>551</v>
      </c>
      <c r="C153">
        <v>519</v>
      </c>
      <c r="D153" t="s">
        <v>909</v>
      </c>
      <c r="E153">
        <v>1</v>
      </c>
      <c r="F153">
        <v>0.190000000000001</v>
      </c>
      <c r="G153">
        <v>253000</v>
      </c>
      <c r="H153">
        <v>253000</v>
      </c>
      <c r="I153">
        <v>48070.000000000255</v>
      </c>
      <c r="J153" s="109">
        <v>301070.00000000023</v>
      </c>
      <c r="X153" s="1"/>
      <c r="Y153" s="1"/>
      <c r="Z153" s="1"/>
      <c r="AA153" s="1"/>
      <c r="AB153" s="1"/>
    </row>
    <row r="154" spans="1:28" ht="12.5" x14ac:dyDescent="0.25">
      <c r="A154" t="s">
        <v>445</v>
      </c>
      <c r="B154" t="s">
        <v>551</v>
      </c>
      <c r="C154">
        <v>520</v>
      </c>
      <c r="D154" t="s">
        <v>906</v>
      </c>
      <c r="E154">
        <v>1</v>
      </c>
      <c r="F154">
        <v>0.190000000000001</v>
      </c>
      <c r="G154">
        <v>350333</v>
      </c>
      <c r="H154">
        <v>350333</v>
      </c>
      <c r="I154">
        <v>66563.270000000353</v>
      </c>
      <c r="J154" s="109">
        <v>416896.27000000037</v>
      </c>
      <c r="X154" s="1"/>
      <c r="Y154" s="1"/>
      <c r="Z154" s="1"/>
      <c r="AA154" s="1"/>
      <c r="AB154" s="1"/>
    </row>
    <row r="155" spans="1:28" ht="12.5" x14ac:dyDescent="0.25">
      <c r="A155" t="s">
        <v>445</v>
      </c>
      <c r="B155" t="s">
        <v>551</v>
      </c>
      <c r="C155">
        <v>521</v>
      </c>
      <c r="D155" t="s">
        <v>911</v>
      </c>
      <c r="E155">
        <v>2</v>
      </c>
      <c r="F155">
        <v>0.190000000000001</v>
      </c>
      <c r="G155">
        <v>112000</v>
      </c>
      <c r="H155">
        <v>224000</v>
      </c>
      <c r="I155">
        <v>42560.000000000226</v>
      </c>
      <c r="J155" s="109">
        <v>266560.00000000023</v>
      </c>
      <c r="X155" s="1"/>
      <c r="Y155" s="1"/>
      <c r="Z155" s="1"/>
      <c r="AA155" s="1"/>
      <c r="AB155" s="1"/>
    </row>
    <row r="156" spans="1:28" ht="12.5" x14ac:dyDescent="0.25">
      <c r="A156" t="s">
        <v>445</v>
      </c>
      <c r="B156" t="s">
        <v>551</v>
      </c>
      <c r="C156">
        <v>522</v>
      </c>
      <c r="D156" t="s">
        <v>910</v>
      </c>
      <c r="E156">
        <v>2</v>
      </c>
      <c r="F156">
        <v>0.190000000000001</v>
      </c>
      <c r="G156">
        <v>108833</v>
      </c>
      <c r="H156">
        <v>217666</v>
      </c>
      <c r="I156">
        <v>41356.540000000219</v>
      </c>
      <c r="J156" s="109">
        <v>259022.54000000021</v>
      </c>
      <c r="X156" s="1"/>
      <c r="Y156" s="1"/>
      <c r="Z156" s="1"/>
      <c r="AA156" s="1"/>
      <c r="AB156" s="1"/>
    </row>
    <row r="157" spans="1:28" ht="12.5" x14ac:dyDescent="0.25">
      <c r="A157" t="s">
        <v>445</v>
      </c>
      <c r="B157" t="s">
        <v>551</v>
      </c>
      <c r="C157">
        <v>523</v>
      </c>
      <c r="D157" t="s">
        <v>912</v>
      </c>
      <c r="E157">
        <v>2</v>
      </c>
      <c r="F157">
        <v>0.190000000000001</v>
      </c>
      <c r="G157">
        <v>64500</v>
      </c>
      <c r="H157">
        <v>129000</v>
      </c>
      <c r="I157">
        <v>24510.000000000131</v>
      </c>
      <c r="J157" s="109">
        <v>153510.00000000012</v>
      </c>
      <c r="X157" s="1"/>
      <c r="Y157" s="1"/>
      <c r="Z157" s="1"/>
      <c r="AA157" s="1"/>
      <c r="AB157" s="1"/>
    </row>
    <row r="158" spans="1:28" ht="12.5" x14ac:dyDescent="0.25">
      <c r="A158" t="s">
        <v>445</v>
      </c>
      <c r="B158" t="s">
        <v>551</v>
      </c>
      <c r="C158">
        <v>524</v>
      </c>
      <c r="D158" t="s">
        <v>908</v>
      </c>
      <c r="E158">
        <v>2</v>
      </c>
      <c r="F158">
        <v>0.190000000000001</v>
      </c>
      <c r="G158">
        <v>72500</v>
      </c>
      <c r="H158">
        <v>145000</v>
      </c>
      <c r="I158">
        <v>27550.000000000146</v>
      </c>
      <c r="J158" s="109">
        <v>172550.00000000015</v>
      </c>
      <c r="X158" s="1"/>
      <c r="Y158" s="1"/>
      <c r="Z158" s="1"/>
      <c r="AA158" s="1"/>
      <c r="AB158" s="1"/>
    </row>
    <row r="159" spans="1:28" ht="12.5" x14ac:dyDescent="0.25">
      <c r="A159" t="s">
        <v>445</v>
      </c>
      <c r="B159" t="s">
        <v>551</v>
      </c>
      <c r="C159">
        <v>525</v>
      </c>
      <c r="D159" t="s">
        <v>913</v>
      </c>
      <c r="E159">
        <v>1</v>
      </c>
      <c r="F159">
        <v>0.190000000000001</v>
      </c>
      <c r="G159">
        <v>18333</v>
      </c>
      <c r="H159">
        <v>18333</v>
      </c>
      <c r="I159">
        <v>3483.2700000000182</v>
      </c>
      <c r="J159" s="109">
        <v>21816.270000000019</v>
      </c>
      <c r="X159" s="1"/>
      <c r="Y159" s="1"/>
      <c r="Z159" s="1"/>
      <c r="AA159" s="1"/>
      <c r="AB159" s="1"/>
    </row>
    <row r="160" spans="1:28" ht="12.5" x14ac:dyDescent="0.25">
      <c r="A160" t="s">
        <v>445</v>
      </c>
      <c r="B160" t="s">
        <v>551</v>
      </c>
      <c r="C160">
        <v>526</v>
      </c>
      <c r="D160" t="s">
        <v>903</v>
      </c>
      <c r="E160">
        <v>1</v>
      </c>
      <c r="F160">
        <v>0.190000000000001</v>
      </c>
      <c r="G160">
        <v>833000</v>
      </c>
      <c r="H160">
        <v>833000</v>
      </c>
      <c r="I160">
        <v>158270.00000000084</v>
      </c>
      <c r="J160" s="109">
        <v>991270.00000000081</v>
      </c>
      <c r="X160" s="1"/>
      <c r="Y160" s="1"/>
      <c r="Z160" s="1"/>
      <c r="AA160" s="1"/>
      <c r="AB160" s="1"/>
    </row>
    <row r="161" spans="1:28" ht="12.5" x14ac:dyDescent="0.25">
      <c r="A161" t="s">
        <v>445</v>
      </c>
      <c r="B161" t="s">
        <v>551</v>
      </c>
      <c r="C161">
        <v>527</v>
      </c>
      <c r="D161" t="s">
        <v>590</v>
      </c>
      <c r="E161">
        <v>1</v>
      </c>
      <c r="F161">
        <v>0.190000000000001</v>
      </c>
      <c r="G161">
        <v>55667</v>
      </c>
      <c r="H161">
        <v>55667</v>
      </c>
      <c r="I161">
        <v>10576.730000000056</v>
      </c>
      <c r="J161" s="109">
        <v>66243.730000000054</v>
      </c>
      <c r="X161" s="1"/>
      <c r="Y161" s="1"/>
      <c r="Z161" s="1"/>
      <c r="AA161" s="1"/>
      <c r="AB161" s="1"/>
    </row>
    <row r="162" spans="1:28" ht="12.5" x14ac:dyDescent="0.25">
      <c r="A162" t="s">
        <v>445</v>
      </c>
      <c r="B162" t="s">
        <v>551</v>
      </c>
      <c r="C162">
        <v>528</v>
      </c>
      <c r="D162" t="s">
        <v>907</v>
      </c>
      <c r="E162">
        <v>2</v>
      </c>
      <c r="F162">
        <v>0.190000000000001</v>
      </c>
      <c r="G162">
        <v>12000</v>
      </c>
      <c r="H162">
        <v>24000</v>
      </c>
      <c r="I162">
        <v>4560.0000000000236</v>
      </c>
      <c r="J162" s="109">
        <v>28560.000000000022</v>
      </c>
      <c r="X162" s="1"/>
      <c r="Y162" s="1"/>
      <c r="Z162" s="1"/>
      <c r="AA162" s="1"/>
      <c r="AB162" s="1"/>
    </row>
    <row r="163" spans="1:28" ht="12.5" x14ac:dyDescent="0.25">
      <c r="A163" t="s">
        <v>445</v>
      </c>
      <c r="B163" t="s">
        <v>551</v>
      </c>
      <c r="C163">
        <v>529</v>
      </c>
      <c r="D163" t="s">
        <v>914</v>
      </c>
      <c r="E163">
        <v>6</v>
      </c>
      <c r="F163">
        <v>0.190000000000001</v>
      </c>
      <c r="G163">
        <v>1500</v>
      </c>
      <c r="H163">
        <v>9000</v>
      </c>
      <c r="I163">
        <v>1710.0000000000091</v>
      </c>
      <c r="J163" s="109">
        <v>10710.000000000009</v>
      </c>
      <c r="X163" s="1"/>
      <c r="Y163" s="1"/>
      <c r="Z163" s="1"/>
      <c r="AA163" s="1"/>
      <c r="AB163" s="1"/>
    </row>
    <row r="164" spans="1:28" ht="12.5" x14ac:dyDescent="0.25">
      <c r="A164" t="s">
        <v>445</v>
      </c>
      <c r="B164" t="s">
        <v>551</v>
      </c>
      <c r="C164">
        <v>530</v>
      </c>
      <c r="D164" t="s">
        <v>1047</v>
      </c>
      <c r="E164">
        <v>2</v>
      </c>
      <c r="F164">
        <v>0.19</v>
      </c>
      <c r="G164">
        <v>38167</v>
      </c>
      <c r="H164">
        <v>76334</v>
      </c>
      <c r="I164">
        <v>14503.460000000001</v>
      </c>
      <c r="J164" s="109">
        <v>90837.46</v>
      </c>
      <c r="X164" s="1"/>
      <c r="Y164" s="1"/>
      <c r="Z164" s="1"/>
      <c r="AA164" s="1"/>
      <c r="AB164" s="1"/>
    </row>
    <row r="165" spans="1:28" ht="12.5" x14ac:dyDescent="0.25">
      <c r="A165" t="s">
        <v>445</v>
      </c>
      <c r="B165" t="s">
        <v>551</v>
      </c>
      <c r="C165">
        <v>531</v>
      </c>
      <c r="D165" t="s">
        <v>1046</v>
      </c>
      <c r="E165">
        <v>1</v>
      </c>
      <c r="F165">
        <v>0.19</v>
      </c>
      <c r="G165">
        <v>38000</v>
      </c>
      <c r="H165">
        <v>38000</v>
      </c>
      <c r="I165">
        <v>7220</v>
      </c>
      <c r="J165" s="109">
        <v>45220</v>
      </c>
      <c r="X165" s="1"/>
      <c r="Y165" s="1"/>
      <c r="Z165" s="1"/>
      <c r="AA165" s="1"/>
      <c r="AB165" s="1"/>
    </row>
    <row r="166" spans="1:28" ht="12.5" x14ac:dyDescent="0.25">
      <c r="A166" t="s">
        <v>445</v>
      </c>
      <c r="B166" t="s">
        <v>551</v>
      </c>
      <c r="C166">
        <v>532</v>
      </c>
      <c r="D166" t="s">
        <v>34</v>
      </c>
      <c r="E166">
        <v>2</v>
      </c>
      <c r="F166">
        <v>0</v>
      </c>
      <c r="G166">
        <v>144167</v>
      </c>
      <c r="H166">
        <v>288334</v>
      </c>
      <c r="I166">
        <v>0</v>
      </c>
      <c r="J166" s="109">
        <v>288334</v>
      </c>
      <c r="X166" s="1"/>
      <c r="Y166" s="1"/>
      <c r="Z166" s="1"/>
      <c r="AA166" s="1"/>
      <c r="AB166" s="1"/>
    </row>
    <row r="167" spans="1:28" ht="12.5" x14ac:dyDescent="0.25">
      <c r="A167" t="s">
        <v>445</v>
      </c>
      <c r="B167" t="s">
        <v>551</v>
      </c>
      <c r="C167">
        <v>532</v>
      </c>
      <c r="D167" t="s">
        <v>1246</v>
      </c>
      <c r="E167">
        <v>2</v>
      </c>
      <c r="F167">
        <v>0</v>
      </c>
      <c r="G167">
        <v>144167</v>
      </c>
      <c r="H167">
        <v>288334</v>
      </c>
      <c r="I167">
        <v>0</v>
      </c>
      <c r="J167" s="109">
        <v>288334</v>
      </c>
      <c r="X167" s="1"/>
      <c r="Y167" s="1"/>
      <c r="Z167" s="1"/>
      <c r="AA167" s="1"/>
      <c r="AB167" s="1"/>
    </row>
    <row r="168" spans="1:28" ht="12.5" x14ac:dyDescent="0.25">
      <c r="A168" t="s">
        <v>445</v>
      </c>
      <c r="B168" t="s">
        <v>551</v>
      </c>
      <c r="C168">
        <v>533</v>
      </c>
      <c r="D168" t="s">
        <v>20</v>
      </c>
      <c r="E168">
        <v>1</v>
      </c>
      <c r="F168">
        <v>0.19</v>
      </c>
      <c r="G168">
        <v>76500</v>
      </c>
      <c r="H168">
        <v>76500</v>
      </c>
      <c r="I168">
        <v>14535</v>
      </c>
      <c r="J168" s="109">
        <v>91035</v>
      </c>
      <c r="X168" s="1"/>
      <c r="Y168" s="1"/>
      <c r="Z168" s="1"/>
      <c r="AA168" s="1"/>
      <c r="AB168" s="1"/>
    </row>
    <row r="169" spans="1:28" ht="12.5" x14ac:dyDescent="0.25">
      <c r="A169" t="s">
        <v>445</v>
      </c>
      <c r="B169" t="s">
        <v>551</v>
      </c>
      <c r="C169">
        <v>534</v>
      </c>
      <c r="D169" t="s">
        <v>1156</v>
      </c>
      <c r="E169">
        <v>1</v>
      </c>
      <c r="F169">
        <v>0.19</v>
      </c>
      <c r="G169">
        <v>84833</v>
      </c>
      <c r="H169">
        <v>84833</v>
      </c>
      <c r="I169">
        <v>16118.27</v>
      </c>
      <c r="J169" s="109">
        <v>100951.27</v>
      </c>
      <c r="X169" s="1"/>
      <c r="Y169" s="1"/>
      <c r="Z169" s="1"/>
      <c r="AA169" s="1"/>
      <c r="AB169" s="1"/>
    </row>
    <row r="170" spans="1:28" ht="12.5" x14ac:dyDescent="0.25">
      <c r="A170" t="s">
        <v>445</v>
      </c>
      <c r="B170" t="s">
        <v>551</v>
      </c>
      <c r="C170">
        <v>534</v>
      </c>
      <c r="D170" t="s">
        <v>150</v>
      </c>
      <c r="E170">
        <v>1</v>
      </c>
      <c r="F170">
        <v>0.19</v>
      </c>
      <c r="G170">
        <v>84833</v>
      </c>
      <c r="H170">
        <v>84833</v>
      </c>
      <c r="I170">
        <v>16118.27</v>
      </c>
      <c r="J170" s="109">
        <v>100951.27</v>
      </c>
      <c r="X170" s="1"/>
      <c r="Y170" s="1"/>
      <c r="Z170" s="1"/>
      <c r="AA170" s="1"/>
      <c r="AB170" s="1"/>
    </row>
    <row r="171" spans="1:28" ht="12.5" x14ac:dyDescent="0.25">
      <c r="A171" t="s">
        <v>445</v>
      </c>
      <c r="B171" t="s">
        <v>551</v>
      </c>
      <c r="C171">
        <v>535</v>
      </c>
      <c r="D171" t="s">
        <v>1774</v>
      </c>
      <c r="E171">
        <v>1</v>
      </c>
      <c r="F171">
        <v>0.19</v>
      </c>
      <c r="G171">
        <v>80333</v>
      </c>
      <c r="H171">
        <v>80333</v>
      </c>
      <c r="I171">
        <v>15263.27</v>
      </c>
      <c r="J171" s="109">
        <v>95596.27</v>
      </c>
      <c r="X171" s="1"/>
      <c r="Y171" s="1"/>
      <c r="Z171" s="1"/>
      <c r="AA171" s="1"/>
      <c r="AB171" s="1"/>
    </row>
    <row r="172" spans="1:28" ht="12.5" x14ac:dyDescent="0.25">
      <c r="A172" t="s">
        <v>445</v>
      </c>
      <c r="B172" t="s">
        <v>551</v>
      </c>
      <c r="C172">
        <v>537</v>
      </c>
      <c r="D172" t="s">
        <v>421</v>
      </c>
      <c r="E172">
        <v>3</v>
      </c>
      <c r="F172">
        <v>0.19</v>
      </c>
      <c r="G172">
        <v>74333</v>
      </c>
      <c r="H172">
        <v>222999</v>
      </c>
      <c r="I172">
        <v>42369.81</v>
      </c>
      <c r="J172" s="109">
        <v>265368.81</v>
      </c>
      <c r="X172" s="1"/>
      <c r="Y172" s="1"/>
      <c r="Z172" s="1"/>
      <c r="AA172" s="1"/>
      <c r="AB172" s="1"/>
    </row>
    <row r="173" spans="1:28" ht="12.5" x14ac:dyDescent="0.25">
      <c r="A173" t="s">
        <v>445</v>
      </c>
      <c r="B173" t="s">
        <v>1210</v>
      </c>
      <c r="C173">
        <v>357</v>
      </c>
      <c r="D173" t="s">
        <v>1072</v>
      </c>
      <c r="E173">
        <v>3</v>
      </c>
      <c r="F173">
        <v>0</v>
      </c>
      <c r="G173">
        <v>145333</v>
      </c>
      <c r="H173">
        <v>435999</v>
      </c>
      <c r="I173">
        <v>0</v>
      </c>
      <c r="J173" s="109">
        <v>435999</v>
      </c>
      <c r="X173" s="1"/>
      <c r="Y173" s="1"/>
      <c r="Z173" s="1"/>
      <c r="AA173" s="1"/>
      <c r="AB173" s="1"/>
    </row>
    <row r="174" spans="1:28" ht="12.5" x14ac:dyDescent="0.25">
      <c r="A174" t="s">
        <v>445</v>
      </c>
      <c r="B174" t="s">
        <v>1210</v>
      </c>
      <c r="C174">
        <v>358</v>
      </c>
      <c r="D174" t="s">
        <v>61</v>
      </c>
      <c r="E174">
        <v>1</v>
      </c>
      <c r="F174">
        <v>0.19</v>
      </c>
      <c r="G174">
        <v>149167</v>
      </c>
      <c r="H174">
        <v>149167</v>
      </c>
      <c r="I174">
        <v>28341.73</v>
      </c>
      <c r="J174" s="109">
        <v>177508.73</v>
      </c>
      <c r="X174" s="1"/>
      <c r="Y174" s="1"/>
      <c r="Z174" s="1"/>
      <c r="AA174" s="1"/>
      <c r="AB174" s="1"/>
    </row>
    <row r="175" spans="1:28" ht="12.5" x14ac:dyDescent="0.25">
      <c r="A175" t="s">
        <v>445</v>
      </c>
      <c r="B175" t="s">
        <v>1210</v>
      </c>
      <c r="C175">
        <v>360</v>
      </c>
      <c r="D175" t="s">
        <v>150</v>
      </c>
      <c r="E175">
        <v>1</v>
      </c>
      <c r="F175">
        <v>0.19</v>
      </c>
      <c r="G175">
        <v>275500</v>
      </c>
      <c r="H175">
        <v>275500</v>
      </c>
      <c r="I175">
        <v>52345</v>
      </c>
      <c r="J175" s="109">
        <v>327845</v>
      </c>
      <c r="X175" s="1"/>
      <c r="Y175" s="1"/>
      <c r="Z175" s="1"/>
      <c r="AA175" s="1"/>
      <c r="AB175" s="1"/>
    </row>
    <row r="176" spans="1:28" ht="12.5" x14ac:dyDescent="0.25">
      <c r="A176" t="s">
        <v>445</v>
      </c>
      <c r="B176" t="s">
        <v>1210</v>
      </c>
      <c r="C176">
        <v>361</v>
      </c>
      <c r="D176" t="s">
        <v>1529</v>
      </c>
      <c r="E176">
        <v>1</v>
      </c>
      <c r="F176">
        <v>0.19</v>
      </c>
      <c r="G176">
        <v>181167</v>
      </c>
      <c r="H176">
        <v>181167</v>
      </c>
      <c r="I176">
        <v>34421.730000000003</v>
      </c>
      <c r="J176" s="109">
        <v>215588.73</v>
      </c>
      <c r="X176" s="1"/>
      <c r="Y176" s="1"/>
      <c r="Z176" s="1"/>
      <c r="AA176" s="1"/>
      <c r="AB176" s="1"/>
    </row>
    <row r="177" spans="1:28" ht="12.5" x14ac:dyDescent="0.25">
      <c r="A177" t="s">
        <v>445</v>
      </c>
      <c r="B177" t="s">
        <v>1210</v>
      </c>
      <c r="C177">
        <v>361</v>
      </c>
      <c r="D177" t="s">
        <v>1328</v>
      </c>
      <c r="E177">
        <v>1</v>
      </c>
      <c r="F177">
        <v>0.19</v>
      </c>
      <c r="G177">
        <v>181167</v>
      </c>
      <c r="H177">
        <v>181167</v>
      </c>
      <c r="I177">
        <v>34421.730000000003</v>
      </c>
      <c r="J177" s="109">
        <v>215588.73</v>
      </c>
      <c r="X177" s="1"/>
      <c r="Y177" s="1"/>
      <c r="Z177" s="1"/>
      <c r="AA177" s="1"/>
      <c r="AB177" s="1"/>
    </row>
    <row r="178" spans="1:28" ht="12.5" x14ac:dyDescent="0.25">
      <c r="A178" t="s">
        <v>445</v>
      </c>
      <c r="B178" t="s">
        <v>1210</v>
      </c>
      <c r="C178">
        <v>363</v>
      </c>
      <c r="D178" t="s">
        <v>1302</v>
      </c>
      <c r="E178">
        <v>1</v>
      </c>
      <c r="F178">
        <v>0.19</v>
      </c>
      <c r="G178">
        <v>141333</v>
      </c>
      <c r="H178">
        <v>141333</v>
      </c>
      <c r="I178">
        <v>26853.27</v>
      </c>
      <c r="J178" s="109">
        <v>168186.27</v>
      </c>
      <c r="X178" s="1"/>
      <c r="Y178" s="1"/>
      <c r="Z178" s="1"/>
      <c r="AA178" s="1"/>
      <c r="AB178" s="1"/>
    </row>
    <row r="179" spans="1:28" ht="12.5" x14ac:dyDescent="0.25">
      <c r="A179" t="s">
        <v>445</v>
      </c>
      <c r="B179" t="s">
        <v>1210</v>
      </c>
      <c r="C179">
        <v>365</v>
      </c>
      <c r="D179" t="s">
        <v>1615</v>
      </c>
      <c r="E179">
        <v>1</v>
      </c>
      <c r="F179">
        <v>0.19</v>
      </c>
      <c r="G179">
        <v>1457500</v>
      </c>
      <c r="H179">
        <v>1457500</v>
      </c>
      <c r="I179">
        <v>276925</v>
      </c>
      <c r="J179" s="109">
        <v>1734425</v>
      </c>
      <c r="X179" s="1"/>
      <c r="Y179" s="1"/>
      <c r="Z179" s="1"/>
      <c r="AA179" s="1"/>
      <c r="AB179" s="1"/>
    </row>
    <row r="180" spans="1:28" ht="12.5" x14ac:dyDescent="0.25">
      <c r="A180" t="s">
        <v>445</v>
      </c>
      <c r="B180" t="s">
        <v>1210</v>
      </c>
      <c r="C180">
        <v>365</v>
      </c>
      <c r="D180" t="s">
        <v>1613</v>
      </c>
      <c r="E180">
        <v>1</v>
      </c>
      <c r="F180">
        <v>0.19</v>
      </c>
      <c r="G180">
        <v>680000</v>
      </c>
      <c r="H180">
        <v>680000</v>
      </c>
      <c r="I180">
        <v>129200</v>
      </c>
      <c r="J180" s="109">
        <v>809200</v>
      </c>
      <c r="X180" s="1"/>
      <c r="Y180" s="1"/>
      <c r="Z180" s="1"/>
      <c r="AA180" s="1"/>
      <c r="AB180" s="1"/>
    </row>
    <row r="181" spans="1:28" ht="12.5" x14ac:dyDescent="0.25">
      <c r="A181" t="s">
        <v>445</v>
      </c>
      <c r="B181" t="s">
        <v>1494</v>
      </c>
      <c r="C181">
        <v>731</v>
      </c>
      <c r="D181" t="s">
        <v>1072</v>
      </c>
      <c r="E181">
        <v>3</v>
      </c>
      <c r="F181">
        <v>0</v>
      </c>
      <c r="G181">
        <v>146333</v>
      </c>
      <c r="H181">
        <v>438999</v>
      </c>
      <c r="I181">
        <v>0</v>
      </c>
      <c r="J181" s="109">
        <v>438999</v>
      </c>
      <c r="X181" s="1"/>
      <c r="Y181" s="1"/>
      <c r="Z181" s="1"/>
      <c r="AA181" s="1"/>
      <c r="AB181" s="1"/>
    </row>
    <row r="182" spans="1:28" ht="12.5" x14ac:dyDescent="0.25">
      <c r="A182" t="s">
        <v>445</v>
      </c>
      <c r="B182" t="s">
        <v>1494</v>
      </c>
      <c r="C182">
        <v>732</v>
      </c>
      <c r="D182" t="s">
        <v>1526</v>
      </c>
      <c r="E182">
        <v>2</v>
      </c>
      <c r="F182">
        <v>0</v>
      </c>
      <c r="G182">
        <v>121167</v>
      </c>
      <c r="H182">
        <v>242334</v>
      </c>
      <c r="I182">
        <v>0</v>
      </c>
      <c r="J182" s="109">
        <v>242334</v>
      </c>
      <c r="X182" s="1"/>
      <c r="Y182" s="1"/>
      <c r="Z182" s="1"/>
      <c r="AA182" s="1"/>
      <c r="AB182" s="1"/>
    </row>
    <row r="183" spans="1:28" ht="12.5" x14ac:dyDescent="0.25">
      <c r="A183" t="s">
        <v>445</v>
      </c>
      <c r="B183" t="s">
        <v>1494</v>
      </c>
      <c r="C183">
        <v>733</v>
      </c>
      <c r="D183" t="s">
        <v>61</v>
      </c>
      <c r="E183">
        <v>1</v>
      </c>
      <c r="F183">
        <v>0.19</v>
      </c>
      <c r="G183">
        <v>75333</v>
      </c>
      <c r="H183">
        <v>75333</v>
      </c>
      <c r="I183">
        <v>14313.27</v>
      </c>
      <c r="J183" s="109">
        <v>89646.27</v>
      </c>
      <c r="X183" s="1"/>
      <c r="Y183" s="1"/>
      <c r="Z183" s="1"/>
      <c r="AA183" s="1"/>
      <c r="AB183" s="1"/>
    </row>
    <row r="184" spans="1:28" ht="12.5" x14ac:dyDescent="0.25">
      <c r="A184" t="s">
        <v>445</v>
      </c>
      <c r="B184" t="s">
        <v>1494</v>
      </c>
      <c r="C184">
        <v>735</v>
      </c>
      <c r="D184" t="s">
        <v>150</v>
      </c>
      <c r="E184">
        <v>1</v>
      </c>
      <c r="F184">
        <v>0.19</v>
      </c>
      <c r="G184">
        <v>156500</v>
      </c>
      <c r="H184">
        <v>156500</v>
      </c>
      <c r="I184">
        <v>29735</v>
      </c>
      <c r="J184" s="109">
        <v>186235</v>
      </c>
      <c r="X184" s="1"/>
      <c r="Y184" s="1"/>
      <c r="Z184" s="1"/>
      <c r="AA184" s="1"/>
      <c r="AB184" s="1"/>
    </row>
    <row r="185" spans="1:28" ht="12.5" x14ac:dyDescent="0.25">
      <c r="A185" t="s">
        <v>445</v>
      </c>
      <c r="B185" t="s">
        <v>1494</v>
      </c>
      <c r="C185">
        <v>736</v>
      </c>
      <c r="D185" t="s">
        <v>64</v>
      </c>
      <c r="E185">
        <v>1</v>
      </c>
      <c r="F185">
        <v>0.19</v>
      </c>
      <c r="G185">
        <v>76167</v>
      </c>
      <c r="H185">
        <v>76167</v>
      </c>
      <c r="I185">
        <v>14471.73</v>
      </c>
      <c r="J185" s="109">
        <v>90638.73</v>
      </c>
      <c r="X185" s="1"/>
      <c r="Y185" s="1"/>
      <c r="Z185" s="1"/>
      <c r="AA185" s="1"/>
      <c r="AB185" s="1"/>
    </row>
    <row r="186" spans="1:28" ht="12.5" x14ac:dyDescent="0.25">
      <c r="A186" t="s">
        <v>445</v>
      </c>
      <c r="B186" t="s">
        <v>476</v>
      </c>
      <c r="C186">
        <v>744</v>
      </c>
      <c r="D186" t="s">
        <v>481</v>
      </c>
      <c r="E186">
        <v>3</v>
      </c>
      <c r="F186">
        <v>0</v>
      </c>
      <c r="G186">
        <v>143833</v>
      </c>
      <c r="H186">
        <v>431499</v>
      </c>
      <c r="I186">
        <v>0</v>
      </c>
      <c r="J186" s="109">
        <v>431499</v>
      </c>
      <c r="X186" s="1"/>
      <c r="Y186" s="1"/>
      <c r="Z186" s="1"/>
      <c r="AA186" s="1"/>
      <c r="AB186" s="1"/>
    </row>
    <row r="187" spans="1:28" ht="12.5" x14ac:dyDescent="0.25">
      <c r="A187" t="s">
        <v>445</v>
      </c>
      <c r="B187" t="s">
        <v>476</v>
      </c>
      <c r="C187">
        <v>744</v>
      </c>
      <c r="D187" t="s">
        <v>1072</v>
      </c>
      <c r="E187">
        <v>3</v>
      </c>
      <c r="F187">
        <v>0</v>
      </c>
      <c r="G187">
        <v>143833</v>
      </c>
      <c r="H187">
        <v>431499</v>
      </c>
      <c r="I187">
        <v>0</v>
      </c>
      <c r="J187" s="109">
        <v>431499</v>
      </c>
      <c r="X187" s="1"/>
      <c r="Y187" s="1"/>
      <c r="Z187" s="1"/>
      <c r="AA187" s="1"/>
      <c r="AB187" s="1"/>
    </row>
    <row r="188" spans="1:28" ht="12.5" x14ac:dyDescent="0.25">
      <c r="A188" t="s">
        <v>445</v>
      </c>
      <c r="B188" t="s">
        <v>476</v>
      </c>
      <c r="C188">
        <v>746</v>
      </c>
      <c r="D188" t="s">
        <v>61</v>
      </c>
      <c r="E188">
        <v>1</v>
      </c>
      <c r="F188">
        <v>0.19</v>
      </c>
      <c r="G188">
        <v>75500</v>
      </c>
      <c r="H188">
        <v>75500</v>
      </c>
      <c r="I188">
        <v>14345</v>
      </c>
      <c r="J188" s="109">
        <v>89845</v>
      </c>
      <c r="X188" s="1"/>
      <c r="Y188" s="1"/>
      <c r="Z188" s="1"/>
      <c r="AA188" s="1"/>
      <c r="AB188" s="1"/>
    </row>
    <row r="189" spans="1:28" ht="12.5" x14ac:dyDescent="0.25">
      <c r="A189" t="s">
        <v>445</v>
      </c>
      <c r="B189" t="s">
        <v>476</v>
      </c>
      <c r="C189">
        <v>746</v>
      </c>
      <c r="D189" t="s">
        <v>20</v>
      </c>
      <c r="E189">
        <v>1</v>
      </c>
      <c r="F189">
        <v>0.19</v>
      </c>
      <c r="G189">
        <v>75500</v>
      </c>
      <c r="H189">
        <v>75500</v>
      </c>
      <c r="I189">
        <v>14345</v>
      </c>
      <c r="J189" s="109">
        <v>89845</v>
      </c>
      <c r="X189" s="1"/>
      <c r="Y189" s="1"/>
      <c r="Z189" s="1"/>
      <c r="AA189" s="1"/>
      <c r="AB189" s="1"/>
    </row>
    <row r="190" spans="1:28" ht="12.5" x14ac:dyDescent="0.25">
      <c r="A190" t="s">
        <v>445</v>
      </c>
      <c r="B190" t="s">
        <v>476</v>
      </c>
      <c r="C190">
        <v>747</v>
      </c>
      <c r="D190" t="s">
        <v>72</v>
      </c>
      <c r="E190">
        <v>2</v>
      </c>
      <c r="F190">
        <v>0.19</v>
      </c>
      <c r="G190">
        <v>176333</v>
      </c>
      <c r="H190">
        <v>352666</v>
      </c>
      <c r="I190">
        <v>67006.539999999994</v>
      </c>
      <c r="J190" s="109">
        <v>419672.54</v>
      </c>
      <c r="X190" s="1"/>
      <c r="Y190" s="1"/>
      <c r="Z190" s="1"/>
      <c r="AA190" s="1"/>
      <c r="AB190" s="1"/>
    </row>
    <row r="191" spans="1:28" ht="12.5" x14ac:dyDescent="0.25">
      <c r="A191" t="s">
        <v>445</v>
      </c>
      <c r="B191" t="s">
        <v>476</v>
      </c>
      <c r="C191">
        <v>748</v>
      </c>
      <c r="D191" t="s">
        <v>480</v>
      </c>
      <c r="E191">
        <v>1</v>
      </c>
      <c r="F191">
        <v>0.19</v>
      </c>
      <c r="G191">
        <v>161833</v>
      </c>
      <c r="H191">
        <v>161833</v>
      </c>
      <c r="I191">
        <v>30748.27</v>
      </c>
      <c r="J191" s="109">
        <v>192581.27</v>
      </c>
      <c r="X191" s="1"/>
      <c r="Y191" s="1"/>
      <c r="Z191" s="1"/>
      <c r="AA191" s="1"/>
      <c r="AB191" s="1"/>
    </row>
    <row r="192" spans="1:28" ht="12.5" x14ac:dyDescent="0.25">
      <c r="A192" t="s">
        <v>445</v>
      </c>
      <c r="B192" t="s">
        <v>476</v>
      </c>
      <c r="C192">
        <v>748</v>
      </c>
      <c r="D192" t="s">
        <v>150</v>
      </c>
      <c r="E192">
        <v>1</v>
      </c>
      <c r="F192">
        <v>0.19</v>
      </c>
      <c r="G192">
        <v>161833</v>
      </c>
      <c r="H192">
        <v>161833</v>
      </c>
      <c r="I192">
        <v>30748.27</v>
      </c>
      <c r="J192" s="109">
        <v>192581.27</v>
      </c>
      <c r="X192" s="1"/>
      <c r="Y192" s="1"/>
      <c r="Z192" s="1"/>
      <c r="AA192" s="1"/>
      <c r="AB192" s="1"/>
    </row>
    <row r="193" spans="1:28" ht="12.5" x14ac:dyDescent="0.25">
      <c r="A193" t="s">
        <v>445</v>
      </c>
      <c r="B193" t="s">
        <v>476</v>
      </c>
      <c r="C193">
        <v>749</v>
      </c>
      <c r="D193" t="s">
        <v>64</v>
      </c>
      <c r="E193">
        <v>1</v>
      </c>
      <c r="F193">
        <v>0.19</v>
      </c>
      <c r="G193">
        <v>73667</v>
      </c>
      <c r="H193">
        <v>73667</v>
      </c>
      <c r="I193">
        <v>13996.73</v>
      </c>
      <c r="J193" s="109">
        <v>87663.73</v>
      </c>
      <c r="X193" s="1"/>
      <c r="Y193" s="1"/>
      <c r="Z193" s="1"/>
      <c r="AA193" s="1"/>
      <c r="AB193" s="1"/>
    </row>
    <row r="194" spans="1:28" ht="12.5" x14ac:dyDescent="0.25">
      <c r="A194" t="s">
        <v>445</v>
      </c>
      <c r="B194" t="s">
        <v>476</v>
      </c>
      <c r="C194">
        <v>749</v>
      </c>
      <c r="D194" t="s">
        <v>478</v>
      </c>
      <c r="E194">
        <v>1</v>
      </c>
      <c r="F194">
        <v>0.19</v>
      </c>
      <c r="G194">
        <v>73667</v>
      </c>
      <c r="H194">
        <v>73667</v>
      </c>
      <c r="I194">
        <v>13996.73</v>
      </c>
      <c r="J194" s="109">
        <v>87663.73</v>
      </c>
      <c r="X194" s="1"/>
      <c r="Y194" s="1"/>
      <c r="Z194" s="1"/>
      <c r="AA194" s="1"/>
      <c r="AB194" s="1"/>
    </row>
    <row r="195" spans="1:28" ht="12.5" x14ac:dyDescent="0.25">
      <c r="A195" t="s">
        <v>445</v>
      </c>
      <c r="B195" t="s">
        <v>476</v>
      </c>
      <c r="C195">
        <v>750</v>
      </c>
      <c r="D195" t="s">
        <v>705</v>
      </c>
      <c r="E195">
        <v>1</v>
      </c>
      <c r="F195">
        <v>0.19</v>
      </c>
      <c r="G195">
        <v>120500</v>
      </c>
      <c r="H195">
        <v>120500</v>
      </c>
      <c r="I195">
        <v>22895</v>
      </c>
      <c r="J195" s="109">
        <v>143395</v>
      </c>
      <c r="X195" s="1"/>
      <c r="Y195" s="1"/>
      <c r="Z195" s="1"/>
      <c r="AA195" s="1"/>
      <c r="AB195" s="1"/>
    </row>
    <row r="196" spans="1:28" ht="12.5" x14ac:dyDescent="0.25">
      <c r="A196" t="s">
        <v>445</v>
      </c>
      <c r="B196" t="s">
        <v>476</v>
      </c>
      <c r="C196">
        <v>752</v>
      </c>
      <c r="D196" t="s">
        <v>1293</v>
      </c>
      <c r="E196">
        <v>1</v>
      </c>
      <c r="F196">
        <v>0.19</v>
      </c>
      <c r="G196">
        <v>98667</v>
      </c>
      <c r="H196">
        <v>98667</v>
      </c>
      <c r="I196">
        <v>18746.73</v>
      </c>
      <c r="J196" s="109">
        <v>117413.73</v>
      </c>
      <c r="X196" s="1"/>
      <c r="Y196" s="1"/>
      <c r="Z196" s="1"/>
      <c r="AA196" s="1"/>
      <c r="AB196" s="1"/>
    </row>
    <row r="197" spans="1:28" ht="12.5" x14ac:dyDescent="0.25">
      <c r="A197" t="s">
        <v>445</v>
      </c>
      <c r="B197" t="s">
        <v>476</v>
      </c>
      <c r="C197">
        <v>754</v>
      </c>
      <c r="D197" t="s">
        <v>650</v>
      </c>
      <c r="E197">
        <v>2</v>
      </c>
      <c r="F197">
        <v>0.19</v>
      </c>
      <c r="G197">
        <v>473833</v>
      </c>
      <c r="H197">
        <v>947666</v>
      </c>
      <c r="I197">
        <v>180056.54</v>
      </c>
      <c r="J197" s="109">
        <v>1127722.54</v>
      </c>
      <c r="X197" s="1"/>
      <c r="Y197" s="1"/>
      <c r="Z197" s="1"/>
      <c r="AA197" s="1"/>
      <c r="AB197" s="1"/>
    </row>
    <row r="198" spans="1:28" ht="12.5" x14ac:dyDescent="0.25">
      <c r="A198" t="s">
        <v>445</v>
      </c>
      <c r="B198" t="s">
        <v>476</v>
      </c>
      <c r="C198">
        <v>755</v>
      </c>
      <c r="D198" t="s">
        <v>675</v>
      </c>
      <c r="E198">
        <v>1</v>
      </c>
      <c r="F198">
        <v>0.19</v>
      </c>
      <c r="G198">
        <v>1198167</v>
      </c>
      <c r="H198">
        <v>1198167</v>
      </c>
      <c r="I198">
        <v>227651.73</v>
      </c>
      <c r="J198" s="109">
        <v>1425818.73</v>
      </c>
      <c r="X198" s="1"/>
      <c r="Y198" s="1"/>
      <c r="Z198" s="1"/>
      <c r="AA198" s="1"/>
      <c r="AB198" s="1"/>
    </row>
    <row r="199" spans="1:28" ht="12.5" x14ac:dyDescent="0.25">
      <c r="A199" t="s">
        <v>445</v>
      </c>
      <c r="B199" t="s">
        <v>476</v>
      </c>
      <c r="C199">
        <v>756</v>
      </c>
      <c r="D199" t="s">
        <v>694</v>
      </c>
      <c r="E199">
        <v>1</v>
      </c>
      <c r="F199">
        <v>0.19</v>
      </c>
      <c r="G199">
        <v>446500</v>
      </c>
      <c r="H199">
        <v>446500</v>
      </c>
      <c r="I199">
        <v>84835</v>
      </c>
      <c r="J199" s="109">
        <v>531335</v>
      </c>
      <c r="X199" s="1"/>
      <c r="Y199" s="1"/>
      <c r="Z199" s="1"/>
      <c r="AA199" s="1"/>
      <c r="AB199" s="1"/>
    </row>
    <row r="200" spans="1:28" ht="12.5" x14ac:dyDescent="0.25">
      <c r="A200" t="s">
        <v>445</v>
      </c>
      <c r="B200" t="s">
        <v>485</v>
      </c>
      <c r="C200">
        <v>667</v>
      </c>
      <c r="D200" t="s">
        <v>481</v>
      </c>
      <c r="E200">
        <v>3</v>
      </c>
      <c r="F200">
        <v>0</v>
      </c>
      <c r="G200">
        <v>147000</v>
      </c>
      <c r="H200">
        <v>441000</v>
      </c>
      <c r="I200">
        <v>0</v>
      </c>
      <c r="J200" s="109">
        <v>441000</v>
      </c>
      <c r="X200" s="1"/>
      <c r="Y200" s="1"/>
      <c r="Z200" s="1"/>
      <c r="AA200" s="1"/>
      <c r="AB200" s="1"/>
    </row>
    <row r="201" spans="1:28" ht="12.5" x14ac:dyDescent="0.25">
      <c r="A201" t="s">
        <v>445</v>
      </c>
      <c r="B201" t="s">
        <v>485</v>
      </c>
      <c r="C201">
        <v>668</v>
      </c>
      <c r="D201" t="s">
        <v>59</v>
      </c>
      <c r="E201">
        <v>1</v>
      </c>
      <c r="F201">
        <v>0.19</v>
      </c>
      <c r="G201">
        <v>65500</v>
      </c>
      <c r="H201">
        <v>65500</v>
      </c>
      <c r="I201">
        <v>12445</v>
      </c>
      <c r="J201" s="109">
        <v>77945</v>
      </c>
      <c r="X201" s="1"/>
      <c r="Y201" s="1"/>
      <c r="Z201" s="1"/>
      <c r="AA201" s="1"/>
      <c r="AB201" s="1"/>
    </row>
    <row r="202" spans="1:28" ht="12.5" x14ac:dyDescent="0.25">
      <c r="A202" t="s">
        <v>445</v>
      </c>
      <c r="B202" t="s">
        <v>485</v>
      </c>
      <c r="C202">
        <v>669</v>
      </c>
      <c r="D202" t="s">
        <v>72</v>
      </c>
      <c r="E202">
        <v>2</v>
      </c>
      <c r="F202">
        <v>0.19</v>
      </c>
      <c r="G202">
        <v>219333</v>
      </c>
      <c r="H202">
        <v>438666</v>
      </c>
      <c r="I202">
        <v>83346.540000000008</v>
      </c>
      <c r="J202" s="109">
        <v>522012.54000000004</v>
      </c>
      <c r="X202" s="1"/>
      <c r="Y202" s="1"/>
      <c r="Z202" s="1"/>
      <c r="AA202" s="1"/>
      <c r="AB202" s="1"/>
    </row>
    <row r="203" spans="1:28" ht="12.5" x14ac:dyDescent="0.25">
      <c r="A203" t="s">
        <v>445</v>
      </c>
      <c r="B203" t="s">
        <v>485</v>
      </c>
      <c r="C203">
        <v>671</v>
      </c>
      <c r="D203" t="s">
        <v>478</v>
      </c>
      <c r="E203">
        <v>1</v>
      </c>
      <c r="F203">
        <v>0.19</v>
      </c>
      <c r="G203">
        <v>64667</v>
      </c>
      <c r="H203">
        <v>64667</v>
      </c>
      <c r="I203">
        <v>12286.73</v>
      </c>
      <c r="J203" s="109">
        <v>76953.73</v>
      </c>
      <c r="X203" s="1"/>
      <c r="Y203" s="1"/>
      <c r="Z203" s="1"/>
      <c r="AA203" s="1"/>
      <c r="AB203" s="1"/>
    </row>
    <row r="204" spans="1:28" ht="12.5" x14ac:dyDescent="0.25">
      <c r="A204" t="s">
        <v>445</v>
      </c>
      <c r="B204" t="s">
        <v>485</v>
      </c>
      <c r="C204">
        <v>672</v>
      </c>
      <c r="D204" t="s">
        <v>251</v>
      </c>
      <c r="E204">
        <v>1</v>
      </c>
      <c r="F204">
        <v>0.19</v>
      </c>
      <c r="G204">
        <v>76500</v>
      </c>
      <c r="H204">
        <v>76500</v>
      </c>
      <c r="I204">
        <v>14535</v>
      </c>
      <c r="J204" s="109">
        <v>91035</v>
      </c>
      <c r="X204" s="1"/>
      <c r="Y204" s="1"/>
      <c r="Z204" s="1"/>
      <c r="AA204" s="1"/>
      <c r="AB204" s="1"/>
    </row>
    <row r="205" spans="1:28" ht="12.5" x14ac:dyDescent="0.25">
      <c r="A205" t="s">
        <v>445</v>
      </c>
      <c r="B205" t="s">
        <v>485</v>
      </c>
      <c r="C205">
        <v>673</v>
      </c>
      <c r="D205" t="s">
        <v>704</v>
      </c>
      <c r="E205">
        <v>1</v>
      </c>
      <c r="F205">
        <v>0.19</v>
      </c>
      <c r="G205">
        <v>121000</v>
      </c>
      <c r="H205">
        <v>121000</v>
      </c>
      <c r="I205">
        <v>22990</v>
      </c>
      <c r="J205" s="109">
        <v>143990</v>
      </c>
      <c r="X205" s="1"/>
      <c r="Y205" s="1"/>
      <c r="Z205" s="1"/>
      <c r="AA205" s="1"/>
      <c r="AB205" s="1"/>
    </row>
    <row r="206" spans="1:28" ht="12.5" x14ac:dyDescent="0.25">
      <c r="A206" t="s">
        <v>445</v>
      </c>
      <c r="B206" t="s">
        <v>485</v>
      </c>
      <c r="C206">
        <v>676</v>
      </c>
      <c r="D206" t="s">
        <v>558</v>
      </c>
      <c r="E206">
        <v>1</v>
      </c>
      <c r="F206">
        <v>0.19</v>
      </c>
      <c r="G206">
        <v>410667</v>
      </c>
      <c r="H206">
        <v>410667</v>
      </c>
      <c r="I206">
        <v>78026.73</v>
      </c>
      <c r="J206" s="109">
        <v>488693.73</v>
      </c>
      <c r="X206" s="1"/>
      <c r="Y206" s="1"/>
      <c r="Z206" s="1"/>
      <c r="AA206" s="1"/>
      <c r="AB206" s="1"/>
    </row>
    <row r="207" spans="1:28" ht="12.5" x14ac:dyDescent="0.25">
      <c r="A207" t="s">
        <v>445</v>
      </c>
      <c r="B207" t="s">
        <v>485</v>
      </c>
      <c r="C207">
        <v>681</v>
      </c>
      <c r="D207" t="s">
        <v>483</v>
      </c>
      <c r="E207">
        <v>3</v>
      </c>
      <c r="F207">
        <v>0</v>
      </c>
      <c r="G207">
        <v>582333</v>
      </c>
      <c r="H207">
        <v>1746999</v>
      </c>
      <c r="I207">
        <v>0</v>
      </c>
      <c r="J207" s="109">
        <v>1746999</v>
      </c>
      <c r="X207" s="1"/>
      <c r="Y207" s="1"/>
      <c r="Z207" s="1"/>
      <c r="AA207" s="1"/>
      <c r="AB207" s="1"/>
    </row>
    <row r="208" spans="1:28" ht="12.5" x14ac:dyDescent="0.25">
      <c r="A208" t="s">
        <v>445</v>
      </c>
      <c r="B208" t="s">
        <v>485</v>
      </c>
      <c r="C208">
        <v>682</v>
      </c>
      <c r="D208" t="s">
        <v>482</v>
      </c>
      <c r="E208">
        <v>3</v>
      </c>
      <c r="F208">
        <v>0</v>
      </c>
      <c r="G208">
        <v>473667</v>
      </c>
      <c r="H208">
        <v>1421001</v>
      </c>
      <c r="I208">
        <v>0</v>
      </c>
      <c r="J208" s="109">
        <v>1421001</v>
      </c>
      <c r="X208" s="1"/>
      <c r="Y208" s="1"/>
      <c r="Z208" s="1"/>
      <c r="AA208" s="1"/>
      <c r="AB208" s="1"/>
    </row>
    <row r="209" spans="1:28" ht="12.5" x14ac:dyDescent="0.25">
      <c r="A209" t="s">
        <v>445</v>
      </c>
      <c r="B209" t="s">
        <v>485</v>
      </c>
      <c r="C209">
        <v>683</v>
      </c>
      <c r="D209" t="s">
        <v>142</v>
      </c>
      <c r="E209">
        <v>1</v>
      </c>
      <c r="F209">
        <v>0.19</v>
      </c>
      <c r="G209">
        <v>93333</v>
      </c>
      <c r="H209">
        <v>93333</v>
      </c>
      <c r="I209">
        <v>17733.27</v>
      </c>
      <c r="J209" s="109">
        <v>111066.27</v>
      </c>
      <c r="X209" s="1"/>
      <c r="Y209" s="1"/>
      <c r="Z209" s="1"/>
      <c r="AA209" s="1"/>
      <c r="AB209" s="1"/>
    </row>
    <row r="210" spans="1:28" ht="12.5" x14ac:dyDescent="0.25">
      <c r="A210" t="s">
        <v>445</v>
      </c>
      <c r="B210" t="s">
        <v>485</v>
      </c>
      <c r="C210">
        <v>684</v>
      </c>
      <c r="D210" t="s">
        <v>447</v>
      </c>
      <c r="E210">
        <v>1</v>
      </c>
      <c r="F210">
        <v>0.19</v>
      </c>
      <c r="G210">
        <v>65000</v>
      </c>
      <c r="H210">
        <v>65000</v>
      </c>
      <c r="I210">
        <v>12350</v>
      </c>
      <c r="J210" s="109">
        <v>77350</v>
      </c>
      <c r="X210" s="1"/>
      <c r="Y210" s="1"/>
      <c r="Z210" s="1"/>
      <c r="AA210" s="1"/>
      <c r="AB210" s="1"/>
    </row>
    <row r="211" spans="1:28" ht="12.5" x14ac:dyDescent="0.25">
      <c r="A211" t="s">
        <v>445</v>
      </c>
      <c r="B211" t="s">
        <v>485</v>
      </c>
      <c r="C211">
        <v>685</v>
      </c>
      <c r="D211" t="s">
        <v>556</v>
      </c>
      <c r="E211">
        <v>1</v>
      </c>
      <c r="F211">
        <v>0.19</v>
      </c>
      <c r="G211">
        <v>141500</v>
      </c>
      <c r="H211">
        <v>141500</v>
      </c>
      <c r="I211">
        <v>26885</v>
      </c>
      <c r="J211" s="109">
        <v>168385</v>
      </c>
      <c r="X211" s="1"/>
      <c r="Y211" s="1"/>
      <c r="Z211" s="1"/>
      <c r="AA211" s="1"/>
      <c r="AB211" s="1"/>
    </row>
    <row r="212" spans="1:28" ht="12.5" x14ac:dyDescent="0.25">
      <c r="A212" t="s">
        <v>445</v>
      </c>
      <c r="B212" t="s">
        <v>485</v>
      </c>
      <c r="C212">
        <v>688</v>
      </c>
      <c r="D212" t="s">
        <v>644</v>
      </c>
      <c r="E212">
        <v>1</v>
      </c>
      <c r="F212">
        <v>0.19</v>
      </c>
      <c r="G212">
        <v>76000</v>
      </c>
      <c r="H212">
        <v>76000</v>
      </c>
      <c r="I212">
        <v>14440</v>
      </c>
      <c r="J212" s="109">
        <v>90440</v>
      </c>
      <c r="X212" s="1"/>
      <c r="Y212" s="1"/>
      <c r="Z212" s="1"/>
      <c r="AA212" s="1"/>
      <c r="AB212" s="1"/>
    </row>
    <row r="213" spans="1:28" ht="12.5" x14ac:dyDescent="0.25">
      <c r="A213" t="s">
        <v>445</v>
      </c>
      <c r="B213" t="s">
        <v>485</v>
      </c>
      <c r="C213">
        <v>689</v>
      </c>
      <c r="D213" t="s">
        <v>2360</v>
      </c>
      <c r="E213">
        <v>1</v>
      </c>
      <c r="F213">
        <v>0.19</v>
      </c>
      <c r="G213">
        <v>1069500</v>
      </c>
      <c r="H213">
        <v>1069500</v>
      </c>
      <c r="I213">
        <v>203205</v>
      </c>
      <c r="J213" s="109">
        <v>1272705</v>
      </c>
      <c r="X213" s="1"/>
      <c r="Y213" s="1"/>
      <c r="Z213" s="1"/>
      <c r="AA213" s="1"/>
      <c r="AB213" s="1"/>
    </row>
    <row r="214" spans="1:28" ht="12.5" x14ac:dyDescent="0.25">
      <c r="A214" t="s">
        <v>445</v>
      </c>
      <c r="B214" t="s">
        <v>485</v>
      </c>
      <c r="C214">
        <v>690</v>
      </c>
      <c r="D214" t="s">
        <v>692</v>
      </c>
      <c r="E214">
        <v>1</v>
      </c>
      <c r="F214">
        <v>0.19</v>
      </c>
      <c r="G214">
        <v>374333</v>
      </c>
      <c r="H214">
        <v>374333</v>
      </c>
      <c r="I214">
        <v>71123.27</v>
      </c>
      <c r="J214" s="109">
        <v>445456.27</v>
      </c>
      <c r="X214" s="1"/>
      <c r="Y214" s="1"/>
      <c r="Z214" s="1"/>
      <c r="AA214" s="1"/>
      <c r="AB214" s="1"/>
    </row>
    <row r="215" spans="1:28" ht="12.5" x14ac:dyDescent="0.25">
      <c r="A215" t="s">
        <v>445</v>
      </c>
      <c r="B215" t="s">
        <v>485</v>
      </c>
      <c r="C215">
        <v>692</v>
      </c>
      <c r="D215" t="s">
        <v>862</v>
      </c>
      <c r="E215">
        <v>1</v>
      </c>
      <c r="F215">
        <v>0.19</v>
      </c>
      <c r="G215">
        <v>793500</v>
      </c>
      <c r="H215">
        <v>793500</v>
      </c>
      <c r="I215">
        <v>150765</v>
      </c>
      <c r="J215" s="109">
        <v>944265</v>
      </c>
      <c r="X215" s="1"/>
      <c r="Y215" s="1"/>
      <c r="Z215" s="1"/>
      <c r="AA215" s="1"/>
      <c r="AB215" s="1"/>
    </row>
    <row r="216" spans="1:28" ht="12.5" x14ac:dyDescent="0.25">
      <c r="A216" t="s">
        <v>445</v>
      </c>
      <c r="B216" t="s">
        <v>485</v>
      </c>
      <c r="C216">
        <v>693</v>
      </c>
      <c r="D216" t="s">
        <v>942</v>
      </c>
      <c r="E216">
        <v>1</v>
      </c>
      <c r="F216">
        <v>0.19</v>
      </c>
      <c r="G216">
        <v>453333</v>
      </c>
      <c r="H216">
        <v>453333</v>
      </c>
      <c r="I216">
        <v>86133.27</v>
      </c>
      <c r="J216" s="109">
        <v>539466.27</v>
      </c>
      <c r="X216" s="1"/>
      <c r="Y216" s="1"/>
      <c r="Z216" s="1"/>
      <c r="AA216" s="1"/>
      <c r="AB216" s="1"/>
    </row>
    <row r="217" spans="1:28" ht="12.5" x14ac:dyDescent="0.25">
      <c r="A217" t="s">
        <v>445</v>
      </c>
      <c r="B217" t="s">
        <v>485</v>
      </c>
      <c r="C217">
        <v>694</v>
      </c>
      <c r="D217" t="s">
        <v>1110</v>
      </c>
      <c r="E217">
        <v>1</v>
      </c>
      <c r="F217">
        <v>0.19</v>
      </c>
      <c r="G217">
        <v>29833</v>
      </c>
      <c r="H217">
        <v>29833</v>
      </c>
      <c r="I217">
        <v>5668.27</v>
      </c>
      <c r="J217" s="109">
        <v>35501.270000000004</v>
      </c>
      <c r="X217" s="1"/>
      <c r="Y217" s="1"/>
      <c r="Z217" s="1"/>
      <c r="AA217" s="1"/>
      <c r="AB217" s="1"/>
    </row>
    <row r="218" spans="1:28" ht="12.5" x14ac:dyDescent="0.25">
      <c r="A218" t="s">
        <v>445</v>
      </c>
      <c r="B218" t="s">
        <v>485</v>
      </c>
      <c r="C218">
        <v>695</v>
      </c>
      <c r="D218" t="s">
        <v>1111</v>
      </c>
      <c r="E218">
        <v>1</v>
      </c>
      <c r="F218">
        <v>0.19</v>
      </c>
      <c r="G218">
        <v>55667</v>
      </c>
      <c r="H218">
        <v>55667</v>
      </c>
      <c r="I218">
        <v>10576.73</v>
      </c>
      <c r="J218" s="109">
        <v>66243.73</v>
      </c>
      <c r="X218" s="1"/>
      <c r="Y218" s="1"/>
      <c r="Z218" s="1"/>
      <c r="AA218" s="1"/>
      <c r="AB218" s="1"/>
    </row>
    <row r="219" spans="1:28" ht="12.5" x14ac:dyDescent="0.25">
      <c r="A219" t="s">
        <v>445</v>
      </c>
      <c r="B219" t="s">
        <v>491</v>
      </c>
      <c r="C219">
        <v>696</v>
      </c>
      <c r="D219" t="s">
        <v>61</v>
      </c>
      <c r="E219">
        <v>1</v>
      </c>
      <c r="F219">
        <v>0.19</v>
      </c>
      <c r="G219">
        <v>240500</v>
      </c>
      <c r="H219">
        <v>240500</v>
      </c>
      <c r="I219">
        <v>45695</v>
      </c>
      <c r="J219" s="109">
        <v>286195</v>
      </c>
      <c r="X219" s="1"/>
      <c r="Y219" s="1"/>
      <c r="Z219" s="1"/>
      <c r="AA219" s="1"/>
      <c r="AB219" s="1"/>
    </row>
    <row r="220" spans="1:28" ht="12.5" x14ac:dyDescent="0.25">
      <c r="A220" t="s">
        <v>445</v>
      </c>
      <c r="B220" t="s">
        <v>491</v>
      </c>
      <c r="C220">
        <v>696</v>
      </c>
      <c r="D220" t="s">
        <v>20</v>
      </c>
      <c r="E220">
        <v>1</v>
      </c>
      <c r="F220">
        <v>0.19</v>
      </c>
      <c r="G220">
        <v>240500</v>
      </c>
      <c r="H220">
        <v>240500</v>
      </c>
      <c r="I220">
        <v>45695</v>
      </c>
      <c r="J220" s="109">
        <v>286195</v>
      </c>
      <c r="X220" s="1"/>
      <c r="Y220" s="1"/>
      <c r="Z220" s="1"/>
      <c r="AA220" s="1"/>
      <c r="AB220" s="1"/>
    </row>
    <row r="221" spans="1:28" ht="12.5" x14ac:dyDescent="0.25">
      <c r="A221" t="s">
        <v>445</v>
      </c>
      <c r="B221" t="s">
        <v>491</v>
      </c>
      <c r="C221">
        <v>697</v>
      </c>
      <c r="D221" t="s">
        <v>72</v>
      </c>
      <c r="E221">
        <v>1</v>
      </c>
      <c r="F221">
        <v>0.19</v>
      </c>
      <c r="G221">
        <v>478167</v>
      </c>
      <c r="H221">
        <v>478167</v>
      </c>
      <c r="I221">
        <v>90851.73</v>
      </c>
      <c r="J221" s="109">
        <v>569018.73</v>
      </c>
      <c r="X221" s="1"/>
      <c r="Y221" s="1"/>
      <c r="Z221" s="1"/>
      <c r="AA221" s="1"/>
      <c r="AB221" s="1"/>
    </row>
    <row r="222" spans="1:28" ht="12.5" x14ac:dyDescent="0.25">
      <c r="A222" t="s">
        <v>445</v>
      </c>
      <c r="B222" t="s">
        <v>491</v>
      </c>
      <c r="C222">
        <v>698</v>
      </c>
      <c r="D222" t="s">
        <v>64</v>
      </c>
      <c r="E222">
        <v>1</v>
      </c>
      <c r="F222">
        <v>0.19</v>
      </c>
      <c r="G222">
        <v>194833</v>
      </c>
      <c r="H222">
        <v>194833</v>
      </c>
      <c r="I222">
        <v>37018.269999999997</v>
      </c>
      <c r="J222" s="109">
        <v>231851.27</v>
      </c>
      <c r="X222" s="1"/>
      <c r="Y222" s="1"/>
      <c r="Z222" s="1"/>
      <c r="AA222" s="1"/>
      <c r="AB222" s="1"/>
    </row>
    <row r="223" spans="1:28" ht="12.5" x14ac:dyDescent="0.25">
      <c r="A223" t="s">
        <v>445</v>
      </c>
      <c r="B223" t="s">
        <v>491</v>
      </c>
      <c r="C223">
        <v>698</v>
      </c>
      <c r="D223" t="s">
        <v>69</v>
      </c>
      <c r="E223">
        <v>1</v>
      </c>
      <c r="F223">
        <v>0.19</v>
      </c>
      <c r="G223">
        <v>194833</v>
      </c>
      <c r="H223">
        <v>194833</v>
      </c>
      <c r="I223">
        <v>37018.269999999997</v>
      </c>
      <c r="J223" s="109">
        <v>231851.27</v>
      </c>
      <c r="X223" s="1"/>
      <c r="Y223" s="1"/>
      <c r="Z223" s="1"/>
      <c r="AA223" s="1"/>
      <c r="AB223" s="1"/>
    </row>
    <row r="224" spans="1:28" ht="12.5" x14ac:dyDescent="0.25">
      <c r="A224" t="s">
        <v>445</v>
      </c>
      <c r="B224" t="s">
        <v>491</v>
      </c>
      <c r="C224">
        <v>700</v>
      </c>
      <c r="D224" t="s">
        <v>552</v>
      </c>
      <c r="E224">
        <v>1</v>
      </c>
      <c r="F224">
        <v>0.19</v>
      </c>
      <c r="G224">
        <v>122667</v>
      </c>
      <c r="H224">
        <v>122667</v>
      </c>
      <c r="I224">
        <v>23306.73</v>
      </c>
      <c r="J224" s="109">
        <v>145973.73000000001</v>
      </c>
      <c r="X224" s="1"/>
      <c r="Y224" s="1"/>
      <c r="Z224" s="1"/>
      <c r="AA224" s="1"/>
      <c r="AB224" s="1"/>
    </row>
    <row r="225" spans="1:28" ht="12.5" x14ac:dyDescent="0.25">
      <c r="A225" t="s">
        <v>445</v>
      </c>
      <c r="B225" t="s">
        <v>491</v>
      </c>
      <c r="C225">
        <v>704</v>
      </c>
      <c r="D225" t="s">
        <v>1790</v>
      </c>
      <c r="E225">
        <v>2</v>
      </c>
      <c r="F225">
        <v>0.19</v>
      </c>
      <c r="G225">
        <v>2412833</v>
      </c>
      <c r="H225">
        <v>4825666</v>
      </c>
      <c r="I225">
        <v>916876.54</v>
      </c>
      <c r="J225" s="109">
        <v>5742542.54</v>
      </c>
      <c r="X225" s="1"/>
      <c r="Y225" s="1"/>
      <c r="Z225" s="1"/>
      <c r="AA225" s="1"/>
      <c r="AB225" s="1"/>
    </row>
    <row r="226" spans="1:28" ht="12.5" x14ac:dyDescent="0.25">
      <c r="A226" t="s">
        <v>445</v>
      </c>
      <c r="B226" t="s">
        <v>491</v>
      </c>
      <c r="C226">
        <v>706</v>
      </c>
      <c r="D226" t="s">
        <v>1790</v>
      </c>
      <c r="E226">
        <v>2</v>
      </c>
      <c r="F226">
        <v>0.19</v>
      </c>
      <c r="G226">
        <v>4957833</v>
      </c>
      <c r="H226">
        <v>9915666</v>
      </c>
      <c r="I226">
        <v>1883976.54</v>
      </c>
      <c r="J226" s="109">
        <v>11799642.539999999</v>
      </c>
      <c r="X226" s="1"/>
      <c r="Y226" s="1"/>
      <c r="Z226" s="1"/>
      <c r="AA226" s="1"/>
      <c r="AB226" s="1"/>
    </row>
    <row r="227" spans="1:28" ht="12.5" x14ac:dyDescent="0.25">
      <c r="A227" t="s">
        <v>445</v>
      </c>
      <c r="B227" t="s">
        <v>491</v>
      </c>
      <c r="C227">
        <v>707</v>
      </c>
      <c r="D227" t="s">
        <v>480</v>
      </c>
      <c r="E227">
        <v>1</v>
      </c>
      <c r="F227">
        <v>0.19</v>
      </c>
      <c r="G227">
        <v>340333</v>
      </c>
      <c r="H227">
        <v>340333</v>
      </c>
      <c r="I227">
        <v>64663.270000000004</v>
      </c>
      <c r="J227" s="109">
        <v>404996.27</v>
      </c>
      <c r="X227" s="1"/>
      <c r="Y227" s="1"/>
      <c r="Z227" s="1"/>
      <c r="AA227" s="1"/>
      <c r="AB227" s="1"/>
    </row>
    <row r="228" spans="1:28" ht="12.5" x14ac:dyDescent="0.25">
      <c r="A228" t="s">
        <v>445</v>
      </c>
      <c r="B228" t="s">
        <v>491</v>
      </c>
      <c r="C228">
        <v>707</v>
      </c>
      <c r="D228" t="s">
        <v>1671</v>
      </c>
      <c r="E228">
        <v>1</v>
      </c>
      <c r="F228">
        <v>0.19</v>
      </c>
      <c r="G228">
        <v>340333</v>
      </c>
      <c r="H228">
        <v>340333</v>
      </c>
      <c r="I228">
        <v>64663.270000000004</v>
      </c>
      <c r="J228" s="109">
        <v>404996.27</v>
      </c>
      <c r="X228" s="1"/>
      <c r="Y228" s="1"/>
      <c r="Z228" s="1"/>
      <c r="AA228" s="1"/>
      <c r="AB228" s="1"/>
    </row>
    <row r="229" spans="1:28" ht="12.5" x14ac:dyDescent="0.25">
      <c r="A229" t="s">
        <v>445</v>
      </c>
      <c r="B229" t="s">
        <v>491</v>
      </c>
      <c r="C229">
        <v>708</v>
      </c>
      <c r="D229" t="s">
        <v>493</v>
      </c>
      <c r="E229">
        <v>2</v>
      </c>
      <c r="F229">
        <v>0</v>
      </c>
      <c r="G229">
        <v>792667</v>
      </c>
      <c r="H229">
        <v>1585334</v>
      </c>
      <c r="I229">
        <v>0</v>
      </c>
      <c r="J229" s="109">
        <v>1585334</v>
      </c>
      <c r="X229" s="1"/>
      <c r="Y229" s="1"/>
      <c r="Z229" s="1"/>
      <c r="AA229" s="1"/>
      <c r="AB229" s="1"/>
    </row>
    <row r="230" spans="1:28" ht="12.5" x14ac:dyDescent="0.25">
      <c r="A230" t="s">
        <v>445</v>
      </c>
      <c r="B230" t="s">
        <v>491</v>
      </c>
      <c r="C230">
        <v>709</v>
      </c>
      <c r="D230" t="s">
        <v>1672</v>
      </c>
      <c r="E230">
        <v>1</v>
      </c>
      <c r="F230">
        <v>0</v>
      </c>
      <c r="G230">
        <v>818333</v>
      </c>
      <c r="H230">
        <v>818333</v>
      </c>
      <c r="I230">
        <v>0</v>
      </c>
      <c r="J230" s="109">
        <v>818333</v>
      </c>
      <c r="X230" s="1"/>
      <c r="Y230" s="1"/>
      <c r="Z230" s="1"/>
      <c r="AA230" s="1"/>
      <c r="AB230" s="1"/>
    </row>
    <row r="231" spans="1:28" ht="12.5" x14ac:dyDescent="0.25">
      <c r="A231" t="s">
        <v>445</v>
      </c>
      <c r="B231" t="s">
        <v>491</v>
      </c>
      <c r="C231">
        <v>709</v>
      </c>
      <c r="D231" t="s">
        <v>494</v>
      </c>
      <c r="E231">
        <v>1</v>
      </c>
      <c r="F231">
        <v>0</v>
      </c>
      <c r="G231">
        <v>818333</v>
      </c>
      <c r="H231">
        <v>818333</v>
      </c>
      <c r="I231">
        <v>0</v>
      </c>
      <c r="J231" s="109">
        <v>818333</v>
      </c>
      <c r="X231" s="1"/>
      <c r="Y231" s="1"/>
      <c r="Z231" s="1"/>
      <c r="AA231" s="1"/>
      <c r="AB231" s="1"/>
    </row>
    <row r="232" spans="1:28" ht="12.5" x14ac:dyDescent="0.25">
      <c r="A232" t="s">
        <v>445</v>
      </c>
      <c r="B232" t="s">
        <v>491</v>
      </c>
      <c r="C232">
        <v>710</v>
      </c>
      <c r="D232" t="s">
        <v>496</v>
      </c>
      <c r="E232">
        <v>2</v>
      </c>
      <c r="F232">
        <v>0</v>
      </c>
      <c r="G232">
        <v>232667</v>
      </c>
      <c r="H232">
        <v>465334</v>
      </c>
      <c r="I232">
        <v>0</v>
      </c>
      <c r="J232" s="109">
        <v>465334</v>
      </c>
      <c r="X232" s="1"/>
      <c r="Y232" s="1"/>
      <c r="Z232" s="1"/>
      <c r="AA232" s="1"/>
      <c r="AB232" s="1"/>
    </row>
    <row r="233" spans="1:28" ht="12.5" x14ac:dyDescent="0.25">
      <c r="A233" t="s">
        <v>445</v>
      </c>
      <c r="B233" t="s">
        <v>491</v>
      </c>
      <c r="C233">
        <v>711</v>
      </c>
      <c r="D233" t="s">
        <v>1524</v>
      </c>
      <c r="E233">
        <v>1</v>
      </c>
      <c r="F233">
        <v>0</v>
      </c>
      <c r="G233">
        <v>196167</v>
      </c>
      <c r="H233">
        <v>196167</v>
      </c>
      <c r="I233">
        <v>0</v>
      </c>
      <c r="J233" s="109">
        <v>196167</v>
      </c>
      <c r="X233" s="1"/>
      <c r="Y233" s="1"/>
      <c r="Z233" s="1"/>
      <c r="AA233" s="1"/>
      <c r="AB233" s="1"/>
    </row>
    <row r="234" spans="1:28" ht="12.5" x14ac:dyDescent="0.25">
      <c r="A234" t="s">
        <v>445</v>
      </c>
      <c r="B234" t="s">
        <v>491</v>
      </c>
      <c r="C234">
        <v>711</v>
      </c>
      <c r="D234" t="s">
        <v>498</v>
      </c>
      <c r="E234">
        <v>2</v>
      </c>
      <c r="F234">
        <v>0</v>
      </c>
      <c r="G234">
        <v>196167</v>
      </c>
      <c r="H234">
        <v>392334</v>
      </c>
      <c r="I234">
        <v>0</v>
      </c>
      <c r="J234" s="109">
        <v>392334</v>
      </c>
      <c r="X234" s="1"/>
      <c r="Y234" s="1"/>
      <c r="Z234" s="1"/>
      <c r="AA234" s="1"/>
      <c r="AB234" s="1"/>
    </row>
    <row r="235" spans="1:28" ht="12.5" x14ac:dyDescent="0.25">
      <c r="A235" t="s">
        <v>445</v>
      </c>
      <c r="B235" t="s">
        <v>491</v>
      </c>
      <c r="C235">
        <v>713</v>
      </c>
      <c r="D235" t="s">
        <v>572</v>
      </c>
      <c r="E235">
        <v>2</v>
      </c>
      <c r="F235">
        <v>0.19</v>
      </c>
      <c r="G235">
        <v>247667</v>
      </c>
      <c r="H235">
        <v>495334</v>
      </c>
      <c r="I235">
        <v>94113.46</v>
      </c>
      <c r="J235" s="109">
        <v>589447.46</v>
      </c>
      <c r="X235" s="1"/>
      <c r="Y235" s="1"/>
      <c r="Z235" s="1"/>
      <c r="AA235" s="1"/>
      <c r="AB235" s="1"/>
    </row>
    <row r="236" spans="1:28" ht="12.5" x14ac:dyDescent="0.25">
      <c r="A236" t="s">
        <v>445</v>
      </c>
      <c r="B236" t="s">
        <v>491</v>
      </c>
      <c r="C236">
        <v>714</v>
      </c>
      <c r="D236" t="s">
        <v>570</v>
      </c>
      <c r="E236">
        <v>1</v>
      </c>
      <c r="F236">
        <v>0.19</v>
      </c>
      <c r="G236">
        <v>6915833</v>
      </c>
      <c r="H236">
        <v>6915833</v>
      </c>
      <c r="I236">
        <v>1314008.27</v>
      </c>
      <c r="J236" s="109">
        <v>8229841.2699999996</v>
      </c>
      <c r="X236" s="1"/>
      <c r="Y236" s="1"/>
      <c r="Z236" s="1"/>
      <c r="AA236" s="1"/>
      <c r="AB236" s="1"/>
    </row>
    <row r="237" spans="1:28" ht="12.5" x14ac:dyDescent="0.25">
      <c r="A237" t="s">
        <v>445</v>
      </c>
      <c r="B237" t="s">
        <v>491</v>
      </c>
      <c r="C237">
        <v>715</v>
      </c>
      <c r="D237" t="s">
        <v>574</v>
      </c>
      <c r="E237">
        <v>1</v>
      </c>
      <c r="F237">
        <v>0.19</v>
      </c>
      <c r="G237">
        <v>920833</v>
      </c>
      <c r="H237">
        <v>920833</v>
      </c>
      <c r="I237">
        <v>174958.27</v>
      </c>
      <c r="J237" s="109">
        <v>1095791.27</v>
      </c>
      <c r="X237" s="1"/>
      <c r="Y237" s="1"/>
      <c r="Z237" s="1"/>
      <c r="AA237" s="1"/>
      <c r="AB237" s="1"/>
    </row>
    <row r="238" spans="1:28" ht="12.5" x14ac:dyDescent="0.25">
      <c r="A238" t="s">
        <v>445</v>
      </c>
      <c r="B238" t="s">
        <v>491</v>
      </c>
      <c r="C238">
        <v>716</v>
      </c>
      <c r="D238" t="s">
        <v>672</v>
      </c>
      <c r="E238">
        <v>1</v>
      </c>
      <c r="F238">
        <v>0.19</v>
      </c>
      <c r="G238">
        <v>1840333</v>
      </c>
      <c r="H238">
        <v>1840333</v>
      </c>
      <c r="I238">
        <v>349663.27</v>
      </c>
      <c r="J238" s="109">
        <v>2189996.27</v>
      </c>
      <c r="X238" s="1"/>
      <c r="Y238" s="1"/>
      <c r="Z238" s="1"/>
      <c r="AA238" s="1"/>
      <c r="AB238" s="1"/>
    </row>
    <row r="239" spans="1:28" ht="12.5" x14ac:dyDescent="0.25">
      <c r="A239" t="s">
        <v>445</v>
      </c>
      <c r="B239" t="s">
        <v>491</v>
      </c>
      <c r="C239">
        <v>717</v>
      </c>
      <c r="D239" t="s">
        <v>695</v>
      </c>
      <c r="E239">
        <v>1</v>
      </c>
      <c r="F239">
        <v>0.19</v>
      </c>
      <c r="G239">
        <v>249333</v>
      </c>
      <c r="H239">
        <v>249333</v>
      </c>
      <c r="I239">
        <v>47373.270000000004</v>
      </c>
      <c r="J239" s="109">
        <v>296706.27</v>
      </c>
      <c r="X239" s="1"/>
      <c r="Y239" s="1"/>
      <c r="Z239" s="1"/>
      <c r="AA239" s="1"/>
      <c r="AB239" s="1"/>
    </row>
    <row r="240" spans="1:28" ht="12.5" x14ac:dyDescent="0.25">
      <c r="A240" t="s">
        <v>445</v>
      </c>
      <c r="B240" t="s">
        <v>491</v>
      </c>
      <c r="C240">
        <v>718</v>
      </c>
      <c r="D240" t="s">
        <v>703</v>
      </c>
      <c r="E240">
        <v>1</v>
      </c>
      <c r="F240">
        <v>0.19</v>
      </c>
      <c r="G240">
        <v>121167</v>
      </c>
      <c r="H240">
        <v>121167</v>
      </c>
      <c r="I240">
        <v>23021.73</v>
      </c>
      <c r="J240" s="109">
        <v>144188.73000000001</v>
      </c>
      <c r="X240" s="1"/>
      <c r="Y240" s="1"/>
      <c r="Z240" s="1"/>
      <c r="AA240" s="1"/>
      <c r="AB240" s="1"/>
    </row>
    <row r="241" spans="1:28" ht="12.5" x14ac:dyDescent="0.25">
      <c r="A241" t="s">
        <v>445</v>
      </c>
      <c r="B241" t="s">
        <v>491</v>
      </c>
      <c r="C241">
        <v>719</v>
      </c>
      <c r="D241" t="s">
        <v>348</v>
      </c>
      <c r="E241">
        <v>4</v>
      </c>
      <c r="F241">
        <v>0.19</v>
      </c>
      <c r="G241">
        <v>118000</v>
      </c>
      <c r="H241">
        <v>472000</v>
      </c>
      <c r="I241">
        <v>89680</v>
      </c>
      <c r="J241" s="109">
        <v>561680</v>
      </c>
      <c r="X241" s="1"/>
      <c r="Y241" s="1"/>
      <c r="Z241" s="1"/>
      <c r="AA241" s="1"/>
      <c r="AB241" s="1"/>
    </row>
    <row r="242" spans="1:28" ht="12.5" x14ac:dyDescent="0.25">
      <c r="A242" t="s">
        <v>445</v>
      </c>
      <c r="B242" t="s">
        <v>491</v>
      </c>
      <c r="C242">
        <v>720</v>
      </c>
      <c r="D242" t="s">
        <v>745</v>
      </c>
      <c r="E242">
        <v>2</v>
      </c>
      <c r="F242">
        <v>0.19</v>
      </c>
      <c r="G242">
        <v>461833</v>
      </c>
      <c r="H242">
        <v>923666</v>
      </c>
      <c r="I242">
        <v>175496.54</v>
      </c>
      <c r="J242" s="109">
        <v>1099162.54</v>
      </c>
      <c r="X242" s="1"/>
      <c r="Y242" s="1"/>
      <c r="Z242" s="1"/>
      <c r="AA242" s="1"/>
      <c r="AB242" s="1"/>
    </row>
    <row r="243" spans="1:28" ht="12.5" x14ac:dyDescent="0.25">
      <c r="A243" t="s">
        <v>445</v>
      </c>
      <c r="B243" t="s">
        <v>491</v>
      </c>
      <c r="C243">
        <v>721</v>
      </c>
      <c r="D243" t="s">
        <v>741</v>
      </c>
      <c r="E243">
        <v>2</v>
      </c>
      <c r="F243">
        <v>0.19</v>
      </c>
      <c r="G243">
        <v>116667</v>
      </c>
      <c r="H243">
        <v>233334</v>
      </c>
      <c r="I243">
        <v>44333.46</v>
      </c>
      <c r="J243" s="109">
        <v>277667.46000000002</v>
      </c>
      <c r="X243" s="1"/>
      <c r="Y243" s="1"/>
      <c r="Z243" s="1"/>
      <c r="AA243" s="1"/>
      <c r="AB243" s="1"/>
    </row>
    <row r="244" spans="1:28" ht="12.5" x14ac:dyDescent="0.25">
      <c r="A244" t="s">
        <v>445</v>
      </c>
      <c r="B244" t="s">
        <v>491</v>
      </c>
      <c r="C244">
        <v>722</v>
      </c>
      <c r="D244" t="s">
        <v>741</v>
      </c>
      <c r="E244">
        <v>2</v>
      </c>
      <c r="F244">
        <v>0.19</v>
      </c>
      <c r="G244">
        <v>129833</v>
      </c>
      <c r="H244">
        <v>259666</v>
      </c>
      <c r="I244">
        <v>49336.54</v>
      </c>
      <c r="J244" s="109">
        <v>309002.53999999998</v>
      </c>
      <c r="X244" s="1"/>
      <c r="Y244" s="1"/>
      <c r="Z244" s="1"/>
      <c r="AA244" s="1"/>
      <c r="AB244" s="1"/>
    </row>
    <row r="245" spans="1:28" ht="12.5" x14ac:dyDescent="0.25">
      <c r="A245" t="s">
        <v>445</v>
      </c>
      <c r="B245" t="s">
        <v>491</v>
      </c>
      <c r="C245">
        <v>723</v>
      </c>
      <c r="D245" t="s">
        <v>739</v>
      </c>
      <c r="E245">
        <v>2</v>
      </c>
      <c r="F245">
        <v>0.19</v>
      </c>
      <c r="G245">
        <v>255500</v>
      </c>
      <c r="H245">
        <v>511000</v>
      </c>
      <c r="I245">
        <v>97090</v>
      </c>
      <c r="J245" s="109">
        <v>608090</v>
      </c>
      <c r="X245" s="1"/>
      <c r="Y245" s="1"/>
      <c r="Z245" s="1"/>
      <c r="AA245" s="1"/>
      <c r="AB245" s="1"/>
    </row>
    <row r="246" spans="1:28" ht="12.5" x14ac:dyDescent="0.25">
      <c r="A246" t="s">
        <v>445</v>
      </c>
      <c r="B246" t="s">
        <v>491</v>
      </c>
      <c r="C246">
        <v>724</v>
      </c>
      <c r="D246" t="s">
        <v>741</v>
      </c>
      <c r="E246">
        <v>4</v>
      </c>
      <c r="F246">
        <v>0.19</v>
      </c>
      <c r="G246">
        <v>125000</v>
      </c>
      <c r="H246">
        <v>500000</v>
      </c>
      <c r="I246">
        <v>95000</v>
      </c>
      <c r="J246" s="109">
        <v>595000</v>
      </c>
      <c r="X246" s="1"/>
      <c r="Y246" s="1"/>
      <c r="Z246" s="1"/>
      <c r="AA246" s="1"/>
      <c r="AB246" s="1"/>
    </row>
    <row r="247" spans="1:28" ht="12.5" x14ac:dyDescent="0.25">
      <c r="A247" t="s">
        <v>445</v>
      </c>
      <c r="B247" t="s">
        <v>491</v>
      </c>
      <c r="C247">
        <v>725</v>
      </c>
      <c r="D247" t="s">
        <v>737</v>
      </c>
      <c r="E247">
        <v>2</v>
      </c>
      <c r="F247">
        <v>0.19</v>
      </c>
      <c r="G247">
        <v>692167</v>
      </c>
      <c r="H247">
        <v>1384334</v>
      </c>
      <c r="I247">
        <v>263023.46000000002</v>
      </c>
      <c r="J247" s="109">
        <v>1647357.46</v>
      </c>
      <c r="X247" s="1"/>
      <c r="Y247" s="1"/>
      <c r="Z247" s="1"/>
      <c r="AA247" s="1"/>
      <c r="AB247" s="1"/>
    </row>
    <row r="248" spans="1:28" ht="12.5" x14ac:dyDescent="0.25">
      <c r="A248" t="s">
        <v>445</v>
      </c>
      <c r="B248" t="s">
        <v>491</v>
      </c>
      <c r="C248">
        <v>726</v>
      </c>
      <c r="D248" t="s">
        <v>824</v>
      </c>
      <c r="E248">
        <v>1</v>
      </c>
      <c r="F248">
        <v>0</v>
      </c>
      <c r="G248">
        <v>619500</v>
      </c>
      <c r="H248">
        <v>619500</v>
      </c>
      <c r="I248">
        <v>0</v>
      </c>
      <c r="J248" s="109">
        <v>619500</v>
      </c>
      <c r="X248" s="1"/>
      <c r="Y248" s="1"/>
      <c r="Z248" s="1"/>
      <c r="AA248" s="1"/>
      <c r="AB248" s="1"/>
    </row>
    <row r="249" spans="1:28" ht="12.5" x14ac:dyDescent="0.25">
      <c r="A249" t="s">
        <v>445</v>
      </c>
      <c r="B249" t="s">
        <v>491</v>
      </c>
      <c r="C249">
        <v>727</v>
      </c>
      <c r="D249" t="s">
        <v>344</v>
      </c>
      <c r="E249">
        <v>1</v>
      </c>
      <c r="F249">
        <v>0</v>
      </c>
      <c r="G249">
        <v>480000</v>
      </c>
      <c r="H249">
        <v>480000</v>
      </c>
      <c r="I249">
        <v>0</v>
      </c>
      <c r="J249" s="109">
        <v>480000</v>
      </c>
      <c r="X249" s="1"/>
      <c r="Y249" s="1"/>
      <c r="Z249" s="1"/>
      <c r="AA249" s="1"/>
      <c r="AB249" s="1"/>
    </row>
    <row r="250" spans="1:28" ht="12.5" x14ac:dyDescent="0.25">
      <c r="A250" t="s">
        <v>445</v>
      </c>
      <c r="B250" t="s">
        <v>491</v>
      </c>
      <c r="C250">
        <v>728</v>
      </c>
      <c r="D250" t="s">
        <v>940</v>
      </c>
      <c r="E250">
        <v>1</v>
      </c>
      <c r="F250">
        <v>0.19</v>
      </c>
      <c r="G250">
        <v>363500</v>
      </c>
      <c r="H250">
        <v>363500</v>
      </c>
      <c r="I250">
        <v>69065</v>
      </c>
      <c r="J250" s="109">
        <v>432565</v>
      </c>
      <c r="X250" s="1"/>
      <c r="Y250" s="1"/>
      <c r="Z250" s="1"/>
      <c r="AA250" s="1"/>
      <c r="AB250" s="1"/>
    </row>
    <row r="251" spans="1:28" ht="12.5" x14ac:dyDescent="0.25">
      <c r="A251" t="s">
        <v>445</v>
      </c>
      <c r="B251" t="s">
        <v>491</v>
      </c>
      <c r="C251">
        <v>729</v>
      </c>
      <c r="D251" t="s">
        <v>941</v>
      </c>
      <c r="E251">
        <v>1</v>
      </c>
      <c r="F251">
        <v>0.19</v>
      </c>
      <c r="G251">
        <v>181500</v>
      </c>
      <c r="H251">
        <v>181500</v>
      </c>
      <c r="I251">
        <v>34485</v>
      </c>
      <c r="J251" s="109">
        <v>215985</v>
      </c>
      <c r="X251" s="1"/>
      <c r="Y251" s="1"/>
      <c r="Z251" s="1"/>
      <c r="AA251" s="1"/>
      <c r="AB251" s="1"/>
    </row>
    <row r="252" spans="1:28" ht="12.5" x14ac:dyDescent="0.25">
      <c r="A252" t="s">
        <v>445</v>
      </c>
      <c r="B252" t="s">
        <v>491</v>
      </c>
      <c r="C252">
        <v>730</v>
      </c>
      <c r="D252" t="s">
        <v>438</v>
      </c>
      <c r="E252">
        <v>1</v>
      </c>
      <c r="F252">
        <v>0.19</v>
      </c>
      <c r="G252">
        <v>270667</v>
      </c>
      <c r="H252">
        <v>270667</v>
      </c>
      <c r="I252">
        <v>51426.73</v>
      </c>
      <c r="J252" s="109">
        <v>322093.73</v>
      </c>
      <c r="X252" s="1"/>
      <c r="Y252" s="1"/>
      <c r="Z252" s="1"/>
      <c r="AA252" s="1"/>
      <c r="AB252" s="1"/>
    </row>
    <row r="253" spans="1:28" ht="12.5" x14ac:dyDescent="0.25">
      <c r="A253" t="s">
        <v>445</v>
      </c>
      <c r="B253" t="s">
        <v>1285</v>
      </c>
      <c r="C253">
        <v>31</v>
      </c>
      <c r="D253" t="s">
        <v>1500</v>
      </c>
      <c r="E253">
        <v>2</v>
      </c>
      <c r="F253">
        <v>0</v>
      </c>
      <c r="G253">
        <v>146500</v>
      </c>
      <c r="H253">
        <v>293000</v>
      </c>
      <c r="I253">
        <v>0</v>
      </c>
      <c r="J253" s="109">
        <v>293000</v>
      </c>
      <c r="X253" s="1"/>
      <c r="Y253" s="1"/>
      <c r="Z253" s="1"/>
      <c r="AA253" s="1"/>
      <c r="AB253" s="1"/>
    </row>
    <row r="254" spans="1:28" ht="12.5" x14ac:dyDescent="0.25">
      <c r="A254" t="s">
        <v>445</v>
      </c>
      <c r="B254" t="s">
        <v>1285</v>
      </c>
      <c r="C254">
        <v>32</v>
      </c>
      <c r="D254" t="s">
        <v>61</v>
      </c>
      <c r="E254">
        <v>1</v>
      </c>
      <c r="F254">
        <v>0.19</v>
      </c>
      <c r="G254">
        <v>134167</v>
      </c>
      <c r="H254">
        <v>134167</v>
      </c>
      <c r="I254">
        <v>25491.73</v>
      </c>
      <c r="J254" s="109">
        <v>159658.73000000001</v>
      </c>
      <c r="X254" s="1"/>
      <c r="Y254" s="1"/>
      <c r="Z254" s="1"/>
      <c r="AA254" s="1"/>
      <c r="AB254" s="1"/>
    </row>
    <row r="255" spans="1:28" ht="12.5" x14ac:dyDescent="0.25">
      <c r="A255" t="s">
        <v>445</v>
      </c>
      <c r="B255" t="s">
        <v>1285</v>
      </c>
      <c r="C255">
        <v>33</v>
      </c>
      <c r="D255" t="s">
        <v>150</v>
      </c>
      <c r="E255">
        <v>1</v>
      </c>
      <c r="F255">
        <v>0.19</v>
      </c>
      <c r="G255">
        <v>219167</v>
      </c>
      <c r="H255">
        <v>219167</v>
      </c>
      <c r="I255">
        <v>41641.730000000003</v>
      </c>
      <c r="J255" s="109">
        <v>260808.73</v>
      </c>
      <c r="X255" s="1"/>
      <c r="Y255" s="1"/>
      <c r="Z255" s="1"/>
      <c r="AA255" s="1"/>
      <c r="AB255" s="1"/>
    </row>
    <row r="256" spans="1:28" ht="12.5" x14ac:dyDescent="0.25">
      <c r="A256" t="s">
        <v>445</v>
      </c>
      <c r="B256" t="s">
        <v>1285</v>
      </c>
      <c r="C256">
        <v>34</v>
      </c>
      <c r="D256" t="s">
        <v>64</v>
      </c>
      <c r="E256">
        <v>1</v>
      </c>
      <c r="F256">
        <v>0.19</v>
      </c>
      <c r="G256">
        <v>142500</v>
      </c>
      <c r="H256">
        <v>142500</v>
      </c>
      <c r="I256">
        <v>27075</v>
      </c>
      <c r="J256" s="109">
        <v>169575</v>
      </c>
      <c r="X256" s="1"/>
      <c r="Y256" s="1"/>
      <c r="Z256" s="1"/>
      <c r="AA256" s="1"/>
      <c r="AB256" s="1"/>
    </row>
    <row r="257" spans="1:28" ht="12.5" x14ac:dyDescent="0.25">
      <c r="A257" t="s">
        <v>445</v>
      </c>
      <c r="B257" t="s">
        <v>1285</v>
      </c>
      <c r="C257">
        <v>35</v>
      </c>
      <c r="D257" t="s">
        <v>1774</v>
      </c>
      <c r="E257">
        <v>1</v>
      </c>
      <c r="F257">
        <v>0.19</v>
      </c>
      <c r="G257">
        <v>80667</v>
      </c>
      <c r="H257">
        <v>80667</v>
      </c>
      <c r="I257">
        <v>15326.73</v>
      </c>
      <c r="J257" s="109">
        <v>95993.73</v>
      </c>
      <c r="X257" s="1"/>
      <c r="Y257" s="1"/>
      <c r="Z257" s="1"/>
      <c r="AA257" s="1"/>
      <c r="AB257" s="1"/>
    </row>
    <row r="258" spans="1:28" ht="12.5" x14ac:dyDescent="0.25">
      <c r="A258" t="s">
        <v>445</v>
      </c>
      <c r="B258" t="s">
        <v>1285</v>
      </c>
      <c r="C258">
        <v>39</v>
      </c>
      <c r="D258" t="s">
        <v>1848</v>
      </c>
      <c r="E258">
        <v>1</v>
      </c>
      <c r="F258">
        <v>0.19</v>
      </c>
      <c r="G258">
        <v>64167</v>
      </c>
      <c r="H258">
        <v>64167</v>
      </c>
      <c r="I258">
        <v>12191.73</v>
      </c>
      <c r="J258" s="109">
        <v>76358.73</v>
      </c>
      <c r="X258" s="1"/>
      <c r="Y258" s="1"/>
      <c r="Z258" s="1"/>
      <c r="AA258" s="1"/>
      <c r="AB258" s="1"/>
    </row>
    <row r="259" spans="1:28" ht="12.5" x14ac:dyDescent="0.25">
      <c r="A259" t="s">
        <v>445</v>
      </c>
      <c r="B259" t="s">
        <v>1285</v>
      </c>
      <c r="C259">
        <v>40</v>
      </c>
      <c r="D259" t="s">
        <v>1220</v>
      </c>
      <c r="E259">
        <v>1</v>
      </c>
      <c r="F259">
        <v>0.19</v>
      </c>
      <c r="G259">
        <v>1108667</v>
      </c>
      <c r="H259">
        <v>1108667</v>
      </c>
      <c r="I259">
        <v>210646.73</v>
      </c>
      <c r="J259" s="109">
        <v>1319313.73</v>
      </c>
      <c r="X259" s="1"/>
      <c r="Y259" s="1"/>
      <c r="Z259" s="1"/>
      <c r="AA259" s="1"/>
      <c r="AB259" s="1"/>
    </row>
    <row r="260" spans="1:28" ht="12.5" x14ac:dyDescent="0.25">
      <c r="A260" t="s">
        <v>445</v>
      </c>
      <c r="B260" t="s">
        <v>1285</v>
      </c>
      <c r="C260">
        <v>41</v>
      </c>
      <c r="D260" t="s">
        <v>1849</v>
      </c>
      <c r="E260">
        <v>1</v>
      </c>
      <c r="F260">
        <v>0.19</v>
      </c>
      <c r="G260">
        <v>284167</v>
      </c>
      <c r="H260">
        <v>284167</v>
      </c>
      <c r="I260">
        <v>53991.73</v>
      </c>
      <c r="J260" s="109">
        <v>338158.73</v>
      </c>
      <c r="X260" s="1"/>
      <c r="Y260" s="1"/>
      <c r="Z260" s="1"/>
      <c r="AA260" s="1"/>
      <c r="AB260" s="1"/>
    </row>
    <row r="261" spans="1:28" ht="12.5" x14ac:dyDescent="0.25">
      <c r="A261" t="s">
        <v>445</v>
      </c>
      <c r="B261" t="s">
        <v>1285</v>
      </c>
      <c r="C261">
        <v>42</v>
      </c>
      <c r="D261" t="s">
        <v>869</v>
      </c>
      <c r="E261">
        <v>1</v>
      </c>
      <c r="F261">
        <v>0.19</v>
      </c>
      <c r="G261">
        <v>352833</v>
      </c>
      <c r="H261">
        <v>352833</v>
      </c>
      <c r="I261">
        <v>67038.27</v>
      </c>
      <c r="J261" s="109">
        <v>419871.27</v>
      </c>
      <c r="X261" s="1"/>
      <c r="Y261" s="1"/>
      <c r="Z261" s="1"/>
      <c r="AA261" s="1"/>
      <c r="AB261" s="1"/>
    </row>
    <row r="262" spans="1:28" ht="12.5" x14ac:dyDescent="0.25">
      <c r="A262" t="s">
        <v>445</v>
      </c>
      <c r="B262" t="s">
        <v>1285</v>
      </c>
      <c r="C262">
        <v>46</v>
      </c>
      <c r="D262" t="s">
        <v>1851</v>
      </c>
      <c r="E262">
        <v>1</v>
      </c>
      <c r="F262">
        <v>0.19</v>
      </c>
      <c r="G262">
        <v>751000</v>
      </c>
      <c r="H262">
        <v>751000</v>
      </c>
      <c r="I262">
        <v>142690</v>
      </c>
      <c r="J262" s="109">
        <v>893690</v>
      </c>
      <c r="X262" s="1"/>
      <c r="Y262" s="1"/>
      <c r="Z262" s="1"/>
      <c r="AA262" s="1"/>
      <c r="AB262" s="1"/>
    </row>
    <row r="263" spans="1:28" ht="12.5" x14ac:dyDescent="0.25">
      <c r="A263" t="s">
        <v>445</v>
      </c>
      <c r="B263" t="s">
        <v>1285</v>
      </c>
      <c r="C263">
        <v>49</v>
      </c>
      <c r="D263" t="s">
        <v>1852</v>
      </c>
      <c r="E263">
        <v>1</v>
      </c>
      <c r="F263">
        <v>0.19</v>
      </c>
      <c r="G263">
        <v>321500</v>
      </c>
      <c r="H263">
        <v>321500</v>
      </c>
      <c r="I263">
        <v>61085</v>
      </c>
      <c r="J263" s="109">
        <v>382585</v>
      </c>
      <c r="X263" s="1"/>
      <c r="Y263" s="1"/>
      <c r="Z263" s="1"/>
      <c r="AA263" s="1"/>
      <c r="AB263" s="1"/>
    </row>
    <row r="264" spans="1:28" ht="12.5" x14ac:dyDescent="0.25">
      <c r="A264" t="s">
        <v>445</v>
      </c>
      <c r="B264" t="s">
        <v>1285</v>
      </c>
      <c r="C264">
        <v>55</v>
      </c>
      <c r="D264" t="s">
        <v>1284</v>
      </c>
      <c r="E264">
        <v>4</v>
      </c>
      <c r="F264">
        <v>0.19</v>
      </c>
      <c r="G264">
        <v>1543000</v>
      </c>
      <c r="H264">
        <v>6172000</v>
      </c>
      <c r="I264">
        <v>1172680</v>
      </c>
      <c r="J264" s="109">
        <v>7344680</v>
      </c>
      <c r="X264" s="1"/>
      <c r="Y264" s="1"/>
      <c r="Z264" s="1"/>
      <c r="AA264" s="1"/>
      <c r="AB264" s="1"/>
    </row>
    <row r="265" spans="1:28" ht="12.5" x14ac:dyDescent="0.25">
      <c r="A265" t="s">
        <v>445</v>
      </c>
      <c r="B265" t="s">
        <v>586</v>
      </c>
      <c r="C265">
        <v>567</v>
      </c>
      <c r="D265" t="s">
        <v>587</v>
      </c>
      <c r="E265">
        <v>1</v>
      </c>
      <c r="F265">
        <v>0.19</v>
      </c>
      <c r="G265">
        <v>83667</v>
      </c>
      <c r="H265">
        <v>83667</v>
      </c>
      <c r="I265">
        <v>15896.73</v>
      </c>
      <c r="J265" s="109">
        <v>99563.73</v>
      </c>
      <c r="X265" s="1"/>
      <c r="Y265" s="1"/>
      <c r="Z265" s="1"/>
      <c r="AA265" s="1"/>
      <c r="AB265" s="1"/>
    </row>
    <row r="266" spans="1:28" ht="12.5" x14ac:dyDescent="0.25">
      <c r="A266" t="s">
        <v>445</v>
      </c>
      <c r="B266" t="s">
        <v>586</v>
      </c>
      <c r="C266">
        <v>568</v>
      </c>
      <c r="D266" t="s">
        <v>990</v>
      </c>
      <c r="E266">
        <v>3</v>
      </c>
      <c r="F266">
        <v>0.19</v>
      </c>
      <c r="G266">
        <v>49167</v>
      </c>
      <c r="H266">
        <v>147501</v>
      </c>
      <c r="I266">
        <v>28025.19</v>
      </c>
      <c r="J266" s="109">
        <v>175526.19</v>
      </c>
      <c r="X266" s="1"/>
      <c r="Y266" s="1"/>
      <c r="Z266" s="1"/>
      <c r="AA266" s="1"/>
      <c r="AB266" s="1"/>
    </row>
    <row r="267" spans="1:28" ht="12.5" x14ac:dyDescent="0.25">
      <c r="A267" t="s">
        <v>445</v>
      </c>
      <c r="B267" t="s">
        <v>586</v>
      </c>
      <c r="C267">
        <v>569</v>
      </c>
      <c r="D267" t="s">
        <v>373</v>
      </c>
      <c r="E267">
        <v>1</v>
      </c>
      <c r="F267">
        <v>0.19</v>
      </c>
      <c r="G267">
        <v>258333</v>
      </c>
      <c r="H267">
        <v>258333</v>
      </c>
      <c r="I267">
        <v>49083.270000000004</v>
      </c>
      <c r="J267" s="109">
        <v>307416.27</v>
      </c>
      <c r="X267" s="1"/>
      <c r="Y267" s="1"/>
      <c r="Z267" s="1"/>
      <c r="AA267" s="1"/>
      <c r="AB267" s="1"/>
    </row>
    <row r="268" spans="1:28" ht="12.5" x14ac:dyDescent="0.25">
      <c r="A268" t="s">
        <v>445</v>
      </c>
      <c r="B268" t="s">
        <v>586</v>
      </c>
      <c r="C268">
        <v>570</v>
      </c>
      <c r="D268" t="s">
        <v>1003</v>
      </c>
      <c r="E268">
        <v>4</v>
      </c>
      <c r="F268">
        <v>0.19</v>
      </c>
      <c r="G268">
        <v>127667</v>
      </c>
      <c r="H268">
        <v>510668</v>
      </c>
      <c r="I268">
        <v>97026.92</v>
      </c>
      <c r="J268" s="109">
        <v>607694.92000000004</v>
      </c>
      <c r="X268" s="1"/>
      <c r="Y268" s="1"/>
      <c r="Z268" s="1"/>
      <c r="AA268" s="1"/>
      <c r="AB268" s="1"/>
    </row>
    <row r="269" spans="1:28" ht="12.5" x14ac:dyDescent="0.25">
      <c r="A269" t="s">
        <v>445</v>
      </c>
      <c r="B269" t="s">
        <v>586</v>
      </c>
      <c r="C269">
        <v>571</v>
      </c>
      <c r="D269" t="s">
        <v>273</v>
      </c>
      <c r="E269">
        <v>2</v>
      </c>
      <c r="F269">
        <v>0.19</v>
      </c>
      <c r="G269">
        <v>66667</v>
      </c>
      <c r="H269">
        <v>133334</v>
      </c>
      <c r="I269">
        <v>25333.46</v>
      </c>
      <c r="J269" s="109">
        <v>158667.46</v>
      </c>
      <c r="X269" s="1"/>
      <c r="Y269" s="1"/>
      <c r="Z269" s="1"/>
      <c r="AA269" s="1"/>
      <c r="AB269" s="1"/>
    </row>
    <row r="270" spans="1:28" ht="12.5" x14ac:dyDescent="0.25">
      <c r="A270" t="s">
        <v>445</v>
      </c>
      <c r="B270" t="s">
        <v>586</v>
      </c>
      <c r="C270">
        <v>572</v>
      </c>
      <c r="D270" t="s">
        <v>996</v>
      </c>
      <c r="E270">
        <v>8</v>
      </c>
      <c r="F270">
        <v>0.19</v>
      </c>
      <c r="G270">
        <v>45167</v>
      </c>
      <c r="H270">
        <v>361336</v>
      </c>
      <c r="I270">
        <v>68653.84</v>
      </c>
      <c r="J270" s="109">
        <v>429989.83999999997</v>
      </c>
      <c r="X270" s="1"/>
      <c r="Y270" s="1"/>
      <c r="Z270" s="1"/>
      <c r="AA270" s="1"/>
      <c r="AB270" s="1"/>
    </row>
    <row r="271" spans="1:28" ht="12.5" x14ac:dyDescent="0.25">
      <c r="A271" t="s">
        <v>445</v>
      </c>
      <c r="B271" t="s">
        <v>586</v>
      </c>
      <c r="C271">
        <v>573</v>
      </c>
      <c r="D271" t="s">
        <v>419</v>
      </c>
      <c r="E271">
        <v>1</v>
      </c>
      <c r="F271">
        <v>0.19</v>
      </c>
      <c r="G271">
        <v>94667</v>
      </c>
      <c r="H271">
        <v>94667</v>
      </c>
      <c r="I271">
        <v>17986.73</v>
      </c>
      <c r="J271" s="109">
        <v>112653.73</v>
      </c>
      <c r="X271" s="1"/>
      <c r="Y271" s="1"/>
      <c r="Z271" s="1"/>
      <c r="AA271" s="1"/>
      <c r="AB271" s="1"/>
    </row>
    <row r="272" spans="1:28" ht="12.5" x14ac:dyDescent="0.25">
      <c r="A272" t="s">
        <v>445</v>
      </c>
      <c r="B272" t="s">
        <v>586</v>
      </c>
      <c r="C272">
        <v>574</v>
      </c>
      <c r="D272" t="s">
        <v>44</v>
      </c>
      <c r="E272">
        <v>1</v>
      </c>
      <c r="F272">
        <v>0.19</v>
      </c>
      <c r="G272">
        <v>65000</v>
      </c>
      <c r="H272">
        <v>65000</v>
      </c>
      <c r="I272">
        <v>12350</v>
      </c>
      <c r="J272" s="109">
        <v>77350</v>
      </c>
      <c r="X272" s="1"/>
      <c r="Y272" s="1"/>
      <c r="Z272" s="1"/>
      <c r="AA272" s="1"/>
      <c r="AB272" s="1"/>
    </row>
    <row r="273" spans="1:28" ht="12.5" x14ac:dyDescent="0.25">
      <c r="A273" t="s">
        <v>445</v>
      </c>
      <c r="B273" t="s">
        <v>586</v>
      </c>
      <c r="C273">
        <v>575</v>
      </c>
      <c r="D273" t="s">
        <v>1002</v>
      </c>
      <c r="E273">
        <v>2</v>
      </c>
      <c r="F273">
        <v>0</v>
      </c>
      <c r="G273">
        <v>143667</v>
      </c>
      <c r="H273">
        <v>287334</v>
      </c>
      <c r="I273">
        <v>0</v>
      </c>
      <c r="J273" s="109">
        <v>287334</v>
      </c>
      <c r="X273" s="1"/>
      <c r="Y273" s="1"/>
      <c r="Z273" s="1"/>
      <c r="AA273" s="1"/>
      <c r="AB273" s="1"/>
    </row>
    <row r="274" spans="1:28" ht="12.5" x14ac:dyDescent="0.25">
      <c r="A274" t="s">
        <v>445</v>
      </c>
      <c r="B274" t="s">
        <v>586</v>
      </c>
      <c r="C274">
        <v>576</v>
      </c>
      <c r="D274" t="s">
        <v>64</v>
      </c>
      <c r="E274">
        <v>2</v>
      </c>
      <c r="F274">
        <v>0.19</v>
      </c>
      <c r="G274">
        <v>100667</v>
      </c>
      <c r="H274">
        <v>201334</v>
      </c>
      <c r="I274">
        <v>38253.46</v>
      </c>
      <c r="J274" s="109">
        <v>239587.46</v>
      </c>
      <c r="X274" s="1"/>
      <c r="Y274" s="1"/>
      <c r="Z274" s="1"/>
      <c r="AA274" s="1"/>
      <c r="AB274" s="1"/>
    </row>
    <row r="275" spans="1:28" ht="12.5" x14ac:dyDescent="0.25">
      <c r="A275" t="s">
        <v>445</v>
      </c>
      <c r="B275" t="s">
        <v>586</v>
      </c>
      <c r="C275">
        <v>577</v>
      </c>
      <c r="D275" t="s">
        <v>406</v>
      </c>
      <c r="E275">
        <v>1</v>
      </c>
      <c r="F275">
        <v>0.19</v>
      </c>
      <c r="G275">
        <v>896167</v>
      </c>
      <c r="H275">
        <v>896167</v>
      </c>
      <c r="I275">
        <v>170271.73</v>
      </c>
      <c r="J275" s="109">
        <v>1066438.73</v>
      </c>
      <c r="X275" s="1"/>
      <c r="Y275" s="1"/>
      <c r="Z275" s="1"/>
      <c r="AA275" s="1"/>
      <c r="AB275" s="1"/>
    </row>
    <row r="276" spans="1:28" ht="12.5" x14ac:dyDescent="0.25">
      <c r="A276" t="s">
        <v>445</v>
      </c>
      <c r="B276" t="s">
        <v>586</v>
      </c>
      <c r="C276">
        <v>578</v>
      </c>
      <c r="D276" t="s">
        <v>1005</v>
      </c>
      <c r="E276">
        <v>2</v>
      </c>
      <c r="F276">
        <v>0.19</v>
      </c>
      <c r="G276">
        <v>24833</v>
      </c>
      <c r="H276">
        <v>49666</v>
      </c>
      <c r="I276">
        <v>9436.5400000000009</v>
      </c>
      <c r="J276" s="109">
        <v>59102.54</v>
      </c>
      <c r="X276" s="1"/>
      <c r="Y276" s="1"/>
      <c r="Z276" s="1"/>
      <c r="AA276" s="1"/>
      <c r="AB276" s="1"/>
    </row>
    <row r="277" spans="1:28" ht="12.5" x14ac:dyDescent="0.25">
      <c r="A277" t="s">
        <v>445</v>
      </c>
      <c r="B277" t="s">
        <v>586</v>
      </c>
      <c r="C277">
        <v>579</v>
      </c>
      <c r="D277" t="s">
        <v>993</v>
      </c>
      <c r="E277">
        <v>1</v>
      </c>
      <c r="F277">
        <v>0.19</v>
      </c>
      <c r="G277">
        <v>236667</v>
      </c>
      <c r="H277">
        <v>236667</v>
      </c>
      <c r="I277">
        <v>44966.73</v>
      </c>
      <c r="J277" s="109">
        <v>281633.73</v>
      </c>
      <c r="X277" s="1"/>
      <c r="Y277" s="1"/>
      <c r="Z277" s="1"/>
      <c r="AA277" s="1"/>
      <c r="AB277" s="1"/>
    </row>
    <row r="278" spans="1:28" ht="12.5" x14ac:dyDescent="0.25">
      <c r="A278" t="s">
        <v>445</v>
      </c>
      <c r="B278" t="s">
        <v>586</v>
      </c>
      <c r="C278">
        <v>580</v>
      </c>
      <c r="D278" t="s">
        <v>34</v>
      </c>
      <c r="E278">
        <v>2</v>
      </c>
      <c r="F278">
        <v>0</v>
      </c>
      <c r="G278">
        <v>143333</v>
      </c>
      <c r="H278">
        <v>286666</v>
      </c>
      <c r="I278">
        <v>0</v>
      </c>
      <c r="J278" s="109">
        <v>286666</v>
      </c>
      <c r="X278" s="1"/>
      <c r="Y278" s="1"/>
      <c r="Z278" s="1"/>
      <c r="AA278" s="1"/>
      <c r="AB278" s="1"/>
    </row>
    <row r="279" spans="1:28" ht="12.5" x14ac:dyDescent="0.25">
      <c r="A279" t="s">
        <v>445</v>
      </c>
      <c r="B279" t="s">
        <v>586</v>
      </c>
      <c r="C279">
        <v>581</v>
      </c>
      <c r="D279" t="s">
        <v>1001</v>
      </c>
      <c r="E279">
        <v>1</v>
      </c>
      <c r="F279">
        <v>0.19</v>
      </c>
      <c r="G279">
        <v>64833</v>
      </c>
      <c r="H279">
        <v>64833</v>
      </c>
      <c r="I279">
        <v>12318.27</v>
      </c>
      <c r="J279" s="109">
        <v>77151.27</v>
      </c>
      <c r="X279" s="1"/>
      <c r="Y279" s="1"/>
      <c r="Z279" s="1"/>
      <c r="AA279" s="1"/>
      <c r="AB279" s="1"/>
    </row>
    <row r="280" spans="1:28" ht="12.5" x14ac:dyDescent="0.25">
      <c r="A280" t="s">
        <v>445</v>
      </c>
      <c r="B280" t="s">
        <v>586</v>
      </c>
      <c r="C280">
        <v>581</v>
      </c>
      <c r="D280" t="s">
        <v>61</v>
      </c>
      <c r="E280">
        <v>1</v>
      </c>
      <c r="F280">
        <v>0.19</v>
      </c>
      <c r="G280">
        <v>64833</v>
      </c>
      <c r="H280">
        <v>64833</v>
      </c>
      <c r="I280">
        <v>12318.27</v>
      </c>
      <c r="J280" s="109">
        <v>77151.27</v>
      </c>
      <c r="X280" s="1"/>
      <c r="Y280" s="1"/>
      <c r="Z280" s="1"/>
      <c r="AA280" s="1"/>
      <c r="AB280" s="1"/>
    </row>
    <row r="281" spans="1:28" ht="12.5" x14ac:dyDescent="0.25">
      <c r="A281" t="s">
        <v>445</v>
      </c>
      <c r="B281" t="s">
        <v>586</v>
      </c>
      <c r="C281">
        <v>582</v>
      </c>
      <c r="D281" t="s">
        <v>410</v>
      </c>
      <c r="E281">
        <v>2</v>
      </c>
      <c r="F281">
        <v>0.19</v>
      </c>
      <c r="G281">
        <v>16333</v>
      </c>
      <c r="H281">
        <v>32666</v>
      </c>
      <c r="I281">
        <v>6206.54</v>
      </c>
      <c r="J281" s="109">
        <v>38872.54</v>
      </c>
      <c r="X281" s="1"/>
      <c r="Y281" s="1"/>
      <c r="Z281" s="1"/>
      <c r="AA281" s="1"/>
      <c r="AB281" s="1"/>
    </row>
    <row r="282" spans="1:28" ht="12.5" x14ac:dyDescent="0.25">
      <c r="A282" t="s">
        <v>445</v>
      </c>
      <c r="B282" t="s">
        <v>586</v>
      </c>
      <c r="C282">
        <v>583</v>
      </c>
      <c r="D282" t="s">
        <v>150</v>
      </c>
      <c r="E282">
        <v>2</v>
      </c>
      <c r="F282">
        <v>0.19</v>
      </c>
      <c r="G282">
        <v>124833</v>
      </c>
      <c r="H282">
        <v>249666</v>
      </c>
      <c r="I282">
        <v>47436.54</v>
      </c>
      <c r="J282" s="109">
        <v>297102.53999999998</v>
      </c>
      <c r="X282" s="1"/>
      <c r="Y282" s="1"/>
      <c r="Z282" s="1"/>
      <c r="AA282" s="1"/>
      <c r="AB282" s="1"/>
    </row>
    <row r="283" spans="1:28" ht="12.5" x14ac:dyDescent="0.25">
      <c r="A283" t="s">
        <v>445</v>
      </c>
      <c r="B283" t="s">
        <v>586</v>
      </c>
      <c r="C283">
        <v>584</v>
      </c>
      <c r="D283" t="s">
        <v>973</v>
      </c>
      <c r="E283">
        <v>1</v>
      </c>
      <c r="F283">
        <v>0</v>
      </c>
      <c r="G283">
        <v>40333</v>
      </c>
      <c r="H283">
        <v>40333</v>
      </c>
      <c r="I283">
        <v>0</v>
      </c>
      <c r="J283" s="109">
        <v>40333</v>
      </c>
      <c r="X283" s="1"/>
      <c r="Y283" s="1"/>
      <c r="Z283" s="1"/>
      <c r="AA283" s="1"/>
      <c r="AB283" s="1"/>
    </row>
    <row r="284" spans="1:28" ht="12.5" x14ac:dyDescent="0.25">
      <c r="A284" t="s">
        <v>445</v>
      </c>
      <c r="B284" t="s">
        <v>586</v>
      </c>
      <c r="C284">
        <v>585</v>
      </c>
      <c r="D284" t="s">
        <v>1051</v>
      </c>
      <c r="E284">
        <v>1</v>
      </c>
      <c r="F284">
        <v>0.19</v>
      </c>
      <c r="G284">
        <v>61500</v>
      </c>
      <c r="H284">
        <v>61500</v>
      </c>
      <c r="I284">
        <v>11685</v>
      </c>
      <c r="J284" s="109">
        <v>73185</v>
      </c>
      <c r="X284" s="1"/>
      <c r="Y284" s="1"/>
      <c r="Z284" s="1"/>
      <c r="AA284" s="1"/>
      <c r="AB284" s="1"/>
    </row>
    <row r="285" spans="1:28" ht="12.5" x14ac:dyDescent="0.25">
      <c r="A285" t="s">
        <v>445</v>
      </c>
      <c r="B285" t="s">
        <v>586</v>
      </c>
      <c r="C285">
        <v>586</v>
      </c>
      <c r="D285" t="s">
        <v>1057</v>
      </c>
      <c r="E285">
        <v>1</v>
      </c>
      <c r="F285">
        <v>0.19</v>
      </c>
      <c r="G285">
        <v>95667</v>
      </c>
      <c r="H285">
        <v>95667</v>
      </c>
      <c r="I285">
        <v>18176.73</v>
      </c>
      <c r="J285" s="109">
        <v>113843.73</v>
      </c>
      <c r="X285" s="1"/>
      <c r="Y285" s="1"/>
      <c r="Z285" s="1"/>
      <c r="AA285" s="1"/>
      <c r="AB285" s="1"/>
    </row>
    <row r="286" spans="1:28" ht="12.5" x14ac:dyDescent="0.25">
      <c r="A286" t="s">
        <v>445</v>
      </c>
      <c r="B286" t="s">
        <v>586</v>
      </c>
      <c r="C286">
        <v>587</v>
      </c>
      <c r="D286" t="s">
        <v>1056</v>
      </c>
      <c r="E286">
        <v>1</v>
      </c>
      <c r="F286">
        <v>0.19</v>
      </c>
      <c r="G286">
        <v>298500</v>
      </c>
      <c r="H286">
        <v>298500</v>
      </c>
      <c r="I286">
        <v>56715</v>
      </c>
      <c r="J286" s="109">
        <v>355215</v>
      </c>
      <c r="X286" s="1"/>
      <c r="Y286" s="1"/>
      <c r="Z286" s="1"/>
      <c r="AA286" s="1"/>
      <c r="AB286" s="1"/>
    </row>
    <row r="287" spans="1:28" ht="12.5" x14ac:dyDescent="0.25">
      <c r="A287" t="s">
        <v>445</v>
      </c>
      <c r="B287" t="s">
        <v>586</v>
      </c>
      <c r="C287">
        <v>588</v>
      </c>
      <c r="D287" t="s">
        <v>1052</v>
      </c>
      <c r="E287">
        <v>1</v>
      </c>
      <c r="F287">
        <v>0.19</v>
      </c>
      <c r="G287">
        <v>185167</v>
      </c>
      <c r="H287">
        <v>185167</v>
      </c>
      <c r="I287">
        <v>35181.730000000003</v>
      </c>
      <c r="J287" s="109">
        <v>220348.73</v>
      </c>
      <c r="X287" s="1"/>
      <c r="Y287" s="1"/>
      <c r="Z287" s="1"/>
      <c r="AA287" s="1"/>
      <c r="AB287" s="1"/>
    </row>
    <row r="288" spans="1:28" ht="12.5" x14ac:dyDescent="0.25">
      <c r="A288" t="s">
        <v>445</v>
      </c>
      <c r="B288" t="s">
        <v>586</v>
      </c>
      <c r="C288">
        <v>589</v>
      </c>
      <c r="D288" t="s">
        <v>31</v>
      </c>
      <c r="E288">
        <v>1</v>
      </c>
      <c r="F288">
        <v>0.19</v>
      </c>
      <c r="G288">
        <v>29029.799999999996</v>
      </c>
      <c r="H288">
        <v>29029.799999999996</v>
      </c>
      <c r="I288">
        <v>5515.6619999999994</v>
      </c>
      <c r="J288" s="109">
        <v>34545.461999999992</v>
      </c>
      <c r="X288" s="1"/>
      <c r="Y288" s="1"/>
      <c r="Z288" s="1"/>
      <c r="AA288" s="1"/>
      <c r="AB288" s="1"/>
    </row>
    <row r="289" spans="1:28" ht="12.5" x14ac:dyDescent="0.25">
      <c r="A289" t="s">
        <v>445</v>
      </c>
      <c r="B289" t="s">
        <v>586</v>
      </c>
      <c r="C289">
        <v>589</v>
      </c>
      <c r="D289" t="s">
        <v>966</v>
      </c>
      <c r="E289">
        <v>1</v>
      </c>
      <c r="F289">
        <v>0.19</v>
      </c>
      <c r="G289">
        <v>19833</v>
      </c>
      <c r="H289">
        <v>19833</v>
      </c>
      <c r="I289">
        <v>3768.27</v>
      </c>
      <c r="J289" s="109">
        <v>23601.27</v>
      </c>
      <c r="X289" s="1"/>
      <c r="Y289" s="1"/>
      <c r="Z289" s="1"/>
      <c r="AA289" s="1"/>
      <c r="AB289" s="1"/>
    </row>
    <row r="290" spans="1:28" ht="12.5" x14ac:dyDescent="0.25">
      <c r="A290" t="s">
        <v>445</v>
      </c>
      <c r="B290" t="s">
        <v>586</v>
      </c>
      <c r="C290">
        <v>590</v>
      </c>
      <c r="D290" t="s">
        <v>1054</v>
      </c>
      <c r="E290">
        <v>1</v>
      </c>
      <c r="F290">
        <v>0.19</v>
      </c>
      <c r="G290">
        <v>504667</v>
      </c>
      <c r="H290">
        <v>504667</v>
      </c>
      <c r="I290">
        <v>95886.73</v>
      </c>
      <c r="J290" s="109">
        <v>600553.73</v>
      </c>
      <c r="X290" s="1"/>
      <c r="Y290" s="1"/>
      <c r="Z290" s="1"/>
      <c r="AA290" s="1"/>
      <c r="AB290" s="1"/>
    </row>
    <row r="291" spans="1:28" ht="12.5" x14ac:dyDescent="0.25">
      <c r="A291" t="s">
        <v>445</v>
      </c>
      <c r="B291" t="s">
        <v>586</v>
      </c>
      <c r="C291">
        <v>591</v>
      </c>
      <c r="D291" t="s">
        <v>1053</v>
      </c>
      <c r="E291">
        <v>1</v>
      </c>
      <c r="F291">
        <v>0.19</v>
      </c>
      <c r="G291">
        <v>140667</v>
      </c>
      <c r="H291">
        <v>140667</v>
      </c>
      <c r="I291">
        <v>26726.73</v>
      </c>
      <c r="J291" s="109">
        <v>167393.73000000001</v>
      </c>
      <c r="X291" s="1"/>
      <c r="Y291" s="1"/>
      <c r="Z291" s="1"/>
      <c r="AA291" s="1"/>
      <c r="AB291" s="1"/>
    </row>
    <row r="292" spans="1:28" ht="12.5" x14ac:dyDescent="0.25">
      <c r="A292" t="s">
        <v>445</v>
      </c>
      <c r="B292" t="s">
        <v>586</v>
      </c>
      <c r="C292">
        <v>592</v>
      </c>
      <c r="D292" t="s">
        <v>1050</v>
      </c>
      <c r="E292">
        <v>1</v>
      </c>
      <c r="F292">
        <v>0.19</v>
      </c>
      <c r="G292">
        <v>215667</v>
      </c>
      <c r="H292">
        <v>215667</v>
      </c>
      <c r="I292">
        <v>40976.730000000003</v>
      </c>
      <c r="J292" s="109">
        <v>256643.73</v>
      </c>
      <c r="X292" s="1"/>
      <c r="Y292" s="1"/>
      <c r="Z292" s="1"/>
      <c r="AA292" s="1"/>
      <c r="AB292" s="1"/>
    </row>
    <row r="293" spans="1:28" ht="12.5" x14ac:dyDescent="0.25">
      <c r="A293" t="s">
        <v>445</v>
      </c>
      <c r="B293" t="s">
        <v>586</v>
      </c>
      <c r="C293">
        <v>593</v>
      </c>
      <c r="D293" t="s">
        <v>1055</v>
      </c>
      <c r="E293">
        <v>1</v>
      </c>
      <c r="F293">
        <v>0.19</v>
      </c>
      <c r="G293">
        <v>96000</v>
      </c>
      <c r="H293">
        <v>96000</v>
      </c>
      <c r="I293">
        <v>18240</v>
      </c>
      <c r="J293" s="109">
        <v>114240</v>
      </c>
      <c r="X293" s="1"/>
      <c r="Y293" s="1"/>
      <c r="Z293" s="1"/>
      <c r="AA293" s="1"/>
      <c r="AB293" s="1"/>
    </row>
    <row r="294" spans="1:28" ht="12.5" x14ac:dyDescent="0.25">
      <c r="A294" t="s">
        <v>445</v>
      </c>
      <c r="B294" t="s">
        <v>586</v>
      </c>
      <c r="C294">
        <v>594</v>
      </c>
      <c r="D294" t="s">
        <v>430</v>
      </c>
      <c r="E294">
        <v>1</v>
      </c>
      <c r="F294">
        <v>0</v>
      </c>
      <c r="G294">
        <v>816677</v>
      </c>
      <c r="H294">
        <v>816677</v>
      </c>
      <c r="I294">
        <v>0</v>
      </c>
      <c r="J294" s="109">
        <v>816677</v>
      </c>
      <c r="X294" s="1"/>
      <c r="Y294" s="1"/>
      <c r="Z294" s="1"/>
      <c r="AA294" s="1"/>
      <c r="AB294" s="1"/>
    </row>
    <row r="295" spans="1:28" ht="12.5" x14ac:dyDescent="0.25">
      <c r="A295" t="s">
        <v>445</v>
      </c>
      <c r="B295" t="s">
        <v>586</v>
      </c>
      <c r="C295">
        <v>596</v>
      </c>
      <c r="D295" t="s">
        <v>14</v>
      </c>
      <c r="E295">
        <v>1</v>
      </c>
      <c r="F295">
        <v>0.19</v>
      </c>
      <c r="G295">
        <v>90167</v>
      </c>
      <c r="H295">
        <v>90167</v>
      </c>
      <c r="I295">
        <v>17131.73</v>
      </c>
      <c r="J295" s="109">
        <v>107298.73</v>
      </c>
      <c r="X295" s="1"/>
      <c r="Y295" s="1"/>
      <c r="Z295" s="1"/>
      <c r="AA295" s="1"/>
      <c r="AB295" s="1"/>
    </row>
    <row r="296" spans="1:28" ht="12.5" x14ac:dyDescent="0.25">
      <c r="A296" t="s">
        <v>445</v>
      </c>
      <c r="B296" t="s">
        <v>930</v>
      </c>
      <c r="C296">
        <v>161</v>
      </c>
      <c r="D296" t="s">
        <v>929</v>
      </c>
      <c r="E296">
        <v>1</v>
      </c>
      <c r="F296">
        <v>0.19</v>
      </c>
      <c r="G296">
        <v>123167</v>
      </c>
      <c r="H296">
        <v>123167</v>
      </c>
      <c r="I296">
        <v>23401.73</v>
      </c>
      <c r="J296" s="109">
        <v>146568.73000000001</v>
      </c>
      <c r="X296" s="1"/>
      <c r="Y296" s="1"/>
      <c r="Z296" s="1"/>
      <c r="AA296" s="1"/>
      <c r="AB296" s="1"/>
    </row>
    <row r="297" spans="1:28" ht="12.5" x14ac:dyDescent="0.25">
      <c r="A297" t="s">
        <v>445</v>
      </c>
      <c r="B297" t="s">
        <v>930</v>
      </c>
      <c r="C297">
        <v>162</v>
      </c>
      <c r="D297" t="s">
        <v>932</v>
      </c>
      <c r="E297">
        <v>1</v>
      </c>
      <c r="F297">
        <v>0.19</v>
      </c>
      <c r="G297">
        <v>241333</v>
      </c>
      <c r="H297">
        <v>241333</v>
      </c>
      <c r="I297">
        <v>45853.270000000004</v>
      </c>
      <c r="J297" s="109">
        <v>287186.27</v>
      </c>
      <c r="X297" s="1"/>
      <c r="Y297" s="1"/>
      <c r="Z297" s="1"/>
      <c r="AA297" s="1"/>
      <c r="AB297" s="1"/>
    </row>
    <row r="298" spans="1:28" ht="12.5" x14ac:dyDescent="0.25">
      <c r="A298" t="s">
        <v>445</v>
      </c>
      <c r="B298" t="s">
        <v>930</v>
      </c>
      <c r="C298">
        <v>163</v>
      </c>
      <c r="D298" t="s">
        <v>937</v>
      </c>
      <c r="E298">
        <v>1</v>
      </c>
      <c r="F298">
        <v>0.19</v>
      </c>
      <c r="G298">
        <v>107333</v>
      </c>
      <c r="H298">
        <v>107333</v>
      </c>
      <c r="I298">
        <v>20393.27</v>
      </c>
      <c r="J298" s="109">
        <v>127726.27</v>
      </c>
      <c r="X298" s="1"/>
      <c r="Y298" s="1"/>
      <c r="Z298" s="1"/>
      <c r="AA298" s="1"/>
      <c r="AB298" s="1"/>
    </row>
    <row r="299" spans="1:28" ht="12.5" x14ac:dyDescent="0.25">
      <c r="A299" t="s">
        <v>445</v>
      </c>
      <c r="B299" t="s">
        <v>930</v>
      </c>
      <c r="C299">
        <v>164</v>
      </c>
      <c r="D299" t="s">
        <v>934</v>
      </c>
      <c r="E299">
        <v>1</v>
      </c>
      <c r="F299">
        <v>0.19</v>
      </c>
      <c r="G299">
        <v>121667</v>
      </c>
      <c r="H299">
        <v>121667</v>
      </c>
      <c r="I299">
        <v>23116.73</v>
      </c>
      <c r="J299" s="109">
        <v>144783.73000000001</v>
      </c>
      <c r="X299" s="1"/>
      <c r="Y299" s="1"/>
      <c r="Z299" s="1"/>
      <c r="AA299" s="1"/>
      <c r="AB299" s="1"/>
    </row>
    <row r="300" spans="1:28" ht="12.5" x14ac:dyDescent="0.25">
      <c r="A300" t="s">
        <v>445</v>
      </c>
      <c r="B300" t="s">
        <v>930</v>
      </c>
      <c r="C300">
        <v>165</v>
      </c>
      <c r="D300" t="s">
        <v>936</v>
      </c>
      <c r="E300">
        <v>1</v>
      </c>
      <c r="F300">
        <v>0.19</v>
      </c>
      <c r="G300">
        <v>138000</v>
      </c>
      <c r="H300">
        <v>138000</v>
      </c>
      <c r="I300">
        <v>26220</v>
      </c>
      <c r="J300" s="109">
        <v>164220</v>
      </c>
      <c r="X300" s="1"/>
      <c r="Y300" s="1"/>
      <c r="Z300" s="1"/>
      <c r="AA300" s="1"/>
      <c r="AB300" s="1"/>
    </row>
    <row r="301" spans="1:28" ht="12.5" x14ac:dyDescent="0.25">
      <c r="A301" t="s">
        <v>445</v>
      </c>
      <c r="B301" t="s">
        <v>930</v>
      </c>
      <c r="C301">
        <v>166</v>
      </c>
      <c r="D301" t="s">
        <v>957</v>
      </c>
      <c r="E301">
        <v>1</v>
      </c>
      <c r="F301">
        <v>0.190000000000001</v>
      </c>
      <c r="G301">
        <v>120167</v>
      </c>
      <c r="H301">
        <v>120167</v>
      </c>
      <c r="I301">
        <v>22831.73000000012</v>
      </c>
      <c r="J301" s="109">
        <v>142998.73000000013</v>
      </c>
      <c r="X301" s="1"/>
      <c r="Y301" s="1"/>
      <c r="Z301" s="1"/>
      <c r="AA301" s="1"/>
      <c r="AB301" s="1"/>
    </row>
    <row r="302" spans="1:28" ht="12.5" x14ac:dyDescent="0.25">
      <c r="A302" t="s">
        <v>445</v>
      </c>
      <c r="B302" t="s">
        <v>930</v>
      </c>
      <c r="C302">
        <v>167</v>
      </c>
      <c r="D302" t="s">
        <v>958</v>
      </c>
      <c r="E302">
        <v>1</v>
      </c>
      <c r="F302">
        <v>0.19</v>
      </c>
      <c r="G302">
        <v>73667</v>
      </c>
      <c r="H302">
        <v>73667</v>
      </c>
      <c r="I302">
        <v>13996.73</v>
      </c>
      <c r="J302" s="109">
        <v>87663.73</v>
      </c>
      <c r="X302" s="1"/>
      <c r="Y302" s="1"/>
      <c r="Z302" s="1"/>
      <c r="AA302" s="1"/>
      <c r="AB302" s="1"/>
    </row>
    <row r="303" spans="1:28" ht="12.5" x14ac:dyDescent="0.25">
      <c r="A303" t="s">
        <v>445</v>
      </c>
      <c r="B303" t="s">
        <v>930</v>
      </c>
      <c r="C303">
        <v>168</v>
      </c>
      <c r="D303" t="s">
        <v>981</v>
      </c>
      <c r="E303">
        <v>4</v>
      </c>
      <c r="F303">
        <v>0.19</v>
      </c>
      <c r="G303">
        <v>108000</v>
      </c>
      <c r="H303">
        <v>432000</v>
      </c>
      <c r="I303">
        <v>82080</v>
      </c>
      <c r="J303" s="109">
        <v>514080</v>
      </c>
      <c r="X303" s="1"/>
      <c r="Y303" s="1"/>
      <c r="Z303" s="1"/>
      <c r="AA303" s="1"/>
      <c r="AB303" s="1"/>
    </row>
    <row r="304" spans="1:28" ht="12.5" x14ac:dyDescent="0.25">
      <c r="A304" t="s">
        <v>445</v>
      </c>
      <c r="B304" t="s">
        <v>930</v>
      </c>
      <c r="C304">
        <v>169</v>
      </c>
      <c r="D304" t="s">
        <v>980</v>
      </c>
      <c r="E304">
        <v>1</v>
      </c>
      <c r="F304">
        <v>0.19</v>
      </c>
      <c r="G304">
        <v>27500</v>
      </c>
      <c r="H304">
        <v>27500</v>
      </c>
      <c r="I304">
        <v>5225</v>
      </c>
      <c r="J304" s="109">
        <v>32725</v>
      </c>
      <c r="X304" s="1"/>
      <c r="Y304" s="1"/>
      <c r="Z304" s="1"/>
      <c r="AA304" s="1"/>
      <c r="AB304" s="1"/>
    </row>
    <row r="305" spans="1:28" ht="12.5" x14ac:dyDescent="0.25">
      <c r="A305" t="s">
        <v>445</v>
      </c>
      <c r="B305" t="s">
        <v>930</v>
      </c>
      <c r="C305">
        <v>170</v>
      </c>
      <c r="D305" t="s">
        <v>983</v>
      </c>
      <c r="E305">
        <v>2</v>
      </c>
      <c r="F305">
        <v>0.19</v>
      </c>
      <c r="G305">
        <v>114667</v>
      </c>
      <c r="H305">
        <v>229334</v>
      </c>
      <c r="I305">
        <v>43573.46</v>
      </c>
      <c r="J305" s="109">
        <v>272907.46000000002</v>
      </c>
      <c r="X305" s="1"/>
      <c r="Y305" s="1"/>
      <c r="Z305" s="1"/>
      <c r="AA305" s="1"/>
      <c r="AB305" s="1"/>
    </row>
    <row r="306" spans="1:28" ht="12.5" x14ac:dyDescent="0.25">
      <c r="A306" t="s">
        <v>445</v>
      </c>
      <c r="B306" t="s">
        <v>930</v>
      </c>
      <c r="C306">
        <v>171</v>
      </c>
      <c r="D306" t="s">
        <v>976</v>
      </c>
      <c r="E306">
        <v>7</v>
      </c>
      <c r="F306">
        <v>0.19</v>
      </c>
      <c r="G306">
        <v>7000</v>
      </c>
      <c r="H306">
        <v>49000</v>
      </c>
      <c r="I306">
        <v>9310</v>
      </c>
      <c r="J306" s="109">
        <v>58310</v>
      </c>
      <c r="X306" s="1"/>
      <c r="Y306" s="1"/>
      <c r="Z306" s="1"/>
      <c r="AA306" s="1"/>
      <c r="AB306" s="1"/>
    </row>
    <row r="307" spans="1:28" ht="12.5" x14ac:dyDescent="0.25">
      <c r="A307" t="s">
        <v>445</v>
      </c>
      <c r="B307" t="s">
        <v>930</v>
      </c>
      <c r="C307">
        <v>172</v>
      </c>
      <c r="D307" t="s">
        <v>985</v>
      </c>
      <c r="E307">
        <v>2</v>
      </c>
      <c r="F307">
        <v>0.19</v>
      </c>
      <c r="G307">
        <v>136833</v>
      </c>
      <c r="H307">
        <v>273666</v>
      </c>
      <c r="I307">
        <v>51996.54</v>
      </c>
      <c r="J307" s="109">
        <v>325662.53999999998</v>
      </c>
      <c r="X307" s="1"/>
      <c r="Y307" s="1"/>
      <c r="Z307" s="1"/>
      <c r="AA307" s="1"/>
      <c r="AB307" s="1"/>
    </row>
    <row r="308" spans="1:28" ht="12.5" x14ac:dyDescent="0.25">
      <c r="A308" t="s">
        <v>445</v>
      </c>
      <c r="B308" t="s">
        <v>930</v>
      </c>
      <c r="C308">
        <v>173</v>
      </c>
      <c r="D308" t="s">
        <v>978</v>
      </c>
      <c r="E308">
        <v>2</v>
      </c>
      <c r="F308">
        <v>0.19</v>
      </c>
      <c r="G308">
        <v>6500</v>
      </c>
      <c r="H308">
        <v>13000</v>
      </c>
      <c r="I308">
        <v>2470</v>
      </c>
      <c r="J308" s="109">
        <v>15470</v>
      </c>
      <c r="X308" s="1"/>
      <c r="Y308" s="1"/>
      <c r="Z308" s="1"/>
      <c r="AA308" s="1"/>
      <c r="AB308" s="1"/>
    </row>
    <row r="309" spans="1:28" ht="12.5" x14ac:dyDescent="0.25">
      <c r="A309" t="s">
        <v>445</v>
      </c>
      <c r="B309" t="s">
        <v>930</v>
      </c>
      <c r="C309">
        <v>174</v>
      </c>
      <c r="D309" t="s">
        <v>164</v>
      </c>
      <c r="E309">
        <v>1</v>
      </c>
      <c r="F309">
        <v>0.19</v>
      </c>
      <c r="G309">
        <v>2854667</v>
      </c>
      <c r="H309">
        <v>2854667</v>
      </c>
      <c r="I309">
        <v>542386.73</v>
      </c>
      <c r="J309" s="109">
        <v>3397053.73</v>
      </c>
      <c r="X309" s="1"/>
      <c r="Y309" s="1"/>
      <c r="Z309" s="1"/>
      <c r="AA309" s="1"/>
      <c r="AB309" s="1"/>
    </row>
    <row r="310" spans="1:28" ht="12.5" x14ac:dyDescent="0.25">
      <c r="A310" t="s">
        <v>445</v>
      </c>
      <c r="B310" t="s">
        <v>930</v>
      </c>
      <c r="C310">
        <v>175</v>
      </c>
      <c r="D310" t="s">
        <v>988</v>
      </c>
      <c r="E310">
        <v>1</v>
      </c>
      <c r="F310">
        <v>0.19</v>
      </c>
      <c r="G310">
        <v>64000</v>
      </c>
      <c r="H310">
        <v>64000</v>
      </c>
      <c r="I310">
        <v>12160</v>
      </c>
      <c r="J310" s="109">
        <v>76160</v>
      </c>
      <c r="X310" s="1"/>
      <c r="Y310" s="1"/>
      <c r="Z310" s="1"/>
      <c r="AA310" s="1"/>
      <c r="AB310" s="1"/>
    </row>
    <row r="311" spans="1:28" ht="12.5" x14ac:dyDescent="0.25">
      <c r="A311" t="s">
        <v>445</v>
      </c>
      <c r="B311" t="s">
        <v>930</v>
      </c>
      <c r="C311">
        <v>176</v>
      </c>
      <c r="D311" t="s">
        <v>1081</v>
      </c>
      <c r="E311">
        <v>1</v>
      </c>
      <c r="F311">
        <v>0</v>
      </c>
      <c r="G311">
        <v>126667</v>
      </c>
      <c r="H311">
        <v>126667</v>
      </c>
      <c r="I311">
        <v>0</v>
      </c>
      <c r="J311" s="109">
        <v>126667</v>
      </c>
      <c r="X311" s="1"/>
      <c r="Y311" s="1"/>
      <c r="Z311" s="1"/>
      <c r="AA311" s="1"/>
      <c r="AB311" s="1"/>
    </row>
    <row r="312" spans="1:28" ht="12.5" x14ac:dyDescent="0.25">
      <c r="A312" t="s">
        <v>445</v>
      </c>
      <c r="B312" t="s">
        <v>930</v>
      </c>
      <c r="C312">
        <v>177</v>
      </c>
      <c r="D312" t="s">
        <v>141</v>
      </c>
      <c r="E312">
        <v>1</v>
      </c>
      <c r="F312">
        <v>0.19</v>
      </c>
      <c r="G312">
        <v>28667</v>
      </c>
      <c r="H312">
        <v>28667</v>
      </c>
      <c r="I312">
        <v>5446.7300000000005</v>
      </c>
      <c r="J312" s="109">
        <v>34113.730000000003</v>
      </c>
      <c r="X312" s="1"/>
      <c r="Y312" s="1"/>
      <c r="Z312" s="1"/>
      <c r="AA312" s="1"/>
      <c r="AB312" s="1"/>
    </row>
    <row r="313" spans="1:28" ht="12.5" x14ac:dyDescent="0.25">
      <c r="A313" t="s">
        <v>445</v>
      </c>
      <c r="B313" t="s">
        <v>930</v>
      </c>
      <c r="C313">
        <v>178</v>
      </c>
      <c r="D313" t="s">
        <v>1082</v>
      </c>
      <c r="E313">
        <v>1</v>
      </c>
      <c r="F313">
        <v>0.19</v>
      </c>
      <c r="G313">
        <v>534167</v>
      </c>
      <c r="H313">
        <v>534167</v>
      </c>
      <c r="I313">
        <v>101491.73</v>
      </c>
      <c r="J313" s="109">
        <v>635658.73</v>
      </c>
      <c r="X313" s="1"/>
      <c r="Y313" s="1"/>
      <c r="Z313" s="1"/>
      <c r="AA313" s="1"/>
      <c r="AB313" s="1"/>
    </row>
    <row r="314" spans="1:28" ht="12.5" x14ac:dyDescent="0.25">
      <c r="A314" t="s">
        <v>445</v>
      </c>
      <c r="B314" t="s">
        <v>930</v>
      </c>
      <c r="C314">
        <v>179</v>
      </c>
      <c r="D314" t="s">
        <v>1084</v>
      </c>
      <c r="E314">
        <v>1</v>
      </c>
      <c r="F314">
        <v>0.19</v>
      </c>
      <c r="G314">
        <v>65333</v>
      </c>
      <c r="H314">
        <v>65333</v>
      </c>
      <c r="I314">
        <v>12413.27</v>
      </c>
      <c r="J314" s="109">
        <v>77746.27</v>
      </c>
      <c r="X314" s="1"/>
      <c r="Y314" s="1"/>
      <c r="Z314" s="1"/>
      <c r="AA314" s="1"/>
      <c r="AB314" s="1"/>
    </row>
    <row r="315" spans="1:28" ht="12.5" x14ac:dyDescent="0.25">
      <c r="A315" t="s">
        <v>445</v>
      </c>
      <c r="B315" t="s">
        <v>930</v>
      </c>
      <c r="C315">
        <v>180</v>
      </c>
      <c r="D315" t="s">
        <v>919</v>
      </c>
      <c r="E315">
        <v>1</v>
      </c>
      <c r="F315">
        <v>0.19</v>
      </c>
      <c r="G315">
        <v>516167</v>
      </c>
      <c r="H315">
        <v>516167</v>
      </c>
      <c r="I315">
        <v>98071.73</v>
      </c>
      <c r="J315" s="109">
        <v>614238.73</v>
      </c>
      <c r="X315" s="1"/>
      <c r="Y315" s="1"/>
      <c r="Z315" s="1"/>
      <c r="AA315" s="1"/>
      <c r="AB315" s="1"/>
    </row>
    <row r="316" spans="1:28" ht="12.5" x14ac:dyDescent="0.25">
      <c r="A316" t="s">
        <v>445</v>
      </c>
      <c r="B316" t="s">
        <v>930</v>
      </c>
      <c r="C316">
        <v>181</v>
      </c>
      <c r="D316" t="s">
        <v>65</v>
      </c>
      <c r="E316">
        <v>1</v>
      </c>
      <c r="F316">
        <v>0.19</v>
      </c>
      <c r="G316">
        <v>313000</v>
      </c>
      <c r="H316">
        <v>313000</v>
      </c>
      <c r="I316">
        <v>59470</v>
      </c>
      <c r="J316" s="109">
        <v>372470</v>
      </c>
      <c r="X316" s="1"/>
      <c r="Y316" s="1"/>
      <c r="Z316" s="1"/>
      <c r="AA316" s="1"/>
      <c r="AB316" s="1"/>
    </row>
    <row r="317" spans="1:28" ht="12.5" x14ac:dyDescent="0.25">
      <c r="A317" t="s">
        <v>445</v>
      </c>
      <c r="B317" t="s">
        <v>930</v>
      </c>
      <c r="C317">
        <v>182</v>
      </c>
      <c r="D317" t="s">
        <v>380</v>
      </c>
      <c r="E317">
        <v>1</v>
      </c>
      <c r="F317">
        <v>0.19</v>
      </c>
      <c r="G317">
        <v>276833</v>
      </c>
      <c r="H317">
        <v>276833</v>
      </c>
      <c r="I317">
        <v>52598.270000000004</v>
      </c>
      <c r="J317" s="109">
        <v>329431.27</v>
      </c>
      <c r="X317" s="1"/>
      <c r="Y317" s="1"/>
      <c r="Z317" s="1"/>
      <c r="AA317" s="1"/>
      <c r="AB317" s="1"/>
    </row>
    <row r="318" spans="1:28" ht="12.5" x14ac:dyDescent="0.25">
      <c r="A318" t="s">
        <v>445</v>
      </c>
      <c r="B318" t="s">
        <v>930</v>
      </c>
      <c r="C318">
        <v>183</v>
      </c>
      <c r="D318" t="s">
        <v>1027</v>
      </c>
      <c r="E318">
        <v>2</v>
      </c>
      <c r="F318">
        <v>0</v>
      </c>
      <c r="G318">
        <v>122000</v>
      </c>
      <c r="H318">
        <v>244000</v>
      </c>
      <c r="I318">
        <v>0</v>
      </c>
      <c r="J318" s="109">
        <v>244000</v>
      </c>
      <c r="X318" s="1"/>
      <c r="Y318" s="1"/>
      <c r="Z318" s="1"/>
      <c r="AA318" s="1"/>
      <c r="AB318" s="1"/>
    </row>
    <row r="319" spans="1:28" ht="12.5" x14ac:dyDescent="0.25">
      <c r="A319" t="s">
        <v>445</v>
      </c>
      <c r="B319" t="s">
        <v>930</v>
      </c>
      <c r="C319">
        <v>184</v>
      </c>
      <c r="D319" t="s">
        <v>1029</v>
      </c>
      <c r="E319">
        <v>1</v>
      </c>
      <c r="F319">
        <v>0.19</v>
      </c>
      <c r="G319">
        <v>975333</v>
      </c>
      <c r="H319">
        <v>975333</v>
      </c>
      <c r="I319">
        <v>185313.27</v>
      </c>
      <c r="J319" s="109">
        <v>1160646.27</v>
      </c>
      <c r="X319" s="1"/>
      <c r="Y319" s="1"/>
      <c r="Z319" s="1"/>
      <c r="AA319" s="1"/>
      <c r="AB319" s="1"/>
    </row>
    <row r="320" spans="1:28" ht="12.5" x14ac:dyDescent="0.25">
      <c r="A320" t="s">
        <v>445</v>
      </c>
      <c r="B320" t="s">
        <v>930</v>
      </c>
      <c r="C320">
        <v>185</v>
      </c>
      <c r="D320" t="s">
        <v>1033</v>
      </c>
      <c r="E320">
        <v>2</v>
      </c>
      <c r="F320">
        <v>0.19</v>
      </c>
      <c r="G320">
        <v>12000</v>
      </c>
      <c r="H320">
        <v>24000</v>
      </c>
      <c r="I320">
        <v>4560</v>
      </c>
      <c r="J320" s="109">
        <v>28560</v>
      </c>
      <c r="X320" s="1"/>
      <c r="Y320" s="1"/>
      <c r="Z320" s="1"/>
      <c r="AA320" s="1"/>
      <c r="AB320" s="1"/>
    </row>
    <row r="321" spans="1:28" ht="12.5" x14ac:dyDescent="0.25">
      <c r="A321" t="s">
        <v>445</v>
      </c>
      <c r="B321" t="s">
        <v>930</v>
      </c>
      <c r="C321">
        <v>186</v>
      </c>
      <c r="D321" t="s">
        <v>1031</v>
      </c>
      <c r="E321">
        <v>1</v>
      </c>
      <c r="F321">
        <v>0.19</v>
      </c>
      <c r="G321">
        <v>65000</v>
      </c>
      <c r="H321">
        <v>65000</v>
      </c>
      <c r="I321">
        <v>12350</v>
      </c>
      <c r="J321" s="109">
        <v>77350</v>
      </c>
      <c r="X321" s="1"/>
      <c r="Y321" s="1"/>
      <c r="Z321" s="1"/>
      <c r="AA321" s="1"/>
      <c r="AB321" s="1"/>
    </row>
    <row r="322" spans="1:28" ht="12.5" x14ac:dyDescent="0.25">
      <c r="A322" t="s">
        <v>445</v>
      </c>
      <c r="B322" t="s">
        <v>930</v>
      </c>
      <c r="C322">
        <v>187</v>
      </c>
      <c r="D322" t="s">
        <v>1113</v>
      </c>
      <c r="E322">
        <v>1</v>
      </c>
      <c r="F322">
        <v>0.19</v>
      </c>
      <c r="G322">
        <v>35167</v>
      </c>
      <c r="H322">
        <v>35167</v>
      </c>
      <c r="I322">
        <v>6681.7300000000005</v>
      </c>
      <c r="J322" s="109">
        <v>41848.730000000003</v>
      </c>
      <c r="X322" s="1"/>
      <c r="Y322" s="1"/>
      <c r="Z322" s="1"/>
      <c r="AA322" s="1"/>
      <c r="AB322" s="1"/>
    </row>
    <row r="323" spans="1:28" ht="12.5" x14ac:dyDescent="0.25">
      <c r="A323" t="s">
        <v>445</v>
      </c>
      <c r="B323" t="s">
        <v>930</v>
      </c>
      <c r="C323">
        <v>188</v>
      </c>
      <c r="D323" t="s">
        <v>1112</v>
      </c>
      <c r="E323">
        <v>1</v>
      </c>
      <c r="F323">
        <v>0.19</v>
      </c>
      <c r="G323">
        <v>279833</v>
      </c>
      <c r="H323">
        <v>279833</v>
      </c>
      <c r="I323">
        <v>53168.270000000004</v>
      </c>
      <c r="J323" s="109">
        <v>333001.27</v>
      </c>
      <c r="X323" s="1"/>
      <c r="Y323" s="1"/>
      <c r="Z323" s="1"/>
      <c r="AA323" s="1"/>
      <c r="AB323" s="1"/>
    </row>
    <row r="324" spans="1:28" ht="12.5" x14ac:dyDescent="0.25">
      <c r="A324" t="s">
        <v>445</v>
      </c>
      <c r="B324" t="s">
        <v>930</v>
      </c>
      <c r="C324">
        <v>189</v>
      </c>
      <c r="D324" t="s">
        <v>1114</v>
      </c>
      <c r="E324">
        <v>1</v>
      </c>
      <c r="F324">
        <v>0.19</v>
      </c>
      <c r="G324">
        <v>271333</v>
      </c>
      <c r="H324">
        <v>271333</v>
      </c>
      <c r="I324">
        <v>51553.270000000004</v>
      </c>
      <c r="J324" s="109">
        <v>322886.27</v>
      </c>
      <c r="X324" s="1"/>
      <c r="Y324" s="1"/>
      <c r="Z324" s="1"/>
      <c r="AA324" s="1"/>
      <c r="AB324" s="1"/>
    </row>
    <row r="325" spans="1:28" ht="12.5" x14ac:dyDescent="0.25">
      <c r="A325" t="s">
        <v>445</v>
      </c>
      <c r="B325" t="s">
        <v>930</v>
      </c>
      <c r="C325">
        <v>190</v>
      </c>
      <c r="D325" t="s">
        <v>917</v>
      </c>
      <c r="E325">
        <v>1</v>
      </c>
      <c r="F325">
        <v>0.19</v>
      </c>
      <c r="G325">
        <v>79167</v>
      </c>
      <c r="H325">
        <v>79167</v>
      </c>
      <c r="I325">
        <v>15041.73</v>
      </c>
      <c r="J325" s="109">
        <v>94208.73</v>
      </c>
      <c r="X325" s="1"/>
      <c r="Y325" s="1"/>
      <c r="Z325" s="1"/>
      <c r="AA325" s="1"/>
      <c r="AB325" s="1"/>
    </row>
    <row r="326" spans="1:28" ht="12.5" x14ac:dyDescent="0.25">
      <c r="A326" t="s">
        <v>445</v>
      </c>
      <c r="B326" t="s">
        <v>930</v>
      </c>
      <c r="C326">
        <v>191</v>
      </c>
      <c r="D326" t="s">
        <v>1061</v>
      </c>
      <c r="E326">
        <v>1</v>
      </c>
      <c r="F326">
        <v>0.19</v>
      </c>
      <c r="G326">
        <v>248167</v>
      </c>
      <c r="H326">
        <v>248167</v>
      </c>
      <c r="I326">
        <v>47151.73</v>
      </c>
      <c r="J326" s="109">
        <v>295318.73</v>
      </c>
      <c r="X326" s="1"/>
      <c r="Y326" s="1"/>
      <c r="Z326" s="1"/>
      <c r="AA326" s="1"/>
      <c r="AB326" s="1"/>
    </row>
    <row r="327" spans="1:28" ht="12.5" x14ac:dyDescent="0.25">
      <c r="A327" t="s">
        <v>445</v>
      </c>
      <c r="B327" t="s">
        <v>930</v>
      </c>
      <c r="C327">
        <v>192</v>
      </c>
      <c r="D327" t="s">
        <v>87</v>
      </c>
      <c r="E327">
        <v>4</v>
      </c>
      <c r="F327">
        <v>0.19</v>
      </c>
      <c r="G327">
        <v>210500</v>
      </c>
      <c r="H327">
        <v>842000</v>
      </c>
      <c r="I327">
        <v>159980</v>
      </c>
      <c r="J327" s="109">
        <v>1001980</v>
      </c>
      <c r="X327" s="1"/>
      <c r="Y327" s="1"/>
      <c r="Z327" s="1"/>
      <c r="AA327" s="1"/>
      <c r="AB327" s="1"/>
    </row>
    <row r="328" spans="1:28" ht="12.5" x14ac:dyDescent="0.25">
      <c r="A328" t="s">
        <v>445</v>
      </c>
      <c r="B328" t="s">
        <v>930</v>
      </c>
      <c r="C328">
        <v>193</v>
      </c>
      <c r="D328" t="s">
        <v>920</v>
      </c>
      <c r="E328">
        <v>1</v>
      </c>
      <c r="F328">
        <v>0.19</v>
      </c>
      <c r="G328">
        <v>645333</v>
      </c>
      <c r="H328">
        <v>645333</v>
      </c>
      <c r="I328">
        <v>122613.27</v>
      </c>
      <c r="J328" s="109">
        <v>767946.27</v>
      </c>
      <c r="X328" s="1"/>
      <c r="Y328" s="1"/>
      <c r="Z328" s="1"/>
      <c r="AA328" s="1"/>
      <c r="AB328" s="1"/>
    </row>
    <row r="329" spans="1:28" ht="12.5" x14ac:dyDescent="0.25">
      <c r="A329" t="s">
        <v>445</v>
      </c>
      <c r="B329" t="s">
        <v>930</v>
      </c>
      <c r="C329">
        <v>194</v>
      </c>
      <c r="D329" t="s">
        <v>1071</v>
      </c>
      <c r="E329">
        <v>1</v>
      </c>
      <c r="F329">
        <v>0.19</v>
      </c>
      <c r="G329">
        <v>320167</v>
      </c>
      <c r="H329">
        <v>320167</v>
      </c>
      <c r="I329">
        <v>60831.73</v>
      </c>
      <c r="J329" s="109">
        <v>380998.73</v>
      </c>
      <c r="X329" s="1"/>
      <c r="Y329" s="1"/>
      <c r="Z329" s="1"/>
      <c r="AA329" s="1"/>
      <c r="AB329" s="1"/>
    </row>
    <row r="330" spans="1:28" ht="12.5" x14ac:dyDescent="0.25">
      <c r="A330" t="s">
        <v>445</v>
      </c>
      <c r="B330" t="s">
        <v>930</v>
      </c>
      <c r="C330">
        <v>195</v>
      </c>
      <c r="D330" t="s">
        <v>1078</v>
      </c>
      <c r="E330">
        <v>1</v>
      </c>
      <c r="F330">
        <v>0.19</v>
      </c>
      <c r="G330">
        <v>275333</v>
      </c>
      <c r="H330">
        <v>275333</v>
      </c>
      <c r="I330">
        <v>52313.270000000004</v>
      </c>
      <c r="J330" s="109">
        <v>327646.27</v>
      </c>
      <c r="X330" s="1"/>
      <c r="Y330" s="1"/>
      <c r="Z330" s="1"/>
      <c r="AA330" s="1"/>
      <c r="AB330" s="1"/>
    </row>
    <row r="331" spans="1:28" ht="12.5" x14ac:dyDescent="0.25">
      <c r="A331" t="s">
        <v>445</v>
      </c>
      <c r="B331" t="s">
        <v>930</v>
      </c>
      <c r="C331">
        <v>196</v>
      </c>
      <c r="D331" t="s">
        <v>1070</v>
      </c>
      <c r="E331">
        <v>1</v>
      </c>
      <c r="F331">
        <v>0.19</v>
      </c>
      <c r="G331">
        <v>584333</v>
      </c>
      <c r="H331">
        <v>584333</v>
      </c>
      <c r="I331">
        <v>111023.27</v>
      </c>
      <c r="J331" s="109">
        <v>695356.27</v>
      </c>
      <c r="X331" s="1"/>
      <c r="Y331" s="1"/>
      <c r="Z331" s="1"/>
      <c r="AA331" s="1"/>
      <c r="AB331" s="1"/>
    </row>
    <row r="332" spans="1:28" ht="12.5" x14ac:dyDescent="0.25">
      <c r="A332" t="s">
        <v>445</v>
      </c>
      <c r="B332" t="s">
        <v>930</v>
      </c>
      <c r="C332">
        <v>197</v>
      </c>
      <c r="D332" t="s">
        <v>1077</v>
      </c>
      <c r="E332">
        <v>1</v>
      </c>
      <c r="F332">
        <v>0.19</v>
      </c>
      <c r="G332">
        <v>146667</v>
      </c>
      <c r="H332">
        <v>146667</v>
      </c>
      <c r="I332">
        <v>27866.73</v>
      </c>
      <c r="J332" s="109">
        <v>174533.73</v>
      </c>
      <c r="X332" s="1"/>
      <c r="Y332" s="1"/>
      <c r="Z332" s="1"/>
      <c r="AA332" s="1"/>
      <c r="AB332" s="1"/>
    </row>
    <row r="333" spans="1:28" ht="12.5" x14ac:dyDescent="0.25">
      <c r="A333" t="s">
        <v>445</v>
      </c>
      <c r="B333" t="s">
        <v>930</v>
      </c>
      <c r="C333">
        <v>198</v>
      </c>
      <c r="D333" t="s">
        <v>1076</v>
      </c>
      <c r="E333">
        <v>2</v>
      </c>
      <c r="F333">
        <v>0.19</v>
      </c>
      <c r="G333">
        <v>705500</v>
      </c>
      <c r="H333">
        <v>1411000</v>
      </c>
      <c r="I333">
        <v>268090</v>
      </c>
      <c r="J333" s="109">
        <v>1679090</v>
      </c>
      <c r="X333" s="1"/>
      <c r="Y333" s="1"/>
      <c r="Z333" s="1"/>
      <c r="AA333" s="1"/>
      <c r="AB333" s="1"/>
    </row>
    <row r="334" spans="1:28" ht="12.5" x14ac:dyDescent="0.25">
      <c r="A334" t="s">
        <v>445</v>
      </c>
      <c r="B334" t="s">
        <v>930</v>
      </c>
      <c r="C334">
        <v>199</v>
      </c>
      <c r="D334" t="s">
        <v>1064</v>
      </c>
      <c r="E334">
        <v>1</v>
      </c>
      <c r="F334">
        <v>0.19</v>
      </c>
      <c r="G334">
        <v>869167</v>
      </c>
      <c r="H334">
        <v>869167</v>
      </c>
      <c r="I334">
        <v>165141.73000000001</v>
      </c>
      <c r="J334" s="109">
        <v>1034308.73</v>
      </c>
      <c r="X334" s="1"/>
      <c r="Y334" s="1"/>
      <c r="Z334" s="1"/>
      <c r="AA334" s="1"/>
      <c r="AB334" s="1"/>
    </row>
    <row r="335" spans="1:28" ht="12.5" x14ac:dyDescent="0.25">
      <c r="A335" t="s">
        <v>445</v>
      </c>
      <c r="B335" t="s">
        <v>930</v>
      </c>
      <c r="C335">
        <v>200</v>
      </c>
      <c r="D335" t="s">
        <v>1066</v>
      </c>
      <c r="E335">
        <v>3</v>
      </c>
      <c r="F335">
        <v>0.19</v>
      </c>
      <c r="G335">
        <v>38333</v>
      </c>
      <c r="H335">
        <v>114999</v>
      </c>
      <c r="I335">
        <v>21849.81</v>
      </c>
      <c r="J335" s="109">
        <v>136848.81</v>
      </c>
      <c r="X335" s="1"/>
      <c r="Y335" s="1"/>
      <c r="Z335" s="1"/>
      <c r="AA335" s="1"/>
      <c r="AB335" s="1"/>
    </row>
    <row r="336" spans="1:28" ht="12.5" x14ac:dyDescent="0.25">
      <c r="A336" t="s">
        <v>445</v>
      </c>
      <c r="B336" t="s">
        <v>930</v>
      </c>
      <c r="C336">
        <v>201</v>
      </c>
      <c r="D336" t="s">
        <v>911</v>
      </c>
      <c r="E336">
        <v>2</v>
      </c>
      <c r="F336">
        <v>0.19</v>
      </c>
      <c r="G336">
        <v>142500</v>
      </c>
      <c r="H336">
        <v>285000</v>
      </c>
      <c r="I336">
        <v>54150</v>
      </c>
      <c r="J336" s="109">
        <v>339150</v>
      </c>
      <c r="X336" s="1"/>
      <c r="Y336" s="1"/>
      <c r="Z336" s="1"/>
      <c r="AA336" s="1"/>
      <c r="AB336" s="1"/>
    </row>
    <row r="337" spans="1:28" ht="12.5" x14ac:dyDescent="0.25">
      <c r="A337" t="s">
        <v>445</v>
      </c>
      <c r="B337" t="s">
        <v>930</v>
      </c>
      <c r="C337">
        <v>202</v>
      </c>
      <c r="D337" t="s">
        <v>910</v>
      </c>
      <c r="E337">
        <v>2</v>
      </c>
      <c r="F337">
        <v>0.19</v>
      </c>
      <c r="G337">
        <v>144000</v>
      </c>
      <c r="H337">
        <v>288000</v>
      </c>
      <c r="I337">
        <v>54720</v>
      </c>
      <c r="J337" s="109">
        <v>342720</v>
      </c>
      <c r="X337" s="1"/>
      <c r="Y337" s="1"/>
      <c r="Z337" s="1"/>
      <c r="AA337" s="1"/>
      <c r="AB337" s="1"/>
    </row>
    <row r="338" spans="1:28" ht="12.5" x14ac:dyDescent="0.25">
      <c r="A338" t="s">
        <v>445</v>
      </c>
      <c r="B338" t="s">
        <v>930</v>
      </c>
      <c r="C338">
        <v>203</v>
      </c>
      <c r="D338" t="s">
        <v>1067</v>
      </c>
      <c r="E338">
        <v>1</v>
      </c>
      <c r="F338">
        <v>0.19</v>
      </c>
      <c r="G338">
        <v>50000</v>
      </c>
      <c r="H338">
        <v>50000</v>
      </c>
      <c r="I338">
        <v>9500</v>
      </c>
      <c r="J338" s="109">
        <v>59500</v>
      </c>
      <c r="X338" s="1"/>
      <c r="Y338" s="1"/>
      <c r="Z338" s="1"/>
      <c r="AA338" s="1"/>
      <c r="AB338" s="1"/>
    </row>
    <row r="339" spans="1:28" ht="12.5" x14ac:dyDescent="0.25">
      <c r="A339" t="s">
        <v>445</v>
      </c>
      <c r="B339" t="s">
        <v>930</v>
      </c>
      <c r="C339">
        <v>204</v>
      </c>
      <c r="D339" t="s">
        <v>1062</v>
      </c>
      <c r="E339">
        <v>1</v>
      </c>
      <c r="F339">
        <v>0.19</v>
      </c>
      <c r="G339">
        <v>328500</v>
      </c>
      <c r="H339">
        <v>328500</v>
      </c>
      <c r="I339">
        <v>62415</v>
      </c>
      <c r="J339" s="109">
        <v>390915</v>
      </c>
      <c r="X339" s="1"/>
      <c r="Y339" s="1"/>
      <c r="Z339" s="1"/>
      <c r="AA339" s="1"/>
      <c r="AB339" s="1"/>
    </row>
    <row r="340" spans="1:28" ht="12.5" x14ac:dyDescent="0.25">
      <c r="A340" t="s">
        <v>445</v>
      </c>
      <c r="B340" t="s">
        <v>930</v>
      </c>
      <c r="C340">
        <v>205</v>
      </c>
      <c r="D340" t="s">
        <v>908</v>
      </c>
      <c r="E340">
        <v>1</v>
      </c>
      <c r="F340">
        <v>0.19</v>
      </c>
      <c r="G340">
        <v>78667</v>
      </c>
      <c r="H340">
        <v>78667</v>
      </c>
      <c r="I340">
        <v>14946.73</v>
      </c>
      <c r="J340" s="109">
        <v>93613.73</v>
      </c>
      <c r="X340" s="1"/>
      <c r="Y340" s="1"/>
      <c r="Z340" s="1"/>
      <c r="AA340" s="1"/>
      <c r="AB340" s="1"/>
    </row>
    <row r="341" spans="1:28" ht="12.5" x14ac:dyDescent="0.25">
      <c r="A341" t="s">
        <v>445</v>
      </c>
      <c r="B341" t="s">
        <v>930</v>
      </c>
      <c r="C341">
        <v>206</v>
      </c>
      <c r="D341" t="s">
        <v>1065</v>
      </c>
      <c r="E341">
        <v>2</v>
      </c>
      <c r="F341">
        <v>0.19</v>
      </c>
      <c r="G341">
        <v>91667</v>
      </c>
      <c r="H341">
        <v>183334</v>
      </c>
      <c r="I341">
        <v>34833.46</v>
      </c>
      <c r="J341" s="109">
        <v>218167.46</v>
      </c>
      <c r="X341" s="1"/>
      <c r="Y341" s="1"/>
      <c r="Z341" s="1"/>
      <c r="AA341" s="1"/>
      <c r="AB341" s="1"/>
    </row>
    <row r="342" spans="1:28" ht="12.5" x14ac:dyDescent="0.25">
      <c r="A342" t="s">
        <v>445</v>
      </c>
      <c r="B342" t="s">
        <v>930</v>
      </c>
      <c r="C342">
        <v>207</v>
      </c>
      <c r="D342" t="s">
        <v>362</v>
      </c>
      <c r="E342">
        <v>1</v>
      </c>
      <c r="F342">
        <v>0.19</v>
      </c>
      <c r="G342">
        <v>147667</v>
      </c>
      <c r="H342">
        <v>147667</v>
      </c>
      <c r="I342">
        <v>28056.73</v>
      </c>
      <c r="J342" s="109">
        <v>175723.73</v>
      </c>
      <c r="X342" s="1"/>
      <c r="Y342" s="1"/>
      <c r="Z342" s="1"/>
      <c r="AA342" s="1"/>
      <c r="AB342" s="1"/>
    </row>
    <row r="343" spans="1:28" ht="12.5" x14ac:dyDescent="0.25">
      <c r="A343" t="s">
        <v>445</v>
      </c>
      <c r="B343" t="s">
        <v>930</v>
      </c>
      <c r="C343">
        <v>208</v>
      </c>
      <c r="D343" t="s">
        <v>1079</v>
      </c>
      <c r="E343">
        <v>1</v>
      </c>
      <c r="F343">
        <v>0.19</v>
      </c>
      <c r="G343">
        <v>49667</v>
      </c>
      <c r="H343">
        <v>49667</v>
      </c>
      <c r="I343">
        <v>9436.73</v>
      </c>
      <c r="J343" s="109">
        <v>59103.729999999996</v>
      </c>
      <c r="X343" s="1"/>
      <c r="Y343" s="1"/>
      <c r="Z343" s="1"/>
      <c r="AA343" s="1"/>
      <c r="AB343" s="1"/>
    </row>
    <row r="344" spans="1:28" ht="12.5" x14ac:dyDescent="0.25">
      <c r="A344" t="s">
        <v>445</v>
      </c>
      <c r="B344" t="s">
        <v>930</v>
      </c>
      <c r="C344">
        <v>209</v>
      </c>
      <c r="D344" t="s">
        <v>1075</v>
      </c>
      <c r="E344">
        <v>1</v>
      </c>
      <c r="F344">
        <v>0.19</v>
      </c>
      <c r="G344">
        <v>143833</v>
      </c>
      <c r="H344">
        <v>143833</v>
      </c>
      <c r="I344">
        <v>27328.27</v>
      </c>
      <c r="J344" s="109">
        <v>171161.27</v>
      </c>
      <c r="X344" s="1"/>
      <c r="Y344" s="1"/>
      <c r="Z344" s="1"/>
      <c r="AA344" s="1"/>
      <c r="AB344" s="1"/>
    </row>
    <row r="345" spans="1:28" ht="12.5" x14ac:dyDescent="0.25">
      <c r="A345" t="s">
        <v>445</v>
      </c>
      <c r="B345" t="s">
        <v>930</v>
      </c>
      <c r="C345">
        <v>210</v>
      </c>
      <c r="D345" t="s">
        <v>1074</v>
      </c>
      <c r="E345">
        <v>1</v>
      </c>
      <c r="F345">
        <v>0.19</v>
      </c>
      <c r="G345">
        <v>70833</v>
      </c>
      <c r="H345">
        <v>70833</v>
      </c>
      <c r="I345">
        <v>13458.27</v>
      </c>
      <c r="J345" s="109">
        <v>84291.27</v>
      </c>
      <c r="X345" s="1"/>
      <c r="Y345" s="1"/>
      <c r="Z345" s="1"/>
      <c r="AA345" s="1"/>
      <c r="AB345" s="1"/>
    </row>
    <row r="346" spans="1:28" ht="12.5" x14ac:dyDescent="0.25">
      <c r="A346" t="s">
        <v>445</v>
      </c>
      <c r="B346" t="s">
        <v>930</v>
      </c>
      <c r="C346">
        <v>211</v>
      </c>
      <c r="D346" t="s">
        <v>1073</v>
      </c>
      <c r="E346">
        <v>7</v>
      </c>
      <c r="F346">
        <v>0.19</v>
      </c>
      <c r="G346">
        <v>29333</v>
      </c>
      <c r="H346">
        <v>205331</v>
      </c>
      <c r="I346">
        <v>39012.89</v>
      </c>
      <c r="J346" s="109">
        <v>244343.89</v>
      </c>
      <c r="X346" s="1"/>
      <c r="Y346" s="1"/>
      <c r="Z346" s="1"/>
      <c r="AA346" s="1"/>
      <c r="AB346" s="1"/>
    </row>
    <row r="347" spans="1:28" ht="12.5" x14ac:dyDescent="0.25">
      <c r="A347" t="s">
        <v>445</v>
      </c>
      <c r="B347" t="s">
        <v>930</v>
      </c>
      <c r="C347">
        <v>212</v>
      </c>
      <c r="D347" t="s">
        <v>1072</v>
      </c>
      <c r="E347">
        <v>1</v>
      </c>
      <c r="F347">
        <v>0</v>
      </c>
      <c r="G347">
        <v>54667</v>
      </c>
      <c r="H347">
        <v>54667</v>
      </c>
      <c r="I347">
        <v>0</v>
      </c>
      <c r="J347" s="109">
        <v>54667</v>
      </c>
      <c r="X347" s="1"/>
      <c r="Y347" s="1"/>
      <c r="Z347" s="1"/>
      <c r="AA347" s="1"/>
      <c r="AB347" s="1"/>
    </row>
    <row r="348" spans="1:28" ht="12.5" x14ac:dyDescent="0.25">
      <c r="A348" t="s">
        <v>445</v>
      </c>
      <c r="B348" t="s">
        <v>930</v>
      </c>
      <c r="C348">
        <v>213</v>
      </c>
      <c r="D348" t="s">
        <v>1063</v>
      </c>
      <c r="E348">
        <v>2</v>
      </c>
      <c r="F348">
        <v>0.19</v>
      </c>
      <c r="G348">
        <v>247500</v>
      </c>
      <c r="H348">
        <v>495000</v>
      </c>
      <c r="I348">
        <v>94050</v>
      </c>
      <c r="J348" s="109">
        <v>589050</v>
      </c>
      <c r="X348" s="1"/>
      <c r="Y348" s="1"/>
      <c r="Z348" s="1"/>
      <c r="AA348" s="1"/>
      <c r="AB348" s="1"/>
    </row>
    <row r="349" spans="1:28" ht="12.5" x14ac:dyDescent="0.25">
      <c r="A349" t="s">
        <v>445</v>
      </c>
      <c r="B349" t="s">
        <v>930</v>
      </c>
      <c r="C349">
        <v>214</v>
      </c>
      <c r="D349" t="s">
        <v>1069</v>
      </c>
      <c r="E349">
        <v>1</v>
      </c>
      <c r="F349">
        <v>0.19</v>
      </c>
      <c r="G349">
        <v>73500</v>
      </c>
      <c r="H349">
        <v>73500</v>
      </c>
      <c r="I349">
        <v>13965</v>
      </c>
      <c r="J349" s="109">
        <v>87465</v>
      </c>
      <c r="X349" s="1"/>
      <c r="Y349" s="1"/>
      <c r="Z349" s="1"/>
      <c r="AA349" s="1"/>
      <c r="AB349" s="1"/>
    </row>
    <row r="350" spans="1:28" ht="12.5" x14ac:dyDescent="0.25">
      <c r="A350" t="s">
        <v>445</v>
      </c>
      <c r="B350" t="s">
        <v>930</v>
      </c>
      <c r="C350">
        <v>215</v>
      </c>
      <c r="D350" t="s">
        <v>1068</v>
      </c>
      <c r="E350">
        <v>1</v>
      </c>
      <c r="F350">
        <v>0.19</v>
      </c>
      <c r="G350">
        <v>1371667</v>
      </c>
      <c r="H350">
        <v>1371667</v>
      </c>
      <c r="I350">
        <v>260616.73</v>
      </c>
      <c r="J350" s="109">
        <v>1632283.73</v>
      </c>
      <c r="X350" s="1"/>
      <c r="Y350" s="1"/>
      <c r="Z350" s="1"/>
      <c r="AA350" s="1"/>
      <c r="AB350" s="1"/>
    </row>
    <row r="351" spans="1:28" ht="12.5" x14ac:dyDescent="0.25">
      <c r="A351" t="s">
        <v>445</v>
      </c>
      <c r="B351" t="s">
        <v>930</v>
      </c>
      <c r="C351">
        <v>216</v>
      </c>
      <c r="D351" t="s">
        <v>1178</v>
      </c>
      <c r="E351">
        <v>1</v>
      </c>
      <c r="F351">
        <v>0</v>
      </c>
      <c r="G351">
        <v>379833</v>
      </c>
      <c r="H351">
        <v>379833</v>
      </c>
      <c r="I351">
        <v>0</v>
      </c>
      <c r="J351" s="109">
        <v>379833</v>
      </c>
      <c r="X351" s="1"/>
      <c r="Y351" s="1"/>
      <c r="Z351" s="1"/>
      <c r="AA351" s="1"/>
      <c r="AB351" s="1"/>
    </row>
    <row r="352" spans="1:28" ht="12.5" x14ac:dyDescent="0.25">
      <c r="A352" t="s">
        <v>445</v>
      </c>
      <c r="B352" t="s">
        <v>930</v>
      </c>
      <c r="C352">
        <v>217</v>
      </c>
      <c r="D352" t="s">
        <v>430</v>
      </c>
      <c r="E352">
        <v>1</v>
      </c>
      <c r="F352">
        <v>0</v>
      </c>
      <c r="G352">
        <v>78167</v>
      </c>
      <c r="H352">
        <v>78167</v>
      </c>
      <c r="I352">
        <v>0</v>
      </c>
      <c r="J352" s="109">
        <v>78167</v>
      </c>
      <c r="X352" s="1"/>
      <c r="Y352" s="1"/>
      <c r="Z352" s="1"/>
      <c r="AA352" s="1"/>
      <c r="AB352" s="1"/>
    </row>
    <row r="353" spans="1:28" ht="12.5" x14ac:dyDescent="0.25">
      <c r="A353" t="s">
        <v>445</v>
      </c>
      <c r="B353" t="s">
        <v>930</v>
      </c>
      <c r="C353">
        <v>219</v>
      </c>
      <c r="D353" t="s">
        <v>1133</v>
      </c>
      <c r="E353">
        <v>3</v>
      </c>
      <c r="F353">
        <v>0.19</v>
      </c>
      <c r="G353">
        <v>59833</v>
      </c>
      <c r="H353">
        <v>179499</v>
      </c>
      <c r="I353">
        <v>34104.81</v>
      </c>
      <c r="J353" s="109">
        <v>213603.81</v>
      </c>
      <c r="X353" s="1"/>
      <c r="Y353" s="1"/>
      <c r="Z353" s="1"/>
      <c r="AA353" s="1"/>
      <c r="AB353" s="1"/>
    </row>
    <row r="354" spans="1:28" ht="12.5" x14ac:dyDescent="0.25">
      <c r="A354" t="s">
        <v>445</v>
      </c>
      <c r="B354" t="s">
        <v>930</v>
      </c>
      <c r="C354">
        <v>220</v>
      </c>
      <c r="D354" t="s">
        <v>64</v>
      </c>
      <c r="E354">
        <v>6</v>
      </c>
      <c r="F354">
        <v>0.19</v>
      </c>
      <c r="G354">
        <v>45000</v>
      </c>
      <c r="H354">
        <v>270000</v>
      </c>
      <c r="I354">
        <v>51300</v>
      </c>
      <c r="J354" s="109">
        <v>321300</v>
      </c>
      <c r="X354" s="1"/>
      <c r="Y354" s="1"/>
      <c r="Z354" s="1"/>
      <c r="AA354" s="1"/>
      <c r="AB354" s="1"/>
    </row>
    <row r="355" spans="1:28" ht="12.5" x14ac:dyDescent="0.25">
      <c r="A355" t="s">
        <v>445</v>
      </c>
      <c r="B355" t="s">
        <v>930</v>
      </c>
      <c r="C355">
        <v>221</v>
      </c>
      <c r="D355" t="s">
        <v>1511</v>
      </c>
      <c r="E355">
        <v>1</v>
      </c>
      <c r="F355">
        <v>0.19</v>
      </c>
      <c r="G355">
        <v>862500</v>
      </c>
      <c r="H355">
        <v>862500</v>
      </c>
      <c r="I355">
        <v>163875</v>
      </c>
      <c r="J355" s="109">
        <v>1026375</v>
      </c>
      <c r="X355" s="1"/>
      <c r="Y355" s="1"/>
      <c r="Z355" s="1"/>
      <c r="AA355" s="1"/>
      <c r="AB355" s="1"/>
    </row>
    <row r="356" spans="1:28" ht="12.5" x14ac:dyDescent="0.25">
      <c r="A356" t="s">
        <v>445</v>
      </c>
      <c r="B356" t="s">
        <v>930</v>
      </c>
      <c r="C356">
        <v>222</v>
      </c>
      <c r="D356" t="s">
        <v>1774</v>
      </c>
      <c r="E356">
        <v>1</v>
      </c>
      <c r="F356">
        <v>0.19</v>
      </c>
      <c r="G356">
        <v>78667</v>
      </c>
      <c r="H356">
        <v>78667</v>
      </c>
      <c r="I356">
        <v>14946.73</v>
      </c>
      <c r="J356" s="109">
        <v>93613.73</v>
      </c>
      <c r="X356" s="1"/>
      <c r="Y356" s="1"/>
      <c r="Z356" s="1"/>
      <c r="AA356" s="1"/>
      <c r="AB356" s="1"/>
    </row>
    <row r="357" spans="1:28" ht="12.5" x14ac:dyDescent="0.25">
      <c r="A357" t="s">
        <v>445</v>
      </c>
      <c r="B357" t="s">
        <v>1152</v>
      </c>
      <c r="C357">
        <v>56</v>
      </c>
      <c r="D357" t="s">
        <v>1151</v>
      </c>
      <c r="E357">
        <v>2</v>
      </c>
      <c r="F357">
        <v>0</v>
      </c>
      <c r="G357">
        <v>144167</v>
      </c>
      <c r="H357">
        <v>288334</v>
      </c>
      <c r="I357">
        <v>0</v>
      </c>
      <c r="J357" s="109">
        <v>288334</v>
      </c>
      <c r="X357" s="1"/>
      <c r="Y357" s="1"/>
      <c r="Z357" s="1"/>
      <c r="AA357" s="1"/>
      <c r="AB357" s="1"/>
    </row>
    <row r="358" spans="1:28" ht="12.5" x14ac:dyDescent="0.25">
      <c r="A358" t="s">
        <v>445</v>
      </c>
      <c r="B358" t="s">
        <v>1152</v>
      </c>
      <c r="C358">
        <v>56</v>
      </c>
      <c r="D358" t="s">
        <v>1500</v>
      </c>
      <c r="E358">
        <v>2</v>
      </c>
      <c r="F358">
        <v>0</v>
      </c>
      <c r="G358">
        <v>144167</v>
      </c>
      <c r="H358">
        <v>288334</v>
      </c>
      <c r="I358">
        <v>0</v>
      </c>
      <c r="J358" s="109">
        <v>288334</v>
      </c>
      <c r="X358" s="1"/>
      <c r="Y358" s="1"/>
      <c r="Z358" s="1"/>
      <c r="AA358" s="1"/>
      <c r="AB358" s="1"/>
    </row>
    <row r="359" spans="1:28" ht="12.5" x14ac:dyDescent="0.25">
      <c r="A359" t="s">
        <v>445</v>
      </c>
      <c r="B359" t="s">
        <v>1152</v>
      </c>
      <c r="C359">
        <v>57</v>
      </c>
      <c r="D359" t="s">
        <v>1154</v>
      </c>
      <c r="E359">
        <v>2</v>
      </c>
      <c r="F359">
        <v>0.19</v>
      </c>
      <c r="G359">
        <v>76333</v>
      </c>
      <c r="H359">
        <v>152666</v>
      </c>
      <c r="I359">
        <v>29006.54</v>
      </c>
      <c r="J359" s="109">
        <v>181672.54</v>
      </c>
      <c r="X359" s="1"/>
      <c r="Y359" s="1"/>
      <c r="Z359" s="1"/>
      <c r="AA359" s="1"/>
      <c r="AB359" s="1"/>
    </row>
    <row r="360" spans="1:28" ht="12.5" x14ac:dyDescent="0.25">
      <c r="A360" t="s">
        <v>445</v>
      </c>
      <c r="B360" t="s">
        <v>1152</v>
      </c>
      <c r="C360">
        <v>57</v>
      </c>
      <c r="D360" t="s">
        <v>1794</v>
      </c>
      <c r="E360">
        <v>1</v>
      </c>
      <c r="F360">
        <v>0.19</v>
      </c>
      <c r="G360">
        <v>76333</v>
      </c>
      <c r="H360">
        <v>76333</v>
      </c>
      <c r="I360">
        <v>14503.27</v>
      </c>
      <c r="J360" s="109">
        <v>90836.27</v>
      </c>
      <c r="X360" s="1"/>
      <c r="Y360" s="1"/>
      <c r="Z360" s="1"/>
      <c r="AA360" s="1"/>
      <c r="AB360" s="1"/>
    </row>
    <row r="361" spans="1:28" ht="12.5" x14ac:dyDescent="0.25">
      <c r="A361" t="s">
        <v>445</v>
      </c>
      <c r="B361" t="s">
        <v>1152</v>
      </c>
      <c r="C361">
        <v>58</v>
      </c>
      <c r="D361" t="s">
        <v>1156</v>
      </c>
      <c r="E361">
        <v>1</v>
      </c>
      <c r="F361">
        <v>0.19</v>
      </c>
      <c r="G361">
        <v>65167</v>
      </c>
      <c r="H361">
        <v>65167</v>
      </c>
      <c r="I361">
        <v>12381.73</v>
      </c>
      <c r="J361" s="109">
        <v>77548.73</v>
      </c>
      <c r="X361" s="1"/>
      <c r="Y361" s="1"/>
      <c r="Z361" s="1"/>
      <c r="AA361" s="1"/>
      <c r="AB361" s="1"/>
    </row>
    <row r="362" spans="1:28" ht="12.5" x14ac:dyDescent="0.25">
      <c r="A362" t="s">
        <v>445</v>
      </c>
      <c r="B362" t="s">
        <v>1152</v>
      </c>
      <c r="C362">
        <v>58</v>
      </c>
      <c r="D362" t="s">
        <v>150</v>
      </c>
      <c r="E362">
        <v>1</v>
      </c>
      <c r="F362">
        <v>0.19</v>
      </c>
      <c r="G362">
        <v>65167</v>
      </c>
      <c r="H362">
        <v>65167</v>
      </c>
      <c r="I362">
        <v>12381.73</v>
      </c>
      <c r="J362" s="109">
        <v>77548.73</v>
      </c>
      <c r="X362" s="1"/>
      <c r="Y362" s="1"/>
      <c r="Z362" s="1"/>
      <c r="AA362" s="1"/>
      <c r="AB362" s="1"/>
    </row>
    <row r="363" spans="1:28" ht="12.5" x14ac:dyDescent="0.25">
      <c r="A363" t="s">
        <v>445</v>
      </c>
      <c r="B363" t="s">
        <v>1152</v>
      </c>
      <c r="C363">
        <v>68</v>
      </c>
      <c r="D363" t="s">
        <v>1795</v>
      </c>
      <c r="E363">
        <v>1</v>
      </c>
      <c r="F363">
        <v>0.19</v>
      </c>
      <c r="G363">
        <v>133500</v>
      </c>
      <c r="H363">
        <v>133500</v>
      </c>
      <c r="I363">
        <v>25365</v>
      </c>
      <c r="J363" s="109">
        <v>158865</v>
      </c>
      <c r="X363" s="1"/>
      <c r="Y363" s="1"/>
      <c r="Z363" s="1"/>
      <c r="AA363" s="1"/>
      <c r="AB363" s="1"/>
    </row>
    <row r="364" spans="1:28" ht="12.5" x14ac:dyDescent="0.25">
      <c r="A364" t="s">
        <v>445</v>
      </c>
      <c r="B364" t="s">
        <v>1152</v>
      </c>
      <c r="C364">
        <v>69</v>
      </c>
      <c r="D364" t="s">
        <v>1796</v>
      </c>
      <c r="E364">
        <v>1</v>
      </c>
      <c r="F364">
        <v>0.19</v>
      </c>
      <c r="G364">
        <v>7254000</v>
      </c>
      <c r="H364">
        <v>7254000</v>
      </c>
      <c r="I364">
        <v>1378260</v>
      </c>
      <c r="J364" s="109">
        <v>8632260</v>
      </c>
      <c r="X364" s="1"/>
      <c r="Y364" s="1"/>
      <c r="Z364" s="1"/>
      <c r="AA364" s="1"/>
      <c r="AB364" s="1"/>
    </row>
    <row r="365" spans="1:28" ht="12.5" x14ac:dyDescent="0.25">
      <c r="A365" t="s">
        <v>445</v>
      </c>
      <c r="B365" t="s">
        <v>1152</v>
      </c>
      <c r="C365">
        <v>70</v>
      </c>
      <c r="D365" t="s">
        <v>1797</v>
      </c>
      <c r="E365">
        <v>1</v>
      </c>
      <c r="F365">
        <v>0.19</v>
      </c>
      <c r="G365">
        <v>6420333</v>
      </c>
      <c r="H365">
        <v>6420333</v>
      </c>
      <c r="I365">
        <v>1219863.27</v>
      </c>
      <c r="J365" s="109">
        <v>7640196.2699999996</v>
      </c>
      <c r="X365" s="1"/>
      <c r="Y365" s="1"/>
      <c r="Z365" s="1"/>
      <c r="AA365" s="1"/>
      <c r="AB365" s="1"/>
    </row>
    <row r="366" spans="1:28" ht="12.5" x14ac:dyDescent="0.25">
      <c r="A366" t="s">
        <v>445</v>
      </c>
      <c r="B366" t="s">
        <v>1152</v>
      </c>
      <c r="C366">
        <v>71</v>
      </c>
      <c r="D366" t="s">
        <v>1798</v>
      </c>
      <c r="E366">
        <v>1</v>
      </c>
      <c r="F366">
        <v>0.19</v>
      </c>
      <c r="G366">
        <v>248500</v>
      </c>
      <c r="H366">
        <v>248500</v>
      </c>
      <c r="I366">
        <v>47215</v>
      </c>
      <c r="J366" s="109">
        <v>295715</v>
      </c>
      <c r="X366" s="1"/>
      <c r="Y366" s="1"/>
      <c r="Z366" s="1"/>
      <c r="AA366" s="1"/>
      <c r="AB366" s="1"/>
    </row>
    <row r="367" spans="1:28" ht="12.5" x14ac:dyDescent="0.25">
      <c r="A367" t="s">
        <v>445</v>
      </c>
      <c r="B367" t="s">
        <v>1152</v>
      </c>
      <c r="C367">
        <v>72</v>
      </c>
      <c r="D367" t="s">
        <v>1799</v>
      </c>
      <c r="E367">
        <v>1</v>
      </c>
      <c r="F367">
        <v>0.19</v>
      </c>
      <c r="G367">
        <v>508833</v>
      </c>
      <c r="H367">
        <v>508833</v>
      </c>
      <c r="I367">
        <v>96678.27</v>
      </c>
      <c r="J367" s="109">
        <v>605511.27</v>
      </c>
      <c r="X367" s="1"/>
      <c r="Y367" s="1"/>
      <c r="Z367" s="1"/>
      <c r="AA367" s="1"/>
      <c r="AB367" s="1"/>
    </row>
    <row r="368" spans="1:28" ht="12.5" x14ac:dyDescent="0.25">
      <c r="A368" t="s">
        <v>445</v>
      </c>
      <c r="B368" t="s">
        <v>1152</v>
      </c>
      <c r="C368">
        <v>73</v>
      </c>
      <c r="D368" t="s">
        <v>1800</v>
      </c>
      <c r="E368">
        <v>1</v>
      </c>
      <c r="F368">
        <v>0.19</v>
      </c>
      <c r="G368">
        <v>132500</v>
      </c>
      <c r="H368">
        <v>132500</v>
      </c>
      <c r="I368">
        <v>25175</v>
      </c>
      <c r="J368" s="109">
        <v>157675</v>
      </c>
      <c r="X368" s="1"/>
      <c r="Y368" s="1"/>
      <c r="Z368" s="1"/>
      <c r="AA368" s="1"/>
      <c r="AB368" s="1"/>
    </row>
    <row r="369" spans="1:28" ht="12.5" x14ac:dyDescent="0.25">
      <c r="A369" t="s">
        <v>445</v>
      </c>
      <c r="B369" t="s">
        <v>1152</v>
      </c>
      <c r="C369">
        <v>74</v>
      </c>
      <c r="D369" t="s">
        <v>1801</v>
      </c>
      <c r="E369">
        <v>1</v>
      </c>
      <c r="F369">
        <v>0.19</v>
      </c>
      <c r="G369">
        <v>1440167</v>
      </c>
      <c r="H369">
        <v>1440167</v>
      </c>
      <c r="I369">
        <v>273631.73</v>
      </c>
      <c r="J369" s="109">
        <v>1713798.73</v>
      </c>
      <c r="X369" s="1"/>
      <c r="Y369" s="1"/>
      <c r="Z369" s="1"/>
      <c r="AA369" s="1"/>
      <c r="AB369" s="1"/>
    </row>
    <row r="370" spans="1:28" ht="12.5" x14ac:dyDescent="0.25">
      <c r="A370" t="s">
        <v>445</v>
      </c>
      <c r="B370" t="s">
        <v>1152</v>
      </c>
      <c r="C370">
        <v>75</v>
      </c>
      <c r="D370" t="s">
        <v>1802</v>
      </c>
      <c r="E370">
        <v>2</v>
      </c>
      <c r="F370">
        <v>0.19</v>
      </c>
      <c r="G370">
        <v>133167</v>
      </c>
      <c r="H370">
        <v>266334</v>
      </c>
      <c r="I370">
        <v>50603.46</v>
      </c>
      <c r="J370" s="109">
        <v>316937.46000000002</v>
      </c>
      <c r="X370" s="1"/>
      <c r="Y370" s="1"/>
      <c r="Z370" s="1"/>
      <c r="AA370" s="1"/>
      <c r="AB370" s="1"/>
    </row>
    <row r="371" spans="1:28" ht="12.5" x14ac:dyDescent="0.25">
      <c r="A371" t="s">
        <v>445</v>
      </c>
      <c r="B371" t="s">
        <v>1152</v>
      </c>
      <c r="C371">
        <v>76</v>
      </c>
      <c r="D371" t="s">
        <v>1803</v>
      </c>
      <c r="E371">
        <v>2</v>
      </c>
      <c r="F371">
        <v>0.19</v>
      </c>
      <c r="G371">
        <v>1089333</v>
      </c>
      <c r="H371">
        <v>2178666</v>
      </c>
      <c r="I371">
        <v>413946.54</v>
      </c>
      <c r="J371" s="109">
        <v>2592612.54</v>
      </c>
      <c r="X371" s="1"/>
      <c r="Y371" s="1"/>
      <c r="Z371" s="1"/>
      <c r="AA371" s="1"/>
      <c r="AB371" s="1"/>
    </row>
    <row r="372" spans="1:28" ht="12.5" x14ac:dyDescent="0.25">
      <c r="A372" t="s">
        <v>445</v>
      </c>
      <c r="B372" t="s">
        <v>1152</v>
      </c>
      <c r="C372">
        <v>77</v>
      </c>
      <c r="D372" t="s">
        <v>1804</v>
      </c>
      <c r="E372">
        <v>2</v>
      </c>
      <c r="F372">
        <v>0.19</v>
      </c>
      <c r="G372">
        <v>250333</v>
      </c>
      <c r="H372">
        <v>500666</v>
      </c>
      <c r="I372">
        <v>95126.540000000008</v>
      </c>
      <c r="J372" s="109">
        <v>595792.54</v>
      </c>
      <c r="X372" s="1"/>
      <c r="Y372" s="1"/>
      <c r="Z372" s="1"/>
      <c r="AA372" s="1"/>
      <c r="AB372" s="1"/>
    </row>
    <row r="373" spans="1:28" ht="12.5" x14ac:dyDescent="0.25">
      <c r="A373" t="s">
        <v>445</v>
      </c>
      <c r="B373" t="s">
        <v>1152</v>
      </c>
      <c r="C373">
        <v>78</v>
      </c>
      <c r="D373" t="s">
        <v>1805</v>
      </c>
      <c r="E373">
        <v>1</v>
      </c>
      <c r="F373">
        <v>0.19</v>
      </c>
      <c r="G373">
        <v>134167</v>
      </c>
      <c r="H373">
        <v>134167</v>
      </c>
      <c r="I373">
        <v>25491.73</v>
      </c>
      <c r="J373" s="109">
        <v>159658.73000000001</v>
      </c>
      <c r="X373" s="1"/>
      <c r="Y373" s="1"/>
      <c r="Z373" s="1"/>
      <c r="AA373" s="1"/>
      <c r="AB373" s="1"/>
    </row>
    <row r="374" spans="1:28" ht="12.5" x14ac:dyDescent="0.25">
      <c r="A374" t="s">
        <v>445</v>
      </c>
      <c r="B374" t="s">
        <v>1152</v>
      </c>
      <c r="C374">
        <v>79</v>
      </c>
      <c r="D374" t="s">
        <v>1806</v>
      </c>
      <c r="E374">
        <v>1</v>
      </c>
      <c r="F374">
        <v>0.19</v>
      </c>
      <c r="G374">
        <v>373500</v>
      </c>
      <c r="H374">
        <v>373500</v>
      </c>
      <c r="I374">
        <v>70965</v>
      </c>
      <c r="J374" s="109">
        <v>444465</v>
      </c>
      <c r="X374" s="1"/>
      <c r="Y374" s="1"/>
      <c r="Z374" s="1"/>
      <c r="AA374" s="1"/>
      <c r="AB374" s="1"/>
    </row>
    <row r="375" spans="1:28" ht="12.5" x14ac:dyDescent="0.25">
      <c r="A375" t="s">
        <v>445</v>
      </c>
      <c r="B375" t="s">
        <v>1152</v>
      </c>
      <c r="C375">
        <v>80</v>
      </c>
      <c r="D375" t="s">
        <v>1807</v>
      </c>
      <c r="E375">
        <v>1</v>
      </c>
      <c r="F375">
        <v>0.19</v>
      </c>
      <c r="G375">
        <v>489333</v>
      </c>
      <c r="H375">
        <v>489333</v>
      </c>
      <c r="I375">
        <v>92973.27</v>
      </c>
      <c r="J375" s="109">
        <v>582306.27</v>
      </c>
      <c r="X375" s="1"/>
      <c r="Y375" s="1"/>
      <c r="Z375" s="1"/>
      <c r="AA375" s="1"/>
      <c r="AB375" s="1"/>
    </row>
    <row r="376" spans="1:28" ht="12.5" x14ac:dyDescent="0.25">
      <c r="A376" t="s">
        <v>445</v>
      </c>
      <c r="B376" t="s">
        <v>1152</v>
      </c>
      <c r="C376">
        <v>81</v>
      </c>
      <c r="D376" t="s">
        <v>1808</v>
      </c>
      <c r="E376">
        <v>1</v>
      </c>
      <c r="F376">
        <v>0.19</v>
      </c>
      <c r="G376">
        <v>1085333</v>
      </c>
      <c r="H376">
        <v>1085333</v>
      </c>
      <c r="I376">
        <v>206213.27</v>
      </c>
      <c r="J376" s="109">
        <v>1291546.27</v>
      </c>
      <c r="X376" s="1"/>
      <c r="Y376" s="1"/>
      <c r="Z376" s="1"/>
      <c r="AA376" s="1"/>
      <c r="AB376" s="1"/>
    </row>
    <row r="377" spans="1:28" ht="12.5" x14ac:dyDescent="0.25">
      <c r="A377" t="s">
        <v>445</v>
      </c>
      <c r="B377" t="s">
        <v>1152</v>
      </c>
      <c r="C377">
        <v>82</v>
      </c>
      <c r="D377" t="s">
        <v>1809</v>
      </c>
      <c r="E377">
        <v>1</v>
      </c>
      <c r="F377">
        <v>0.19</v>
      </c>
      <c r="G377">
        <v>405667</v>
      </c>
      <c r="H377">
        <v>405667</v>
      </c>
      <c r="I377">
        <v>77076.73</v>
      </c>
      <c r="J377" s="109">
        <v>482743.73</v>
      </c>
      <c r="X377" s="1"/>
      <c r="Y377" s="1"/>
      <c r="Z377" s="1"/>
      <c r="AA377" s="1"/>
      <c r="AB377" s="1"/>
    </row>
    <row r="378" spans="1:28" ht="12.5" x14ac:dyDescent="0.25">
      <c r="A378" t="s">
        <v>445</v>
      </c>
      <c r="B378" t="s">
        <v>1152</v>
      </c>
      <c r="C378">
        <v>83</v>
      </c>
      <c r="D378" t="s">
        <v>1810</v>
      </c>
      <c r="E378">
        <v>1</v>
      </c>
      <c r="F378">
        <v>0.19</v>
      </c>
      <c r="G378">
        <v>165833</v>
      </c>
      <c r="H378">
        <v>165833</v>
      </c>
      <c r="I378">
        <v>31508.27</v>
      </c>
      <c r="J378" s="109">
        <v>197341.27</v>
      </c>
      <c r="X378" s="1"/>
      <c r="Y378" s="1"/>
      <c r="Z378" s="1"/>
      <c r="AA378" s="1"/>
      <c r="AB378" s="1"/>
    </row>
    <row r="379" spans="1:28" ht="12.5" x14ac:dyDescent="0.25">
      <c r="A379" t="s">
        <v>445</v>
      </c>
      <c r="B379" t="s">
        <v>1152</v>
      </c>
      <c r="C379">
        <v>84</v>
      </c>
      <c r="D379" t="s">
        <v>1811</v>
      </c>
      <c r="E379">
        <v>1</v>
      </c>
      <c r="F379">
        <v>0.19</v>
      </c>
      <c r="G379">
        <v>765333</v>
      </c>
      <c r="H379">
        <v>765333</v>
      </c>
      <c r="I379">
        <v>145413.26999999999</v>
      </c>
      <c r="J379" s="109">
        <v>910746.27</v>
      </c>
      <c r="X379" s="1"/>
      <c r="Y379" s="1"/>
      <c r="Z379" s="1"/>
      <c r="AA379" s="1"/>
      <c r="AB379" s="1"/>
    </row>
    <row r="380" spans="1:28" ht="12.5" x14ac:dyDescent="0.25">
      <c r="A380" t="s">
        <v>445</v>
      </c>
      <c r="B380" t="s">
        <v>1152</v>
      </c>
      <c r="C380">
        <v>85</v>
      </c>
      <c r="D380" t="s">
        <v>1812</v>
      </c>
      <c r="E380">
        <v>2</v>
      </c>
      <c r="F380">
        <v>0.19</v>
      </c>
      <c r="G380">
        <v>298833</v>
      </c>
      <c r="H380">
        <v>597666</v>
      </c>
      <c r="I380">
        <v>113556.54000000001</v>
      </c>
      <c r="J380" s="109">
        <v>711222.54</v>
      </c>
      <c r="X380" s="1"/>
      <c r="Y380" s="1"/>
      <c r="Z380" s="1"/>
      <c r="AA380" s="1"/>
      <c r="AB380" s="1"/>
    </row>
    <row r="381" spans="1:28" ht="12.5" x14ac:dyDescent="0.25">
      <c r="A381" t="s">
        <v>445</v>
      </c>
      <c r="B381" t="s">
        <v>1152</v>
      </c>
      <c r="C381">
        <v>86</v>
      </c>
      <c r="D381" t="s">
        <v>1813</v>
      </c>
      <c r="E381">
        <v>1</v>
      </c>
      <c r="F381">
        <v>0.19</v>
      </c>
      <c r="G381">
        <v>58000</v>
      </c>
      <c r="H381">
        <v>58000</v>
      </c>
      <c r="I381">
        <v>11020</v>
      </c>
      <c r="J381" s="109">
        <v>69020</v>
      </c>
      <c r="X381" s="1"/>
      <c r="Y381" s="1"/>
      <c r="Z381" s="1"/>
      <c r="AA381" s="1"/>
      <c r="AB381" s="1"/>
    </row>
    <row r="382" spans="1:28" ht="12.5" x14ac:dyDescent="0.25">
      <c r="A382" t="s">
        <v>445</v>
      </c>
      <c r="B382" t="s">
        <v>1152</v>
      </c>
      <c r="C382">
        <v>87</v>
      </c>
      <c r="D382" t="s">
        <v>1814</v>
      </c>
      <c r="E382">
        <v>2</v>
      </c>
      <c r="F382">
        <v>0.19</v>
      </c>
      <c r="G382">
        <v>439833</v>
      </c>
      <c r="H382">
        <v>879666</v>
      </c>
      <c r="I382">
        <v>167136.54</v>
      </c>
      <c r="J382" s="109">
        <v>1046802.54</v>
      </c>
      <c r="X382" s="1"/>
      <c r="Y382" s="1"/>
      <c r="Z382" s="1"/>
      <c r="AA382" s="1"/>
      <c r="AB382" s="1"/>
    </row>
    <row r="383" spans="1:28" ht="12.5" x14ac:dyDescent="0.25">
      <c r="A383" t="s">
        <v>445</v>
      </c>
      <c r="B383" t="s">
        <v>1152</v>
      </c>
      <c r="C383">
        <v>88</v>
      </c>
      <c r="D383" t="s">
        <v>26</v>
      </c>
      <c r="E383">
        <v>1</v>
      </c>
      <c r="F383">
        <v>0.19</v>
      </c>
      <c r="G383">
        <v>1147167</v>
      </c>
      <c r="H383">
        <v>1147167</v>
      </c>
      <c r="I383">
        <v>217961.73</v>
      </c>
      <c r="J383" s="109">
        <v>1365128.73</v>
      </c>
      <c r="X383" s="1"/>
      <c r="Y383" s="1"/>
      <c r="Z383" s="1"/>
      <c r="AA383" s="1"/>
      <c r="AB383" s="1"/>
    </row>
    <row r="384" spans="1:28" ht="12.5" x14ac:dyDescent="0.25">
      <c r="A384" t="s">
        <v>445</v>
      </c>
      <c r="B384" t="s">
        <v>1152</v>
      </c>
      <c r="C384">
        <v>89</v>
      </c>
      <c r="D384" t="s">
        <v>27</v>
      </c>
      <c r="E384">
        <v>1</v>
      </c>
      <c r="F384">
        <v>0.19</v>
      </c>
      <c r="G384">
        <v>896000</v>
      </c>
      <c r="H384">
        <v>896000</v>
      </c>
      <c r="I384">
        <v>170240</v>
      </c>
      <c r="J384" s="109">
        <v>1066240</v>
      </c>
      <c r="X384" s="1"/>
      <c r="Y384" s="1"/>
      <c r="Z384" s="1"/>
      <c r="AA384" s="1"/>
      <c r="AB384" s="1"/>
    </row>
    <row r="385" spans="1:28" ht="12.5" x14ac:dyDescent="0.25">
      <c r="A385" t="s">
        <v>445</v>
      </c>
      <c r="B385" t="s">
        <v>1152</v>
      </c>
      <c r="C385">
        <v>90</v>
      </c>
      <c r="D385" t="s">
        <v>1817</v>
      </c>
      <c r="E385">
        <v>1</v>
      </c>
      <c r="F385">
        <v>0.19</v>
      </c>
      <c r="G385">
        <v>110333</v>
      </c>
      <c r="H385">
        <v>110333</v>
      </c>
      <c r="I385">
        <v>20963.27</v>
      </c>
      <c r="J385" s="109">
        <v>131296.26999999999</v>
      </c>
      <c r="X385" s="1"/>
      <c r="Y385" s="1"/>
      <c r="Z385" s="1"/>
      <c r="AA385" s="1"/>
      <c r="AB385" s="1"/>
    </row>
    <row r="386" spans="1:28" ht="12.5" x14ac:dyDescent="0.25">
      <c r="A386" t="s">
        <v>445</v>
      </c>
      <c r="B386" t="s">
        <v>1152</v>
      </c>
      <c r="C386">
        <v>91</v>
      </c>
      <c r="D386" t="s">
        <v>1818</v>
      </c>
      <c r="E386">
        <v>1</v>
      </c>
      <c r="F386">
        <v>0</v>
      </c>
      <c r="G386">
        <v>120000</v>
      </c>
      <c r="H386">
        <v>120000</v>
      </c>
      <c r="I386">
        <v>0</v>
      </c>
      <c r="J386" s="109">
        <v>120000</v>
      </c>
      <c r="X386" s="1"/>
      <c r="Y386" s="1"/>
      <c r="Z386" s="1"/>
      <c r="AA386" s="1"/>
      <c r="AB386" s="1"/>
    </row>
    <row r="387" spans="1:28" ht="12.5" x14ac:dyDescent="0.25">
      <c r="A387" t="s">
        <v>445</v>
      </c>
      <c r="B387" t="s">
        <v>1152</v>
      </c>
      <c r="C387">
        <v>92</v>
      </c>
      <c r="D387" t="s">
        <v>1819</v>
      </c>
      <c r="E387">
        <v>1</v>
      </c>
      <c r="F387">
        <v>0.19</v>
      </c>
      <c r="G387">
        <v>83167</v>
      </c>
      <c r="H387">
        <v>83167</v>
      </c>
      <c r="I387">
        <v>15801.73</v>
      </c>
      <c r="J387" s="109">
        <v>98968.73</v>
      </c>
      <c r="X387" s="1"/>
      <c r="Y387" s="1"/>
      <c r="Z387" s="1"/>
      <c r="AA387" s="1"/>
      <c r="AB387" s="1"/>
    </row>
    <row r="388" spans="1:28" ht="12.5" x14ac:dyDescent="0.25">
      <c r="A388" t="s">
        <v>445</v>
      </c>
      <c r="B388" t="s">
        <v>1152</v>
      </c>
      <c r="C388">
        <v>93</v>
      </c>
      <c r="D388" t="s">
        <v>1820</v>
      </c>
      <c r="E388">
        <v>1</v>
      </c>
      <c r="F388">
        <v>0.19</v>
      </c>
      <c r="G388">
        <v>247333</v>
      </c>
      <c r="H388">
        <v>247333</v>
      </c>
      <c r="I388">
        <v>46993.270000000004</v>
      </c>
      <c r="J388" s="109">
        <v>294326.27</v>
      </c>
      <c r="X388" s="1"/>
      <c r="Y388" s="1"/>
      <c r="Z388" s="1"/>
      <c r="AA388" s="1"/>
      <c r="AB388" s="1"/>
    </row>
    <row r="389" spans="1:28" ht="12.5" x14ac:dyDescent="0.25">
      <c r="A389" t="s">
        <v>445</v>
      </c>
      <c r="B389" t="s">
        <v>1152</v>
      </c>
      <c r="C389">
        <v>94</v>
      </c>
      <c r="D389" t="s">
        <v>1821</v>
      </c>
      <c r="E389">
        <v>1</v>
      </c>
      <c r="F389">
        <v>0.19</v>
      </c>
      <c r="G389">
        <v>6670667</v>
      </c>
      <c r="H389">
        <v>6670667</v>
      </c>
      <c r="I389">
        <v>1267426.73</v>
      </c>
      <c r="J389" s="109">
        <v>7938093.7300000004</v>
      </c>
      <c r="X389" s="1"/>
      <c r="Y389" s="1"/>
      <c r="Z389" s="1"/>
      <c r="AA389" s="1"/>
      <c r="AB389" s="1"/>
    </row>
    <row r="390" spans="1:28" ht="12.5" x14ac:dyDescent="0.25">
      <c r="A390" t="s">
        <v>445</v>
      </c>
      <c r="B390" t="s">
        <v>1152</v>
      </c>
      <c r="C390">
        <v>95</v>
      </c>
      <c r="D390" t="s">
        <v>1822</v>
      </c>
      <c r="E390">
        <v>4</v>
      </c>
      <c r="F390">
        <v>0.19</v>
      </c>
      <c r="G390">
        <v>271333</v>
      </c>
      <c r="H390">
        <v>1085332</v>
      </c>
      <c r="I390">
        <v>206213.08000000002</v>
      </c>
      <c r="J390" s="109">
        <v>1291545.08</v>
      </c>
      <c r="X390" s="1"/>
      <c r="Y390" s="1"/>
      <c r="Z390" s="1"/>
      <c r="AA390" s="1"/>
      <c r="AB390" s="1"/>
    </row>
    <row r="391" spans="1:28" ht="12.5" x14ac:dyDescent="0.25">
      <c r="A391" t="s">
        <v>445</v>
      </c>
      <c r="B391" t="s">
        <v>1152</v>
      </c>
      <c r="C391">
        <v>96</v>
      </c>
      <c r="D391" t="s">
        <v>154</v>
      </c>
      <c r="E391">
        <v>1</v>
      </c>
      <c r="F391">
        <v>0.19</v>
      </c>
      <c r="G391">
        <v>151833</v>
      </c>
      <c r="H391">
        <v>151833</v>
      </c>
      <c r="I391">
        <v>28848.27</v>
      </c>
      <c r="J391" s="109">
        <v>180681.27</v>
      </c>
      <c r="X391" s="1"/>
      <c r="Y391" s="1"/>
      <c r="Z391" s="1"/>
      <c r="AA391" s="1"/>
      <c r="AB391" s="1"/>
    </row>
    <row r="392" spans="1:28" ht="12.5" x14ac:dyDescent="0.25">
      <c r="A392" t="s">
        <v>445</v>
      </c>
      <c r="B392" t="s">
        <v>1152</v>
      </c>
      <c r="C392">
        <v>97</v>
      </c>
      <c r="D392" t="s">
        <v>165</v>
      </c>
      <c r="E392">
        <v>4</v>
      </c>
      <c r="F392">
        <v>0.19</v>
      </c>
      <c r="G392">
        <v>1534167</v>
      </c>
      <c r="H392">
        <v>6136668</v>
      </c>
      <c r="I392">
        <v>1165966.92</v>
      </c>
      <c r="J392" s="109">
        <v>7302634.9199999999</v>
      </c>
      <c r="X392" s="1"/>
      <c r="Y392" s="1"/>
      <c r="Z392" s="1"/>
      <c r="AA392" s="1"/>
      <c r="AB392" s="1"/>
    </row>
    <row r="393" spans="1:28" ht="12.5" x14ac:dyDescent="0.25">
      <c r="A393" t="s">
        <v>445</v>
      </c>
      <c r="B393" t="s">
        <v>1152</v>
      </c>
      <c r="C393">
        <v>98</v>
      </c>
      <c r="D393" t="s">
        <v>1825</v>
      </c>
      <c r="E393">
        <v>1</v>
      </c>
      <c r="F393">
        <v>0.19</v>
      </c>
      <c r="G393">
        <v>588167</v>
      </c>
      <c r="H393">
        <v>588167</v>
      </c>
      <c r="I393">
        <v>111751.73</v>
      </c>
      <c r="J393" s="109">
        <v>699918.73</v>
      </c>
      <c r="X393" s="1"/>
      <c r="Y393" s="1"/>
      <c r="Z393" s="1"/>
      <c r="AA393" s="1"/>
      <c r="AB393" s="1"/>
    </row>
    <row r="394" spans="1:28" ht="12.5" x14ac:dyDescent="0.25">
      <c r="A394" t="s">
        <v>445</v>
      </c>
      <c r="B394" t="s">
        <v>1152</v>
      </c>
      <c r="C394">
        <v>99</v>
      </c>
      <c r="D394" t="s">
        <v>1826</v>
      </c>
      <c r="E394">
        <v>1</v>
      </c>
      <c r="F394">
        <v>0.19</v>
      </c>
      <c r="G394">
        <v>202667</v>
      </c>
      <c r="H394">
        <v>202667</v>
      </c>
      <c r="I394">
        <v>38506.730000000003</v>
      </c>
      <c r="J394" s="109">
        <v>241173.73</v>
      </c>
      <c r="X394" s="1"/>
      <c r="Y394" s="1"/>
      <c r="Z394" s="1"/>
      <c r="AA394" s="1"/>
      <c r="AB394" s="1"/>
    </row>
    <row r="395" spans="1:28" ht="12.5" x14ac:dyDescent="0.25">
      <c r="A395" t="s">
        <v>445</v>
      </c>
      <c r="B395" t="s">
        <v>1152</v>
      </c>
      <c r="C395">
        <v>100</v>
      </c>
      <c r="D395" t="s">
        <v>1827</v>
      </c>
      <c r="E395">
        <v>1</v>
      </c>
      <c r="F395">
        <v>0.19</v>
      </c>
      <c r="G395">
        <v>4196833</v>
      </c>
      <c r="H395">
        <v>4196833</v>
      </c>
      <c r="I395">
        <v>797398.27</v>
      </c>
      <c r="J395" s="109">
        <v>4994231.2699999996</v>
      </c>
      <c r="X395" s="1"/>
      <c r="Y395" s="1"/>
      <c r="Z395" s="1"/>
      <c r="AA395" s="1"/>
      <c r="AB395" s="1"/>
    </row>
    <row r="396" spans="1:28" ht="12.5" x14ac:dyDescent="0.25">
      <c r="A396" t="s">
        <v>445</v>
      </c>
      <c r="B396" t="s">
        <v>1152</v>
      </c>
      <c r="C396">
        <v>101</v>
      </c>
      <c r="D396" t="s">
        <v>1828</v>
      </c>
      <c r="E396">
        <v>1</v>
      </c>
      <c r="F396">
        <v>0.19</v>
      </c>
      <c r="G396">
        <v>775833</v>
      </c>
      <c r="H396">
        <v>775833</v>
      </c>
      <c r="I396">
        <v>147408.26999999999</v>
      </c>
      <c r="J396" s="109">
        <v>923241.27</v>
      </c>
      <c r="X396" s="1"/>
      <c r="Y396" s="1"/>
      <c r="Z396" s="1"/>
      <c r="AA396" s="1"/>
      <c r="AB396" s="1"/>
    </row>
    <row r="397" spans="1:28" ht="12.5" x14ac:dyDescent="0.25">
      <c r="A397" t="s">
        <v>445</v>
      </c>
      <c r="B397" t="s">
        <v>1152</v>
      </c>
      <c r="C397">
        <v>102</v>
      </c>
      <c r="D397" t="s">
        <v>1829</v>
      </c>
      <c r="E397">
        <v>1</v>
      </c>
      <c r="F397">
        <v>0.19</v>
      </c>
      <c r="G397">
        <v>671333</v>
      </c>
      <c r="H397">
        <v>671333</v>
      </c>
      <c r="I397">
        <v>127553.27</v>
      </c>
      <c r="J397" s="109">
        <v>798886.27</v>
      </c>
      <c r="X397" s="1"/>
      <c r="Y397" s="1"/>
      <c r="Z397" s="1"/>
      <c r="AA397" s="1"/>
      <c r="AB397" s="1"/>
    </row>
    <row r="398" spans="1:28" ht="12.5" x14ac:dyDescent="0.25">
      <c r="A398" t="s">
        <v>445</v>
      </c>
      <c r="B398" t="s">
        <v>841</v>
      </c>
      <c r="C398">
        <v>1192</v>
      </c>
      <c r="D398" t="s">
        <v>61</v>
      </c>
      <c r="E398">
        <v>1</v>
      </c>
      <c r="F398">
        <v>0.19</v>
      </c>
      <c r="G398">
        <v>112000</v>
      </c>
      <c r="H398">
        <v>112000</v>
      </c>
      <c r="I398">
        <v>21280</v>
      </c>
      <c r="J398" s="109">
        <v>133280</v>
      </c>
      <c r="X398" s="1"/>
      <c r="Y398" s="1"/>
      <c r="Z398" s="1"/>
      <c r="AA398" s="1"/>
      <c r="AB398" s="1"/>
    </row>
    <row r="399" spans="1:28" ht="12.5" x14ac:dyDescent="0.25">
      <c r="A399" t="s">
        <v>445</v>
      </c>
      <c r="B399" t="s">
        <v>841</v>
      </c>
      <c r="C399">
        <v>1193</v>
      </c>
      <c r="D399" t="s">
        <v>150</v>
      </c>
      <c r="E399">
        <v>1</v>
      </c>
      <c r="F399">
        <v>0.19</v>
      </c>
      <c r="G399">
        <v>89500</v>
      </c>
      <c r="H399">
        <v>89500</v>
      </c>
      <c r="I399">
        <v>17005</v>
      </c>
      <c r="J399" s="109">
        <v>106505</v>
      </c>
      <c r="X399" s="1"/>
      <c r="Y399" s="1"/>
      <c r="Z399" s="1"/>
      <c r="AA399" s="1"/>
      <c r="AB399" s="1"/>
    </row>
    <row r="400" spans="1:28" ht="12.5" x14ac:dyDescent="0.25">
      <c r="A400" t="s">
        <v>445</v>
      </c>
      <c r="B400" t="s">
        <v>841</v>
      </c>
      <c r="C400">
        <v>1200</v>
      </c>
      <c r="D400" t="s">
        <v>840</v>
      </c>
      <c r="E400">
        <v>2</v>
      </c>
      <c r="F400">
        <v>0.19</v>
      </c>
      <c r="G400">
        <v>386500</v>
      </c>
      <c r="H400">
        <v>773000</v>
      </c>
      <c r="I400">
        <v>146870</v>
      </c>
      <c r="J400" s="109">
        <v>919870</v>
      </c>
      <c r="X400" s="1"/>
      <c r="Y400" s="1"/>
      <c r="Z400" s="1"/>
      <c r="AA400" s="1"/>
      <c r="AB400" s="1"/>
    </row>
    <row r="401" spans="1:28" ht="12.5" x14ac:dyDescent="0.25">
      <c r="A401" t="s">
        <v>445</v>
      </c>
      <c r="B401" t="s">
        <v>841</v>
      </c>
      <c r="C401">
        <v>1202</v>
      </c>
      <c r="D401" t="s">
        <v>371</v>
      </c>
      <c r="E401">
        <v>1</v>
      </c>
      <c r="F401">
        <v>0.19</v>
      </c>
      <c r="G401">
        <v>193333</v>
      </c>
      <c r="H401">
        <v>193333</v>
      </c>
      <c r="I401">
        <v>36733.269999999997</v>
      </c>
      <c r="J401" s="109">
        <v>230066.27</v>
      </c>
      <c r="X401" s="1"/>
      <c r="Y401" s="1"/>
      <c r="Z401" s="1"/>
      <c r="AA401" s="1"/>
      <c r="AB401" s="1"/>
    </row>
    <row r="402" spans="1:28" ht="12.5" x14ac:dyDescent="0.25">
      <c r="A402" t="s">
        <v>445</v>
      </c>
      <c r="B402" t="s">
        <v>841</v>
      </c>
      <c r="C402">
        <v>1202</v>
      </c>
      <c r="D402" t="s">
        <v>372</v>
      </c>
      <c r="E402">
        <v>1</v>
      </c>
      <c r="F402">
        <v>0.19</v>
      </c>
      <c r="G402">
        <v>193333</v>
      </c>
      <c r="H402">
        <v>193333</v>
      </c>
      <c r="I402">
        <v>36733.269999999997</v>
      </c>
      <c r="J402" s="109">
        <v>230066.27</v>
      </c>
      <c r="X402" s="1"/>
      <c r="Y402" s="1"/>
      <c r="Z402" s="1"/>
      <c r="AA402" s="1"/>
      <c r="AB402" s="1"/>
    </row>
    <row r="403" spans="1:28" ht="12.5" x14ac:dyDescent="0.25">
      <c r="A403" t="s">
        <v>445</v>
      </c>
      <c r="B403" t="s">
        <v>841</v>
      </c>
      <c r="C403">
        <v>1203</v>
      </c>
      <c r="D403" t="s">
        <v>1586</v>
      </c>
      <c r="E403">
        <v>1</v>
      </c>
      <c r="F403">
        <v>0.19</v>
      </c>
      <c r="G403">
        <v>187667</v>
      </c>
      <c r="H403">
        <v>187667</v>
      </c>
      <c r="I403">
        <v>35656.730000000003</v>
      </c>
      <c r="J403" s="109">
        <v>223323.73</v>
      </c>
      <c r="X403" s="1"/>
      <c r="Y403" s="1"/>
      <c r="Z403" s="1"/>
      <c r="AA403" s="1"/>
      <c r="AB403" s="1"/>
    </row>
    <row r="404" spans="1:28" ht="12.5" x14ac:dyDescent="0.25">
      <c r="A404" t="s">
        <v>445</v>
      </c>
      <c r="B404" t="s">
        <v>841</v>
      </c>
      <c r="C404">
        <v>1203</v>
      </c>
      <c r="D404" t="s">
        <v>1591</v>
      </c>
      <c r="E404">
        <v>1</v>
      </c>
      <c r="F404">
        <v>0.19</v>
      </c>
      <c r="G404">
        <v>187667</v>
      </c>
      <c r="H404">
        <v>187667</v>
      </c>
      <c r="I404">
        <v>35656.730000000003</v>
      </c>
      <c r="J404" s="109">
        <v>223323.73</v>
      </c>
      <c r="X404" s="1"/>
      <c r="Y404" s="1"/>
      <c r="Z404" s="1"/>
      <c r="AA404" s="1"/>
      <c r="AB404" s="1"/>
    </row>
    <row r="405" spans="1:28" ht="12.5" x14ac:dyDescent="0.25">
      <c r="A405" t="s">
        <v>445</v>
      </c>
      <c r="B405" t="s">
        <v>846</v>
      </c>
      <c r="C405">
        <v>1278</v>
      </c>
      <c r="D405" t="s">
        <v>1072</v>
      </c>
      <c r="E405">
        <v>3</v>
      </c>
      <c r="F405">
        <v>0</v>
      </c>
      <c r="G405">
        <v>65667</v>
      </c>
      <c r="H405">
        <v>197001</v>
      </c>
      <c r="I405">
        <v>0</v>
      </c>
      <c r="J405" s="109">
        <v>197001</v>
      </c>
      <c r="X405" s="1"/>
      <c r="Y405" s="1"/>
      <c r="Z405" s="1"/>
      <c r="AA405" s="1"/>
      <c r="AB405" s="1"/>
    </row>
    <row r="406" spans="1:28" ht="12.5" x14ac:dyDescent="0.25">
      <c r="A406" t="s">
        <v>445</v>
      </c>
      <c r="B406" t="s">
        <v>846</v>
      </c>
      <c r="C406">
        <v>1279</v>
      </c>
      <c r="D406" t="s">
        <v>61</v>
      </c>
      <c r="E406">
        <v>1</v>
      </c>
      <c r="F406">
        <v>0.19</v>
      </c>
      <c r="G406">
        <v>112500</v>
      </c>
      <c r="H406">
        <v>112500</v>
      </c>
      <c r="I406">
        <v>21375</v>
      </c>
      <c r="J406" s="109">
        <v>133875</v>
      </c>
      <c r="X406" s="1"/>
      <c r="Y406" s="1"/>
      <c r="Z406" s="1"/>
      <c r="AA406" s="1"/>
      <c r="AB406" s="1"/>
    </row>
    <row r="407" spans="1:28" ht="12.5" x14ac:dyDescent="0.25">
      <c r="A407" t="s">
        <v>445</v>
      </c>
      <c r="B407" t="s">
        <v>846</v>
      </c>
      <c r="C407">
        <v>1280</v>
      </c>
      <c r="D407" t="s">
        <v>150</v>
      </c>
      <c r="E407">
        <v>1</v>
      </c>
      <c r="F407">
        <v>0.19</v>
      </c>
      <c r="G407">
        <v>91000</v>
      </c>
      <c r="H407">
        <v>91000</v>
      </c>
      <c r="I407">
        <v>17290</v>
      </c>
      <c r="J407" s="109">
        <v>108290</v>
      </c>
      <c r="X407" s="1"/>
      <c r="Y407" s="1"/>
      <c r="Z407" s="1"/>
      <c r="AA407" s="1"/>
      <c r="AB407" s="1"/>
    </row>
    <row r="408" spans="1:28" ht="12.5" x14ac:dyDescent="0.25">
      <c r="A408" t="s">
        <v>445</v>
      </c>
      <c r="B408" t="s">
        <v>846</v>
      </c>
      <c r="C408">
        <v>1284</v>
      </c>
      <c r="D408" t="s">
        <v>1403</v>
      </c>
      <c r="E408">
        <v>1</v>
      </c>
      <c r="F408">
        <v>0.19</v>
      </c>
      <c r="G408">
        <v>136167</v>
      </c>
      <c r="H408">
        <v>136167</v>
      </c>
      <c r="I408">
        <v>25871.73</v>
      </c>
      <c r="J408" s="109">
        <v>162038.73000000001</v>
      </c>
      <c r="X408" s="1"/>
      <c r="Y408" s="1"/>
      <c r="Z408" s="1"/>
      <c r="AA408" s="1"/>
      <c r="AB408" s="1"/>
    </row>
    <row r="409" spans="1:28" ht="12.5" x14ac:dyDescent="0.25">
      <c r="A409" t="s">
        <v>445</v>
      </c>
      <c r="B409" t="s">
        <v>846</v>
      </c>
      <c r="C409">
        <v>1287</v>
      </c>
      <c r="D409" t="s">
        <v>840</v>
      </c>
      <c r="E409">
        <v>1</v>
      </c>
      <c r="F409">
        <v>0.19</v>
      </c>
      <c r="G409">
        <v>387333</v>
      </c>
      <c r="H409">
        <v>387333</v>
      </c>
      <c r="I409">
        <v>73593.27</v>
      </c>
      <c r="J409" s="109">
        <v>460926.27</v>
      </c>
      <c r="X409" s="1"/>
      <c r="Y409" s="1"/>
      <c r="Z409" s="1"/>
      <c r="AA409" s="1"/>
      <c r="AB409" s="1"/>
    </row>
    <row r="410" spans="1:28" ht="12.5" x14ac:dyDescent="0.25">
      <c r="A410" t="s">
        <v>445</v>
      </c>
      <c r="B410" t="s">
        <v>846</v>
      </c>
      <c r="C410">
        <v>1288</v>
      </c>
      <c r="D410" t="s">
        <v>1220</v>
      </c>
      <c r="E410">
        <v>1</v>
      </c>
      <c r="F410">
        <v>0.19</v>
      </c>
      <c r="G410">
        <v>95333</v>
      </c>
      <c r="H410">
        <v>95333</v>
      </c>
      <c r="I410">
        <v>18113.27</v>
      </c>
      <c r="J410" s="109">
        <v>113446.27</v>
      </c>
      <c r="X410" s="1"/>
      <c r="Y410" s="1"/>
      <c r="Z410" s="1"/>
      <c r="AA410" s="1"/>
      <c r="AB410" s="1"/>
    </row>
    <row r="411" spans="1:28" ht="12.5" x14ac:dyDescent="0.25">
      <c r="A411" t="s">
        <v>445</v>
      </c>
      <c r="B411" t="s">
        <v>846</v>
      </c>
      <c r="C411">
        <v>1289</v>
      </c>
      <c r="D411" t="s">
        <v>1384</v>
      </c>
      <c r="E411">
        <v>1</v>
      </c>
      <c r="F411">
        <v>0.19</v>
      </c>
      <c r="G411">
        <v>192167</v>
      </c>
      <c r="H411">
        <v>192167</v>
      </c>
      <c r="I411">
        <v>36511.730000000003</v>
      </c>
      <c r="J411" s="109">
        <v>228678.73</v>
      </c>
      <c r="X411" s="1"/>
      <c r="Y411" s="1"/>
      <c r="Z411" s="1"/>
      <c r="AA411" s="1"/>
      <c r="AB411" s="1"/>
    </row>
    <row r="412" spans="1:28" ht="12.5" x14ac:dyDescent="0.25">
      <c r="A412" t="s">
        <v>445</v>
      </c>
      <c r="B412" t="s">
        <v>846</v>
      </c>
      <c r="C412">
        <v>1290</v>
      </c>
      <c r="D412" t="s">
        <v>1385</v>
      </c>
      <c r="E412">
        <v>1</v>
      </c>
      <c r="F412">
        <v>0.19</v>
      </c>
      <c r="G412">
        <v>186000</v>
      </c>
      <c r="H412">
        <v>186000</v>
      </c>
      <c r="I412">
        <v>35340</v>
      </c>
      <c r="J412" s="109">
        <v>221340</v>
      </c>
      <c r="X412" s="1"/>
      <c r="Y412" s="1"/>
      <c r="Z412" s="1"/>
      <c r="AA412" s="1"/>
      <c r="AB412" s="1"/>
    </row>
    <row r="413" spans="1:28" ht="12.5" x14ac:dyDescent="0.25">
      <c r="A413" t="s">
        <v>445</v>
      </c>
      <c r="B413" t="s">
        <v>846</v>
      </c>
      <c r="C413">
        <v>1294</v>
      </c>
      <c r="D413" t="s">
        <v>845</v>
      </c>
      <c r="E413">
        <v>1</v>
      </c>
      <c r="F413">
        <v>0.19</v>
      </c>
      <c r="G413">
        <v>180500</v>
      </c>
      <c r="H413">
        <v>180500</v>
      </c>
      <c r="I413">
        <v>34295</v>
      </c>
      <c r="J413" s="109">
        <v>214795</v>
      </c>
      <c r="X413" s="1"/>
      <c r="Y413" s="1"/>
      <c r="Z413" s="1"/>
      <c r="AA413" s="1"/>
      <c r="AB413" s="1"/>
    </row>
    <row r="414" spans="1:28" ht="12.5" x14ac:dyDescent="0.25">
      <c r="A414" t="s">
        <v>445</v>
      </c>
      <c r="B414" t="s">
        <v>846</v>
      </c>
      <c r="C414">
        <v>1295</v>
      </c>
      <c r="D414" t="s">
        <v>1393</v>
      </c>
      <c r="E414">
        <v>1</v>
      </c>
      <c r="F414">
        <v>0.19</v>
      </c>
      <c r="G414">
        <v>320333</v>
      </c>
      <c r="H414">
        <v>320333</v>
      </c>
      <c r="I414">
        <v>60863.270000000004</v>
      </c>
      <c r="J414" s="109">
        <v>381196.27</v>
      </c>
      <c r="X414" s="1"/>
      <c r="Y414" s="1"/>
      <c r="Z414" s="1"/>
      <c r="AA414" s="1"/>
      <c r="AB414" s="1"/>
    </row>
    <row r="415" spans="1:28" ht="12.5" x14ac:dyDescent="0.25">
      <c r="A415" t="s">
        <v>445</v>
      </c>
      <c r="B415" t="s">
        <v>838</v>
      </c>
      <c r="C415">
        <v>1099</v>
      </c>
      <c r="D415" t="s">
        <v>1072</v>
      </c>
      <c r="E415">
        <v>3</v>
      </c>
      <c r="F415">
        <v>0</v>
      </c>
      <c r="G415">
        <v>66167</v>
      </c>
      <c r="H415">
        <v>198501</v>
      </c>
      <c r="I415">
        <v>0</v>
      </c>
      <c r="J415" s="109">
        <v>198501</v>
      </c>
      <c r="X415" s="1"/>
      <c r="Y415" s="1"/>
      <c r="Z415" s="1"/>
      <c r="AA415" s="1"/>
      <c r="AB415" s="1"/>
    </row>
    <row r="416" spans="1:28" ht="12.5" x14ac:dyDescent="0.25">
      <c r="A416" t="s">
        <v>445</v>
      </c>
      <c r="B416" t="s">
        <v>838</v>
      </c>
      <c r="C416">
        <v>1100</v>
      </c>
      <c r="D416" t="s">
        <v>61</v>
      </c>
      <c r="E416">
        <v>1</v>
      </c>
      <c r="F416">
        <v>0.19</v>
      </c>
      <c r="G416">
        <v>108833</v>
      </c>
      <c r="H416">
        <v>108833</v>
      </c>
      <c r="I416">
        <v>20678.27</v>
      </c>
      <c r="J416" s="109">
        <v>129511.27</v>
      </c>
      <c r="X416" s="1"/>
      <c r="Y416" s="1"/>
      <c r="Z416" s="1"/>
      <c r="AA416" s="1"/>
      <c r="AB416" s="1"/>
    </row>
    <row r="417" spans="1:28" ht="12.5" x14ac:dyDescent="0.25">
      <c r="A417" t="s">
        <v>445</v>
      </c>
      <c r="B417" t="s">
        <v>838</v>
      </c>
      <c r="C417">
        <v>1101</v>
      </c>
      <c r="D417" t="s">
        <v>150</v>
      </c>
      <c r="E417">
        <v>1</v>
      </c>
      <c r="F417">
        <v>0.19</v>
      </c>
      <c r="G417">
        <v>91667</v>
      </c>
      <c r="H417">
        <v>91667</v>
      </c>
      <c r="I417">
        <v>17416.73</v>
      </c>
      <c r="J417" s="109">
        <v>109083.73</v>
      </c>
      <c r="X417" s="1"/>
      <c r="Y417" s="1"/>
      <c r="Z417" s="1"/>
      <c r="AA417" s="1"/>
      <c r="AB417" s="1"/>
    </row>
    <row r="418" spans="1:28" ht="12.5" x14ac:dyDescent="0.25">
      <c r="A418" t="s">
        <v>445</v>
      </c>
      <c r="B418" t="s">
        <v>838</v>
      </c>
      <c r="C418">
        <v>1108</v>
      </c>
      <c r="D418" t="s">
        <v>840</v>
      </c>
      <c r="E418">
        <v>2</v>
      </c>
      <c r="F418">
        <v>0.19</v>
      </c>
      <c r="G418">
        <v>384500</v>
      </c>
      <c r="H418">
        <v>769000</v>
      </c>
      <c r="I418">
        <v>146110</v>
      </c>
      <c r="J418" s="109">
        <v>915110</v>
      </c>
      <c r="X418" s="1"/>
      <c r="Y418" s="1"/>
      <c r="Z418" s="1"/>
      <c r="AA418" s="1"/>
      <c r="AB418" s="1"/>
    </row>
    <row r="419" spans="1:28" ht="12.5" x14ac:dyDescent="0.25">
      <c r="A419" t="s">
        <v>445</v>
      </c>
      <c r="B419" t="s">
        <v>838</v>
      </c>
      <c r="C419">
        <v>1109</v>
      </c>
      <c r="D419" t="s">
        <v>1220</v>
      </c>
      <c r="E419">
        <v>1</v>
      </c>
      <c r="F419">
        <v>0.19</v>
      </c>
      <c r="G419">
        <v>95833</v>
      </c>
      <c r="H419">
        <v>95833</v>
      </c>
      <c r="I419">
        <v>18208.27</v>
      </c>
      <c r="J419" s="109">
        <v>114041.27</v>
      </c>
      <c r="X419" s="1"/>
      <c r="Y419" s="1"/>
      <c r="Z419" s="1"/>
      <c r="AA419" s="1"/>
      <c r="AB419" s="1"/>
    </row>
    <row r="420" spans="1:28" ht="12.5" x14ac:dyDescent="0.25">
      <c r="A420" t="s">
        <v>445</v>
      </c>
      <c r="B420" t="s">
        <v>838</v>
      </c>
      <c r="C420">
        <v>1110</v>
      </c>
      <c r="D420" t="s">
        <v>1399</v>
      </c>
      <c r="E420">
        <v>1</v>
      </c>
      <c r="F420">
        <v>0.19</v>
      </c>
      <c r="G420">
        <v>189167</v>
      </c>
      <c r="H420">
        <v>189167</v>
      </c>
      <c r="I420">
        <v>35941.730000000003</v>
      </c>
      <c r="J420" s="109">
        <v>225108.73</v>
      </c>
      <c r="X420" s="1"/>
      <c r="Y420" s="1"/>
      <c r="Z420" s="1"/>
      <c r="AA420" s="1"/>
      <c r="AB420" s="1"/>
    </row>
    <row r="421" spans="1:28" ht="12.5" x14ac:dyDescent="0.25">
      <c r="A421" t="s">
        <v>445</v>
      </c>
      <c r="B421" t="s">
        <v>838</v>
      </c>
      <c r="C421">
        <v>1111</v>
      </c>
      <c r="D421" t="s">
        <v>1400</v>
      </c>
      <c r="E421">
        <v>1</v>
      </c>
      <c r="F421">
        <v>0.19</v>
      </c>
      <c r="G421">
        <v>188500</v>
      </c>
      <c r="H421">
        <v>188500</v>
      </c>
      <c r="I421">
        <v>35815</v>
      </c>
      <c r="J421" s="109">
        <v>224315</v>
      </c>
      <c r="X421" s="1"/>
      <c r="Y421" s="1"/>
      <c r="Z421" s="1"/>
      <c r="AA421" s="1"/>
      <c r="AB421" s="1"/>
    </row>
    <row r="422" spans="1:28" ht="12.5" x14ac:dyDescent="0.25">
      <c r="A422" t="s">
        <v>445</v>
      </c>
      <c r="B422" t="s">
        <v>838</v>
      </c>
      <c r="C422">
        <v>1116</v>
      </c>
      <c r="D422" t="s">
        <v>1393</v>
      </c>
      <c r="E422">
        <v>1</v>
      </c>
      <c r="F422">
        <v>0.19</v>
      </c>
      <c r="G422">
        <v>788833</v>
      </c>
      <c r="H422">
        <v>788833</v>
      </c>
      <c r="I422">
        <v>149878.26999999999</v>
      </c>
      <c r="J422" s="109">
        <v>938711.27</v>
      </c>
      <c r="X422" s="1"/>
      <c r="Y422" s="1"/>
      <c r="Z422" s="1"/>
      <c r="AA422" s="1"/>
      <c r="AB422" s="1"/>
    </row>
    <row r="423" spans="1:28" ht="12.5" x14ac:dyDescent="0.25">
      <c r="A423" t="s">
        <v>445</v>
      </c>
      <c r="B423" t="s">
        <v>1612</v>
      </c>
      <c r="C423">
        <v>309</v>
      </c>
      <c r="D423" t="s">
        <v>67</v>
      </c>
      <c r="E423">
        <v>4</v>
      </c>
      <c r="F423">
        <v>0</v>
      </c>
      <c r="G423">
        <v>145167</v>
      </c>
      <c r="H423">
        <v>580668</v>
      </c>
      <c r="I423">
        <v>0</v>
      </c>
      <c r="J423" s="109">
        <v>580668</v>
      </c>
      <c r="X423" s="1"/>
      <c r="Y423" s="1"/>
      <c r="Z423" s="1"/>
      <c r="AA423" s="1"/>
      <c r="AB423" s="1"/>
    </row>
    <row r="424" spans="1:28" ht="12.5" x14ac:dyDescent="0.25">
      <c r="A424" t="s">
        <v>445</v>
      </c>
      <c r="B424" t="s">
        <v>1612</v>
      </c>
      <c r="C424">
        <v>310</v>
      </c>
      <c r="D424" t="s">
        <v>1750</v>
      </c>
      <c r="E424">
        <v>8</v>
      </c>
      <c r="F424">
        <v>0</v>
      </c>
      <c r="G424">
        <v>166500</v>
      </c>
      <c r="H424">
        <v>1332000</v>
      </c>
      <c r="I424">
        <v>0</v>
      </c>
      <c r="J424" s="109">
        <v>1332000</v>
      </c>
      <c r="X424" s="1"/>
      <c r="Y424" s="1"/>
      <c r="Z424" s="1"/>
      <c r="AA424" s="1"/>
      <c r="AB424" s="1"/>
    </row>
    <row r="425" spans="1:28" ht="12.5" x14ac:dyDescent="0.25">
      <c r="A425" t="s">
        <v>445</v>
      </c>
      <c r="B425" t="s">
        <v>1612</v>
      </c>
      <c r="C425">
        <v>310</v>
      </c>
      <c r="D425" t="s">
        <v>1749</v>
      </c>
      <c r="E425">
        <v>25</v>
      </c>
      <c r="F425">
        <v>0</v>
      </c>
      <c r="G425">
        <v>166500</v>
      </c>
      <c r="H425">
        <v>4162500</v>
      </c>
      <c r="I425">
        <v>0</v>
      </c>
      <c r="J425" s="109">
        <v>4162500</v>
      </c>
      <c r="X425" s="1"/>
      <c r="Y425" s="1"/>
      <c r="Z425" s="1"/>
      <c r="AA425" s="1"/>
      <c r="AB425" s="1"/>
    </row>
    <row r="426" spans="1:28" ht="12.5" x14ac:dyDescent="0.25">
      <c r="A426" t="s">
        <v>445</v>
      </c>
      <c r="B426" t="s">
        <v>1612</v>
      </c>
      <c r="C426">
        <v>310</v>
      </c>
      <c r="D426" t="s">
        <v>1751</v>
      </c>
      <c r="E426">
        <v>5</v>
      </c>
      <c r="F426">
        <v>0</v>
      </c>
      <c r="G426">
        <v>166500</v>
      </c>
      <c r="H426">
        <v>832500</v>
      </c>
      <c r="I426">
        <v>0</v>
      </c>
      <c r="J426" s="109">
        <v>832500</v>
      </c>
      <c r="X426" s="1"/>
      <c r="Y426" s="1"/>
      <c r="Z426" s="1"/>
      <c r="AA426" s="1"/>
      <c r="AB426" s="1"/>
    </row>
    <row r="427" spans="1:28" ht="12.5" x14ac:dyDescent="0.25">
      <c r="A427" t="s">
        <v>445</v>
      </c>
      <c r="B427" t="s">
        <v>1612</v>
      </c>
      <c r="C427">
        <v>311</v>
      </c>
      <c r="D427" t="s">
        <v>1745</v>
      </c>
      <c r="E427">
        <v>1</v>
      </c>
      <c r="F427">
        <v>0.19</v>
      </c>
      <c r="G427">
        <v>241167</v>
      </c>
      <c r="H427">
        <v>241167</v>
      </c>
      <c r="I427">
        <v>45821.73</v>
      </c>
      <c r="J427" s="109">
        <v>286988.73</v>
      </c>
      <c r="X427" s="1"/>
      <c r="Y427" s="1"/>
      <c r="Z427" s="1"/>
      <c r="AA427" s="1"/>
      <c r="AB427" s="1"/>
    </row>
    <row r="428" spans="1:28" ht="12.5" x14ac:dyDescent="0.25">
      <c r="A428" t="s">
        <v>445</v>
      </c>
      <c r="B428" t="s">
        <v>1612</v>
      </c>
      <c r="C428">
        <v>312</v>
      </c>
      <c r="D428" t="s">
        <v>61</v>
      </c>
      <c r="E428">
        <v>1</v>
      </c>
      <c r="F428">
        <v>0.19</v>
      </c>
      <c r="G428">
        <v>166000</v>
      </c>
      <c r="H428">
        <v>166000</v>
      </c>
      <c r="I428">
        <v>31540</v>
      </c>
      <c r="J428" s="109">
        <v>197540</v>
      </c>
      <c r="X428" s="1"/>
      <c r="Y428" s="1"/>
      <c r="Z428" s="1"/>
      <c r="AA428" s="1"/>
      <c r="AB428" s="1"/>
    </row>
    <row r="429" spans="1:28" ht="12.5" x14ac:dyDescent="0.25">
      <c r="A429" t="s">
        <v>445</v>
      </c>
      <c r="B429" t="s">
        <v>1612</v>
      </c>
      <c r="C429">
        <v>313</v>
      </c>
      <c r="D429" t="s">
        <v>64</v>
      </c>
      <c r="E429">
        <v>1</v>
      </c>
      <c r="F429">
        <v>0.19</v>
      </c>
      <c r="G429">
        <v>94500</v>
      </c>
      <c r="H429">
        <v>94500</v>
      </c>
      <c r="I429">
        <v>17955</v>
      </c>
      <c r="J429" s="109">
        <v>112455</v>
      </c>
      <c r="X429" s="1"/>
      <c r="Y429" s="1"/>
      <c r="Z429" s="1"/>
      <c r="AA429" s="1"/>
      <c r="AB429" s="1"/>
    </row>
    <row r="430" spans="1:28" ht="12.5" x14ac:dyDescent="0.25">
      <c r="A430" t="s">
        <v>445</v>
      </c>
      <c r="B430" t="s">
        <v>1612</v>
      </c>
      <c r="C430">
        <v>313</v>
      </c>
      <c r="D430" t="s">
        <v>218</v>
      </c>
      <c r="E430">
        <v>1</v>
      </c>
      <c r="F430">
        <v>0.19</v>
      </c>
      <c r="G430">
        <v>94500</v>
      </c>
      <c r="H430">
        <v>94500</v>
      </c>
      <c r="I430">
        <v>17955</v>
      </c>
      <c r="J430" s="109">
        <v>112455</v>
      </c>
      <c r="X430" s="1"/>
      <c r="Y430" s="1"/>
      <c r="Z430" s="1"/>
      <c r="AA430" s="1"/>
      <c r="AB430" s="1"/>
    </row>
    <row r="431" spans="1:28" ht="12.5" x14ac:dyDescent="0.25">
      <c r="A431" t="s">
        <v>445</v>
      </c>
      <c r="B431" t="s">
        <v>1612</v>
      </c>
      <c r="C431">
        <v>314</v>
      </c>
      <c r="D431" t="s">
        <v>72</v>
      </c>
      <c r="E431">
        <v>1</v>
      </c>
      <c r="F431">
        <v>0.19</v>
      </c>
      <c r="G431">
        <v>420167</v>
      </c>
      <c r="H431">
        <v>420167</v>
      </c>
      <c r="I431">
        <v>79831.73</v>
      </c>
      <c r="J431" s="109">
        <v>499998.73</v>
      </c>
      <c r="X431" s="1"/>
      <c r="Y431" s="1"/>
      <c r="Z431" s="1"/>
      <c r="AA431" s="1"/>
      <c r="AB431" s="1"/>
    </row>
    <row r="432" spans="1:28" ht="12.5" x14ac:dyDescent="0.25">
      <c r="A432" t="s">
        <v>445</v>
      </c>
      <c r="B432" t="s">
        <v>1612</v>
      </c>
      <c r="C432">
        <v>314</v>
      </c>
      <c r="D432" t="s">
        <v>1748</v>
      </c>
      <c r="E432">
        <v>1</v>
      </c>
      <c r="F432">
        <v>0.19</v>
      </c>
      <c r="G432">
        <v>420167</v>
      </c>
      <c r="H432">
        <v>420167</v>
      </c>
      <c r="I432">
        <v>79831.73</v>
      </c>
      <c r="J432" s="109">
        <v>499998.73</v>
      </c>
      <c r="X432" s="1"/>
      <c r="Y432" s="1"/>
      <c r="Z432" s="1"/>
      <c r="AA432" s="1"/>
      <c r="AB432" s="1"/>
    </row>
    <row r="433" spans="1:28" ht="12.5" x14ac:dyDescent="0.25">
      <c r="A433" t="s">
        <v>445</v>
      </c>
      <c r="B433" t="s">
        <v>1612</v>
      </c>
      <c r="C433">
        <v>319</v>
      </c>
      <c r="D433" t="s">
        <v>1674</v>
      </c>
      <c r="E433">
        <v>5</v>
      </c>
      <c r="F433">
        <v>0.19</v>
      </c>
      <c r="G433">
        <v>27833</v>
      </c>
      <c r="H433">
        <v>139165</v>
      </c>
      <c r="I433">
        <v>26441.35</v>
      </c>
      <c r="J433" s="109">
        <v>165606.35</v>
      </c>
      <c r="X433" s="1"/>
      <c r="Y433" s="1"/>
      <c r="Z433" s="1"/>
      <c r="AA433" s="1"/>
      <c r="AB433" s="1"/>
    </row>
    <row r="434" spans="1:28" ht="12.5" x14ac:dyDescent="0.25">
      <c r="A434" t="s">
        <v>445</v>
      </c>
      <c r="B434" t="s">
        <v>1612</v>
      </c>
      <c r="C434">
        <v>324</v>
      </c>
      <c r="D434" t="s">
        <v>1780</v>
      </c>
      <c r="E434">
        <v>1</v>
      </c>
      <c r="F434">
        <v>0.19</v>
      </c>
      <c r="G434">
        <v>7242500</v>
      </c>
      <c r="H434">
        <v>7242500</v>
      </c>
      <c r="I434">
        <v>1376075</v>
      </c>
      <c r="J434" s="109">
        <v>8618575</v>
      </c>
      <c r="X434" s="1"/>
      <c r="Y434" s="1"/>
      <c r="Z434" s="1"/>
      <c r="AA434" s="1"/>
      <c r="AB434" s="1"/>
    </row>
    <row r="435" spans="1:28" ht="12.5" x14ac:dyDescent="0.25">
      <c r="A435" t="s">
        <v>445</v>
      </c>
      <c r="B435" t="s">
        <v>1612</v>
      </c>
      <c r="C435">
        <v>325</v>
      </c>
      <c r="D435" t="s">
        <v>1777</v>
      </c>
      <c r="E435">
        <v>10</v>
      </c>
      <c r="F435">
        <v>0.19</v>
      </c>
      <c r="G435">
        <v>474500</v>
      </c>
      <c r="H435">
        <v>4745000</v>
      </c>
      <c r="I435">
        <v>901550</v>
      </c>
      <c r="J435" s="109">
        <v>5646550</v>
      </c>
      <c r="X435" s="1"/>
      <c r="Y435" s="1"/>
      <c r="Z435" s="1"/>
      <c r="AA435" s="1"/>
      <c r="AB435" s="1"/>
    </row>
    <row r="436" spans="1:28" ht="12.5" x14ac:dyDescent="0.25">
      <c r="A436" t="s">
        <v>445</v>
      </c>
      <c r="B436" t="s">
        <v>1612</v>
      </c>
      <c r="C436">
        <v>326</v>
      </c>
      <c r="D436" t="s">
        <v>1760</v>
      </c>
      <c r="E436">
        <v>1</v>
      </c>
      <c r="F436">
        <v>0.19</v>
      </c>
      <c r="G436">
        <v>702667</v>
      </c>
      <c r="H436">
        <v>702667</v>
      </c>
      <c r="I436">
        <v>133506.73000000001</v>
      </c>
      <c r="J436" s="109">
        <v>836173.73</v>
      </c>
      <c r="X436" s="1"/>
      <c r="Y436" s="1"/>
      <c r="Z436" s="1"/>
      <c r="AA436" s="1"/>
      <c r="AB436" s="1"/>
    </row>
    <row r="437" spans="1:28" ht="12.5" x14ac:dyDescent="0.25">
      <c r="A437" t="s">
        <v>445</v>
      </c>
      <c r="B437" t="s">
        <v>1612</v>
      </c>
      <c r="C437">
        <v>328</v>
      </c>
      <c r="D437" t="s">
        <v>62</v>
      </c>
      <c r="E437">
        <v>2</v>
      </c>
      <c r="F437">
        <v>0.19</v>
      </c>
      <c r="G437">
        <v>1364333</v>
      </c>
      <c r="H437">
        <v>2728666</v>
      </c>
      <c r="I437">
        <v>518446.54</v>
      </c>
      <c r="J437" s="109">
        <v>3247112.54</v>
      </c>
      <c r="X437" s="1"/>
      <c r="Y437" s="1"/>
      <c r="Z437" s="1"/>
      <c r="AA437" s="1"/>
      <c r="AB437" s="1"/>
    </row>
    <row r="438" spans="1:28" ht="12.5" x14ac:dyDescent="0.25">
      <c r="A438" t="s">
        <v>445</v>
      </c>
      <c r="B438" t="s">
        <v>1612</v>
      </c>
      <c r="C438">
        <v>329</v>
      </c>
      <c r="D438" t="s">
        <v>1782</v>
      </c>
      <c r="E438">
        <v>2</v>
      </c>
      <c r="F438">
        <v>0.19</v>
      </c>
      <c r="G438">
        <v>322000</v>
      </c>
      <c r="H438">
        <v>644000</v>
      </c>
      <c r="I438">
        <v>122360</v>
      </c>
      <c r="J438" s="109">
        <v>766360</v>
      </c>
      <c r="X438" s="1"/>
      <c r="Y438" s="1"/>
      <c r="Z438" s="1"/>
      <c r="AA438" s="1"/>
      <c r="AB438" s="1"/>
    </row>
    <row r="439" spans="1:28" ht="12.5" x14ac:dyDescent="0.25">
      <c r="A439" t="s">
        <v>445</v>
      </c>
      <c r="B439" t="s">
        <v>1612</v>
      </c>
      <c r="C439">
        <v>330</v>
      </c>
      <c r="D439" t="s">
        <v>1611</v>
      </c>
      <c r="E439">
        <v>1</v>
      </c>
      <c r="F439">
        <v>0.19</v>
      </c>
      <c r="G439">
        <v>839500</v>
      </c>
      <c r="H439">
        <v>839500</v>
      </c>
      <c r="I439">
        <v>159505</v>
      </c>
      <c r="J439" s="109">
        <v>999005</v>
      </c>
      <c r="X439" s="1"/>
      <c r="Y439" s="1"/>
      <c r="Z439" s="1"/>
      <c r="AA439" s="1"/>
      <c r="AB439" s="1"/>
    </row>
    <row r="440" spans="1:28" ht="12.5" x14ac:dyDescent="0.25">
      <c r="A440" t="s">
        <v>445</v>
      </c>
      <c r="B440" t="s">
        <v>1612</v>
      </c>
      <c r="C440">
        <v>330</v>
      </c>
      <c r="D440" t="s">
        <v>1613</v>
      </c>
      <c r="E440">
        <v>1</v>
      </c>
      <c r="F440">
        <v>0.19</v>
      </c>
      <c r="G440">
        <v>220000</v>
      </c>
      <c r="H440">
        <v>220000</v>
      </c>
      <c r="I440">
        <v>41800</v>
      </c>
      <c r="J440" s="109">
        <v>261800</v>
      </c>
      <c r="X440" s="1"/>
      <c r="Y440" s="1"/>
      <c r="Z440" s="1"/>
      <c r="AA440" s="1"/>
      <c r="AB440" s="1"/>
    </row>
    <row r="441" spans="1:28" ht="12.5" x14ac:dyDescent="0.25">
      <c r="A441" t="s">
        <v>445</v>
      </c>
      <c r="B441" t="s">
        <v>1612</v>
      </c>
      <c r="C441">
        <v>331</v>
      </c>
      <c r="D441" t="s">
        <v>1740</v>
      </c>
      <c r="E441">
        <v>1</v>
      </c>
      <c r="F441">
        <v>0.19</v>
      </c>
      <c r="G441">
        <v>422833</v>
      </c>
      <c r="H441">
        <v>422833</v>
      </c>
      <c r="I441">
        <v>80338.27</v>
      </c>
      <c r="J441" s="109">
        <v>503171.27</v>
      </c>
      <c r="X441" s="1"/>
      <c r="Y441" s="1"/>
      <c r="Z441" s="1"/>
      <c r="AA441" s="1"/>
      <c r="AB441" s="1"/>
    </row>
    <row r="442" spans="1:28" ht="12.5" x14ac:dyDescent="0.25">
      <c r="A442" t="s">
        <v>445</v>
      </c>
      <c r="B442" t="s">
        <v>1188</v>
      </c>
      <c r="C442">
        <v>1074</v>
      </c>
      <c r="D442" t="s">
        <v>20</v>
      </c>
      <c r="E442">
        <v>1</v>
      </c>
      <c r="F442">
        <v>0.19</v>
      </c>
      <c r="G442">
        <v>65667</v>
      </c>
      <c r="H442">
        <v>65667</v>
      </c>
      <c r="I442">
        <v>12476.73</v>
      </c>
      <c r="J442" s="109">
        <v>78143.73</v>
      </c>
      <c r="X442" s="1"/>
      <c r="Y442" s="1"/>
      <c r="Z442" s="1"/>
      <c r="AA442" s="1"/>
      <c r="AB442" s="1"/>
    </row>
    <row r="443" spans="1:28" ht="12.5" x14ac:dyDescent="0.25">
      <c r="A443" t="s">
        <v>445</v>
      </c>
      <c r="B443" t="s">
        <v>1188</v>
      </c>
      <c r="C443">
        <v>1075</v>
      </c>
      <c r="D443" t="s">
        <v>49</v>
      </c>
      <c r="E443">
        <v>1</v>
      </c>
      <c r="F443">
        <v>0.19</v>
      </c>
      <c r="G443">
        <v>75333</v>
      </c>
      <c r="H443">
        <v>75333</v>
      </c>
      <c r="I443">
        <v>14313.27</v>
      </c>
      <c r="J443" s="109">
        <v>89646.27</v>
      </c>
      <c r="X443" s="1"/>
      <c r="Y443" s="1"/>
      <c r="Z443" s="1"/>
      <c r="AA443" s="1"/>
      <c r="AB443" s="1"/>
    </row>
    <row r="444" spans="1:28" ht="12.5" x14ac:dyDescent="0.25">
      <c r="A444" t="s">
        <v>445</v>
      </c>
      <c r="B444" t="s">
        <v>1188</v>
      </c>
      <c r="C444">
        <v>1077</v>
      </c>
      <c r="D444" t="s">
        <v>704</v>
      </c>
      <c r="E444">
        <v>1</v>
      </c>
      <c r="F444">
        <v>0.19</v>
      </c>
      <c r="G444">
        <v>81500</v>
      </c>
      <c r="H444">
        <v>81500</v>
      </c>
      <c r="I444">
        <v>15485</v>
      </c>
      <c r="J444" s="109">
        <v>96985</v>
      </c>
      <c r="X444" s="1"/>
      <c r="Y444" s="1"/>
      <c r="Z444" s="1"/>
      <c r="AA444" s="1"/>
      <c r="AB444" s="1"/>
    </row>
    <row r="445" spans="1:28" ht="12.5" x14ac:dyDescent="0.25">
      <c r="A445" t="s">
        <v>445</v>
      </c>
      <c r="B445" t="s">
        <v>1188</v>
      </c>
      <c r="C445">
        <v>1081</v>
      </c>
      <c r="D445" t="s">
        <v>31</v>
      </c>
      <c r="E445">
        <v>1</v>
      </c>
      <c r="F445">
        <v>0.19</v>
      </c>
      <c r="G445">
        <v>65333</v>
      </c>
      <c r="H445">
        <v>65333</v>
      </c>
      <c r="I445">
        <v>12413.27</v>
      </c>
      <c r="J445" s="109">
        <v>77746.27</v>
      </c>
      <c r="X445" s="1"/>
      <c r="Y445" s="1"/>
      <c r="Z445" s="1"/>
      <c r="AA445" s="1"/>
      <c r="AB445" s="1"/>
    </row>
    <row r="446" spans="1:28" ht="12.5" x14ac:dyDescent="0.25">
      <c r="A446" t="s">
        <v>445</v>
      </c>
      <c r="B446" t="s">
        <v>1188</v>
      </c>
      <c r="C446">
        <v>1082</v>
      </c>
      <c r="D446" t="s">
        <v>1473</v>
      </c>
      <c r="E446">
        <v>1</v>
      </c>
      <c r="F446">
        <v>0.19</v>
      </c>
      <c r="G446">
        <v>243000</v>
      </c>
      <c r="H446">
        <v>243000</v>
      </c>
      <c r="I446">
        <v>46170</v>
      </c>
      <c r="J446" s="109">
        <v>289170</v>
      </c>
      <c r="X446" s="1"/>
      <c r="Y446" s="1"/>
      <c r="Z446" s="1"/>
      <c r="AA446" s="1"/>
      <c r="AB446" s="1"/>
    </row>
    <row r="447" spans="1:28" ht="12.5" x14ac:dyDescent="0.25">
      <c r="A447" t="s">
        <v>445</v>
      </c>
      <c r="B447" t="s">
        <v>1188</v>
      </c>
      <c r="C447">
        <v>1083</v>
      </c>
      <c r="D447" t="s">
        <v>371</v>
      </c>
      <c r="E447">
        <v>2</v>
      </c>
      <c r="F447">
        <v>0.19</v>
      </c>
      <c r="G447">
        <v>239000</v>
      </c>
      <c r="H447">
        <v>478000</v>
      </c>
      <c r="I447">
        <v>90820</v>
      </c>
      <c r="J447" s="109">
        <v>568820</v>
      </c>
      <c r="X447" s="1"/>
      <c r="Y447" s="1"/>
      <c r="Z447" s="1"/>
      <c r="AA447" s="1"/>
      <c r="AB447" s="1"/>
    </row>
    <row r="448" spans="1:28" ht="12.5" x14ac:dyDescent="0.25">
      <c r="A448" t="s">
        <v>445</v>
      </c>
      <c r="B448" t="s">
        <v>1188</v>
      </c>
      <c r="C448">
        <v>1085</v>
      </c>
      <c r="D448" t="s">
        <v>1476</v>
      </c>
      <c r="E448">
        <v>1</v>
      </c>
      <c r="F448">
        <v>0.19</v>
      </c>
      <c r="G448">
        <v>445167</v>
      </c>
      <c r="H448">
        <v>445167</v>
      </c>
      <c r="I448">
        <v>84581.73</v>
      </c>
      <c r="J448" s="109">
        <v>529748.73</v>
      </c>
      <c r="X448" s="1"/>
      <c r="Y448" s="1"/>
      <c r="Z448" s="1"/>
      <c r="AA448" s="1"/>
      <c r="AB448" s="1"/>
    </row>
    <row r="449" spans="1:28" ht="12.5" x14ac:dyDescent="0.25">
      <c r="A449" t="s">
        <v>445</v>
      </c>
      <c r="B449" t="s">
        <v>1188</v>
      </c>
      <c r="C449">
        <v>1089</v>
      </c>
      <c r="D449" t="s">
        <v>1472</v>
      </c>
      <c r="E449">
        <v>1</v>
      </c>
      <c r="F449">
        <v>0.19</v>
      </c>
      <c r="G449">
        <v>832333</v>
      </c>
      <c r="H449">
        <v>832333</v>
      </c>
      <c r="I449">
        <v>158143.26999999999</v>
      </c>
      <c r="J449" s="109">
        <v>990476.27</v>
      </c>
      <c r="X449" s="1"/>
      <c r="Y449" s="1"/>
      <c r="Z449" s="1"/>
      <c r="AA449" s="1"/>
      <c r="AB449" s="1"/>
    </row>
    <row r="450" spans="1:28" ht="12.5" x14ac:dyDescent="0.25">
      <c r="A450" t="s">
        <v>445</v>
      </c>
      <c r="B450" t="s">
        <v>1188</v>
      </c>
      <c r="C450">
        <v>1090</v>
      </c>
      <c r="D450" t="s">
        <v>27</v>
      </c>
      <c r="E450">
        <v>2</v>
      </c>
      <c r="F450">
        <v>0.19</v>
      </c>
      <c r="G450">
        <v>456667</v>
      </c>
      <c r="H450">
        <v>913334</v>
      </c>
      <c r="I450">
        <v>173533.46</v>
      </c>
      <c r="J450" s="109">
        <v>1086867.46</v>
      </c>
      <c r="X450" s="1"/>
      <c r="Y450" s="1"/>
      <c r="Z450" s="1"/>
      <c r="AA450" s="1"/>
      <c r="AB450" s="1"/>
    </row>
    <row r="451" spans="1:28" ht="12.5" x14ac:dyDescent="0.25">
      <c r="A451" t="s">
        <v>445</v>
      </c>
      <c r="B451" t="s">
        <v>1188</v>
      </c>
      <c r="C451">
        <v>1090</v>
      </c>
      <c r="D451" t="s">
        <v>26</v>
      </c>
      <c r="E451">
        <v>2</v>
      </c>
      <c r="F451">
        <v>0.19</v>
      </c>
      <c r="G451">
        <v>456667</v>
      </c>
      <c r="H451">
        <v>913334</v>
      </c>
      <c r="I451">
        <v>173533.46</v>
      </c>
      <c r="J451" s="109">
        <v>1086867.46</v>
      </c>
      <c r="X451" s="1"/>
      <c r="Y451" s="1"/>
      <c r="Z451" s="1"/>
      <c r="AA451" s="1"/>
      <c r="AB451" s="1"/>
    </row>
    <row r="452" spans="1:28" ht="12.5" x14ac:dyDescent="0.25">
      <c r="A452" t="s">
        <v>445</v>
      </c>
      <c r="B452" t="s">
        <v>1188</v>
      </c>
      <c r="C452">
        <v>1092</v>
      </c>
      <c r="D452" t="s">
        <v>1467</v>
      </c>
      <c r="E452">
        <v>4</v>
      </c>
      <c r="F452">
        <v>0.19</v>
      </c>
      <c r="G452">
        <v>95667</v>
      </c>
      <c r="H452">
        <v>382668</v>
      </c>
      <c r="I452">
        <v>72706.92</v>
      </c>
      <c r="J452" s="109">
        <v>455374.92</v>
      </c>
      <c r="X452" s="1"/>
      <c r="Y452" s="1"/>
      <c r="Z452" s="1"/>
      <c r="AA452" s="1"/>
      <c r="AB452" s="1"/>
    </row>
    <row r="453" spans="1:28" ht="12.5" x14ac:dyDescent="0.25">
      <c r="A453" t="s">
        <v>445</v>
      </c>
      <c r="B453" t="s">
        <v>1188</v>
      </c>
      <c r="C453">
        <v>1093</v>
      </c>
      <c r="D453" t="s">
        <v>1475</v>
      </c>
      <c r="E453">
        <v>1</v>
      </c>
      <c r="F453">
        <v>0.19</v>
      </c>
      <c r="G453">
        <v>226000</v>
      </c>
      <c r="H453">
        <v>226000</v>
      </c>
      <c r="I453">
        <v>42940</v>
      </c>
      <c r="J453" s="109">
        <v>268940</v>
      </c>
      <c r="X453" s="1"/>
      <c r="Y453" s="1"/>
      <c r="Z453" s="1"/>
      <c r="AA453" s="1"/>
      <c r="AB453" s="1"/>
    </row>
    <row r="454" spans="1:28" ht="12.5" x14ac:dyDescent="0.25">
      <c r="A454" t="s">
        <v>445</v>
      </c>
      <c r="B454" t="s">
        <v>1188</v>
      </c>
      <c r="C454">
        <v>1094</v>
      </c>
      <c r="D454" t="s">
        <v>404</v>
      </c>
      <c r="E454">
        <v>1</v>
      </c>
      <c r="F454">
        <v>0.19</v>
      </c>
      <c r="G454">
        <v>44667</v>
      </c>
      <c r="H454">
        <v>44667</v>
      </c>
      <c r="I454">
        <v>8486.73</v>
      </c>
      <c r="J454" s="109">
        <v>53153.729999999996</v>
      </c>
      <c r="X454" s="1"/>
      <c r="Y454" s="1"/>
      <c r="Z454" s="1"/>
      <c r="AA454" s="1"/>
      <c r="AB454" s="1"/>
    </row>
    <row r="455" spans="1:28" ht="12.5" x14ac:dyDescent="0.25">
      <c r="A455" t="s">
        <v>445</v>
      </c>
      <c r="B455" t="s">
        <v>1215</v>
      </c>
      <c r="C455">
        <v>1354</v>
      </c>
      <c r="D455" t="s">
        <v>1214</v>
      </c>
      <c r="E455">
        <v>1</v>
      </c>
      <c r="F455">
        <v>0</v>
      </c>
      <c r="G455">
        <v>222667</v>
      </c>
      <c r="H455">
        <v>222667</v>
      </c>
      <c r="I455">
        <v>0</v>
      </c>
      <c r="J455" s="109">
        <v>222667</v>
      </c>
      <c r="X455" s="1"/>
      <c r="Y455" s="1"/>
      <c r="Z455" s="1"/>
      <c r="AA455" s="1"/>
      <c r="AB455" s="1"/>
    </row>
    <row r="456" spans="1:28" ht="12.5" x14ac:dyDescent="0.25">
      <c r="A456" t="s">
        <v>445</v>
      </c>
      <c r="B456" t="s">
        <v>1215</v>
      </c>
      <c r="C456">
        <v>1355</v>
      </c>
      <c r="D456" t="s">
        <v>61</v>
      </c>
      <c r="E456">
        <v>1</v>
      </c>
      <c r="F456">
        <v>0.19</v>
      </c>
      <c r="G456">
        <v>95167</v>
      </c>
      <c r="H456">
        <v>95167</v>
      </c>
      <c r="I456">
        <v>18081.73</v>
      </c>
      <c r="J456" s="109">
        <v>113248.73</v>
      </c>
      <c r="X456" s="1"/>
      <c r="Y456" s="1"/>
      <c r="Z456" s="1"/>
      <c r="AA456" s="1"/>
      <c r="AB456" s="1"/>
    </row>
    <row r="457" spans="1:28" ht="12.5" x14ac:dyDescent="0.25">
      <c r="A457" t="s">
        <v>445</v>
      </c>
      <c r="B457" t="s">
        <v>1215</v>
      </c>
      <c r="C457">
        <v>1356</v>
      </c>
      <c r="D457" t="s">
        <v>150</v>
      </c>
      <c r="E457">
        <v>1</v>
      </c>
      <c r="F457">
        <v>0.19</v>
      </c>
      <c r="G457">
        <v>95000</v>
      </c>
      <c r="H457">
        <v>95000</v>
      </c>
      <c r="I457">
        <v>18050</v>
      </c>
      <c r="J457" s="109">
        <v>113050</v>
      </c>
      <c r="X457" s="1"/>
      <c r="Y457" s="1"/>
      <c r="Z457" s="1"/>
      <c r="AA457" s="1"/>
      <c r="AB457" s="1"/>
    </row>
    <row r="458" spans="1:28" ht="12.5" x14ac:dyDescent="0.25">
      <c r="A458" t="s">
        <v>445</v>
      </c>
      <c r="B458" t="s">
        <v>1215</v>
      </c>
      <c r="C458">
        <v>1358</v>
      </c>
      <c r="D458" t="s">
        <v>1227</v>
      </c>
      <c r="E458">
        <v>1</v>
      </c>
      <c r="F458">
        <v>0.19</v>
      </c>
      <c r="G458">
        <v>79333</v>
      </c>
      <c r="H458">
        <v>79333</v>
      </c>
      <c r="I458">
        <v>15073.27</v>
      </c>
      <c r="J458" s="109">
        <v>94406.27</v>
      </c>
      <c r="X458" s="1"/>
      <c r="Y458" s="1"/>
      <c r="Z458" s="1"/>
      <c r="AA458" s="1"/>
      <c r="AB458" s="1"/>
    </row>
    <row r="459" spans="1:28" ht="12.5" x14ac:dyDescent="0.25">
      <c r="A459" t="s">
        <v>445</v>
      </c>
      <c r="B459" t="s">
        <v>1215</v>
      </c>
      <c r="C459">
        <v>1363</v>
      </c>
      <c r="D459" t="s">
        <v>1220</v>
      </c>
      <c r="E459">
        <v>1</v>
      </c>
      <c r="F459">
        <v>0.19</v>
      </c>
      <c r="G459">
        <v>279333</v>
      </c>
      <c r="H459">
        <v>279333</v>
      </c>
      <c r="I459">
        <v>53073.270000000004</v>
      </c>
      <c r="J459" s="109">
        <v>332406.27</v>
      </c>
      <c r="X459" s="1"/>
      <c r="Y459" s="1"/>
      <c r="Z459" s="1"/>
      <c r="AA459" s="1"/>
      <c r="AB459" s="1"/>
    </row>
    <row r="460" spans="1:28" ht="12.5" x14ac:dyDescent="0.25">
      <c r="A460" t="s">
        <v>445</v>
      </c>
      <c r="B460" t="s">
        <v>1215</v>
      </c>
      <c r="C460">
        <v>1364</v>
      </c>
      <c r="D460" t="s">
        <v>274</v>
      </c>
      <c r="E460">
        <v>1</v>
      </c>
      <c r="F460">
        <v>0.19</v>
      </c>
      <c r="G460">
        <v>263667</v>
      </c>
      <c r="H460">
        <v>263667</v>
      </c>
      <c r="I460">
        <v>50096.73</v>
      </c>
      <c r="J460" s="109">
        <v>313763.73</v>
      </c>
      <c r="X460" s="1"/>
      <c r="Y460" s="1"/>
      <c r="Z460" s="1"/>
      <c r="AA460" s="1"/>
      <c r="AB460" s="1"/>
    </row>
    <row r="461" spans="1:28" ht="12.5" x14ac:dyDescent="0.25">
      <c r="A461" t="s">
        <v>445</v>
      </c>
      <c r="B461" t="s">
        <v>1215</v>
      </c>
      <c r="C461">
        <v>1366</v>
      </c>
      <c r="D461" t="s">
        <v>854</v>
      </c>
      <c r="E461">
        <v>1</v>
      </c>
      <c r="F461">
        <v>0.19</v>
      </c>
      <c r="G461">
        <v>446000</v>
      </c>
      <c r="H461">
        <v>446000</v>
      </c>
      <c r="I461">
        <v>84740</v>
      </c>
      <c r="J461" s="109">
        <v>530740</v>
      </c>
      <c r="X461" s="1"/>
      <c r="Y461" s="1"/>
      <c r="Z461" s="1"/>
      <c r="AA461" s="1"/>
      <c r="AB461" s="1"/>
    </row>
    <row r="462" spans="1:28" ht="12.5" x14ac:dyDescent="0.25">
      <c r="A462" t="s">
        <v>445</v>
      </c>
      <c r="B462" t="s">
        <v>1215</v>
      </c>
      <c r="C462">
        <v>1368</v>
      </c>
      <c r="D462" t="s">
        <v>331</v>
      </c>
      <c r="E462">
        <v>4</v>
      </c>
      <c r="F462">
        <v>0.19</v>
      </c>
      <c r="G462">
        <v>55000</v>
      </c>
      <c r="H462">
        <v>220000</v>
      </c>
      <c r="I462">
        <v>41800</v>
      </c>
      <c r="J462" s="109">
        <v>261800</v>
      </c>
      <c r="X462" s="1"/>
      <c r="Y462" s="1"/>
      <c r="Z462" s="1"/>
      <c r="AA462" s="1"/>
      <c r="AB462" s="1"/>
    </row>
    <row r="463" spans="1:28" ht="12.5" x14ac:dyDescent="0.25">
      <c r="A463" t="s">
        <v>445</v>
      </c>
      <c r="B463" t="s">
        <v>1215</v>
      </c>
      <c r="C463">
        <v>1370</v>
      </c>
      <c r="D463" t="s">
        <v>1219</v>
      </c>
      <c r="E463">
        <v>1</v>
      </c>
      <c r="F463">
        <v>0.19</v>
      </c>
      <c r="G463">
        <v>480333</v>
      </c>
      <c r="H463">
        <v>480333</v>
      </c>
      <c r="I463">
        <v>91263.27</v>
      </c>
      <c r="J463" s="109">
        <v>571596.27</v>
      </c>
      <c r="X463" s="1"/>
      <c r="Y463" s="1"/>
      <c r="Z463" s="1"/>
      <c r="AA463" s="1"/>
      <c r="AB463" s="1"/>
    </row>
    <row r="464" spans="1:28" ht="12.5" x14ac:dyDescent="0.25">
      <c r="A464" t="s">
        <v>445</v>
      </c>
      <c r="B464" t="s">
        <v>1215</v>
      </c>
      <c r="C464">
        <v>1377</v>
      </c>
      <c r="D464" t="s">
        <v>1216</v>
      </c>
      <c r="E464">
        <v>1</v>
      </c>
      <c r="F464">
        <v>0.19</v>
      </c>
      <c r="G464">
        <v>222500</v>
      </c>
      <c r="H464">
        <v>222500</v>
      </c>
      <c r="I464">
        <v>42275</v>
      </c>
      <c r="J464" s="109">
        <v>264775</v>
      </c>
      <c r="X464" s="1"/>
      <c r="Y464" s="1"/>
      <c r="Z464" s="1"/>
      <c r="AA464" s="1"/>
      <c r="AB464" s="1"/>
    </row>
    <row r="465" spans="1:28" ht="12.5" x14ac:dyDescent="0.25">
      <c r="A465" t="s">
        <v>445</v>
      </c>
      <c r="B465" t="s">
        <v>1121</v>
      </c>
      <c r="C465">
        <v>1046</v>
      </c>
      <c r="D465" t="s">
        <v>1120</v>
      </c>
      <c r="E465">
        <v>5</v>
      </c>
      <c r="F465">
        <v>0</v>
      </c>
      <c r="G465">
        <v>147000</v>
      </c>
      <c r="H465">
        <v>735000</v>
      </c>
      <c r="I465">
        <v>0</v>
      </c>
      <c r="J465" s="109">
        <v>735000</v>
      </c>
      <c r="X465" s="1"/>
      <c r="Y465" s="1"/>
      <c r="Z465" s="1"/>
      <c r="AA465" s="1"/>
      <c r="AB465" s="1"/>
    </row>
    <row r="466" spans="1:28" ht="12.5" x14ac:dyDescent="0.25">
      <c r="A466" t="s">
        <v>445</v>
      </c>
      <c r="B466" t="s">
        <v>1121</v>
      </c>
      <c r="C466">
        <v>1047</v>
      </c>
      <c r="D466" t="s">
        <v>20</v>
      </c>
      <c r="E466">
        <v>1</v>
      </c>
      <c r="F466">
        <v>0.19</v>
      </c>
      <c r="G466">
        <v>64833</v>
      </c>
      <c r="H466">
        <v>64833</v>
      </c>
      <c r="I466">
        <v>12318.27</v>
      </c>
      <c r="J466" s="109">
        <v>77151.27</v>
      </c>
      <c r="X466" s="1"/>
      <c r="Y466" s="1"/>
      <c r="Z466" s="1"/>
      <c r="AA466" s="1"/>
      <c r="AB466" s="1"/>
    </row>
    <row r="467" spans="1:28" ht="12.5" x14ac:dyDescent="0.25">
      <c r="A467" t="s">
        <v>445</v>
      </c>
      <c r="B467" t="s">
        <v>1121</v>
      </c>
      <c r="C467">
        <v>1048</v>
      </c>
      <c r="D467" t="s">
        <v>49</v>
      </c>
      <c r="E467">
        <v>1</v>
      </c>
      <c r="F467">
        <v>0.19</v>
      </c>
      <c r="G467">
        <v>74000</v>
      </c>
      <c r="H467">
        <v>74000</v>
      </c>
      <c r="I467">
        <v>14060</v>
      </c>
      <c r="J467" s="109">
        <v>88060</v>
      </c>
      <c r="X467" s="1"/>
      <c r="Y467" s="1"/>
      <c r="Z467" s="1"/>
      <c r="AA467" s="1"/>
      <c r="AB467" s="1"/>
    </row>
    <row r="468" spans="1:28" ht="12.5" x14ac:dyDescent="0.25">
      <c r="A468" t="s">
        <v>445</v>
      </c>
      <c r="B468" t="s">
        <v>1121</v>
      </c>
      <c r="C468">
        <v>1050</v>
      </c>
      <c r="D468" t="s">
        <v>1774</v>
      </c>
      <c r="E468">
        <v>1</v>
      </c>
      <c r="F468">
        <v>0.19</v>
      </c>
      <c r="G468">
        <v>79167</v>
      </c>
      <c r="H468">
        <v>79167</v>
      </c>
      <c r="I468">
        <v>15041.73</v>
      </c>
      <c r="J468" s="109">
        <v>94208.73</v>
      </c>
      <c r="X468" s="1"/>
      <c r="Y468" s="1"/>
      <c r="Z468" s="1"/>
      <c r="AA468" s="1"/>
      <c r="AB468" s="1"/>
    </row>
    <row r="469" spans="1:28" ht="12.5" x14ac:dyDescent="0.25">
      <c r="A469" t="s">
        <v>445</v>
      </c>
      <c r="B469" t="s">
        <v>1121</v>
      </c>
      <c r="C469">
        <v>1051</v>
      </c>
      <c r="D469" t="s">
        <v>360</v>
      </c>
      <c r="E469">
        <v>3</v>
      </c>
      <c r="F469">
        <v>0.19</v>
      </c>
      <c r="G469">
        <v>44000</v>
      </c>
      <c r="H469">
        <v>132000</v>
      </c>
      <c r="I469">
        <v>25080</v>
      </c>
      <c r="J469" s="109">
        <v>157080</v>
      </c>
      <c r="X469" s="1"/>
      <c r="Y469" s="1"/>
      <c r="Z469" s="1"/>
      <c r="AA469" s="1"/>
      <c r="AB469" s="1"/>
    </row>
    <row r="470" spans="1:28" ht="12.5" x14ac:dyDescent="0.25">
      <c r="A470" t="s">
        <v>445</v>
      </c>
      <c r="B470" t="s">
        <v>1121</v>
      </c>
      <c r="C470">
        <v>1054</v>
      </c>
      <c r="D470" t="s">
        <v>31</v>
      </c>
      <c r="E470">
        <v>1</v>
      </c>
      <c r="F470">
        <v>0.19</v>
      </c>
      <c r="G470">
        <v>65500</v>
      </c>
      <c r="H470">
        <v>65500</v>
      </c>
      <c r="I470">
        <v>12445</v>
      </c>
      <c r="J470" s="109">
        <v>77945</v>
      </c>
      <c r="X470" s="1"/>
      <c r="Y470" s="1"/>
      <c r="Z470" s="1"/>
      <c r="AA470" s="1"/>
      <c r="AB470" s="1"/>
    </row>
    <row r="471" spans="1:28" ht="12.5" x14ac:dyDescent="0.25">
      <c r="A471" t="s">
        <v>445</v>
      </c>
      <c r="B471" t="s">
        <v>1121</v>
      </c>
      <c r="C471">
        <v>1055</v>
      </c>
      <c r="D471" t="s">
        <v>1432</v>
      </c>
      <c r="E471">
        <v>1</v>
      </c>
      <c r="F471">
        <v>0.19</v>
      </c>
      <c r="G471">
        <v>253833</v>
      </c>
      <c r="H471">
        <v>253833</v>
      </c>
      <c r="I471">
        <v>48228.270000000004</v>
      </c>
      <c r="J471" s="109">
        <v>302061.27</v>
      </c>
      <c r="X471" s="1"/>
      <c r="Y471" s="1"/>
      <c r="Z471" s="1"/>
      <c r="AA471" s="1"/>
      <c r="AB471" s="1"/>
    </row>
    <row r="472" spans="1:28" ht="12.5" x14ac:dyDescent="0.25">
      <c r="A472" t="s">
        <v>445</v>
      </c>
      <c r="B472" t="s">
        <v>1121</v>
      </c>
      <c r="C472">
        <v>1056</v>
      </c>
      <c r="D472" t="s">
        <v>1372</v>
      </c>
      <c r="E472">
        <v>1</v>
      </c>
      <c r="F472">
        <v>0.19</v>
      </c>
      <c r="G472">
        <v>257167</v>
      </c>
      <c r="H472">
        <v>257167</v>
      </c>
      <c r="I472">
        <v>48861.73</v>
      </c>
      <c r="J472" s="109">
        <v>306028.73</v>
      </c>
      <c r="X472" s="1"/>
      <c r="Y472" s="1"/>
      <c r="Z472" s="1"/>
      <c r="AA472" s="1"/>
      <c r="AB472" s="1"/>
    </row>
    <row r="473" spans="1:28" ht="12.5" x14ac:dyDescent="0.25">
      <c r="A473" t="s">
        <v>445</v>
      </c>
      <c r="B473" t="s">
        <v>1121</v>
      </c>
      <c r="C473">
        <v>1057</v>
      </c>
      <c r="D473" t="s">
        <v>1374</v>
      </c>
      <c r="E473">
        <v>1</v>
      </c>
      <c r="F473">
        <v>0.19</v>
      </c>
      <c r="G473">
        <v>290167</v>
      </c>
      <c r="H473">
        <v>290167</v>
      </c>
      <c r="I473">
        <v>55131.73</v>
      </c>
      <c r="J473" s="109">
        <v>345298.73</v>
      </c>
      <c r="X473" s="1"/>
      <c r="Y473" s="1"/>
      <c r="Z473" s="1"/>
      <c r="AA473" s="1"/>
      <c r="AB473" s="1"/>
    </row>
    <row r="474" spans="1:28" ht="12.5" x14ac:dyDescent="0.25">
      <c r="A474" t="s">
        <v>445</v>
      </c>
      <c r="B474" t="s">
        <v>1121</v>
      </c>
      <c r="C474">
        <v>1061</v>
      </c>
      <c r="D474" t="s">
        <v>1436</v>
      </c>
      <c r="E474">
        <v>1</v>
      </c>
      <c r="F474">
        <v>0.19</v>
      </c>
      <c r="G474">
        <v>662333</v>
      </c>
      <c r="H474">
        <v>662333</v>
      </c>
      <c r="I474">
        <v>125843.27</v>
      </c>
      <c r="J474" s="109">
        <v>788176.27</v>
      </c>
      <c r="X474" s="1"/>
      <c r="Y474" s="1"/>
      <c r="Z474" s="1"/>
      <c r="AA474" s="1"/>
      <c r="AB474" s="1"/>
    </row>
    <row r="475" spans="1:28" ht="12.5" x14ac:dyDescent="0.25">
      <c r="A475" t="s">
        <v>445</v>
      </c>
      <c r="B475" t="s">
        <v>1121</v>
      </c>
      <c r="C475">
        <v>1062</v>
      </c>
      <c r="D475" t="s">
        <v>1192</v>
      </c>
      <c r="E475">
        <v>1</v>
      </c>
      <c r="F475">
        <v>0.19</v>
      </c>
      <c r="G475">
        <v>447000</v>
      </c>
      <c r="H475">
        <v>447000</v>
      </c>
      <c r="I475">
        <v>84930</v>
      </c>
      <c r="J475" s="109">
        <v>531930</v>
      </c>
      <c r="X475" s="1"/>
      <c r="Y475" s="1"/>
      <c r="Z475" s="1"/>
      <c r="AA475" s="1"/>
      <c r="AB475" s="1"/>
    </row>
    <row r="476" spans="1:28" ht="12.5" x14ac:dyDescent="0.25">
      <c r="A476" t="s">
        <v>445</v>
      </c>
      <c r="B476" t="s">
        <v>1121</v>
      </c>
      <c r="C476">
        <v>1063</v>
      </c>
      <c r="D476" t="s">
        <v>1191</v>
      </c>
      <c r="E476">
        <v>1</v>
      </c>
      <c r="F476">
        <v>0.19</v>
      </c>
      <c r="G476">
        <v>652833</v>
      </c>
      <c r="H476">
        <v>652833</v>
      </c>
      <c r="I476">
        <v>124038.27</v>
      </c>
      <c r="J476" s="109">
        <v>776871.27</v>
      </c>
      <c r="X476" s="1"/>
      <c r="Y476" s="1"/>
      <c r="Z476" s="1"/>
      <c r="AA476" s="1"/>
      <c r="AB476" s="1"/>
    </row>
    <row r="477" spans="1:28" ht="12.5" x14ac:dyDescent="0.25">
      <c r="A477" t="s">
        <v>445</v>
      </c>
      <c r="B477" t="s">
        <v>1121</v>
      </c>
      <c r="C477">
        <v>1071</v>
      </c>
      <c r="D477" t="s">
        <v>1415</v>
      </c>
      <c r="E477">
        <v>4</v>
      </c>
      <c r="F477">
        <v>0.19</v>
      </c>
      <c r="G477">
        <v>712333</v>
      </c>
      <c r="H477">
        <v>2849332</v>
      </c>
      <c r="I477">
        <v>541373.07999999996</v>
      </c>
      <c r="J477" s="109">
        <v>3390705.08</v>
      </c>
      <c r="X477" s="1"/>
      <c r="Y477" s="1"/>
      <c r="Z477" s="1"/>
      <c r="AA477" s="1"/>
      <c r="AB477" s="1"/>
    </row>
    <row r="478" spans="1:28" ht="12.5" x14ac:dyDescent="0.25">
      <c r="A478" t="s">
        <v>445</v>
      </c>
      <c r="B478" t="s">
        <v>1121</v>
      </c>
      <c r="C478">
        <v>1072</v>
      </c>
      <c r="D478" t="s">
        <v>1450</v>
      </c>
      <c r="E478">
        <v>1</v>
      </c>
      <c r="F478">
        <v>0.19</v>
      </c>
      <c r="G478">
        <v>290167</v>
      </c>
      <c r="H478">
        <v>290167</v>
      </c>
      <c r="I478">
        <v>55131.73</v>
      </c>
      <c r="J478" s="109">
        <v>345298.73</v>
      </c>
      <c r="X478" s="1"/>
      <c r="Y478" s="1"/>
      <c r="Z478" s="1"/>
      <c r="AA478" s="1"/>
      <c r="AB478" s="1"/>
    </row>
    <row r="479" spans="1:28" ht="12.5" x14ac:dyDescent="0.25">
      <c r="A479" t="s">
        <v>445</v>
      </c>
      <c r="B479" t="s">
        <v>1187</v>
      </c>
      <c r="C479">
        <v>1045</v>
      </c>
      <c r="D479" t="s">
        <v>1416</v>
      </c>
      <c r="E479">
        <v>4</v>
      </c>
      <c r="F479">
        <v>0.19</v>
      </c>
      <c r="G479">
        <v>712167</v>
      </c>
      <c r="H479">
        <v>2848668</v>
      </c>
      <c r="I479">
        <v>541246.92000000004</v>
      </c>
      <c r="J479" s="109">
        <v>3389914.92</v>
      </c>
      <c r="X479" s="1"/>
      <c r="Y479" s="1"/>
      <c r="Z479" s="1"/>
      <c r="AA479" s="1"/>
      <c r="AB479" s="1"/>
    </row>
    <row r="480" spans="1:28" ht="12.5" x14ac:dyDescent="0.25">
      <c r="A480" t="s">
        <v>445</v>
      </c>
      <c r="B480" t="s">
        <v>1296</v>
      </c>
      <c r="C480">
        <v>337</v>
      </c>
      <c r="D480" t="s">
        <v>79</v>
      </c>
      <c r="E480">
        <v>5</v>
      </c>
      <c r="F480">
        <v>0</v>
      </c>
      <c r="G480">
        <v>143833</v>
      </c>
      <c r="H480">
        <v>719165</v>
      </c>
      <c r="I480">
        <v>0</v>
      </c>
      <c r="J480" s="109">
        <v>719165</v>
      </c>
      <c r="X480" s="1"/>
      <c r="Y480" s="1"/>
      <c r="Z480" s="1"/>
      <c r="AA480" s="1"/>
      <c r="AB480" s="1"/>
    </row>
    <row r="481" spans="1:28" ht="12.5" x14ac:dyDescent="0.25">
      <c r="A481" t="s">
        <v>445</v>
      </c>
      <c r="B481" t="s">
        <v>1296</v>
      </c>
      <c r="C481">
        <v>338</v>
      </c>
      <c r="D481" t="s">
        <v>1316</v>
      </c>
      <c r="E481">
        <v>20</v>
      </c>
      <c r="F481">
        <v>0</v>
      </c>
      <c r="G481">
        <v>168833</v>
      </c>
      <c r="H481">
        <v>3376660</v>
      </c>
      <c r="I481">
        <v>0</v>
      </c>
      <c r="J481" s="109">
        <v>3376660</v>
      </c>
      <c r="X481" s="1"/>
      <c r="Y481" s="1"/>
      <c r="Z481" s="1"/>
      <c r="AA481" s="1"/>
      <c r="AB481" s="1"/>
    </row>
    <row r="482" spans="1:28" ht="12.5" x14ac:dyDescent="0.25">
      <c r="A482" t="s">
        <v>445</v>
      </c>
      <c r="B482" t="s">
        <v>1296</v>
      </c>
      <c r="C482">
        <v>338</v>
      </c>
      <c r="D482" t="s">
        <v>1314</v>
      </c>
      <c r="E482">
        <v>15</v>
      </c>
      <c r="F482">
        <v>0</v>
      </c>
      <c r="G482">
        <v>168833</v>
      </c>
      <c r="H482">
        <v>2532495</v>
      </c>
      <c r="I482">
        <v>0</v>
      </c>
      <c r="J482" s="109">
        <v>2532495</v>
      </c>
      <c r="X482" s="1"/>
      <c r="Y482" s="1"/>
      <c r="Z482" s="1"/>
      <c r="AA482" s="1"/>
      <c r="AB482" s="1"/>
    </row>
    <row r="483" spans="1:28" ht="12.5" x14ac:dyDescent="0.25">
      <c r="A483" t="s">
        <v>445</v>
      </c>
      <c r="B483" t="s">
        <v>1296</v>
      </c>
      <c r="C483">
        <v>339</v>
      </c>
      <c r="D483" t="s">
        <v>1318</v>
      </c>
      <c r="E483">
        <v>25</v>
      </c>
      <c r="F483">
        <v>0</v>
      </c>
      <c r="G483">
        <v>264333</v>
      </c>
      <c r="H483">
        <v>6608325</v>
      </c>
      <c r="I483">
        <v>0</v>
      </c>
      <c r="J483" s="109">
        <v>6608325</v>
      </c>
      <c r="X483" s="1"/>
      <c r="Y483" s="1"/>
      <c r="Z483" s="1"/>
      <c r="AA483" s="1"/>
      <c r="AB483" s="1"/>
    </row>
    <row r="484" spans="1:28" ht="12.5" x14ac:dyDescent="0.25">
      <c r="A484" t="s">
        <v>445</v>
      </c>
      <c r="B484" t="s">
        <v>1296</v>
      </c>
      <c r="C484">
        <v>340</v>
      </c>
      <c r="D484" t="s">
        <v>1307</v>
      </c>
      <c r="E484">
        <v>1</v>
      </c>
      <c r="F484">
        <v>0.19</v>
      </c>
      <c r="G484">
        <v>280167</v>
      </c>
      <c r="H484">
        <v>280167</v>
      </c>
      <c r="I484">
        <v>53231.73</v>
      </c>
      <c r="J484" s="109">
        <v>333398.73</v>
      </c>
      <c r="X484" s="1"/>
      <c r="Y484" s="1"/>
      <c r="Z484" s="1"/>
      <c r="AA484" s="1"/>
      <c r="AB484" s="1"/>
    </row>
    <row r="485" spans="1:28" ht="12.5" x14ac:dyDescent="0.25">
      <c r="A485" t="s">
        <v>445</v>
      </c>
      <c r="B485" t="s">
        <v>1296</v>
      </c>
      <c r="C485">
        <v>341</v>
      </c>
      <c r="D485" t="s">
        <v>1312</v>
      </c>
      <c r="E485">
        <v>1</v>
      </c>
      <c r="F485">
        <v>0.19</v>
      </c>
      <c r="G485">
        <v>492000</v>
      </c>
      <c r="H485">
        <v>492000</v>
      </c>
      <c r="I485">
        <v>93480</v>
      </c>
      <c r="J485" s="109">
        <v>585480</v>
      </c>
      <c r="X485" s="1"/>
      <c r="Y485" s="1"/>
      <c r="Z485" s="1"/>
      <c r="AA485" s="1"/>
      <c r="AB485" s="1"/>
    </row>
    <row r="486" spans="1:28" ht="12.5" x14ac:dyDescent="0.25">
      <c r="A486" t="s">
        <v>445</v>
      </c>
      <c r="B486" t="s">
        <v>1296</v>
      </c>
      <c r="C486">
        <v>342</v>
      </c>
      <c r="D486" t="s">
        <v>1308</v>
      </c>
      <c r="E486">
        <v>1</v>
      </c>
      <c r="F486">
        <v>0.19</v>
      </c>
      <c r="G486">
        <v>882667</v>
      </c>
      <c r="H486">
        <v>882667</v>
      </c>
      <c r="I486">
        <v>167706.73000000001</v>
      </c>
      <c r="J486" s="109">
        <v>1050373.73</v>
      </c>
      <c r="X486" s="1"/>
      <c r="Y486" s="1"/>
      <c r="Z486" s="1"/>
      <c r="AA486" s="1"/>
      <c r="AB486" s="1"/>
    </row>
    <row r="487" spans="1:28" ht="12.5" x14ac:dyDescent="0.25">
      <c r="A487" t="s">
        <v>445</v>
      </c>
      <c r="B487" t="s">
        <v>1296</v>
      </c>
      <c r="C487">
        <v>343</v>
      </c>
      <c r="D487" t="s">
        <v>1320</v>
      </c>
      <c r="E487">
        <v>1</v>
      </c>
      <c r="F487">
        <v>0.19</v>
      </c>
      <c r="G487">
        <v>790167</v>
      </c>
      <c r="H487">
        <v>790167</v>
      </c>
      <c r="I487">
        <v>150131.73000000001</v>
      </c>
      <c r="J487" s="109">
        <v>940298.73</v>
      </c>
      <c r="X487" s="1"/>
      <c r="Y487" s="1"/>
      <c r="Z487" s="1"/>
      <c r="AA487" s="1"/>
      <c r="AB487" s="1"/>
    </row>
    <row r="488" spans="1:28" ht="12.5" x14ac:dyDescent="0.25">
      <c r="A488" t="s">
        <v>445</v>
      </c>
      <c r="B488" t="s">
        <v>1296</v>
      </c>
      <c r="C488">
        <v>343</v>
      </c>
      <c r="D488" t="s">
        <v>1319</v>
      </c>
      <c r="E488">
        <v>1</v>
      </c>
      <c r="F488">
        <v>0.19</v>
      </c>
      <c r="G488">
        <v>790167</v>
      </c>
      <c r="H488">
        <v>790167</v>
      </c>
      <c r="I488">
        <v>150131.73000000001</v>
      </c>
      <c r="J488" s="109">
        <v>940298.73</v>
      </c>
      <c r="X488" s="1"/>
      <c r="Y488" s="1"/>
      <c r="Z488" s="1"/>
      <c r="AA488" s="1"/>
      <c r="AB488" s="1"/>
    </row>
    <row r="489" spans="1:28" ht="12.5" x14ac:dyDescent="0.25">
      <c r="A489" t="s">
        <v>445</v>
      </c>
      <c r="B489" t="s">
        <v>1296</v>
      </c>
      <c r="C489">
        <v>354</v>
      </c>
      <c r="D489" t="s">
        <v>1361</v>
      </c>
      <c r="E489">
        <v>12</v>
      </c>
      <c r="F489">
        <v>0.19</v>
      </c>
      <c r="G489">
        <v>38500</v>
      </c>
      <c r="H489">
        <v>462000</v>
      </c>
      <c r="I489">
        <v>87780</v>
      </c>
      <c r="J489" s="109">
        <v>549780</v>
      </c>
      <c r="X489" s="1"/>
      <c r="Y489" s="1"/>
      <c r="Z489" s="1"/>
      <c r="AA489" s="1"/>
      <c r="AB489" s="1"/>
    </row>
    <row r="490" spans="1:28" ht="12.5" x14ac:dyDescent="0.25">
      <c r="A490" t="s">
        <v>445</v>
      </c>
      <c r="B490" t="s">
        <v>1296</v>
      </c>
      <c r="C490">
        <v>355</v>
      </c>
      <c r="D490" t="s">
        <v>1362</v>
      </c>
      <c r="E490">
        <v>4</v>
      </c>
      <c r="F490">
        <v>0.19</v>
      </c>
      <c r="G490">
        <v>155500</v>
      </c>
      <c r="H490">
        <v>622000</v>
      </c>
      <c r="I490">
        <v>118180</v>
      </c>
      <c r="J490" s="109">
        <v>740180</v>
      </c>
      <c r="X490" s="1"/>
      <c r="Y490" s="1"/>
      <c r="Z490" s="1"/>
      <c r="AA490" s="1"/>
      <c r="AB490" s="1"/>
    </row>
    <row r="491" spans="1:28" ht="12.5" x14ac:dyDescent="0.25">
      <c r="A491" t="s">
        <v>445</v>
      </c>
      <c r="B491" t="s">
        <v>1296</v>
      </c>
      <c r="C491">
        <v>356</v>
      </c>
      <c r="D491" t="s">
        <v>1367</v>
      </c>
      <c r="E491">
        <v>1</v>
      </c>
      <c r="F491">
        <v>0.19</v>
      </c>
      <c r="G491">
        <v>188333</v>
      </c>
      <c r="H491">
        <v>188333</v>
      </c>
      <c r="I491">
        <v>35783.269999999997</v>
      </c>
      <c r="J491" s="109">
        <v>224116.27</v>
      </c>
      <c r="X491" s="1"/>
      <c r="Y491" s="1"/>
      <c r="Z491" s="1"/>
      <c r="AA491" s="1"/>
      <c r="AB491" s="1"/>
    </row>
    <row r="492" spans="1:28" ht="12.5" x14ac:dyDescent="0.25">
      <c r="A492" t="s">
        <v>445</v>
      </c>
      <c r="B492" t="s">
        <v>1296</v>
      </c>
      <c r="C492" t="s">
        <v>1310</v>
      </c>
      <c r="D492" t="s">
        <v>1309</v>
      </c>
      <c r="E492">
        <v>0</v>
      </c>
      <c r="F492">
        <v>0.19</v>
      </c>
      <c r="G492">
        <v>0</v>
      </c>
      <c r="H492">
        <v>0</v>
      </c>
      <c r="I492">
        <v>0</v>
      </c>
      <c r="J492" s="109">
        <v>0</v>
      </c>
      <c r="X492" s="1"/>
      <c r="Y492" s="1"/>
      <c r="Z492" s="1"/>
      <c r="AA492" s="1"/>
      <c r="AB492" s="1"/>
    </row>
    <row r="493" spans="1:28" ht="12.5" x14ac:dyDescent="0.25">
      <c r="A493" t="s">
        <v>445</v>
      </c>
      <c r="B493" t="s">
        <v>1101</v>
      </c>
      <c r="C493">
        <v>788</v>
      </c>
      <c r="D493" t="s">
        <v>1100</v>
      </c>
      <c r="E493">
        <v>1</v>
      </c>
      <c r="F493">
        <v>0.19</v>
      </c>
      <c r="G493">
        <v>425333</v>
      </c>
      <c r="H493">
        <v>425333</v>
      </c>
      <c r="I493">
        <v>80813.27</v>
      </c>
      <c r="J493" s="109">
        <v>506146.27</v>
      </c>
      <c r="X493" s="1"/>
      <c r="Y493" s="1"/>
      <c r="Z493" s="1"/>
      <c r="AA493" s="1"/>
      <c r="AB493" s="1"/>
    </row>
    <row r="494" spans="1:28" ht="12.5" x14ac:dyDescent="0.25">
      <c r="A494" t="s">
        <v>445</v>
      </c>
      <c r="B494" t="s">
        <v>1301</v>
      </c>
      <c r="C494">
        <v>367</v>
      </c>
      <c r="D494" t="s">
        <v>1072</v>
      </c>
      <c r="E494">
        <v>3</v>
      </c>
      <c r="F494">
        <v>0</v>
      </c>
      <c r="G494">
        <v>146167</v>
      </c>
      <c r="H494">
        <v>438501</v>
      </c>
      <c r="I494">
        <v>0</v>
      </c>
      <c r="J494" s="109">
        <v>438501</v>
      </c>
      <c r="X494" s="1"/>
      <c r="Y494" s="1"/>
      <c r="Z494" s="1"/>
      <c r="AA494" s="1"/>
      <c r="AB494" s="1"/>
    </row>
    <row r="495" spans="1:28" ht="12.5" x14ac:dyDescent="0.25">
      <c r="A495" t="s">
        <v>445</v>
      </c>
      <c r="B495" t="s">
        <v>1301</v>
      </c>
      <c r="C495">
        <v>368</v>
      </c>
      <c r="D495" t="s">
        <v>61</v>
      </c>
      <c r="E495">
        <v>1</v>
      </c>
      <c r="F495">
        <v>0.19</v>
      </c>
      <c r="G495">
        <v>141167</v>
      </c>
      <c r="H495">
        <v>141167</v>
      </c>
      <c r="I495">
        <v>26821.73</v>
      </c>
      <c r="J495" s="109">
        <v>167988.73</v>
      </c>
      <c r="X495" s="1"/>
      <c r="Y495" s="1"/>
      <c r="Z495" s="1"/>
      <c r="AA495" s="1"/>
      <c r="AB495" s="1"/>
    </row>
    <row r="496" spans="1:28" ht="12.5" x14ac:dyDescent="0.25">
      <c r="A496" t="s">
        <v>445</v>
      </c>
      <c r="B496" t="s">
        <v>1301</v>
      </c>
      <c r="C496">
        <v>369</v>
      </c>
      <c r="D496" t="s">
        <v>72</v>
      </c>
      <c r="E496">
        <v>1</v>
      </c>
      <c r="F496">
        <v>0.19</v>
      </c>
      <c r="G496">
        <v>494667</v>
      </c>
      <c r="H496">
        <v>494667</v>
      </c>
      <c r="I496">
        <v>93986.73</v>
      </c>
      <c r="J496" s="109">
        <v>588653.73</v>
      </c>
      <c r="X496" s="1"/>
      <c r="Y496" s="1"/>
      <c r="Z496" s="1"/>
      <c r="AA496" s="1"/>
      <c r="AB496" s="1"/>
    </row>
    <row r="497" spans="1:28" ht="12.5" x14ac:dyDescent="0.25">
      <c r="A497" t="s">
        <v>445</v>
      </c>
      <c r="B497" t="s">
        <v>1301</v>
      </c>
      <c r="C497">
        <v>370</v>
      </c>
      <c r="D497" t="s">
        <v>1485</v>
      </c>
      <c r="E497">
        <v>1</v>
      </c>
      <c r="F497">
        <v>0.19</v>
      </c>
      <c r="G497">
        <v>237833</v>
      </c>
      <c r="H497">
        <v>237833</v>
      </c>
      <c r="I497">
        <v>45188.270000000004</v>
      </c>
      <c r="J497" s="109">
        <v>283021.27</v>
      </c>
      <c r="X497" s="1"/>
      <c r="Y497" s="1"/>
      <c r="Z497" s="1"/>
      <c r="AA497" s="1"/>
      <c r="AB497" s="1"/>
    </row>
    <row r="498" spans="1:28" ht="12.5" x14ac:dyDescent="0.25">
      <c r="A498" t="s">
        <v>445</v>
      </c>
      <c r="B498" t="s">
        <v>1301</v>
      </c>
      <c r="C498">
        <v>371</v>
      </c>
      <c r="D498" t="s">
        <v>64</v>
      </c>
      <c r="E498">
        <v>1</v>
      </c>
      <c r="F498">
        <v>0.19</v>
      </c>
      <c r="G498">
        <v>118833</v>
      </c>
      <c r="H498">
        <v>118833</v>
      </c>
      <c r="I498">
        <v>22578.27</v>
      </c>
      <c r="J498" s="109">
        <v>141411.26999999999</v>
      </c>
      <c r="X498" s="1"/>
      <c r="Y498" s="1"/>
      <c r="Z498" s="1"/>
      <c r="AA498" s="1"/>
      <c r="AB498" s="1"/>
    </row>
    <row r="499" spans="1:28" ht="12.5" x14ac:dyDescent="0.25">
      <c r="A499" t="s">
        <v>445</v>
      </c>
      <c r="B499" t="s">
        <v>1301</v>
      </c>
      <c r="C499">
        <v>372</v>
      </c>
      <c r="D499" t="s">
        <v>1774</v>
      </c>
      <c r="E499">
        <v>1</v>
      </c>
      <c r="F499">
        <v>0.19</v>
      </c>
      <c r="G499">
        <v>121667</v>
      </c>
      <c r="H499">
        <v>121667</v>
      </c>
      <c r="I499">
        <v>23116.73</v>
      </c>
      <c r="J499" s="109">
        <v>144783.73000000001</v>
      </c>
      <c r="X499" s="1"/>
      <c r="Y499" s="1"/>
      <c r="Z499" s="1"/>
      <c r="AA499" s="1"/>
      <c r="AB499" s="1"/>
    </row>
    <row r="500" spans="1:28" ht="12.5" x14ac:dyDescent="0.25">
      <c r="A500" t="s">
        <v>445</v>
      </c>
      <c r="B500" t="s">
        <v>1301</v>
      </c>
      <c r="C500">
        <v>372</v>
      </c>
      <c r="D500" t="s">
        <v>704</v>
      </c>
      <c r="E500">
        <v>1</v>
      </c>
      <c r="F500">
        <v>0.19</v>
      </c>
      <c r="G500">
        <v>121667</v>
      </c>
      <c r="H500">
        <v>121667</v>
      </c>
      <c r="I500">
        <v>23116.73</v>
      </c>
      <c r="J500" s="109">
        <v>144783.73000000001</v>
      </c>
      <c r="X500" s="1"/>
      <c r="Y500" s="1"/>
      <c r="Z500" s="1"/>
      <c r="AA500" s="1"/>
      <c r="AB500" s="1"/>
    </row>
    <row r="501" spans="1:28" ht="12.5" x14ac:dyDescent="0.25">
      <c r="A501" t="s">
        <v>445</v>
      </c>
      <c r="B501" t="s">
        <v>1301</v>
      </c>
      <c r="C501">
        <v>373</v>
      </c>
      <c r="D501" t="s">
        <v>1300</v>
      </c>
      <c r="E501">
        <v>2</v>
      </c>
      <c r="F501">
        <v>0.19</v>
      </c>
      <c r="G501">
        <v>79500</v>
      </c>
      <c r="H501">
        <v>159000</v>
      </c>
      <c r="I501">
        <v>30210</v>
      </c>
      <c r="J501" s="109">
        <v>189210</v>
      </c>
      <c r="X501" s="1"/>
      <c r="Y501" s="1"/>
      <c r="Z501" s="1"/>
      <c r="AA501" s="1"/>
      <c r="AB501" s="1"/>
    </row>
    <row r="502" spans="1:28" ht="12.5" x14ac:dyDescent="0.25">
      <c r="A502" t="s">
        <v>445</v>
      </c>
      <c r="B502" t="s">
        <v>1301</v>
      </c>
      <c r="C502">
        <v>374</v>
      </c>
      <c r="D502" t="s">
        <v>1303</v>
      </c>
      <c r="E502">
        <v>1</v>
      </c>
      <c r="F502">
        <v>0.19</v>
      </c>
      <c r="G502">
        <v>120667</v>
      </c>
      <c r="H502">
        <v>120667</v>
      </c>
      <c r="I502">
        <v>22926.73</v>
      </c>
      <c r="J502" s="109">
        <v>143593.73000000001</v>
      </c>
      <c r="X502" s="1"/>
      <c r="Y502" s="1"/>
      <c r="Z502" s="1"/>
      <c r="AA502" s="1"/>
      <c r="AB502" s="1"/>
    </row>
    <row r="503" spans="1:28" ht="12.5" x14ac:dyDescent="0.25">
      <c r="A503" t="s">
        <v>445</v>
      </c>
      <c r="B503" t="s">
        <v>1301</v>
      </c>
      <c r="C503">
        <v>376</v>
      </c>
      <c r="D503" t="s">
        <v>1691</v>
      </c>
      <c r="E503">
        <v>1</v>
      </c>
      <c r="F503">
        <v>0.19</v>
      </c>
      <c r="G503">
        <v>795333</v>
      </c>
      <c r="H503">
        <v>795333</v>
      </c>
      <c r="I503">
        <v>151113.26999999999</v>
      </c>
      <c r="J503" s="109">
        <v>946446.27</v>
      </c>
      <c r="X503" s="1"/>
      <c r="Y503" s="1"/>
      <c r="Z503" s="1"/>
      <c r="AA503" s="1"/>
      <c r="AB503" s="1"/>
    </row>
    <row r="504" spans="1:28" ht="12.5" x14ac:dyDescent="0.25">
      <c r="A504" t="s">
        <v>445</v>
      </c>
      <c r="B504" t="s">
        <v>1301</v>
      </c>
      <c r="C504">
        <v>377</v>
      </c>
      <c r="D504" t="s">
        <v>1690</v>
      </c>
      <c r="E504">
        <v>1</v>
      </c>
      <c r="F504">
        <v>0.19</v>
      </c>
      <c r="G504">
        <v>763667</v>
      </c>
      <c r="H504">
        <v>763667</v>
      </c>
      <c r="I504">
        <v>145096.73000000001</v>
      </c>
      <c r="J504" s="109">
        <v>908763.73</v>
      </c>
      <c r="X504" s="1"/>
      <c r="Y504" s="1"/>
      <c r="Z504" s="1"/>
      <c r="AA504" s="1"/>
      <c r="AB504" s="1"/>
    </row>
    <row r="505" spans="1:28" ht="12.5" x14ac:dyDescent="0.25">
      <c r="A505" t="s">
        <v>445</v>
      </c>
      <c r="B505" t="s">
        <v>1301</v>
      </c>
      <c r="C505">
        <v>379</v>
      </c>
      <c r="D505" t="s">
        <v>1444</v>
      </c>
      <c r="E505">
        <v>4</v>
      </c>
      <c r="F505">
        <v>0.19</v>
      </c>
      <c r="G505">
        <v>1823500</v>
      </c>
      <c r="H505">
        <v>7294000</v>
      </c>
      <c r="I505">
        <v>1385860</v>
      </c>
      <c r="J505" s="109">
        <v>8679860</v>
      </c>
      <c r="X505" s="1"/>
      <c r="Y505" s="1"/>
      <c r="Z505" s="1"/>
      <c r="AA505" s="1"/>
      <c r="AB505" s="1"/>
    </row>
    <row r="506" spans="1:28" ht="12.5" x14ac:dyDescent="0.25">
      <c r="A506" t="s">
        <v>445</v>
      </c>
      <c r="B506" t="s">
        <v>1301</v>
      </c>
      <c r="C506">
        <v>381</v>
      </c>
      <c r="D506" t="s">
        <v>1833</v>
      </c>
      <c r="E506">
        <v>1</v>
      </c>
      <c r="F506">
        <v>0.19</v>
      </c>
      <c r="G506">
        <v>10767500</v>
      </c>
      <c r="H506">
        <v>10767500</v>
      </c>
      <c r="I506">
        <v>2045825</v>
      </c>
      <c r="J506" s="109">
        <v>12813325</v>
      </c>
      <c r="X506" s="1"/>
      <c r="Y506" s="1"/>
      <c r="Z506" s="1"/>
      <c r="AA506" s="1"/>
      <c r="AB506" s="1"/>
    </row>
    <row r="507" spans="1:28" ht="12.5" x14ac:dyDescent="0.25">
      <c r="A507" t="s">
        <v>445</v>
      </c>
      <c r="B507" t="s">
        <v>1301</v>
      </c>
      <c r="C507">
        <v>382</v>
      </c>
      <c r="D507" t="s">
        <v>1475</v>
      </c>
      <c r="E507">
        <v>1</v>
      </c>
      <c r="F507">
        <v>0.19</v>
      </c>
      <c r="G507">
        <v>796833</v>
      </c>
      <c r="H507">
        <v>796833</v>
      </c>
      <c r="I507">
        <v>151398.26999999999</v>
      </c>
      <c r="J507" s="109">
        <v>948231.27</v>
      </c>
      <c r="X507" s="1"/>
      <c r="Y507" s="1"/>
      <c r="Z507" s="1"/>
      <c r="AA507" s="1"/>
      <c r="AB507" s="1"/>
    </row>
    <row r="508" spans="1:28" ht="12.5" x14ac:dyDescent="0.25">
      <c r="A508" t="s">
        <v>445</v>
      </c>
      <c r="B508" t="s">
        <v>1301</v>
      </c>
      <c r="C508">
        <v>383</v>
      </c>
      <c r="D508" t="s">
        <v>1711</v>
      </c>
      <c r="E508">
        <v>2</v>
      </c>
      <c r="F508">
        <v>0.19</v>
      </c>
      <c r="G508">
        <v>45333</v>
      </c>
      <c r="H508">
        <v>90666</v>
      </c>
      <c r="I508">
        <v>17226.54</v>
      </c>
      <c r="J508" s="109">
        <v>107892.54000000001</v>
      </c>
      <c r="X508" s="1"/>
      <c r="Y508" s="1"/>
      <c r="Z508" s="1"/>
      <c r="AA508" s="1"/>
      <c r="AB508" s="1"/>
    </row>
    <row r="509" spans="1:28" ht="12.5" x14ac:dyDescent="0.25">
      <c r="A509" t="s">
        <v>445</v>
      </c>
      <c r="B509" t="s">
        <v>1598</v>
      </c>
      <c r="C509">
        <v>793</v>
      </c>
      <c r="D509" t="s">
        <v>1597</v>
      </c>
      <c r="E509">
        <v>50</v>
      </c>
      <c r="F509">
        <v>0.19</v>
      </c>
      <c r="G509">
        <v>74667</v>
      </c>
      <c r="H509">
        <v>3733350</v>
      </c>
      <c r="I509">
        <v>709336.5</v>
      </c>
      <c r="J509" s="109">
        <v>4442686.5</v>
      </c>
      <c r="X509" s="1"/>
      <c r="Y509" s="1"/>
      <c r="Z509" s="1"/>
      <c r="AA509" s="1"/>
      <c r="AB509" s="1"/>
    </row>
    <row r="510" spans="1:28" ht="12.5" x14ac:dyDescent="0.25">
      <c r="A510" t="s">
        <v>445</v>
      </c>
      <c r="B510" t="s">
        <v>1533</v>
      </c>
      <c r="C510">
        <v>821</v>
      </c>
      <c r="D510" t="s">
        <v>1532</v>
      </c>
      <c r="E510">
        <v>1</v>
      </c>
      <c r="F510">
        <v>0.19</v>
      </c>
      <c r="G510">
        <v>512667</v>
      </c>
      <c r="H510">
        <v>512667</v>
      </c>
      <c r="I510">
        <v>97406.73</v>
      </c>
      <c r="J510" s="109">
        <v>610073.73</v>
      </c>
      <c r="X510" s="1"/>
      <c r="Y510" s="1"/>
      <c r="Z510" s="1"/>
      <c r="AA510" s="1"/>
      <c r="AB510" s="1"/>
    </row>
    <row r="511" spans="1:28" ht="12.5" x14ac:dyDescent="0.25">
      <c r="A511" t="s">
        <v>445</v>
      </c>
      <c r="B511" t="s">
        <v>1533</v>
      </c>
      <c r="C511">
        <v>822</v>
      </c>
      <c r="D511" t="s">
        <v>704</v>
      </c>
      <c r="E511">
        <v>1</v>
      </c>
      <c r="F511">
        <v>0.19</v>
      </c>
      <c r="G511">
        <v>60167</v>
      </c>
      <c r="H511">
        <v>60167</v>
      </c>
      <c r="I511">
        <v>11431.73</v>
      </c>
      <c r="J511" s="109">
        <v>71598.73</v>
      </c>
      <c r="X511" s="1"/>
      <c r="Y511" s="1"/>
      <c r="Z511" s="1"/>
      <c r="AA511" s="1"/>
      <c r="AB511" s="1"/>
    </row>
    <row r="512" spans="1:28" ht="12.5" x14ac:dyDescent="0.25">
      <c r="A512" t="s">
        <v>445</v>
      </c>
      <c r="B512" t="s">
        <v>1533</v>
      </c>
      <c r="C512">
        <v>823</v>
      </c>
      <c r="D512" t="s">
        <v>14</v>
      </c>
      <c r="E512">
        <v>1</v>
      </c>
      <c r="F512">
        <v>0.19</v>
      </c>
      <c r="G512">
        <v>95500</v>
      </c>
      <c r="H512">
        <v>95500</v>
      </c>
      <c r="I512">
        <v>18145</v>
      </c>
      <c r="J512" s="109">
        <v>113645</v>
      </c>
      <c r="X512" s="1"/>
      <c r="Y512" s="1"/>
      <c r="Z512" s="1"/>
      <c r="AA512" s="1"/>
      <c r="AB512" s="1"/>
    </row>
    <row r="513" spans="1:28" ht="12.5" x14ac:dyDescent="0.25">
      <c r="A513" t="s">
        <v>445</v>
      </c>
      <c r="B513" t="s">
        <v>1533</v>
      </c>
      <c r="C513">
        <v>824</v>
      </c>
      <c r="D513" t="s">
        <v>1536</v>
      </c>
      <c r="E513">
        <v>1</v>
      </c>
      <c r="F513">
        <v>0.19</v>
      </c>
      <c r="G513">
        <v>389167</v>
      </c>
      <c r="H513">
        <v>389167</v>
      </c>
      <c r="I513">
        <v>73941.73</v>
      </c>
      <c r="J513" s="109">
        <v>463108.73</v>
      </c>
      <c r="X513" s="1"/>
      <c r="Y513" s="1"/>
      <c r="Z513" s="1"/>
      <c r="AA513" s="1"/>
      <c r="AB513" s="1"/>
    </row>
    <row r="514" spans="1:28" ht="12.5" x14ac:dyDescent="0.25">
      <c r="A514" t="s">
        <v>445</v>
      </c>
      <c r="B514" t="s">
        <v>830</v>
      </c>
      <c r="C514">
        <v>813</v>
      </c>
      <c r="D514" t="s">
        <v>829</v>
      </c>
      <c r="E514">
        <v>1</v>
      </c>
      <c r="F514">
        <v>0.19</v>
      </c>
      <c r="G514">
        <v>756333</v>
      </c>
      <c r="H514">
        <v>756333</v>
      </c>
      <c r="I514">
        <v>143703.26999999999</v>
      </c>
      <c r="J514" s="109">
        <v>900036.27</v>
      </c>
      <c r="X514" s="1"/>
      <c r="Y514" s="1"/>
      <c r="Z514" s="1"/>
      <c r="AA514" s="1"/>
      <c r="AB514" s="1"/>
    </row>
    <row r="515" spans="1:28" ht="12.5" x14ac:dyDescent="0.25">
      <c r="A515" t="s">
        <v>445</v>
      </c>
      <c r="B515" t="s">
        <v>830</v>
      </c>
      <c r="C515">
        <v>814</v>
      </c>
      <c r="D515" t="s">
        <v>943</v>
      </c>
      <c r="E515">
        <v>1</v>
      </c>
      <c r="F515">
        <v>0.19</v>
      </c>
      <c r="G515">
        <v>219500</v>
      </c>
      <c r="H515">
        <v>219500</v>
      </c>
      <c r="I515">
        <v>41705</v>
      </c>
      <c r="J515" s="109">
        <v>261205</v>
      </c>
      <c r="X515" s="1"/>
      <c r="Y515" s="1"/>
      <c r="Z515" s="1"/>
      <c r="AA515" s="1"/>
      <c r="AB515" s="1"/>
    </row>
    <row r="516" spans="1:28" ht="12.5" x14ac:dyDescent="0.25">
      <c r="A516" t="s">
        <v>445</v>
      </c>
      <c r="B516" t="s">
        <v>1661</v>
      </c>
      <c r="C516">
        <v>1316</v>
      </c>
      <c r="D516" t="s">
        <v>1666</v>
      </c>
      <c r="E516">
        <v>1</v>
      </c>
      <c r="F516">
        <v>0</v>
      </c>
      <c r="G516">
        <v>65833</v>
      </c>
      <c r="H516">
        <v>65833</v>
      </c>
      <c r="I516">
        <v>0</v>
      </c>
      <c r="J516" s="109">
        <v>65833</v>
      </c>
      <c r="X516" s="1"/>
      <c r="Y516" s="1"/>
      <c r="Z516" s="1"/>
      <c r="AA516" s="1"/>
      <c r="AB516" s="1"/>
    </row>
    <row r="517" spans="1:28" ht="12.5" x14ac:dyDescent="0.25">
      <c r="A517" t="s">
        <v>445</v>
      </c>
      <c r="B517" t="s">
        <v>1661</v>
      </c>
      <c r="C517">
        <v>1317</v>
      </c>
      <c r="D517" t="s">
        <v>61</v>
      </c>
      <c r="E517">
        <v>1</v>
      </c>
      <c r="F517">
        <v>0.19</v>
      </c>
      <c r="G517">
        <v>85333</v>
      </c>
      <c r="H517">
        <v>85333</v>
      </c>
      <c r="I517">
        <v>16213.27</v>
      </c>
      <c r="J517" s="109">
        <v>101546.27</v>
      </c>
      <c r="X517" s="1"/>
      <c r="Y517" s="1"/>
      <c r="Z517" s="1"/>
      <c r="AA517" s="1"/>
      <c r="AB517" s="1"/>
    </row>
    <row r="518" spans="1:28" ht="12.5" x14ac:dyDescent="0.25">
      <c r="A518" t="s">
        <v>445</v>
      </c>
      <c r="B518" t="s">
        <v>1661</v>
      </c>
      <c r="C518">
        <v>1318</v>
      </c>
      <c r="D518" t="s">
        <v>150</v>
      </c>
      <c r="E518">
        <v>1</v>
      </c>
      <c r="F518">
        <v>0.19</v>
      </c>
      <c r="G518">
        <v>65500</v>
      </c>
      <c r="H518">
        <v>65500</v>
      </c>
      <c r="I518">
        <v>12445</v>
      </c>
      <c r="J518" s="109">
        <v>77945</v>
      </c>
      <c r="X518" s="1"/>
      <c r="Y518" s="1"/>
      <c r="Z518" s="1"/>
      <c r="AA518" s="1"/>
      <c r="AB518" s="1"/>
    </row>
    <row r="519" spans="1:28" ht="12.5" x14ac:dyDescent="0.25">
      <c r="A519" t="s">
        <v>445</v>
      </c>
      <c r="B519" t="s">
        <v>1661</v>
      </c>
      <c r="C519">
        <v>1326</v>
      </c>
      <c r="D519" t="s">
        <v>840</v>
      </c>
      <c r="E519">
        <v>1</v>
      </c>
      <c r="F519">
        <v>0.19</v>
      </c>
      <c r="G519">
        <v>95333</v>
      </c>
      <c r="H519">
        <v>95333</v>
      </c>
      <c r="I519">
        <v>18113.27</v>
      </c>
      <c r="J519" s="109">
        <v>113446.27</v>
      </c>
      <c r="X519" s="1"/>
      <c r="Y519" s="1"/>
      <c r="Z519" s="1"/>
      <c r="AA519" s="1"/>
      <c r="AB519" s="1"/>
    </row>
    <row r="520" spans="1:28" ht="12.5" x14ac:dyDescent="0.25">
      <c r="A520" t="s">
        <v>445</v>
      </c>
      <c r="B520" t="s">
        <v>1661</v>
      </c>
      <c r="C520">
        <v>1328</v>
      </c>
      <c r="D520" t="s">
        <v>1662</v>
      </c>
      <c r="E520">
        <v>1</v>
      </c>
      <c r="F520">
        <v>0.19</v>
      </c>
      <c r="G520">
        <v>96167</v>
      </c>
      <c r="H520">
        <v>96167</v>
      </c>
      <c r="I520">
        <v>18271.73</v>
      </c>
      <c r="J520" s="109">
        <v>114438.73</v>
      </c>
      <c r="X520" s="1"/>
      <c r="Y520" s="1"/>
      <c r="Z520" s="1"/>
      <c r="AA520" s="1"/>
      <c r="AB520" s="1"/>
    </row>
    <row r="521" spans="1:28" ht="12.5" x14ac:dyDescent="0.25">
      <c r="A521" t="s">
        <v>445</v>
      </c>
      <c r="B521" t="s">
        <v>1661</v>
      </c>
      <c r="C521">
        <v>1329</v>
      </c>
      <c r="D521" t="s">
        <v>1660</v>
      </c>
      <c r="E521">
        <v>1</v>
      </c>
      <c r="F521">
        <v>0.19</v>
      </c>
      <c r="G521">
        <v>92833</v>
      </c>
      <c r="H521">
        <v>92833</v>
      </c>
      <c r="I521">
        <v>17638.27</v>
      </c>
      <c r="J521" s="109">
        <v>110471.27</v>
      </c>
      <c r="X521" s="1"/>
      <c r="Y521" s="1"/>
      <c r="Z521" s="1"/>
      <c r="AA521" s="1"/>
      <c r="AB521" s="1"/>
    </row>
    <row r="522" spans="1:28" ht="12.5" x14ac:dyDescent="0.25">
      <c r="A522" t="s">
        <v>445</v>
      </c>
      <c r="B522" t="s">
        <v>1661</v>
      </c>
      <c r="C522">
        <v>1332</v>
      </c>
      <c r="D522" t="s">
        <v>1646</v>
      </c>
      <c r="E522">
        <v>1</v>
      </c>
      <c r="F522">
        <v>0.19</v>
      </c>
      <c r="G522">
        <v>124000</v>
      </c>
      <c r="H522">
        <v>124000</v>
      </c>
      <c r="I522">
        <v>23560</v>
      </c>
      <c r="J522" s="109">
        <v>147560</v>
      </c>
      <c r="X522" s="1"/>
      <c r="Y522" s="1"/>
      <c r="Z522" s="1"/>
      <c r="AA522" s="1"/>
      <c r="AB522" s="1"/>
    </row>
    <row r="523" spans="1:28" ht="12.5" x14ac:dyDescent="0.25">
      <c r="A523" t="s">
        <v>445</v>
      </c>
      <c r="B523" t="s">
        <v>1661</v>
      </c>
      <c r="C523">
        <v>1333</v>
      </c>
      <c r="D523" t="s">
        <v>48</v>
      </c>
      <c r="E523">
        <v>1</v>
      </c>
      <c r="F523">
        <v>0.19</v>
      </c>
      <c r="G523">
        <v>332333</v>
      </c>
      <c r="H523">
        <v>332333</v>
      </c>
      <c r="I523">
        <v>63143.270000000004</v>
      </c>
      <c r="J523" s="109">
        <v>395476.27</v>
      </c>
      <c r="X523" s="1"/>
      <c r="Y523" s="1"/>
      <c r="Z523" s="1"/>
      <c r="AA523" s="1"/>
      <c r="AB523" s="1"/>
    </row>
    <row r="524" spans="1:28" ht="12.5" x14ac:dyDescent="0.25">
      <c r="A524" t="s">
        <v>445</v>
      </c>
      <c r="B524" t="s">
        <v>1405</v>
      </c>
      <c r="C524">
        <v>1335</v>
      </c>
      <c r="D524" t="s">
        <v>1072</v>
      </c>
      <c r="E524">
        <v>2</v>
      </c>
      <c r="F524">
        <v>0</v>
      </c>
      <c r="G524">
        <v>65167</v>
      </c>
      <c r="H524">
        <v>130334</v>
      </c>
      <c r="I524">
        <v>0</v>
      </c>
      <c r="J524" s="109">
        <v>130334</v>
      </c>
      <c r="X524" s="1"/>
      <c r="Y524" s="1"/>
      <c r="Z524" s="1"/>
      <c r="AA524" s="1"/>
      <c r="AB524" s="1"/>
    </row>
    <row r="525" spans="1:28" ht="12.5" x14ac:dyDescent="0.25">
      <c r="A525" t="s">
        <v>445</v>
      </c>
      <c r="B525" t="s">
        <v>1405</v>
      </c>
      <c r="C525">
        <v>1336</v>
      </c>
      <c r="D525" t="s">
        <v>61</v>
      </c>
      <c r="E525">
        <v>1</v>
      </c>
      <c r="F525">
        <v>0.19</v>
      </c>
      <c r="G525">
        <v>85000</v>
      </c>
      <c r="H525">
        <v>85000</v>
      </c>
      <c r="I525">
        <v>16150</v>
      </c>
      <c r="J525" s="109">
        <v>101150</v>
      </c>
      <c r="X525" s="1"/>
      <c r="Y525" s="1"/>
      <c r="Z525" s="1"/>
      <c r="AA525" s="1"/>
      <c r="AB525" s="1"/>
    </row>
    <row r="526" spans="1:28" ht="12.5" x14ac:dyDescent="0.25">
      <c r="A526" t="s">
        <v>445</v>
      </c>
      <c r="B526" t="s">
        <v>1405</v>
      </c>
      <c r="C526">
        <v>1337</v>
      </c>
      <c r="D526" t="s">
        <v>150</v>
      </c>
      <c r="E526">
        <v>1</v>
      </c>
      <c r="F526">
        <v>0.19</v>
      </c>
      <c r="G526">
        <v>65167</v>
      </c>
      <c r="H526">
        <v>65167</v>
      </c>
      <c r="I526">
        <v>12381.73</v>
      </c>
      <c r="J526" s="109">
        <v>77548.73</v>
      </c>
      <c r="X526" s="1"/>
      <c r="Y526" s="1"/>
      <c r="Z526" s="1"/>
      <c r="AA526" s="1"/>
      <c r="AB526" s="1"/>
    </row>
    <row r="527" spans="1:28" ht="12.5" x14ac:dyDescent="0.25">
      <c r="A527" t="s">
        <v>445</v>
      </c>
      <c r="B527" t="s">
        <v>1405</v>
      </c>
      <c r="C527">
        <v>1345</v>
      </c>
      <c r="D527" t="s">
        <v>840</v>
      </c>
      <c r="E527">
        <v>1</v>
      </c>
      <c r="F527">
        <v>0.19</v>
      </c>
      <c r="G527">
        <v>96333</v>
      </c>
      <c r="H527">
        <v>96333</v>
      </c>
      <c r="I527">
        <v>18303.27</v>
      </c>
      <c r="J527" s="109">
        <v>114636.27</v>
      </c>
      <c r="X527" s="1"/>
      <c r="Y527" s="1"/>
      <c r="Z527" s="1"/>
      <c r="AA527" s="1"/>
      <c r="AB527" s="1"/>
    </row>
    <row r="528" spans="1:28" ht="12.5" x14ac:dyDescent="0.25">
      <c r="A528" t="s">
        <v>445</v>
      </c>
      <c r="B528" t="s">
        <v>1405</v>
      </c>
      <c r="C528">
        <v>1346</v>
      </c>
      <c r="D528" t="s">
        <v>1220</v>
      </c>
      <c r="E528">
        <v>1</v>
      </c>
      <c r="F528">
        <v>0.19</v>
      </c>
      <c r="G528">
        <v>201833</v>
      </c>
      <c r="H528">
        <v>201833</v>
      </c>
      <c r="I528">
        <v>38348.270000000004</v>
      </c>
      <c r="J528" s="109">
        <v>240181.27000000002</v>
      </c>
      <c r="X528" s="1"/>
      <c r="Y528" s="1"/>
      <c r="Z528" s="1"/>
      <c r="AA528" s="1"/>
      <c r="AB528" s="1"/>
    </row>
    <row r="529" spans="1:28" ht="12.5" x14ac:dyDescent="0.25">
      <c r="A529" t="s">
        <v>445</v>
      </c>
      <c r="B529" t="s">
        <v>1405</v>
      </c>
      <c r="C529">
        <v>1347</v>
      </c>
      <c r="D529" t="s">
        <v>812</v>
      </c>
      <c r="E529">
        <v>1</v>
      </c>
      <c r="F529">
        <v>0.19</v>
      </c>
      <c r="G529">
        <v>96000</v>
      </c>
      <c r="H529">
        <v>96000</v>
      </c>
      <c r="I529">
        <v>18240</v>
      </c>
      <c r="J529" s="109">
        <v>114240</v>
      </c>
      <c r="X529" s="1"/>
      <c r="Y529" s="1"/>
      <c r="Z529" s="1"/>
      <c r="AA529" s="1"/>
      <c r="AB529" s="1"/>
    </row>
    <row r="530" spans="1:28" ht="12.5" x14ac:dyDescent="0.25">
      <c r="A530" t="s">
        <v>445</v>
      </c>
      <c r="B530" t="s">
        <v>1405</v>
      </c>
      <c r="C530">
        <v>1348</v>
      </c>
      <c r="D530" t="s">
        <v>1407</v>
      </c>
      <c r="E530">
        <v>1</v>
      </c>
      <c r="F530">
        <v>0.19</v>
      </c>
      <c r="G530">
        <v>94500</v>
      </c>
      <c r="H530">
        <v>94500</v>
      </c>
      <c r="I530">
        <v>17955</v>
      </c>
      <c r="J530" s="109">
        <v>112455</v>
      </c>
      <c r="X530" s="1"/>
      <c r="Y530" s="1"/>
      <c r="Z530" s="1"/>
      <c r="AA530" s="1"/>
      <c r="AB530" s="1"/>
    </row>
    <row r="531" spans="1:28" ht="12.5" x14ac:dyDescent="0.25">
      <c r="A531" t="s">
        <v>445</v>
      </c>
      <c r="B531" t="s">
        <v>1438</v>
      </c>
      <c r="C531">
        <v>1225</v>
      </c>
      <c r="D531" t="s">
        <v>1072</v>
      </c>
      <c r="E531">
        <v>2</v>
      </c>
      <c r="F531">
        <v>0</v>
      </c>
      <c r="G531">
        <v>66000</v>
      </c>
      <c r="H531">
        <v>132000</v>
      </c>
      <c r="I531">
        <v>0</v>
      </c>
      <c r="J531" s="109">
        <v>132000</v>
      </c>
      <c r="X531" s="1"/>
      <c r="Y531" s="1"/>
      <c r="Z531" s="1"/>
      <c r="AA531" s="1"/>
      <c r="AB531" s="1"/>
    </row>
    <row r="532" spans="1:28" ht="12.5" x14ac:dyDescent="0.25">
      <c r="A532" t="s">
        <v>445</v>
      </c>
      <c r="B532" t="s">
        <v>1438</v>
      </c>
      <c r="C532">
        <v>1226</v>
      </c>
      <c r="D532" t="s">
        <v>61</v>
      </c>
      <c r="E532">
        <v>1</v>
      </c>
      <c r="F532">
        <v>0.19</v>
      </c>
      <c r="G532">
        <v>86333</v>
      </c>
      <c r="H532">
        <v>86333</v>
      </c>
      <c r="I532">
        <v>16403.27</v>
      </c>
      <c r="J532" s="109">
        <v>102736.27</v>
      </c>
      <c r="X532" s="1"/>
      <c r="Y532" s="1"/>
      <c r="Z532" s="1"/>
      <c r="AA532" s="1"/>
      <c r="AB532" s="1"/>
    </row>
    <row r="533" spans="1:28" ht="12.5" x14ac:dyDescent="0.25">
      <c r="A533" t="s">
        <v>445</v>
      </c>
      <c r="B533" t="s">
        <v>1438</v>
      </c>
      <c r="C533">
        <v>1227</v>
      </c>
      <c r="D533" t="s">
        <v>150</v>
      </c>
      <c r="E533">
        <v>1</v>
      </c>
      <c r="F533">
        <v>0.19</v>
      </c>
      <c r="G533">
        <v>65333</v>
      </c>
      <c r="H533">
        <v>65333</v>
      </c>
      <c r="I533">
        <v>12413.27</v>
      </c>
      <c r="J533" s="109">
        <v>77746.27</v>
      </c>
      <c r="X533" s="1"/>
      <c r="Y533" s="1"/>
      <c r="Z533" s="1"/>
      <c r="AA533" s="1"/>
      <c r="AB533" s="1"/>
    </row>
    <row r="534" spans="1:28" ht="12.5" x14ac:dyDescent="0.25">
      <c r="A534" t="s">
        <v>445</v>
      </c>
      <c r="B534" t="s">
        <v>1438</v>
      </c>
      <c r="C534">
        <v>1228</v>
      </c>
      <c r="D534" t="s">
        <v>1774</v>
      </c>
      <c r="E534">
        <v>1</v>
      </c>
      <c r="F534">
        <v>0.19</v>
      </c>
      <c r="G534">
        <v>25333</v>
      </c>
      <c r="H534">
        <v>25333</v>
      </c>
      <c r="I534">
        <v>4813.2700000000004</v>
      </c>
      <c r="J534" s="109">
        <v>30146.27</v>
      </c>
      <c r="X534" s="1"/>
      <c r="Y534" s="1"/>
      <c r="Z534" s="1"/>
      <c r="AA534" s="1"/>
      <c r="AB534" s="1"/>
    </row>
    <row r="535" spans="1:28" ht="12.5" x14ac:dyDescent="0.25">
      <c r="A535" t="s">
        <v>445</v>
      </c>
      <c r="B535" t="s">
        <v>1438</v>
      </c>
      <c r="C535">
        <v>1229</v>
      </c>
      <c r="D535" t="s">
        <v>1640</v>
      </c>
      <c r="E535">
        <v>1</v>
      </c>
      <c r="F535">
        <v>0.19</v>
      </c>
      <c r="G535">
        <v>25167</v>
      </c>
      <c r="H535">
        <v>25167</v>
      </c>
      <c r="I535">
        <v>4781.7300000000005</v>
      </c>
      <c r="J535" s="109">
        <v>29948.73</v>
      </c>
      <c r="X535" s="1"/>
      <c r="Y535" s="1"/>
      <c r="Z535" s="1"/>
      <c r="AA535" s="1"/>
      <c r="AB535" s="1"/>
    </row>
    <row r="536" spans="1:28" ht="12.5" x14ac:dyDescent="0.25">
      <c r="A536" t="s">
        <v>445</v>
      </c>
      <c r="B536" t="s">
        <v>1438</v>
      </c>
      <c r="C536">
        <v>1234</v>
      </c>
      <c r="D536" t="s">
        <v>840</v>
      </c>
      <c r="E536">
        <v>1</v>
      </c>
      <c r="F536">
        <v>0.19</v>
      </c>
      <c r="G536">
        <v>383500</v>
      </c>
      <c r="H536">
        <v>383500</v>
      </c>
      <c r="I536">
        <v>72865</v>
      </c>
      <c r="J536" s="109">
        <v>456365</v>
      </c>
      <c r="X536" s="1"/>
      <c r="Y536" s="1"/>
      <c r="Z536" s="1"/>
      <c r="AA536" s="1"/>
      <c r="AB536" s="1"/>
    </row>
    <row r="537" spans="1:28" ht="12.5" x14ac:dyDescent="0.25">
      <c r="A537" t="s">
        <v>445</v>
      </c>
      <c r="B537" t="s">
        <v>1438</v>
      </c>
      <c r="C537">
        <v>1235</v>
      </c>
      <c r="D537" t="s">
        <v>1220</v>
      </c>
      <c r="E537">
        <v>1</v>
      </c>
      <c r="F537">
        <v>0.19</v>
      </c>
      <c r="G537">
        <v>96167</v>
      </c>
      <c r="H537">
        <v>96167</v>
      </c>
      <c r="I537">
        <v>18271.73</v>
      </c>
      <c r="J537" s="109">
        <v>114438.73</v>
      </c>
      <c r="X537" s="1"/>
      <c r="Y537" s="1"/>
      <c r="Z537" s="1"/>
      <c r="AA537" s="1"/>
      <c r="AB537" s="1"/>
    </row>
    <row r="538" spans="1:28" ht="12.5" x14ac:dyDescent="0.25">
      <c r="A538" t="s">
        <v>445</v>
      </c>
      <c r="B538" t="s">
        <v>1438</v>
      </c>
      <c r="C538">
        <v>1236</v>
      </c>
      <c r="D538" t="s">
        <v>1384</v>
      </c>
      <c r="E538">
        <v>1</v>
      </c>
      <c r="F538">
        <v>0.19</v>
      </c>
      <c r="G538">
        <v>197833</v>
      </c>
      <c r="H538">
        <v>197833</v>
      </c>
      <c r="I538">
        <v>37588.270000000004</v>
      </c>
      <c r="J538" s="109">
        <v>235421.27000000002</v>
      </c>
      <c r="X538" s="1"/>
      <c r="Y538" s="1"/>
      <c r="Z538" s="1"/>
      <c r="AA538" s="1"/>
      <c r="AB538" s="1"/>
    </row>
    <row r="539" spans="1:28" ht="12.5" x14ac:dyDescent="0.25">
      <c r="A539" t="s">
        <v>445</v>
      </c>
      <c r="B539" t="s">
        <v>1438</v>
      </c>
      <c r="C539">
        <v>1237</v>
      </c>
      <c r="D539" t="s">
        <v>1385</v>
      </c>
      <c r="E539">
        <v>1</v>
      </c>
      <c r="F539">
        <v>0.19</v>
      </c>
      <c r="G539">
        <v>185833</v>
      </c>
      <c r="H539">
        <v>185833</v>
      </c>
      <c r="I539">
        <v>35308.269999999997</v>
      </c>
      <c r="J539" s="109">
        <v>221141.27</v>
      </c>
      <c r="X539" s="1"/>
      <c r="Y539" s="1"/>
      <c r="Z539" s="1"/>
      <c r="AA539" s="1"/>
      <c r="AB539" s="1"/>
    </row>
    <row r="540" spans="1:28" ht="12.5" x14ac:dyDescent="0.25">
      <c r="A540" t="s">
        <v>445</v>
      </c>
      <c r="B540" t="s">
        <v>1438</v>
      </c>
      <c r="C540">
        <v>1238</v>
      </c>
      <c r="D540" t="s">
        <v>1475</v>
      </c>
      <c r="E540">
        <v>1</v>
      </c>
      <c r="F540">
        <v>0.19</v>
      </c>
      <c r="G540">
        <v>95333</v>
      </c>
      <c r="H540">
        <v>95333</v>
      </c>
      <c r="I540">
        <v>18113.27</v>
      </c>
      <c r="J540" s="109">
        <v>113446.27</v>
      </c>
      <c r="X540" s="1"/>
      <c r="Y540" s="1"/>
      <c r="Z540" s="1"/>
      <c r="AA540" s="1"/>
      <c r="AB540" s="1"/>
    </row>
    <row r="541" spans="1:28" ht="12.5" x14ac:dyDescent="0.25">
      <c r="A541" t="s">
        <v>445</v>
      </c>
      <c r="B541" t="s">
        <v>1438</v>
      </c>
      <c r="C541">
        <v>1241</v>
      </c>
      <c r="D541" t="s">
        <v>1393</v>
      </c>
      <c r="E541">
        <v>1</v>
      </c>
      <c r="F541">
        <v>0.19</v>
      </c>
      <c r="G541">
        <v>349500</v>
      </c>
      <c r="H541">
        <v>349500</v>
      </c>
      <c r="I541">
        <v>66405</v>
      </c>
      <c r="J541" s="109">
        <v>415905</v>
      </c>
      <c r="X541" s="1"/>
      <c r="Y541" s="1"/>
      <c r="Z541" s="1"/>
      <c r="AA541" s="1"/>
      <c r="AB541" s="1"/>
    </row>
    <row r="542" spans="1:28" ht="12.5" x14ac:dyDescent="0.25">
      <c r="A542" t="s">
        <v>445</v>
      </c>
      <c r="B542" t="s">
        <v>843</v>
      </c>
      <c r="C542">
        <v>1117</v>
      </c>
      <c r="D542" t="s">
        <v>1072</v>
      </c>
      <c r="E542">
        <v>2</v>
      </c>
      <c r="F542">
        <v>0</v>
      </c>
      <c r="G542">
        <v>65000</v>
      </c>
      <c r="H542">
        <v>130000</v>
      </c>
      <c r="I542">
        <v>0</v>
      </c>
      <c r="J542" s="109">
        <v>130000</v>
      </c>
      <c r="X542" s="1"/>
      <c r="Y542" s="1"/>
      <c r="Z542" s="1"/>
      <c r="AA542" s="1"/>
      <c r="AB542" s="1"/>
    </row>
    <row r="543" spans="1:28" ht="12.5" x14ac:dyDescent="0.25">
      <c r="A543" t="s">
        <v>445</v>
      </c>
      <c r="B543" t="s">
        <v>843</v>
      </c>
      <c r="C543">
        <v>1118</v>
      </c>
      <c r="D543" t="s">
        <v>61</v>
      </c>
      <c r="E543">
        <v>1</v>
      </c>
      <c r="F543">
        <v>0.19</v>
      </c>
      <c r="G543">
        <v>86667</v>
      </c>
      <c r="H543">
        <v>86667</v>
      </c>
      <c r="I543">
        <v>16466.73</v>
      </c>
      <c r="J543" s="109">
        <v>103133.73</v>
      </c>
      <c r="X543" s="1"/>
      <c r="Y543" s="1"/>
      <c r="Z543" s="1"/>
      <c r="AA543" s="1"/>
      <c r="AB543" s="1"/>
    </row>
    <row r="544" spans="1:28" ht="12.5" x14ac:dyDescent="0.25">
      <c r="A544" t="s">
        <v>445</v>
      </c>
      <c r="B544" t="s">
        <v>843</v>
      </c>
      <c r="C544">
        <v>1119</v>
      </c>
      <c r="D544" t="s">
        <v>150</v>
      </c>
      <c r="E544">
        <v>1</v>
      </c>
      <c r="F544">
        <v>0.19</v>
      </c>
      <c r="G544">
        <v>66833</v>
      </c>
      <c r="H544">
        <v>66833</v>
      </c>
      <c r="I544">
        <v>12698.27</v>
      </c>
      <c r="J544" s="109">
        <v>79531.27</v>
      </c>
      <c r="X544" s="1"/>
      <c r="Y544" s="1"/>
      <c r="Z544" s="1"/>
      <c r="AA544" s="1"/>
      <c r="AB544" s="1"/>
    </row>
    <row r="545" spans="1:28" ht="12.5" x14ac:dyDescent="0.25">
      <c r="A545" t="s">
        <v>445</v>
      </c>
      <c r="B545" t="s">
        <v>843</v>
      </c>
      <c r="C545">
        <v>1126</v>
      </c>
      <c r="D545" t="s">
        <v>840</v>
      </c>
      <c r="E545">
        <v>2</v>
      </c>
      <c r="F545">
        <v>0.19</v>
      </c>
      <c r="G545">
        <v>391833</v>
      </c>
      <c r="H545">
        <v>783666</v>
      </c>
      <c r="I545">
        <v>148896.54</v>
      </c>
      <c r="J545" s="109">
        <v>932562.54</v>
      </c>
      <c r="X545" s="1"/>
      <c r="Y545" s="1"/>
      <c r="Z545" s="1"/>
      <c r="AA545" s="1"/>
      <c r="AB545" s="1"/>
    </row>
    <row r="546" spans="1:28" ht="12.5" x14ac:dyDescent="0.25">
      <c r="A546" t="s">
        <v>445</v>
      </c>
      <c r="B546" t="s">
        <v>843</v>
      </c>
      <c r="C546">
        <v>1127</v>
      </c>
      <c r="D546" t="s">
        <v>1220</v>
      </c>
      <c r="E546">
        <v>1</v>
      </c>
      <c r="F546">
        <v>0.19</v>
      </c>
      <c r="G546">
        <v>93167</v>
      </c>
      <c r="H546">
        <v>93167</v>
      </c>
      <c r="I546">
        <v>17701.73</v>
      </c>
      <c r="J546" s="109">
        <v>110868.73</v>
      </c>
      <c r="X546" s="1"/>
      <c r="Y546" s="1"/>
      <c r="Z546" s="1"/>
      <c r="AA546" s="1"/>
      <c r="AB546" s="1"/>
    </row>
    <row r="547" spans="1:28" ht="12.5" x14ac:dyDescent="0.25">
      <c r="A547" t="s">
        <v>445</v>
      </c>
      <c r="B547" t="s">
        <v>843</v>
      </c>
      <c r="C547">
        <v>1128</v>
      </c>
      <c r="D547" t="s">
        <v>1384</v>
      </c>
      <c r="E547">
        <v>1</v>
      </c>
      <c r="F547">
        <v>0.19</v>
      </c>
      <c r="G547">
        <v>199667</v>
      </c>
      <c r="H547">
        <v>199667</v>
      </c>
      <c r="I547">
        <v>37936.730000000003</v>
      </c>
      <c r="J547" s="109">
        <v>237603.73</v>
      </c>
      <c r="X547" s="1"/>
      <c r="Y547" s="1"/>
      <c r="Z547" s="1"/>
      <c r="AA547" s="1"/>
      <c r="AB547" s="1"/>
    </row>
    <row r="548" spans="1:28" ht="12.5" x14ac:dyDescent="0.25">
      <c r="A548" t="s">
        <v>445</v>
      </c>
      <c r="B548" t="s">
        <v>843</v>
      </c>
      <c r="C548">
        <v>1129</v>
      </c>
      <c r="D548" t="s">
        <v>1385</v>
      </c>
      <c r="E548">
        <v>1</v>
      </c>
      <c r="F548">
        <v>0.19</v>
      </c>
      <c r="G548">
        <v>185333</v>
      </c>
      <c r="H548">
        <v>185333</v>
      </c>
      <c r="I548">
        <v>35213.269999999997</v>
      </c>
      <c r="J548" s="109">
        <v>220546.27</v>
      </c>
      <c r="X548" s="1"/>
      <c r="Y548" s="1"/>
      <c r="Z548" s="1"/>
      <c r="AA548" s="1"/>
      <c r="AB548" s="1"/>
    </row>
    <row r="549" spans="1:28" ht="12.5" x14ac:dyDescent="0.25">
      <c r="A549" t="s">
        <v>445</v>
      </c>
      <c r="B549" t="s">
        <v>843</v>
      </c>
      <c r="C549">
        <v>1134</v>
      </c>
      <c r="D549" t="s">
        <v>845</v>
      </c>
      <c r="E549">
        <v>1</v>
      </c>
      <c r="F549">
        <v>0.19</v>
      </c>
      <c r="G549">
        <v>182500</v>
      </c>
      <c r="H549">
        <v>182500</v>
      </c>
      <c r="I549">
        <v>34675</v>
      </c>
      <c r="J549" s="109">
        <v>217175</v>
      </c>
      <c r="X549" s="1"/>
      <c r="Y549" s="1"/>
      <c r="Z549" s="1"/>
      <c r="AA549" s="1"/>
      <c r="AB549" s="1"/>
    </row>
    <row r="550" spans="1:28" ht="12.5" x14ac:dyDescent="0.25">
      <c r="A550" t="s">
        <v>445</v>
      </c>
      <c r="B550" t="s">
        <v>843</v>
      </c>
      <c r="C550">
        <v>1135</v>
      </c>
      <c r="D550" t="s">
        <v>1393</v>
      </c>
      <c r="E550">
        <v>1</v>
      </c>
      <c r="F550">
        <v>0.19</v>
      </c>
      <c r="G550">
        <v>81833</v>
      </c>
      <c r="H550">
        <v>81833</v>
      </c>
      <c r="I550">
        <v>15548.27</v>
      </c>
      <c r="J550" s="109">
        <v>97381.27</v>
      </c>
      <c r="X550" s="1"/>
      <c r="Y550" s="1"/>
      <c r="Z550" s="1"/>
      <c r="AA550" s="1"/>
      <c r="AB550" s="1"/>
    </row>
    <row r="551" spans="1:28" ht="12.5" x14ac:dyDescent="0.25">
      <c r="A551" t="s">
        <v>445</v>
      </c>
      <c r="B551" t="s">
        <v>951</v>
      </c>
      <c r="C551">
        <v>1260</v>
      </c>
      <c r="D551" t="s">
        <v>1072</v>
      </c>
      <c r="E551">
        <v>2</v>
      </c>
      <c r="F551">
        <v>0</v>
      </c>
      <c r="G551">
        <v>64333</v>
      </c>
      <c r="H551">
        <v>128666</v>
      </c>
      <c r="I551">
        <v>0</v>
      </c>
      <c r="J551" s="109">
        <v>128666</v>
      </c>
      <c r="X551" s="1"/>
      <c r="Y551" s="1"/>
      <c r="Z551" s="1"/>
      <c r="AA551" s="1"/>
      <c r="AB551" s="1"/>
    </row>
    <row r="552" spans="1:28" ht="12.5" x14ac:dyDescent="0.25">
      <c r="A552" t="s">
        <v>445</v>
      </c>
      <c r="B552" t="s">
        <v>951</v>
      </c>
      <c r="C552">
        <v>1261</v>
      </c>
      <c r="D552" t="s">
        <v>61</v>
      </c>
      <c r="E552">
        <v>1</v>
      </c>
      <c r="F552">
        <v>0.19</v>
      </c>
      <c r="G552">
        <v>84667</v>
      </c>
      <c r="H552">
        <v>84667</v>
      </c>
      <c r="I552">
        <v>16086.73</v>
      </c>
      <c r="J552" s="109">
        <v>100753.73</v>
      </c>
      <c r="X552" s="1"/>
      <c r="Y552" s="1"/>
      <c r="Z552" s="1"/>
      <c r="AA552" s="1"/>
      <c r="AB552" s="1"/>
    </row>
    <row r="553" spans="1:28" ht="12.5" x14ac:dyDescent="0.25">
      <c r="A553" t="s">
        <v>445</v>
      </c>
      <c r="B553" t="s">
        <v>951</v>
      </c>
      <c r="C553">
        <v>1262</v>
      </c>
      <c r="D553" t="s">
        <v>150</v>
      </c>
      <c r="E553">
        <v>1</v>
      </c>
      <c r="F553">
        <v>0.19</v>
      </c>
      <c r="G553">
        <v>65333</v>
      </c>
      <c r="H553">
        <v>65333</v>
      </c>
      <c r="I553">
        <v>12413.27</v>
      </c>
      <c r="J553" s="109">
        <v>77746.27</v>
      </c>
      <c r="X553" s="1"/>
      <c r="Y553" s="1"/>
      <c r="Z553" s="1"/>
      <c r="AA553" s="1"/>
      <c r="AB553" s="1"/>
    </row>
    <row r="554" spans="1:28" ht="12.5" x14ac:dyDescent="0.25">
      <c r="A554" t="s">
        <v>445</v>
      </c>
      <c r="B554" t="s">
        <v>951</v>
      </c>
      <c r="C554">
        <v>1266</v>
      </c>
      <c r="D554" t="s">
        <v>1403</v>
      </c>
      <c r="E554">
        <v>1</v>
      </c>
      <c r="F554">
        <v>0.19</v>
      </c>
      <c r="G554">
        <v>125833</v>
      </c>
      <c r="H554">
        <v>125833</v>
      </c>
      <c r="I554">
        <v>23908.27</v>
      </c>
      <c r="J554" s="109">
        <v>149741.26999999999</v>
      </c>
      <c r="X554" s="1"/>
      <c r="Y554" s="1"/>
      <c r="Z554" s="1"/>
      <c r="AA554" s="1"/>
      <c r="AB554" s="1"/>
    </row>
    <row r="555" spans="1:28" ht="12.5" x14ac:dyDescent="0.25">
      <c r="A555" t="s">
        <v>445</v>
      </c>
      <c r="B555" t="s">
        <v>951</v>
      </c>
      <c r="C555">
        <v>1267</v>
      </c>
      <c r="D555" t="s">
        <v>1643</v>
      </c>
      <c r="E555">
        <v>1</v>
      </c>
      <c r="F555">
        <v>0.19</v>
      </c>
      <c r="G555">
        <v>83000</v>
      </c>
      <c r="H555">
        <v>83000</v>
      </c>
      <c r="I555">
        <v>15770</v>
      </c>
      <c r="J555" s="109">
        <v>98770</v>
      </c>
      <c r="X555" s="1"/>
      <c r="Y555" s="1"/>
      <c r="Z555" s="1"/>
      <c r="AA555" s="1"/>
      <c r="AB555" s="1"/>
    </row>
    <row r="556" spans="1:28" ht="12.5" x14ac:dyDescent="0.25">
      <c r="A556" t="s">
        <v>445</v>
      </c>
      <c r="B556" t="s">
        <v>951</v>
      </c>
      <c r="C556">
        <v>1269</v>
      </c>
      <c r="D556" t="s">
        <v>840</v>
      </c>
      <c r="E556">
        <v>1</v>
      </c>
      <c r="F556">
        <v>0.19</v>
      </c>
      <c r="G556">
        <v>384000</v>
      </c>
      <c r="H556">
        <v>384000</v>
      </c>
      <c r="I556">
        <v>72960</v>
      </c>
      <c r="J556" s="109">
        <v>456960</v>
      </c>
      <c r="X556" s="1"/>
      <c r="Y556" s="1"/>
      <c r="Z556" s="1"/>
      <c r="AA556" s="1"/>
      <c r="AB556" s="1"/>
    </row>
    <row r="557" spans="1:28" ht="12.5" x14ac:dyDescent="0.25">
      <c r="A557" t="s">
        <v>445</v>
      </c>
      <c r="B557" t="s">
        <v>951</v>
      </c>
      <c r="C557">
        <v>1270</v>
      </c>
      <c r="D557" t="s">
        <v>1220</v>
      </c>
      <c r="E557">
        <v>1</v>
      </c>
      <c r="F557">
        <v>0.19</v>
      </c>
      <c r="G557">
        <v>93833</v>
      </c>
      <c r="H557">
        <v>93833</v>
      </c>
      <c r="I557">
        <v>17828.27</v>
      </c>
      <c r="J557" s="109">
        <v>111661.27</v>
      </c>
      <c r="X557" s="1"/>
      <c r="Y557" s="1"/>
      <c r="Z557" s="1"/>
      <c r="AA557" s="1"/>
      <c r="AB557" s="1"/>
    </row>
    <row r="558" spans="1:28" ht="12.5" x14ac:dyDescent="0.25">
      <c r="A558" t="s">
        <v>445</v>
      </c>
      <c r="B558" t="s">
        <v>951</v>
      </c>
      <c r="C558">
        <v>1271</v>
      </c>
      <c r="D558" t="s">
        <v>1384</v>
      </c>
      <c r="E558">
        <v>1</v>
      </c>
      <c r="F558">
        <v>0.19</v>
      </c>
      <c r="G558">
        <v>196500</v>
      </c>
      <c r="H558">
        <v>196500</v>
      </c>
      <c r="I558">
        <v>37335</v>
      </c>
      <c r="J558" s="109">
        <v>233835</v>
      </c>
      <c r="X558" s="1"/>
      <c r="Y558" s="1"/>
      <c r="Z558" s="1"/>
      <c r="AA558" s="1"/>
      <c r="AB558" s="1"/>
    </row>
    <row r="559" spans="1:28" ht="12.5" x14ac:dyDescent="0.25">
      <c r="A559" t="s">
        <v>445</v>
      </c>
      <c r="B559" t="s">
        <v>951</v>
      </c>
      <c r="C559">
        <v>1272</v>
      </c>
      <c r="D559" t="s">
        <v>1385</v>
      </c>
      <c r="E559">
        <v>1</v>
      </c>
      <c r="F559">
        <v>0.19</v>
      </c>
      <c r="G559">
        <v>182500</v>
      </c>
      <c r="H559">
        <v>182500</v>
      </c>
      <c r="I559">
        <v>34675</v>
      </c>
      <c r="J559" s="109">
        <v>217175</v>
      </c>
      <c r="X559" s="1"/>
      <c r="Y559" s="1"/>
      <c r="Z559" s="1"/>
      <c r="AA559" s="1"/>
      <c r="AB559" s="1"/>
    </row>
    <row r="560" spans="1:28" ht="12.5" x14ac:dyDescent="0.25">
      <c r="A560" t="s">
        <v>445</v>
      </c>
      <c r="B560" t="s">
        <v>951</v>
      </c>
      <c r="C560">
        <v>1273</v>
      </c>
      <c r="D560" t="s">
        <v>1635</v>
      </c>
      <c r="E560">
        <v>1</v>
      </c>
      <c r="F560">
        <v>0.19</v>
      </c>
      <c r="G560">
        <v>94833</v>
      </c>
      <c r="H560">
        <v>94833</v>
      </c>
      <c r="I560">
        <v>18018.27</v>
      </c>
      <c r="J560" s="109">
        <v>112851.27</v>
      </c>
      <c r="X560" s="1"/>
      <c r="Y560" s="1"/>
      <c r="Z560" s="1"/>
      <c r="AA560" s="1"/>
      <c r="AB560" s="1"/>
    </row>
    <row r="561" spans="1:28" ht="12.5" x14ac:dyDescent="0.25">
      <c r="A561" t="s">
        <v>445</v>
      </c>
      <c r="B561" t="s">
        <v>951</v>
      </c>
      <c r="C561">
        <v>1274</v>
      </c>
      <c r="D561" t="s">
        <v>50</v>
      </c>
      <c r="E561">
        <v>1</v>
      </c>
      <c r="F561">
        <v>0.19</v>
      </c>
      <c r="G561">
        <v>25667</v>
      </c>
      <c r="H561">
        <v>25667</v>
      </c>
      <c r="I561">
        <v>4876.7300000000005</v>
      </c>
      <c r="J561" s="109">
        <v>30543.73</v>
      </c>
      <c r="X561" s="1"/>
      <c r="Y561" s="1"/>
      <c r="Z561" s="1"/>
      <c r="AA561" s="1"/>
      <c r="AB561" s="1"/>
    </row>
    <row r="562" spans="1:28" ht="12.5" x14ac:dyDescent="0.25">
      <c r="A562" t="s">
        <v>445</v>
      </c>
      <c r="B562" t="s">
        <v>951</v>
      </c>
      <c r="C562">
        <v>1274</v>
      </c>
      <c r="D562" t="s">
        <v>365</v>
      </c>
      <c r="E562">
        <v>1</v>
      </c>
      <c r="F562">
        <v>0.19</v>
      </c>
      <c r="G562">
        <v>25667</v>
      </c>
      <c r="H562">
        <v>25667</v>
      </c>
      <c r="I562">
        <v>4876.7300000000005</v>
      </c>
      <c r="J562" s="109">
        <v>30543.73</v>
      </c>
      <c r="X562" s="1"/>
      <c r="Y562" s="1"/>
      <c r="Z562" s="1"/>
      <c r="AA562" s="1"/>
      <c r="AB562" s="1"/>
    </row>
    <row r="563" spans="1:28" ht="12.5" x14ac:dyDescent="0.25">
      <c r="A563" t="s">
        <v>445</v>
      </c>
      <c r="B563" t="s">
        <v>951</v>
      </c>
      <c r="C563">
        <v>1276</v>
      </c>
      <c r="D563" t="s">
        <v>1646</v>
      </c>
      <c r="E563">
        <v>2</v>
      </c>
      <c r="F563">
        <v>0.19</v>
      </c>
      <c r="G563">
        <v>145667</v>
      </c>
      <c r="H563">
        <v>291334</v>
      </c>
      <c r="I563">
        <v>55353.46</v>
      </c>
      <c r="J563" s="109">
        <v>346687.46</v>
      </c>
      <c r="X563" s="1"/>
      <c r="Y563" s="1"/>
      <c r="Z563" s="1"/>
      <c r="AA563" s="1"/>
      <c r="AB563" s="1"/>
    </row>
    <row r="564" spans="1:28" ht="12.5" x14ac:dyDescent="0.25">
      <c r="A564" t="s">
        <v>445</v>
      </c>
      <c r="B564" t="s">
        <v>951</v>
      </c>
      <c r="C564">
        <v>1277</v>
      </c>
      <c r="D564" t="s">
        <v>1393</v>
      </c>
      <c r="E564">
        <v>1</v>
      </c>
      <c r="F564">
        <v>0.19</v>
      </c>
      <c r="G564">
        <v>353333</v>
      </c>
      <c r="H564">
        <v>353333</v>
      </c>
      <c r="I564">
        <v>67133.27</v>
      </c>
      <c r="J564" s="109">
        <v>420466.27</v>
      </c>
      <c r="X564" s="1"/>
      <c r="Y564" s="1"/>
      <c r="Z564" s="1"/>
      <c r="AA564" s="1"/>
      <c r="AB564" s="1"/>
    </row>
    <row r="565" spans="1:28" ht="12.5" x14ac:dyDescent="0.25">
      <c r="A565" t="s">
        <v>445</v>
      </c>
      <c r="B565" t="s">
        <v>1013</v>
      </c>
      <c r="C565">
        <v>1208</v>
      </c>
      <c r="D565" t="s">
        <v>1072</v>
      </c>
      <c r="E565">
        <v>2</v>
      </c>
      <c r="F565">
        <v>0</v>
      </c>
      <c r="G565">
        <v>64667</v>
      </c>
      <c r="H565">
        <v>129334</v>
      </c>
      <c r="I565">
        <v>0</v>
      </c>
      <c r="J565" s="109">
        <v>129334</v>
      </c>
      <c r="X565" s="1"/>
      <c r="Y565" s="1"/>
      <c r="Z565" s="1"/>
      <c r="AA565" s="1"/>
      <c r="AB565" s="1"/>
    </row>
    <row r="566" spans="1:28" ht="12.5" x14ac:dyDescent="0.25">
      <c r="A566" t="s">
        <v>445</v>
      </c>
      <c r="B566" t="s">
        <v>1013</v>
      </c>
      <c r="C566">
        <v>1209</v>
      </c>
      <c r="D566" t="s">
        <v>61</v>
      </c>
      <c r="E566">
        <v>1</v>
      </c>
      <c r="F566">
        <v>0.19</v>
      </c>
      <c r="G566">
        <v>84167</v>
      </c>
      <c r="H566">
        <v>84167</v>
      </c>
      <c r="I566">
        <v>15991.73</v>
      </c>
      <c r="J566" s="109">
        <v>100158.73</v>
      </c>
      <c r="X566" s="1"/>
      <c r="Y566" s="1"/>
      <c r="Z566" s="1"/>
      <c r="AA566" s="1"/>
      <c r="AB566" s="1"/>
    </row>
    <row r="567" spans="1:28" ht="12.5" x14ac:dyDescent="0.25">
      <c r="A567" t="s">
        <v>445</v>
      </c>
      <c r="B567" t="s">
        <v>1013</v>
      </c>
      <c r="C567">
        <v>1210</v>
      </c>
      <c r="D567" t="s">
        <v>150</v>
      </c>
      <c r="E567">
        <v>1</v>
      </c>
      <c r="F567">
        <v>0.19</v>
      </c>
      <c r="G567">
        <v>65500</v>
      </c>
      <c r="H567">
        <v>65500</v>
      </c>
      <c r="I567">
        <v>12445</v>
      </c>
      <c r="J567" s="109">
        <v>77945</v>
      </c>
      <c r="X567" s="1"/>
      <c r="Y567" s="1"/>
      <c r="Z567" s="1"/>
      <c r="AA567" s="1"/>
      <c r="AB567" s="1"/>
    </row>
    <row r="568" spans="1:28" ht="12.5" x14ac:dyDescent="0.25">
      <c r="A568" t="s">
        <v>445</v>
      </c>
      <c r="B568" t="s">
        <v>1013</v>
      </c>
      <c r="C568">
        <v>1214</v>
      </c>
      <c r="D568" t="s">
        <v>1642</v>
      </c>
      <c r="E568">
        <v>1</v>
      </c>
      <c r="F568">
        <v>0.19</v>
      </c>
      <c r="G568">
        <v>127333</v>
      </c>
      <c r="H568">
        <v>127333</v>
      </c>
      <c r="I568">
        <v>24193.27</v>
      </c>
      <c r="J568" s="109">
        <v>151526.26999999999</v>
      </c>
      <c r="X568" s="1"/>
      <c r="Y568" s="1"/>
      <c r="Z568" s="1"/>
      <c r="AA568" s="1"/>
      <c r="AB568" s="1"/>
    </row>
    <row r="569" spans="1:28" ht="12.5" x14ac:dyDescent="0.25">
      <c r="A569" t="s">
        <v>445</v>
      </c>
      <c r="B569" t="s">
        <v>1013</v>
      </c>
      <c r="C569">
        <v>1217</v>
      </c>
      <c r="D569" t="s">
        <v>840</v>
      </c>
      <c r="E569">
        <v>1</v>
      </c>
      <c r="F569">
        <v>0.19</v>
      </c>
      <c r="G569">
        <v>390667</v>
      </c>
      <c r="H569">
        <v>390667</v>
      </c>
      <c r="I569">
        <v>74226.73</v>
      </c>
      <c r="J569" s="109">
        <v>464893.73</v>
      </c>
      <c r="X569" s="1"/>
      <c r="Y569" s="1"/>
      <c r="Z569" s="1"/>
      <c r="AA569" s="1"/>
      <c r="AB569" s="1"/>
    </row>
    <row r="570" spans="1:28" ht="12.5" x14ac:dyDescent="0.25">
      <c r="A570" t="s">
        <v>445</v>
      </c>
      <c r="B570" t="s">
        <v>1013</v>
      </c>
      <c r="C570">
        <v>1218</v>
      </c>
      <c r="D570" t="s">
        <v>1220</v>
      </c>
      <c r="E570">
        <v>1</v>
      </c>
      <c r="F570">
        <v>0.19</v>
      </c>
      <c r="G570">
        <v>96500</v>
      </c>
      <c r="H570">
        <v>96500</v>
      </c>
      <c r="I570">
        <v>18335</v>
      </c>
      <c r="J570" s="109">
        <v>114835</v>
      </c>
      <c r="X570" s="1"/>
      <c r="Y570" s="1"/>
      <c r="Z570" s="1"/>
      <c r="AA570" s="1"/>
      <c r="AB570" s="1"/>
    </row>
    <row r="571" spans="1:28" ht="12.5" x14ac:dyDescent="0.25">
      <c r="A571" t="s">
        <v>445</v>
      </c>
      <c r="B571" t="s">
        <v>1013</v>
      </c>
      <c r="C571">
        <v>1219</v>
      </c>
      <c r="D571" t="s">
        <v>1384</v>
      </c>
      <c r="E571">
        <v>1</v>
      </c>
      <c r="F571">
        <v>0.19</v>
      </c>
      <c r="G571">
        <v>202667</v>
      </c>
      <c r="H571">
        <v>202667</v>
      </c>
      <c r="I571">
        <v>38506.730000000003</v>
      </c>
      <c r="J571" s="109">
        <v>241173.73</v>
      </c>
      <c r="X571" s="1"/>
      <c r="Y571" s="1"/>
      <c r="Z571" s="1"/>
      <c r="AA571" s="1"/>
      <c r="AB571" s="1"/>
    </row>
    <row r="572" spans="1:28" ht="12.5" x14ac:dyDescent="0.25">
      <c r="A572" t="s">
        <v>445</v>
      </c>
      <c r="B572" t="s">
        <v>1013</v>
      </c>
      <c r="C572">
        <v>1220</v>
      </c>
      <c r="D572" t="s">
        <v>1385</v>
      </c>
      <c r="E572">
        <v>1</v>
      </c>
      <c r="F572">
        <v>0.19</v>
      </c>
      <c r="G572">
        <v>186500</v>
      </c>
      <c r="H572">
        <v>186500</v>
      </c>
      <c r="I572">
        <v>35435</v>
      </c>
      <c r="J572" s="109">
        <v>221935</v>
      </c>
      <c r="X572" s="1"/>
      <c r="Y572" s="1"/>
      <c r="Z572" s="1"/>
      <c r="AA572" s="1"/>
      <c r="AB572" s="1"/>
    </row>
    <row r="573" spans="1:28" ht="12.5" x14ac:dyDescent="0.25">
      <c r="A573" t="s">
        <v>445</v>
      </c>
      <c r="B573" t="s">
        <v>1013</v>
      </c>
      <c r="C573">
        <v>1224</v>
      </c>
      <c r="D573" t="s">
        <v>1393</v>
      </c>
      <c r="E573">
        <v>1</v>
      </c>
      <c r="F573">
        <v>0.19</v>
      </c>
      <c r="G573">
        <v>356167</v>
      </c>
      <c r="H573">
        <v>356167</v>
      </c>
      <c r="I573">
        <v>67671.73</v>
      </c>
      <c r="J573" s="109">
        <v>423838.73</v>
      </c>
      <c r="X573" s="1"/>
      <c r="Y573" s="1"/>
      <c r="Z573" s="1"/>
      <c r="AA573" s="1"/>
      <c r="AB573" s="1"/>
    </row>
    <row r="574" spans="1:28" ht="12.5" x14ac:dyDescent="0.25">
      <c r="A574" t="s">
        <v>445</v>
      </c>
      <c r="B574" t="s">
        <v>865</v>
      </c>
      <c r="C574">
        <v>1156</v>
      </c>
      <c r="D574" t="s">
        <v>61</v>
      </c>
      <c r="E574">
        <v>1</v>
      </c>
      <c r="F574">
        <v>0.19</v>
      </c>
      <c r="G574">
        <v>86000</v>
      </c>
      <c r="H574">
        <v>86000</v>
      </c>
      <c r="I574">
        <v>16340</v>
      </c>
      <c r="J574" s="109">
        <v>102340</v>
      </c>
      <c r="X574" s="1"/>
      <c r="Y574" s="1"/>
      <c r="Z574" s="1"/>
      <c r="AA574" s="1"/>
      <c r="AB574" s="1"/>
    </row>
    <row r="575" spans="1:28" ht="12.5" x14ac:dyDescent="0.25">
      <c r="A575" t="s">
        <v>445</v>
      </c>
      <c r="B575" t="s">
        <v>865</v>
      </c>
      <c r="C575">
        <v>1157</v>
      </c>
      <c r="D575" t="s">
        <v>150</v>
      </c>
      <c r="E575">
        <v>1</v>
      </c>
      <c r="F575">
        <v>0.19</v>
      </c>
      <c r="G575">
        <v>65500</v>
      </c>
      <c r="H575">
        <v>65500</v>
      </c>
      <c r="I575">
        <v>12445</v>
      </c>
      <c r="J575" s="109">
        <v>77945</v>
      </c>
      <c r="X575" s="1"/>
      <c r="Y575" s="1"/>
      <c r="Z575" s="1"/>
      <c r="AA575" s="1"/>
      <c r="AB575" s="1"/>
    </row>
    <row r="576" spans="1:28" ht="12.5" x14ac:dyDescent="0.25">
      <c r="A576" t="s">
        <v>445</v>
      </c>
      <c r="B576" t="s">
        <v>865</v>
      </c>
      <c r="C576">
        <v>1164</v>
      </c>
      <c r="D576" t="s">
        <v>840</v>
      </c>
      <c r="E576">
        <v>1</v>
      </c>
      <c r="F576">
        <v>0.19</v>
      </c>
      <c r="G576">
        <v>377833</v>
      </c>
      <c r="H576">
        <v>377833</v>
      </c>
      <c r="I576">
        <v>71788.27</v>
      </c>
      <c r="J576" s="109">
        <v>449621.27</v>
      </c>
      <c r="X576" s="1"/>
      <c r="Y576" s="1"/>
      <c r="Z576" s="1"/>
      <c r="AA576" s="1"/>
      <c r="AB576" s="1"/>
    </row>
    <row r="577" spans="1:28" ht="12.5" x14ac:dyDescent="0.25">
      <c r="A577" t="s">
        <v>445</v>
      </c>
      <c r="B577" t="s">
        <v>865</v>
      </c>
      <c r="C577">
        <v>1166</v>
      </c>
      <c r="D577" t="s">
        <v>1384</v>
      </c>
      <c r="E577">
        <v>1</v>
      </c>
      <c r="F577">
        <v>0.19</v>
      </c>
      <c r="G577">
        <v>195667</v>
      </c>
      <c r="H577">
        <v>195667</v>
      </c>
      <c r="I577">
        <v>37176.730000000003</v>
      </c>
      <c r="J577" s="109">
        <v>232843.73</v>
      </c>
      <c r="X577" s="1"/>
      <c r="Y577" s="1"/>
      <c r="Z577" s="1"/>
      <c r="AA577" s="1"/>
      <c r="AB577" s="1"/>
    </row>
    <row r="578" spans="1:28" ht="12.5" x14ac:dyDescent="0.25">
      <c r="A578" t="s">
        <v>445</v>
      </c>
      <c r="B578" t="s">
        <v>949</v>
      </c>
      <c r="C578">
        <v>1172</v>
      </c>
      <c r="D578" t="s">
        <v>1072</v>
      </c>
      <c r="E578">
        <v>2</v>
      </c>
      <c r="F578">
        <v>0</v>
      </c>
      <c r="G578">
        <v>65000</v>
      </c>
      <c r="H578">
        <v>130000</v>
      </c>
      <c r="I578">
        <v>0</v>
      </c>
      <c r="J578" s="109">
        <v>130000</v>
      </c>
      <c r="X578" s="1"/>
      <c r="Y578" s="1"/>
      <c r="Z578" s="1"/>
      <c r="AA578" s="1"/>
      <c r="AB578" s="1"/>
    </row>
    <row r="579" spans="1:28" ht="12.5" x14ac:dyDescent="0.25">
      <c r="A579" t="s">
        <v>445</v>
      </c>
      <c r="B579" t="s">
        <v>949</v>
      </c>
      <c r="C579">
        <v>1173</v>
      </c>
      <c r="D579" t="s">
        <v>61</v>
      </c>
      <c r="E579">
        <v>1</v>
      </c>
      <c r="F579">
        <v>0.19</v>
      </c>
      <c r="G579">
        <v>87000</v>
      </c>
      <c r="H579">
        <v>87000</v>
      </c>
      <c r="I579">
        <v>16530</v>
      </c>
      <c r="J579" s="109">
        <v>103530</v>
      </c>
      <c r="X579" s="1"/>
      <c r="Y579" s="1"/>
      <c r="Z579" s="1"/>
      <c r="AA579" s="1"/>
      <c r="AB579" s="1"/>
    </row>
    <row r="580" spans="1:28" ht="12.5" x14ac:dyDescent="0.25">
      <c r="A580" t="s">
        <v>445</v>
      </c>
      <c r="B580" t="s">
        <v>949</v>
      </c>
      <c r="C580">
        <v>1174</v>
      </c>
      <c r="D580" t="s">
        <v>150</v>
      </c>
      <c r="E580">
        <v>1</v>
      </c>
      <c r="F580">
        <v>0.19</v>
      </c>
      <c r="G580">
        <v>64667</v>
      </c>
      <c r="H580">
        <v>64667</v>
      </c>
      <c r="I580">
        <v>12286.73</v>
      </c>
      <c r="J580" s="109">
        <v>76953.73</v>
      </c>
      <c r="X580" s="1"/>
      <c r="Y580" s="1"/>
      <c r="Z580" s="1"/>
      <c r="AA580" s="1"/>
      <c r="AB580" s="1"/>
    </row>
    <row r="581" spans="1:28" ht="12.5" x14ac:dyDescent="0.25">
      <c r="A581" t="s">
        <v>445</v>
      </c>
      <c r="B581" t="s">
        <v>949</v>
      </c>
      <c r="C581">
        <v>1181</v>
      </c>
      <c r="D581" t="s">
        <v>840</v>
      </c>
      <c r="E581">
        <v>1</v>
      </c>
      <c r="F581">
        <v>0.19</v>
      </c>
      <c r="G581">
        <v>387833</v>
      </c>
      <c r="H581">
        <v>387833</v>
      </c>
      <c r="I581">
        <v>73688.27</v>
      </c>
      <c r="J581" s="109">
        <v>461521.27</v>
      </c>
      <c r="X581" s="1"/>
      <c r="Y581" s="1"/>
      <c r="Z581" s="1"/>
      <c r="AA581" s="1"/>
      <c r="AB581" s="1"/>
    </row>
    <row r="582" spans="1:28" ht="12.5" x14ac:dyDescent="0.25">
      <c r="A582" t="s">
        <v>445</v>
      </c>
      <c r="B582" t="s">
        <v>949</v>
      </c>
      <c r="C582">
        <v>1182</v>
      </c>
      <c r="D582" t="s">
        <v>1220</v>
      </c>
      <c r="E582">
        <v>1</v>
      </c>
      <c r="F582">
        <v>0.19</v>
      </c>
      <c r="G582">
        <v>93500</v>
      </c>
      <c r="H582">
        <v>93500</v>
      </c>
      <c r="I582">
        <v>17765</v>
      </c>
      <c r="J582" s="109">
        <v>111265</v>
      </c>
      <c r="X582" s="1"/>
      <c r="Y582" s="1"/>
      <c r="Z582" s="1"/>
      <c r="AA582" s="1"/>
      <c r="AB582" s="1"/>
    </row>
    <row r="583" spans="1:28" ht="12.5" x14ac:dyDescent="0.25">
      <c r="A583" t="s">
        <v>445</v>
      </c>
      <c r="B583" t="s">
        <v>949</v>
      </c>
      <c r="C583">
        <v>1183</v>
      </c>
      <c r="D583" t="s">
        <v>1384</v>
      </c>
      <c r="E583">
        <v>1</v>
      </c>
      <c r="F583">
        <v>0.19</v>
      </c>
      <c r="G583">
        <v>195333</v>
      </c>
      <c r="H583">
        <v>195333</v>
      </c>
      <c r="I583">
        <v>37113.269999999997</v>
      </c>
      <c r="J583" s="109">
        <v>232446.27</v>
      </c>
      <c r="X583" s="1"/>
      <c r="Y583" s="1"/>
      <c r="Z583" s="1"/>
      <c r="AA583" s="1"/>
      <c r="AB583" s="1"/>
    </row>
    <row r="584" spans="1:28" ht="12.5" x14ac:dyDescent="0.25">
      <c r="A584" t="s">
        <v>445</v>
      </c>
      <c r="B584" t="s">
        <v>949</v>
      </c>
      <c r="C584">
        <v>1184</v>
      </c>
      <c r="D584" t="s">
        <v>1385</v>
      </c>
      <c r="E584">
        <v>1</v>
      </c>
      <c r="F584">
        <v>0.19</v>
      </c>
      <c r="G584">
        <v>183333</v>
      </c>
      <c r="H584">
        <v>183333</v>
      </c>
      <c r="I584">
        <v>34833.269999999997</v>
      </c>
      <c r="J584" s="109">
        <v>218166.27</v>
      </c>
      <c r="X584" s="1"/>
      <c r="Y584" s="1"/>
      <c r="Z584" s="1"/>
      <c r="AA584" s="1"/>
      <c r="AB584" s="1"/>
    </row>
    <row r="585" spans="1:28" ht="12.5" x14ac:dyDescent="0.25">
      <c r="A585" t="s">
        <v>445</v>
      </c>
      <c r="B585" t="s">
        <v>949</v>
      </c>
      <c r="C585">
        <v>1185</v>
      </c>
      <c r="D585" t="s">
        <v>1635</v>
      </c>
      <c r="E585">
        <v>1</v>
      </c>
      <c r="F585">
        <v>0.19</v>
      </c>
      <c r="G585">
        <v>97000</v>
      </c>
      <c r="H585">
        <v>97000</v>
      </c>
      <c r="I585">
        <v>18430</v>
      </c>
      <c r="J585" s="109">
        <v>115430</v>
      </c>
      <c r="X585" s="1"/>
      <c r="Y585" s="1"/>
      <c r="Z585" s="1"/>
      <c r="AA585" s="1"/>
      <c r="AB585" s="1"/>
    </row>
    <row r="586" spans="1:28" ht="12.5" x14ac:dyDescent="0.25">
      <c r="A586" t="s">
        <v>445</v>
      </c>
      <c r="B586" t="s">
        <v>949</v>
      </c>
      <c r="C586">
        <v>1188</v>
      </c>
      <c r="D586" t="s">
        <v>1396</v>
      </c>
      <c r="E586">
        <v>1</v>
      </c>
      <c r="F586">
        <v>0.19</v>
      </c>
      <c r="G586">
        <v>350333</v>
      </c>
      <c r="H586">
        <v>350333</v>
      </c>
      <c r="I586">
        <v>66563.27</v>
      </c>
      <c r="J586" s="109">
        <v>416896.27</v>
      </c>
      <c r="X586" s="1"/>
      <c r="Y586" s="1"/>
      <c r="Z586" s="1"/>
      <c r="AA586" s="1"/>
      <c r="AB586" s="1"/>
    </row>
    <row r="587" spans="1:28" ht="12.5" x14ac:dyDescent="0.25">
      <c r="A587" t="s">
        <v>445</v>
      </c>
      <c r="B587" t="s">
        <v>949</v>
      </c>
      <c r="C587">
        <v>1189</v>
      </c>
      <c r="D587" t="s">
        <v>1382</v>
      </c>
      <c r="E587">
        <v>1</v>
      </c>
      <c r="F587">
        <v>0.19</v>
      </c>
      <c r="G587">
        <v>338667</v>
      </c>
      <c r="H587">
        <v>338667</v>
      </c>
      <c r="I587">
        <v>64346.73</v>
      </c>
      <c r="J587" s="109">
        <v>403013.73</v>
      </c>
      <c r="X587" s="1"/>
      <c r="Y587" s="1"/>
      <c r="Z587" s="1"/>
      <c r="AA587" s="1"/>
      <c r="AB587" s="1"/>
    </row>
    <row r="588" spans="1:28" ht="12.5" x14ac:dyDescent="0.25">
      <c r="A588" t="s">
        <v>445</v>
      </c>
      <c r="B588" t="s">
        <v>949</v>
      </c>
      <c r="C588">
        <v>1190</v>
      </c>
      <c r="D588" t="s">
        <v>1393</v>
      </c>
      <c r="E588">
        <v>1</v>
      </c>
      <c r="F588">
        <v>0.19</v>
      </c>
      <c r="G588">
        <v>343667</v>
      </c>
      <c r="H588">
        <v>343667</v>
      </c>
      <c r="I588">
        <v>65296.73</v>
      </c>
      <c r="J588" s="109">
        <v>408963.73</v>
      </c>
      <c r="X588" s="1"/>
      <c r="Y588" s="1"/>
      <c r="Z588" s="1"/>
      <c r="AA588" s="1"/>
      <c r="AB588" s="1"/>
    </row>
    <row r="589" spans="1:28" ht="12.5" x14ac:dyDescent="0.25">
      <c r="A589" t="s">
        <v>445</v>
      </c>
      <c r="B589" t="s">
        <v>848</v>
      </c>
      <c r="C589">
        <v>1136</v>
      </c>
      <c r="D589" t="s">
        <v>1072</v>
      </c>
      <c r="E589">
        <v>2</v>
      </c>
      <c r="F589">
        <v>0</v>
      </c>
      <c r="G589">
        <v>64833</v>
      </c>
      <c r="H589">
        <v>129666</v>
      </c>
      <c r="I589">
        <v>0</v>
      </c>
      <c r="J589" s="109">
        <v>129666</v>
      </c>
      <c r="X589" s="1"/>
      <c r="Y589" s="1"/>
      <c r="Z589" s="1"/>
      <c r="AA589" s="1"/>
      <c r="AB589" s="1"/>
    </row>
    <row r="590" spans="1:28" ht="12.5" x14ac:dyDescent="0.25">
      <c r="A590" t="s">
        <v>445</v>
      </c>
      <c r="B590" t="s">
        <v>848</v>
      </c>
      <c r="C590">
        <v>1137</v>
      </c>
      <c r="D590" t="s">
        <v>61</v>
      </c>
      <c r="E590">
        <v>1</v>
      </c>
      <c r="F590">
        <v>0.19</v>
      </c>
      <c r="G590">
        <v>83500</v>
      </c>
      <c r="H590">
        <v>83500</v>
      </c>
      <c r="I590">
        <v>15865</v>
      </c>
      <c r="J590" s="109">
        <v>99365</v>
      </c>
      <c r="X590" s="1"/>
      <c r="Y590" s="1"/>
      <c r="Z590" s="1"/>
      <c r="AA590" s="1"/>
      <c r="AB590" s="1"/>
    </row>
    <row r="591" spans="1:28" ht="12.5" x14ac:dyDescent="0.25">
      <c r="A591" t="s">
        <v>445</v>
      </c>
      <c r="B591" t="s">
        <v>848</v>
      </c>
      <c r="C591">
        <v>1138</v>
      </c>
      <c r="D591" t="s">
        <v>150</v>
      </c>
      <c r="E591">
        <v>1</v>
      </c>
      <c r="F591">
        <v>0.19</v>
      </c>
      <c r="G591">
        <v>64333</v>
      </c>
      <c r="H591">
        <v>64333</v>
      </c>
      <c r="I591">
        <v>12223.27</v>
      </c>
      <c r="J591" s="109">
        <v>76556.27</v>
      </c>
      <c r="X591" s="1"/>
      <c r="Y591" s="1"/>
      <c r="Z591" s="1"/>
      <c r="AA591" s="1"/>
      <c r="AB591" s="1"/>
    </row>
    <row r="592" spans="1:28" ht="12.5" x14ac:dyDescent="0.25">
      <c r="A592" t="s">
        <v>445</v>
      </c>
      <c r="B592" t="s">
        <v>848</v>
      </c>
      <c r="C592">
        <v>1140</v>
      </c>
      <c r="D592" t="s">
        <v>1297</v>
      </c>
      <c r="E592">
        <v>1</v>
      </c>
      <c r="F592">
        <v>0.19</v>
      </c>
      <c r="G592">
        <v>24667</v>
      </c>
      <c r="H592">
        <v>24667</v>
      </c>
      <c r="I592">
        <v>4686.7300000000005</v>
      </c>
      <c r="J592" s="109">
        <v>29353.73</v>
      </c>
      <c r="X592" s="1"/>
      <c r="Y592" s="1"/>
      <c r="Z592" s="1"/>
      <c r="AA592" s="1"/>
      <c r="AB592" s="1"/>
    </row>
    <row r="593" spans="1:28" ht="12.5" x14ac:dyDescent="0.25">
      <c r="A593" t="s">
        <v>445</v>
      </c>
      <c r="B593" t="s">
        <v>848</v>
      </c>
      <c r="C593">
        <v>1142</v>
      </c>
      <c r="D593" t="s">
        <v>1403</v>
      </c>
      <c r="E593">
        <v>1</v>
      </c>
      <c r="F593">
        <v>0.19</v>
      </c>
      <c r="G593">
        <v>123833</v>
      </c>
      <c r="H593">
        <v>123833</v>
      </c>
      <c r="I593">
        <v>23528.27</v>
      </c>
      <c r="J593" s="109">
        <v>147361.26999999999</v>
      </c>
      <c r="X593" s="1"/>
      <c r="Y593" s="1"/>
      <c r="Z593" s="1"/>
      <c r="AA593" s="1"/>
      <c r="AB593" s="1"/>
    </row>
    <row r="594" spans="1:28" ht="12.5" x14ac:dyDescent="0.25">
      <c r="A594" t="s">
        <v>445</v>
      </c>
      <c r="B594" t="s">
        <v>848</v>
      </c>
      <c r="C594">
        <v>1145</v>
      </c>
      <c r="D594" t="s">
        <v>840</v>
      </c>
      <c r="E594">
        <v>1</v>
      </c>
      <c r="F594">
        <v>0.19</v>
      </c>
      <c r="G594">
        <v>389167</v>
      </c>
      <c r="H594">
        <v>389167</v>
      </c>
      <c r="I594">
        <v>73941.73</v>
      </c>
      <c r="J594" s="109">
        <v>463108.73</v>
      </c>
      <c r="X594" s="1"/>
      <c r="Y594" s="1"/>
      <c r="Z594" s="1"/>
      <c r="AA594" s="1"/>
      <c r="AB594" s="1"/>
    </row>
    <row r="595" spans="1:28" ht="12.5" x14ac:dyDescent="0.25">
      <c r="A595" t="s">
        <v>445</v>
      </c>
      <c r="B595" t="s">
        <v>848</v>
      </c>
      <c r="C595">
        <v>1146</v>
      </c>
      <c r="D595" t="s">
        <v>1220</v>
      </c>
      <c r="E595">
        <v>1</v>
      </c>
      <c r="F595">
        <v>0.19</v>
      </c>
      <c r="G595">
        <v>97333</v>
      </c>
      <c r="H595">
        <v>97333</v>
      </c>
      <c r="I595">
        <v>18493.27</v>
      </c>
      <c r="J595" s="109">
        <v>115826.27</v>
      </c>
      <c r="X595" s="1"/>
      <c r="Y595" s="1"/>
      <c r="Z595" s="1"/>
      <c r="AA595" s="1"/>
      <c r="AB595" s="1"/>
    </row>
    <row r="596" spans="1:28" ht="12.5" x14ac:dyDescent="0.25">
      <c r="A596" t="s">
        <v>445</v>
      </c>
      <c r="B596" t="s">
        <v>848</v>
      </c>
      <c r="C596">
        <v>1147</v>
      </c>
      <c r="D596" t="s">
        <v>1384</v>
      </c>
      <c r="E596">
        <v>1</v>
      </c>
      <c r="F596">
        <v>0.19</v>
      </c>
      <c r="G596">
        <v>201833</v>
      </c>
      <c r="H596">
        <v>201833</v>
      </c>
      <c r="I596">
        <v>38348.270000000004</v>
      </c>
      <c r="J596" s="109">
        <v>240181.27000000002</v>
      </c>
      <c r="X596" s="1"/>
      <c r="Y596" s="1"/>
      <c r="Z596" s="1"/>
      <c r="AA596" s="1"/>
      <c r="AB596" s="1"/>
    </row>
    <row r="597" spans="1:28" ht="12.5" x14ac:dyDescent="0.25">
      <c r="A597" t="s">
        <v>445</v>
      </c>
      <c r="B597" t="s">
        <v>848</v>
      </c>
      <c r="C597">
        <v>1148</v>
      </c>
      <c r="D597" t="s">
        <v>1400</v>
      </c>
      <c r="E597">
        <v>1</v>
      </c>
      <c r="F597">
        <v>0.19</v>
      </c>
      <c r="G597">
        <v>188833</v>
      </c>
      <c r="H597">
        <v>188833</v>
      </c>
      <c r="I597">
        <v>35878.269999999997</v>
      </c>
      <c r="J597" s="109">
        <v>224711.27</v>
      </c>
      <c r="X597" s="1"/>
      <c r="Y597" s="1"/>
      <c r="Z597" s="1"/>
      <c r="AA597" s="1"/>
      <c r="AB597" s="1"/>
    </row>
    <row r="598" spans="1:28" ht="12.5" x14ac:dyDescent="0.25">
      <c r="A598" t="s">
        <v>445</v>
      </c>
      <c r="B598" t="s">
        <v>848</v>
      </c>
      <c r="C598">
        <v>1149</v>
      </c>
      <c r="D598" t="s">
        <v>1637</v>
      </c>
      <c r="E598">
        <v>1</v>
      </c>
      <c r="F598">
        <v>0.19</v>
      </c>
      <c r="G598">
        <v>94667</v>
      </c>
      <c r="H598">
        <v>94667</v>
      </c>
      <c r="I598">
        <v>17986.73</v>
      </c>
      <c r="J598" s="109">
        <v>112653.73</v>
      </c>
      <c r="X598" s="1"/>
      <c r="Y598" s="1"/>
      <c r="Z598" s="1"/>
      <c r="AA598" s="1"/>
      <c r="AB598" s="1"/>
    </row>
    <row r="599" spans="1:28" ht="12.5" x14ac:dyDescent="0.25">
      <c r="A599" t="s">
        <v>445</v>
      </c>
      <c r="B599" t="s">
        <v>848</v>
      </c>
      <c r="C599">
        <v>1150</v>
      </c>
      <c r="D599" t="s">
        <v>50</v>
      </c>
      <c r="E599">
        <v>1</v>
      </c>
      <c r="F599">
        <v>0.19</v>
      </c>
      <c r="G599">
        <v>25333</v>
      </c>
      <c r="H599">
        <v>25333</v>
      </c>
      <c r="I599">
        <v>4813.2700000000004</v>
      </c>
      <c r="J599" s="109">
        <v>30146.27</v>
      </c>
      <c r="X599" s="1"/>
      <c r="Y599" s="1"/>
      <c r="Z599" s="1"/>
      <c r="AA599" s="1"/>
      <c r="AB599" s="1"/>
    </row>
    <row r="600" spans="1:28" ht="12.5" x14ac:dyDescent="0.25">
      <c r="A600" t="s">
        <v>445</v>
      </c>
      <c r="B600" t="s">
        <v>848</v>
      </c>
      <c r="C600">
        <v>1152</v>
      </c>
      <c r="D600" t="s">
        <v>845</v>
      </c>
      <c r="E600">
        <v>1</v>
      </c>
      <c r="F600">
        <v>0.19</v>
      </c>
      <c r="G600">
        <v>178167</v>
      </c>
      <c r="H600">
        <v>178167</v>
      </c>
      <c r="I600">
        <v>33851.730000000003</v>
      </c>
      <c r="J600" s="109">
        <v>212018.73</v>
      </c>
      <c r="X600" s="1"/>
      <c r="Y600" s="1"/>
      <c r="Z600" s="1"/>
      <c r="AA600" s="1"/>
      <c r="AB600" s="1"/>
    </row>
    <row r="601" spans="1:28" ht="12.5" x14ac:dyDescent="0.25">
      <c r="A601" t="s">
        <v>445</v>
      </c>
      <c r="B601" t="s">
        <v>848</v>
      </c>
      <c r="C601">
        <v>1154</v>
      </c>
      <c r="D601" t="s">
        <v>1393</v>
      </c>
      <c r="E601">
        <v>1</v>
      </c>
      <c r="F601">
        <v>0.19</v>
      </c>
      <c r="G601">
        <v>79000</v>
      </c>
      <c r="H601">
        <v>79000</v>
      </c>
      <c r="I601">
        <v>15010</v>
      </c>
      <c r="J601" s="109">
        <v>94010</v>
      </c>
      <c r="X601" s="1"/>
      <c r="Y601" s="1"/>
      <c r="Z601" s="1"/>
      <c r="AA601" s="1"/>
      <c r="AB601" s="1"/>
    </row>
    <row r="602" spans="1:28" ht="12.5" x14ac:dyDescent="0.25">
      <c r="A602" t="s">
        <v>445</v>
      </c>
      <c r="B602" t="s">
        <v>851</v>
      </c>
      <c r="C602">
        <v>1296</v>
      </c>
      <c r="D602" t="s">
        <v>1072</v>
      </c>
      <c r="E602">
        <v>2</v>
      </c>
      <c r="F602">
        <v>0</v>
      </c>
      <c r="G602">
        <v>65333</v>
      </c>
      <c r="H602">
        <v>130666</v>
      </c>
      <c r="I602">
        <v>0</v>
      </c>
      <c r="J602" s="109">
        <v>130666</v>
      </c>
      <c r="X602" s="1"/>
      <c r="Y602" s="1"/>
      <c r="Z602" s="1"/>
      <c r="AA602" s="1"/>
      <c r="AB602" s="1"/>
    </row>
    <row r="603" spans="1:28" ht="12.5" x14ac:dyDescent="0.25">
      <c r="A603" t="s">
        <v>445</v>
      </c>
      <c r="B603" t="s">
        <v>851</v>
      </c>
      <c r="C603">
        <v>1297</v>
      </c>
      <c r="D603" t="s">
        <v>61</v>
      </c>
      <c r="E603">
        <v>1</v>
      </c>
      <c r="F603">
        <v>0.19</v>
      </c>
      <c r="G603">
        <v>86000</v>
      </c>
      <c r="H603">
        <v>86000</v>
      </c>
      <c r="I603">
        <v>16340</v>
      </c>
      <c r="J603" s="109">
        <v>102340</v>
      </c>
      <c r="X603" s="1"/>
      <c r="Y603" s="1"/>
      <c r="Z603" s="1"/>
      <c r="AA603" s="1"/>
      <c r="AB603" s="1"/>
    </row>
    <row r="604" spans="1:28" ht="12.5" x14ac:dyDescent="0.25">
      <c r="A604" t="s">
        <v>445</v>
      </c>
      <c r="B604" t="s">
        <v>851</v>
      </c>
      <c r="C604">
        <v>1298</v>
      </c>
      <c r="D604" t="s">
        <v>150</v>
      </c>
      <c r="E604">
        <v>1</v>
      </c>
      <c r="F604">
        <v>0.19</v>
      </c>
      <c r="G604">
        <v>63833</v>
      </c>
      <c r="H604">
        <v>63833</v>
      </c>
      <c r="I604">
        <v>12128.27</v>
      </c>
      <c r="J604" s="109">
        <v>75961.27</v>
      </c>
      <c r="X604" s="1"/>
      <c r="Y604" s="1"/>
      <c r="Z604" s="1"/>
      <c r="AA604" s="1"/>
      <c r="AB604" s="1"/>
    </row>
    <row r="605" spans="1:28" ht="12.5" x14ac:dyDescent="0.25">
      <c r="A605" t="s">
        <v>445</v>
      </c>
      <c r="B605" t="s">
        <v>851</v>
      </c>
      <c r="C605">
        <v>1305</v>
      </c>
      <c r="D605" t="s">
        <v>840</v>
      </c>
      <c r="E605">
        <v>1</v>
      </c>
      <c r="F605">
        <v>0.19</v>
      </c>
      <c r="G605">
        <v>385667</v>
      </c>
      <c r="H605">
        <v>385667</v>
      </c>
      <c r="I605">
        <v>73276.73</v>
      </c>
      <c r="J605" s="109">
        <v>458943.73</v>
      </c>
      <c r="X605" s="1"/>
      <c r="Y605" s="1"/>
      <c r="Z605" s="1"/>
      <c r="AA605" s="1"/>
      <c r="AB605" s="1"/>
    </row>
    <row r="606" spans="1:28" ht="12.5" x14ac:dyDescent="0.25">
      <c r="A606" t="s">
        <v>445</v>
      </c>
      <c r="B606" t="s">
        <v>851</v>
      </c>
      <c r="C606">
        <v>1306</v>
      </c>
      <c r="D606" t="s">
        <v>1220</v>
      </c>
      <c r="E606">
        <v>1</v>
      </c>
      <c r="F606">
        <v>0.19</v>
      </c>
      <c r="G606">
        <v>95167</v>
      </c>
      <c r="H606">
        <v>95167</v>
      </c>
      <c r="I606">
        <v>18081.73</v>
      </c>
      <c r="J606" s="109">
        <v>113248.73</v>
      </c>
      <c r="X606" s="1"/>
      <c r="Y606" s="1"/>
      <c r="Z606" s="1"/>
      <c r="AA606" s="1"/>
      <c r="AB606" s="1"/>
    </row>
    <row r="607" spans="1:28" ht="12.5" x14ac:dyDescent="0.25">
      <c r="A607" t="s">
        <v>445</v>
      </c>
      <c r="B607" t="s">
        <v>851</v>
      </c>
      <c r="C607">
        <v>1307</v>
      </c>
      <c r="D607" t="s">
        <v>1384</v>
      </c>
      <c r="E607">
        <v>1</v>
      </c>
      <c r="F607">
        <v>0.19</v>
      </c>
      <c r="G607">
        <v>195667</v>
      </c>
      <c r="H607">
        <v>195667</v>
      </c>
      <c r="I607">
        <v>37176.730000000003</v>
      </c>
      <c r="J607" s="109">
        <v>232843.73</v>
      </c>
      <c r="X607" s="1"/>
      <c r="Y607" s="1"/>
      <c r="Z607" s="1"/>
      <c r="AA607" s="1"/>
      <c r="AB607" s="1"/>
    </row>
    <row r="608" spans="1:28" ht="12.5" x14ac:dyDescent="0.25">
      <c r="A608" t="s">
        <v>445</v>
      </c>
      <c r="B608" t="s">
        <v>851</v>
      </c>
      <c r="C608">
        <v>1308</v>
      </c>
      <c r="D608" t="s">
        <v>1385</v>
      </c>
      <c r="E608">
        <v>1</v>
      </c>
      <c r="F608">
        <v>0.19</v>
      </c>
      <c r="G608">
        <v>186000</v>
      </c>
      <c r="H608">
        <v>186000</v>
      </c>
      <c r="I608">
        <v>35340</v>
      </c>
      <c r="J608" s="109">
        <v>221340</v>
      </c>
      <c r="X608" s="1"/>
      <c r="Y608" s="1"/>
      <c r="Z608" s="1"/>
      <c r="AA608" s="1"/>
      <c r="AB608" s="1"/>
    </row>
    <row r="609" spans="1:28" ht="12.5" x14ac:dyDescent="0.25">
      <c r="A609" t="s">
        <v>445</v>
      </c>
      <c r="B609" t="s">
        <v>851</v>
      </c>
      <c r="C609">
        <v>1309</v>
      </c>
      <c r="D609" t="s">
        <v>1635</v>
      </c>
      <c r="E609">
        <v>1</v>
      </c>
      <c r="F609">
        <v>0.19</v>
      </c>
      <c r="G609">
        <v>95500</v>
      </c>
      <c r="H609">
        <v>95500</v>
      </c>
      <c r="I609">
        <v>18145</v>
      </c>
      <c r="J609" s="109">
        <v>113645</v>
      </c>
      <c r="X609" s="1"/>
      <c r="Y609" s="1"/>
      <c r="Z609" s="1"/>
      <c r="AA609" s="1"/>
      <c r="AB609" s="1"/>
    </row>
    <row r="610" spans="1:28" ht="12.5" x14ac:dyDescent="0.25">
      <c r="A610" t="s">
        <v>445</v>
      </c>
      <c r="B610" t="s">
        <v>851</v>
      </c>
      <c r="C610">
        <v>1310</v>
      </c>
      <c r="D610" t="s">
        <v>50</v>
      </c>
      <c r="E610">
        <v>1</v>
      </c>
      <c r="F610">
        <v>0.19</v>
      </c>
      <c r="G610">
        <v>24667</v>
      </c>
      <c r="H610">
        <v>24667</v>
      </c>
      <c r="I610">
        <v>4686.7300000000005</v>
      </c>
      <c r="J610" s="109">
        <v>29353.73</v>
      </c>
      <c r="X610" s="1"/>
      <c r="Y610" s="1"/>
      <c r="Z610" s="1"/>
      <c r="AA610" s="1"/>
      <c r="AB610" s="1"/>
    </row>
    <row r="611" spans="1:28" ht="12.5" x14ac:dyDescent="0.25">
      <c r="A611" t="s">
        <v>445</v>
      </c>
      <c r="B611" t="s">
        <v>851</v>
      </c>
      <c r="C611">
        <v>1312</v>
      </c>
      <c r="D611" t="s">
        <v>845</v>
      </c>
      <c r="E611">
        <v>1</v>
      </c>
      <c r="F611">
        <v>0.19</v>
      </c>
      <c r="G611">
        <v>183667</v>
      </c>
      <c r="H611">
        <v>183667</v>
      </c>
      <c r="I611">
        <v>34896.730000000003</v>
      </c>
      <c r="J611" s="109">
        <v>218563.73</v>
      </c>
      <c r="X611" s="1"/>
      <c r="Y611" s="1"/>
      <c r="Z611" s="1"/>
      <c r="AA611" s="1"/>
      <c r="AB611" s="1"/>
    </row>
    <row r="612" spans="1:28" ht="12.5" x14ac:dyDescent="0.25">
      <c r="A612" t="s">
        <v>445</v>
      </c>
      <c r="B612" t="s">
        <v>851</v>
      </c>
      <c r="C612">
        <v>1313</v>
      </c>
      <c r="D612" t="s">
        <v>1380</v>
      </c>
      <c r="E612">
        <v>1</v>
      </c>
      <c r="F612">
        <v>0.19</v>
      </c>
      <c r="G612">
        <v>333167</v>
      </c>
      <c r="H612">
        <v>333167</v>
      </c>
      <c r="I612">
        <v>63301.73</v>
      </c>
      <c r="J612" s="109">
        <v>396468.73</v>
      </c>
      <c r="X612" s="1"/>
      <c r="Y612" s="1"/>
      <c r="Z612" s="1"/>
      <c r="AA612" s="1"/>
      <c r="AB612" s="1"/>
    </row>
    <row r="613" spans="1:28" ht="12.5" x14ac:dyDescent="0.25">
      <c r="A613" t="s">
        <v>445</v>
      </c>
      <c r="B613" t="s">
        <v>851</v>
      </c>
      <c r="C613">
        <v>1314</v>
      </c>
      <c r="D613" t="s">
        <v>1382</v>
      </c>
      <c r="E613">
        <v>1</v>
      </c>
      <c r="F613">
        <v>0.19</v>
      </c>
      <c r="G613">
        <v>348333</v>
      </c>
      <c r="H613">
        <v>348333</v>
      </c>
      <c r="I613">
        <v>66183.27</v>
      </c>
      <c r="J613" s="109">
        <v>414516.27</v>
      </c>
      <c r="X613" s="1"/>
      <c r="Y613" s="1"/>
      <c r="Z613" s="1"/>
      <c r="AA613" s="1"/>
      <c r="AB613" s="1"/>
    </row>
    <row r="614" spans="1:28" ht="12.5" x14ac:dyDescent="0.25">
      <c r="A614" t="s">
        <v>445</v>
      </c>
      <c r="B614" t="s">
        <v>851</v>
      </c>
      <c r="C614">
        <v>1315</v>
      </c>
      <c r="D614" t="s">
        <v>1393</v>
      </c>
      <c r="E614">
        <v>1</v>
      </c>
      <c r="F614">
        <v>0.19</v>
      </c>
      <c r="G614">
        <v>80667</v>
      </c>
      <c r="H614">
        <v>80667</v>
      </c>
      <c r="I614">
        <v>15326.73</v>
      </c>
      <c r="J614" s="109">
        <v>95993.73</v>
      </c>
      <c r="X614" s="1"/>
      <c r="Y614" s="1"/>
      <c r="Z614" s="1"/>
      <c r="AA614" s="1"/>
      <c r="AB614" s="1"/>
    </row>
    <row r="615" spans="1:28" ht="12.5" x14ac:dyDescent="0.25">
      <c r="A615" t="s">
        <v>445</v>
      </c>
      <c r="B615" t="s">
        <v>1014</v>
      </c>
      <c r="C615">
        <v>1242</v>
      </c>
      <c r="D615" t="s">
        <v>1072</v>
      </c>
      <c r="E615">
        <v>2</v>
      </c>
      <c r="F615">
        <v>0</v>
      </c>
      <c r="G615">
        <v>66500</v>
      </c>
      <c r="H615">
        <v>133000</v>
      </c>
      <c r="I615">
        <v>0</v>
      </c>
      <c r="J615" s="109">
        <v>133000</v>
      </c>
      <c r="X615" s="1"/>
      <c r="Y615" s="1"/>
      <c r="Z615" s="1"/>
      <c r="AA615" s="1"/>
      <c r="AB615" s="1"/>
    </row>
    <row r="616" spans="1:28" ht="12.5" x14ac:dyDescent="0.25">
      <c r="A616" t="s">
        <v>445</v>
      </c>
      <c r="B616" t="s">
        <v>1014</v>
      </c>
      <c r="C616">
        <v>1243</v>
      </c>
      <c r="D616" t="s">
        <v>61</v>
      </c>
      <c r="E616">
        <v>1</v>
      </c>
      <c r="F616">
        <v>0.19</v>
      </c>
      <c r="G616">
        <v>85667</v>
      </c>
      <c r="H616">
        <v>85667</v>
      </c>
      <c r="I616">
        <v>16276.73</v>
      </c>
      <c r="J616" s="109">
        <v>101943.73</v>
      </c>
      <c r="X616" s="1"/>
      <c r="Y616" s="1"/>
      <c r="Z616" s="1"/>
      <c r="AA616" s="1"/>
      <c r="AB616" s="1"/>
    </row>
    <row r="617" spans="1:28" ht="12.5" x14ac:dyDescent="0.25">
      <c r="A617" t="s">
        <v>445</v>
      </c>
      <c r="B617" t="s">
        <v>1014</v>
      </c>
      <c r="C617">
        <v>1244</v>
      </c>
      <c r="D617" t="s">
        <v>150</v>
      </c>
      <c r="E617">
        <v>1</v>
      </c>
      <c r="F617">
        <v>0.19</v>
      </c>
      <c r="G617">
        <v>64500</v>
      </c>
      <c r="H617">
        <v>64500</v>
      </c>
      <c r="I617">
        <v>12255</v>
      </c>
      <c r="J617" s="109">
        <v>76755</v>
      </c>
      <c r="X617" s="1"/>
      <c r="Y617" s="1"/>
      <c r="Z617" s="1"/>
      <c r="AA617" s="1"/>
      <c r="AB617" s="1"/>
    </row>
    <row r="618" spans="1:28" ht="12.5" x14ac:dyDescent="0.25">
      <c r="A618" t="s">
        <v>445</v>
      </c>
      <c r="B618" t="s">
        <v>1014</v>
      </c>
      <c r="C618">
        <v>1245</v>
      </c>
      <c r="D618" t="s">
        <v>1774</v>
      </c>
      <c r="E618">
        <v>1</v>
      </c>
      <c r="F618">
        <v>0.19</v>
      </c>
      <c r="G618">
        <v>25000</v>
      </c>
      <c r="H618">
        <v>25000</v>
      </c>
      <c r="I618">
        <v>4750</v>
      </c>
      <c r="J618" s="109">
        <v>29750</v>
      </c>
      <c r="X618" s="1"/>
      <c r="Y618" s="1"/>
      <c r="Z618" s="1"/>
      <c r="AA618" s="1"/>
      <c r="AB618" s="1"/>
    </row>
    <row r="619" spans="1:28" ht="12.5" x14ac:dyDescent="0.25">
      <c r="A619" t="s">
        <v>445</v>
      </c>
      <c r="B619" t="s">
        <v>1014</v>
      </c>
      <c r="C619">
        <v>1248</v>
      </c>
      <c r="D619" t="s">
        <v>1403</v>
      </c>
      <c r="E619">
        <v>1</v>
      </c>
      <c r="F619">
        <v>0.19</v>
      </c>
      <c r="G619">
        <v>123333</v>
      </c>
      <c r="H619">
        <v>123333</v>
      </c>
      <c r="I619">
        <v>23433.27</v>
      </c>
      <c r="J619" s="109">
        <v>146766.26999999999</v>
      </c>
      <c r="X619" s="1"/>
      <c r="Y619" s="1"/>
      <c r="Z619" s="1"/>
      <c r="AA619" s="1"/>
      <c r="AB619" s="1"/>
    </row>
    <row r="620" spans="1:28" ht="12.5" x14ac:dyDescent="0.25">
      <c r="A620" t="s">
        <v>445</v>
      </c>
      <c r="B620" t="s">
        <v>1014</v>
      </c>
      <c r="C620">
        <v>1251</v>
      </c>
      <c r="D620" t="s">
        <v>840</v>
      </c>
      <c r="E620">
        <v>1</v>
      </c>
      <c r="F620">
        <v>0.19</v>
      </c>
      <c r="G620">
        <v>381333</v>
      </c>
      <c r="H620">
        <v>381333</v>
      </c>
      <c r="I620">
        <v>72453.27</v>
      </c>
      <c r="J620" s="109">
        <v>453786.27</v>
      </c>
      <c r="X620" s="1"/>
      <c r="Y620" s="1"/>
      <c r="Z620" s="1"/>
      <c r="AA620" s="1"/>
      <c r="AB620" s="1"/>
    </row>
    <row r="621" spans="1:28" ht="12.5" x14ac:dyDescent="0.25">
      <c r="A621" t="s">
        <v>445</v>
      </c>
      <c r="B621" t="s">
        <v>1014</v>
      </c>
      <c r="C621">
        <v>1252</v>
      </c>
      <c r="D621" t="s">
        <v>1220</v>
      </c>
      <c r="E621">
        <v>1</v>
      </c>
      <c r="F621">
        <v>0.19</v>
      </c>
      <c r="G621">
        <v>94500</v>
      </c>
      <c r="H621">
        <v>94500</v>
      </c>
      <c r="I621">
        <v>17955</v>
      </c>
      <c r="J621" s="109">
        <v>112455</v>
      </c>
      <c r="X621" s="1"/>
      <c r="Y621" s="1"/>
      <c r="Z621" s="1"/>
      <c r="AA621" s="1"/>
      <c r="AB621" s="1"/>
    </row>
    <row r="622" spans="1:28" ht="12.5" x14ac:dyDescent="0.25">
      <c r="A622" t="s">
        <v>445</v>
      </c>
      <c r="B622" t="s">
        <v>1014</v>
      </c>
      <c r="C622">
        <v>1253</v>
      </c>
      <c r="D622" t="s">
        <v>1384</v>
      </c>
      <c r="E622">
        <v>1</v>
      </c>
      <c r="F622">
        <v>0.19</v>
      </c>
      <c r="G622">
        <v>201333</v>
      </c>
      <c r="H622">
        <v>201333</v>
      </c>
      <c r="I622">
        <v>38253.270000000004</v>
      </c>
      <c r="J622" s="109">
        <v>239586.27000000002</v>
      </c>
      <c r="X622" s="1"/>
      <c r="Y622" s="1"/>
      <c r="Z622" s="1"/>
      <c r="AA622" s="1"/>
      <c r="AB622" s="1"/>
    </row>
    <row r="623" spans="1:28" ht="12.5" x14ac:dyDescent="0.25">
      <c r="A623" t="s">
        <v>445</v>
      </c>
      <c r="B623" t="s">
        <v>1014</v>
      </c>
      <c r="C623">
        <v>1254</v>
      </c>
      <c r="D623" t="s">
        <v>1400</v>
      </c>
      <c r="E623">
        <v>1</v>
      </c>
      <c r="F623">
        <v>0.19</v>
      </c>
      <c r="G623">
        <v>185667</v>
      </c>
      <c r="H623">
        <v>185667</v>
      </c>
      <c r="I623">
        <v>35276.730000000003</v>
      </c>
      <c r="J623" s="109">
        <v>220943.73</v>
      </c>
      <c r="X623" s="1"/>
      <c r="Y623" s="1"/>
      <c r="Z623" s="1"/>
      <c r="AA623" s="1"/>
      <c r="AB623" s="1"/>
    </row>
    <row r="624" spans="1:28" ht="12.5" x14ac:dyDescent="0.25">
      <c r="A624" t="s">
        <v>445</v>
      </c>
      <c r="B624" t="s">
        <v>1014</v>
      </c>
      <c r="C624">
        <v>1257</v>
      </c>
      <c r="D624" t="s">
        <v>1646</v>
      </c>
      <c r="E624">
        <v>2</v>
      </c>
      <c r="F624">
        <v>0.19</v>
      </c>
      <c r="G624">
        <v>146000</v>
      </c>
      <c r="H624">
        <v>292000</v>
      </c>
      <c r="I624">
        <v>55480</v>
      </c>
      <c r="J624" s="109">
        <v>347480</v>
      </c>
      <c r="X624" s="1"/>
      <c r="Y624" s="1"/>
      <c r="Z624" s="1"/>
      <c r="AA624" s="1"/>
      <c r="AB624" s="1"/>
    </row>
    <row r="625" spans="1:28" ht="12.5" x14ac:dyDescent="0.25">
      <c r="A625" t="s">
        <v>445</v>
      </c>
      <c r="B625" t="s">
        <v>1014</v>
      </c>
      <c r="C625">
        <v>1258</v>
      </c>
      <c r="D625" t="s">
        <v>845</v>
      </c>
      <c r="E625">
        <v>1</v>
      </c>
      <c r="F625">
        <v>0.19</v>
      </c>
      <c r="G625">
        <v>179167</v>
      </c>
      <c r="H625">
        <v>179167</v>
      </c>
      <c r="I625">
        <v>34041.730000000003</v>
      </c>
      <c r="J625" s="109">
        <v>213208.73</v>
      </c>
      <c r="X625" s="1"/>
      <c r="Y625" s="1"/>
      <c r="Z625" s="1"/>
      <c r="AA625" s="1"/>
      <c r="AB625" s="1"/>
    </row>
    <row r="626" spans="1:28" ht="12.5" x14ac:dyDescent="0.25">
      <c r="A626" t="s">
        <v>445</v>
      </c>
      <c r="B626" t="s">
        <v>1014</v>
      </c>
      <c r="C626">
        <v>1259</v>
      </c>
      <c r="D626" t="s">
        <v>1393</v>
      </c>
      <c r="E626">
        <v>1</v>
      </c>
      <c r="F626">
        <v>0.19</v>
      </c>
      <c r="G626">
        <v>80500</v>
      </c>
      <c r="H626">
        <v>80500</v>
      </c>
      <c r="I626">
        <v>15295</v>
      </c>
      <c r="J626" s="109">
        <v>95795</v>
      </c>
      <c r="X626" s="1"/>
      <c r="Y626" s="1"/>
      <c r="Z626" s="1"/>
      <c r="AA626" s="1"/>
      <c r="AB626" s="1"/>
    </row>
    <row r="627" spans="1:28" ht="12.5" x14ac:dyDescent="0.25">
      <c r="A627" t="s">
        <v>445</v>
      </c>
      <c r="B627" t="s">
        <v>563</v>
      </c>
      <c r="C627">
        <v>599</v>
      </c>
      <c r="D627" t="s">
        <v>1418</v>
      </c>
      <c r="E627">
        <v>1</v>
      </c>
      <c r="F627">
        <v>0</v>
      </c>
      <c r="G627">
        <v>227333</v>
      </c>
      <c r="H627">
        <v>227333</v>
      </c>
      <c r="I627">
        <v>0</v>
      </c>
      <c r="J627" s="109">
        <v>227333</v>
      </c>
      <c r="X627" s="1"/>
      <c r="Y627" s="1"/>
      <c r="Z627" s="1"/>
      <c r="AA627" s="1"/>
      <c r="AB627" s="1"/>
    </row>
    <row r="628" spans="1:28" ht="12.5" x14ac:dyDescent="0.25">
      <c r="A628" t="s">
        <v>445</v>
      </c>
      <c r="B628" t="s">
        <v>563</v>
      </c>
      <c r="C628">
        <v>600</v>
      </c>
      <c r="D628" t="s">
        <v>84</v>
      </c>
      <c r="E628">
        <v>1</v>
      </c>
      <c r="F628">
        <v>0.19</v>
      </c>
      <c r="G628">
        <v>51167</v>
      </c>
      <c r="H628">
        <v>51167</v>
      </c>
      <c r="I628">
        <v>9721.73</v>
      </c>
      <c r="J628" s="109">
        <v>60888.729999999996</v>
      </c>
      <c r="X628" s="1"/>
      <c r="Y628" s="1"/>
      <c r="Z628" s="1"/>
      <c r="AA628" s="1"/>
      <c r="AB628" s="1"/>
    </row>
    <row r="629" spans="1:28" ht="12.5" x14ac:dyDescent="0.25">
      <c r="A629" t="s">
        <v>445</v>
      </c>
      <c r="B629" t="s">
        <v>563</v>
      </c>
      <c r="C629">
        <v>600</v>
      </c>
      <c r="D629" t="s">
        <v>49</v>
      </c>
      <c r="E629">
        <v>1</v>
      </c>
      <c r="F629">
        <v>0.19</v>
      </c>
      <c r="G629">
        <v>51167</v>
      </c>
      <c r="H629">
        <v>51167</v>
      </c>
      <c r="I629">
        <v>9721.73</v>
      </c>
      <c r="J629" s="109">
        <v>60888.729999999996</v>
      </c>
      <c r="X629" s="1"/>
      <c r="Y629" s="1"/>
      <c r="Z629" s="1"/>
      <c r="AA629" s="1"/>
      <c r="AB629" s="1"/>
    </row>
    <row r="630" spans="1:28" ht="12.5" x14ac:dyDescent="0.25">
      <c r="A630" t="s">
        <v>445</v>
      </c>
      <c r="B630" t="s">
        <v>563</v>
      </c>
      <c r="C630">
        <v>601</v>
      </c>
      <c r="D630" t="s">
        <v>20</v>
      </c>
      <c r="E630">
        <v>2</v>
      </c>
      <c r="F630">
        <v>0.19</v>
      </c>
      <c r="G630">
        <v>32333</v>
      </c>
      <c r="H630">
        <v>64666</v>
      </c>
      <c r="I630">
        <v>12286.54</v>
      </c>
      <c r="J630" s="109">
        <v>76952.540000000008</v>
      </c>
      <c r="X630" s="1"/>
      <c r="Y630" s="1"/>
      <c r="Z630" s="1"/>
      <c r="AA630" s="1"/>
      <c r="AB630" s="1"/>
    </row>
    <row r="631" spans="1:28" ht="12.5" x14ac:dyDescent="0.25">
      <c r="A631" t="s">
        <v>445</v>
      </c>
      <c r="B631" t="s">
        <v>563</v>
      </c>
      <c r="C631">
        <v>602</v>
      </c>
      <c r="D631" t="s">
        <v>441</v>
      </c>
      <c r="E631">
        <v>1</v>
      </c>
      <c r="F631">
        <v>0.19</v>
      </c>
      <c r="G631">
        <v>247500</v>
      </c>
      <c r="H631">
        <v>247500</v>
      </c>
      <c r="I631">
        <v>47025</v>
      </c>
      <c r="J631" s="109">
        <v>294525</v>
      </c>
      <c r="X631" s="1"/>
      <c r="Y631" s="1"/>
      <c r="Z631" s="1"/>
      <c r="AA631" s="1"/>
      <c r="AB631" s="1"/>
    </row>
    <row r="632" spans="1:28" ht="12.5" x14ac:dyDescent="0.25">
      <c r="A632" t="s">
        <v>445</v>
      </c>
      <c r="B632" t="s">
        <v>563</v>
      </c>
      <c r="C632">
        <v>603</v>
      </c>
      <c r="D632" t="s">
        <v>28</v>
      </c>
      <c r="E632">
        <v>2</v>
      </c>
      <c r="F632">
        <v>0.19</v>
      </c>
      <c r="G632">
        <v>80333</v>
      </c>
      <c r="H632">
        <v>160666</v>
      </c>
      <c r="I632">
        <v>30526.54</v>
      </c>
      <c r="J632" s="109">
        <v>191192.54</v>
      </c>
      <c r="X632" s="1"/>
      <c r="Y632" s="1"/>
      <c r="Z632" s="1"/>
      <c r="AA632" s="1"/>
      <c r="AB632" s="1"/>
    </row>
    <row r="633" spans="1:28" ht="12.5" x14ac:dyDescent="0.25">
      <c r="A633" t="s">
        <v>445</v>
      </c>
      <c r="B633" t="s">
        <v>563</v>
      </c>
      <c r="C633">
        <v>604</v>
      </c>
      <c r="D633" t="s">
        <v>717</v>
      </c>
      <c r="E633">
        <v>1</v>
      </c>
      <c r="F633">
        <v>0.19</v>
      </c>
      <c r="G633">
        <v>107833</v>
      </c>
      <c r="H633">
        <v>107833</v>
      </c>
      <c r="I633">
        <v>20488.27</v>
      </c>
      <c r="J633" s="109">
        <v>128321.27</v>
      </c>
      <c r="X633" s="1"/>
      <c r="Y633" s="1"/>
      <c r="Z633" s="1"/>
      <c r="AA633" s="1"/>
      <c r="AB633" s="1"/>
    </row>
    <row r="634" spans="1:28" ht="12.5" x14ac:dyDescent="0.25">
      <c r="A634" t="s">
        <v>445</v>
      </c>
      <c r="B634" t="s">
        <v>563</v>
      </c>
      <c r="C634">
        <v>605</v>
      </c>
      <c r="D634" t="s">
        <v>387</v>
      </c>
      <c r="E634">
        <v>1</v>
      </c>
      <c r="F634">
        <v>0.19</v>
      </c>
      <c r="G634">
        <v>132000</v>
      </c>
      <c r="H634">
        <v>132000</v>
      </c>
      <c r="I634">
        <v>25080</v>
      </c>
      <c r="J634" s="109">
        <v>157080</v>
      </c>
      <c r="X634" s="1"/>
      <c r="Y634" s="1"/>
      <c r="Z634" s="1"/>
      <c r="AA634" s="1"/>
      <c r="AB634" s="1"/>
    </row>
    <row r="635" spans="1:28" ht="12.5" x14ac:dyDescent="0.25">
      <c r="A635" t="s">
        <v>445</v>
      </c>
      <c r="B635" t="s">
        <v>563</v>
      </c>
      <c r="C635">
        <v>606</v>
      </c>
      <c r="D635" t="s">
        <v>716</v>
      </c>
      <c r="E635">
        <v>1</v>
      </c>
      <c r="F635">
        <v>0.19</v>
      </c>
      <c r="G635">
        <v>341167</v>
      </c>
      <c r="H635">
        <v>341167</v>
      </c>
      <c r="I635">
        <v>64821.73</v>
      </c>
      <c r="J635" s="109">
        <v>405988.73</v>
      </c>
      <c r="X635" s="1"/>
      <c r="Y635" s="1"/>
      <c r="Z635" s="1"/>
      <c r="AA635" s="1"/>
      <c r="AB635" s="1"/>
    </row>
    <row r="636" spans="1:28" ht="12.5" x14ac:dyDescent="0.25">
      <c r="A636" t="s">
        <v>445</v>
      </c>
      <c r="B636" t="s">
        <v>563</v>
      </c>
      <c r="C636">
        <v>607</v>
      </c>
      <c r="D636" t="s">
        <v>356</v>
      </c>
      <c r="E636">
        <v>1</v>
      </c>
      <c r="F636">
        <v>0</v>
      </c>
      <c r="G636">
        <v>15833</v>
      </c>
      <c r="H636">
        <v>15833</v>
      </c>
      <c r="I636">
        <v>0</v>
      </c>
      <c r="J636" s="109">
        <v>15833</v>
      </c>
      <c r="X636" s="1"/>
      <c r="Y636" s="1"/>
      <c r="Z636" s="1"/>
      <c r="AA636" s="1"/>
      <c r="AB636" s="1"/>
    </row>
    <row r="637" spans="1:28" ht="12.5" x14ac:dyDescent="0.25">
      <c r="A637" t="s">
        <v>445</v>
      </c>
      <c r="B637" t="s">
        <v>563</v>
      </c>
      <c r="C637">
        <v>608</v>
      </c>
      <c r="D637" t="s">
        <v>714</v>
      </c>
      <c r="E637">
        <v>4</v>
      </c>
      <c r="F637">
        <v>0.19</v>
      </c>
      <c r="G637">
        <v>14833</v>
      </c>
      <c r="H637">
        <v>59332</v>
      </c>
      <c r="I637">
        <v>11273.08</v>
      </c>
      <c r="J637" s="109">
        <v>70605.08</v>
      </c>
      <c r="X637" s="1"/>
      <c r="Y637" s="1"/>
      <c r="Z637" s="1"/>
      <c r="AA637" s="1"/>
      <c r="AB637" s="1"/>
    </row>
    <row r="638" spans="1:28" ht="12.5" x14ac:dyDescent="0.25">
      <c r="A638" t="s">
        <v>445</v>
      </c>
      <c r="B638" t="s">
        <v>563</v>
      </c>
      <c r="C638">
        <v>609</v>
      </c>
      <c r="D638" t="s">
        <v>407</v>
      </c>
      <c r="E638">
        <v>1</v>
      </c>
      <c r="F638">
        <v>0.19</v>
      </c>
      <c r="G638">
        <v>22000</v>
      </c>
      <c r="H638">
        <v>22000</v>
      </c>
      <c r="I638">
        <v>4180</v>
      </c>
      <c r="J638" s="109">
        <v>26180</v>
      </c>
      <c r="X638" s="1"/>
      <c r="Y638" s="1"/>
      <c r="Z638" s="1"/>
      <c r="AA638" s="1"/>
      <c r="AB638" s="1"/>
    </row>
    <row r="639" spans="1:28" ht="12.5" x14ac:dyDescent="0.25">
      <c r="A639" t="s">
        <v>445</v>
      </c>
      <c r="B639" t="s">
        <v>563</v>
      </c>
      <c r="C639">
        <v>610</v>
      </c>
      <c r="D639" t="s">
        <v>715</v>
      </c>
      <c r="E639">
        <v>1</v>
      </c>
      <c r="F639">
        <v>0.19</v>
      </c>
      <c r="G639">
        <v>167500</v>
      </c>
      <c r="H639">
        <v>167500</v>
      </c>
      <c r="I639">
        <v>31825</v>
      </c>
      <c r="J639" s="109">
        <v>199325</v>
      </c>
      <c r="X639" s="1"/>
      <c r="Y639" s="1"/>
      <c r="Z639" s="1"/>
      <c r="AA639" s="1"/>
      <c r="AB639" s="1"/>
    </row>
    <row r="640" spans="1:28" ht="12.5" x14ac:dyDescent="0.25">
      <c r="A640" t="s">
        <v>445</v>
      </c>
      <c r="B640" t="s">
        <v>563</v>
      </c>
      <c r="C640">
        <v>611</v>
      </c>
      <c r="D640" t="s">
        <v>712</v>
      </c>
      <c r="E640">
        <v>8</v>
      </c>
      <c r="F640">
        <v>0.19</v>
      </c>
      <c r="G640">
        <v>12667</v>
      </c>
      <c r="H640">
        <v>101336</v>
      </c>
      <c r="I640">
        <v>19253.84</v>
      </c>
      <c r="J640" s="109">
        <v>120589.84</v>
      </c>
      <c r="X640" s="1"/>
      <c r="Y640" s="1"/>
      <c r="Z640" s="1"/>
      <c r="AA640" s="1"/>
      <c r="AB640" s="1"/>
    </row>
    <row r="641" spans="1:28" ht="12.5" x14ac:dyDescent="0.25">
      <c r="A641" t="s">
        <v>445</v>
      </c>
      <c r="B641" t="s">
        <v>563</v>
      </c>
      <c r="C641">
        <v>612</v>
      </c>
      <c r="D641" t="s">
        <v>27</v>
      </c>
      <c r="E641">
        <v>2</v>
      </c>
      <c r="F641">
        <v>0.19</v>
      </c>
      <c r="G641">
        <v>183833</v>
      </c>
      <c r="H641">
        <v>367666</v>
      </c>
      <c r="I641">
        <v>69856.539999999994</v>
      </c>
      <c r="J641" s="109">
        <v>437522.54</v>
      </c>
      <c r="X641" s="1"/>
      <c r="Y641" s="1"/>
      <c r="Z641" s="1"/>
      <c r="AA641" s="1"/>
      <c r="AB641" s="1"/>
    </row>
    <row r="642" spans="1:28" ht="12.5" x14ac:dyDescent="0.25">
      <c r="A642" t="s">
        <v>445</v>
      </c>
      <c r="B642" t="s">
        <v>563</v>
      </c>
      <c r="C642">
        <v>613</v>
      </c>
      <c r="D642" t="s">
        <v>713</v>
      </c>
      <c r="E642">
        <v>1</v>
      </c>
      <c r="F642">
        <v>0.19</v>
      </c>
      <c r="G642">
        <v>169333</v>
      </c>
      <c r="H642">
        <v>169333</v>
      </c>
      <c r="I642">
        <v>32173.27</v>
      </c>
      <c r="J642" s="109">
        <v>201506.27</v>
      </c>
      <c r="X642" s="1"/>
      <c r="Y642" s="1"/>
      <c r="Z642" s="1"/>
      <c r="AA642" s="1"/>
      <c r="AB642" s="1"/>
    </row>
    <row r="643" spans="1:28" ht="12.5" x14ac:dyDescent="0.25">
      <c r="A643" t="s">
        <v>445</v>
      </c>
      <c r="B643" t="s">
        <v>563</v>
      </c>
      <c r="C643">
        <v>614</v>
      </c>
      <c r="D643" t="s">
        <v>389</v>
      </c>
      <c r="E643">
        <v>1</v>
      </c>
      <c r="F643">
        <v>0.19</v>
      </c>
      <c r="G643">
        <v>162000</v>
      </c>
      <c r="H643">
        <v>162000</v>
      </c>
      <c r="I643">
        <v>30780</v>
      </c>
      <c r="J643" s="109">
        <v>192780</v>
      </c>
      <c r="X643" s="1"/>
      <c r="Y643" s="1"/>
      <c r="Z643" s="1"/>
      <c r="AA643" s="1"/>
      <c r="AB643" s="1"/>
    </row>
    <row r="644" spans="1:28" ht="12.5" x14ac:dyDescent="0.25">
      <c r="A644" t="s">
        <v>445</v>
      </c>
      <c r="B644" t="s">
        <v>563</v>
      </c>
      <c r="C644">
        <v>615</v>
      </c>
      <c r="D644" t="s">
        <v>723</v>
      </c>
      <c r="E644">
        <v>4</v>
      </c>
      <c r="F644">
        <v>0.19</v>
      </c>
      <c r="G644">
        <v>12500</v>
      </c>
      <c r="H644">
        <v>50000</v>
      </c>
      <c r="I644">
        <v>9500</v>
      </c>
      <c r="J644" s="109">
        <v>59500</v>
      </c>
      <c r="X644" s="1"/>
      <c r="Y644" s="1"/>
      <c r="Z644" s="1"/>
      <c r="AA644" s="1"/>
      <c r="AB644" s="1"/>
    </row>
    <row r="645" spans="1:28" ht="12.5" x14ac:dyDescent="0.25">
      <c r="A645" t="s">
        <v>445</v>
      </c>
      <c r="B645" t="s">
        <v>563</v>
      </c>
      <c r="C645">
        <v>616</v>
      </c>
      <c r="D645" t="s">
        <v>724</v>
      </c>
      <c r="E645">
        <v>1</v>
      </c>
      <c r="F645">
        <v>0.19</v>
      </c>
      <c r="G645">
        <v>34500</v>
      </c>
      <c r="H645">
        <v>34500</v>
      </c>
      <c r="I645">
        <v>6555</v>
      </c>
      <c r="J645" s="109">
        <v>41055</v>
      </c>
      <c r="X645" s="1"/>
      <c r="Y645" s="1"/>
      <c r="Z645" s="1"/>
      <c r="AA645" s="1"/>
      <c r="AB645" s="1"/>
    </row>
    <row r="646" spans="1:28" ht="12.5" x14ac:dyDescent="0.25">
      <c r="A646" t="s">
        <v>445</v>
      </c>
      <c r="B646" t="s">
        <v>563</v>
      </c>
      <c r="C646">
        <v>617</v>
      </c>
      <c r="D646" t="s">
        <v>331</v>
      </c>
      <c r="E646">
        <v>4</v>
      </c>
      <c r="F646">
        <v>0.19</v>
      </c>
      <c r="G646">
        <v>18333</v>
      </c>
      <c r="H646">
        <v>73332</v>
      </c>
      <c r="I646">
        <v>13933.08</v>
      </c>
      <c r="J646" s="109">
        <v>87265.08</v>
      </c>
      <c r="X646" s="1"/>
      <c r="Y646" s="1"/>
      <c r="Z646" s="1"/>
      <c r="AA646" s="1"/>
      <c r="AB646" s="1"/>
    </row>
    <row r="647" spans="1:28" ht="12.5" x14ac:dyDescent="0.25">
      <c r="A647" t="s">
        <v>445</v>
      </c>
      <c r="B647" t="s">
        <v>563</v>
      </c>
      <c r="C647">
        <v>618</v>
      </c>
      <c r="D647" t="s">
        <v>854</v>
      </c>
      <c r="E647">
        <v>1</v>
      </c>
      <c r="F647">
        <v>0.19</v>
      </c>
      <c r="G647">
        <v>216833</v>
      </c>
      <c r="H647">
        <v>216833</v>
      </c>
      <c r="I647">
        <v>41198.270000000004</v>
      </c>
      <c r="J647" s="109">
        <v>258031.27000000002</v>
      </c>
      <c r="X647" s="1"/>
      <c r="Y647" s="1"/>
      <c r="Z647" s="1"/>
      <c r="AA647" s="1"/>
      <c r="AB647" s="1"/>
    </row>
    <row r="648" spans="1:28" ht="12.5" x14ac:dyDescent="0.25">
      <c r="A648" t="s">
        <v>445</v>
      </c>
      <c r="B648" t="s">
        <v>563</v>
      </c>
      <c r="C648">
        <v>619</v>
      </c>
      <c r="D648" t="s">
        <v>822</v>
      </c>
      <c r="E648">
        <v>1</v>
      </c>
      <c r="F648">
        <v>0.19</v>
      </c>
      <c r="G648">
        <v>20333</v>
      </c>
      <c r="H648">
        <v>20333</v>
      </c>
      <c r="I648">
        <v>3863.27</v>
      </c>
      <c r="J648" s="109">
        <v>24196.27</v>
      </c>
      <c r="X648" s="1"/>
      <c r="Y648" s="1"/>
      <c r="Z648" s="1"/>
      <c r="AA648" s="1"/>
      <c r="AB648" s="1"/>
    </row>
    <row r="649" spans="1:28" ht="12.5" x14ac:dyDescent="0.25">
      <c r="A649" t="s">
        <v>445</v>
      </c>
      <c r="B649" t="s">
        <v>563</v>
      </c>
      <c r="C649">
        <v>620</v>
      </c>
      <c r="D649" t="s">
        <v>333</v>
      </c>
      <c r="E649">
        <v>1</v>
      </c>
      <c r="F649">
        <v>0.19</v>
      </c>
      <c r="G649">
        <v>146500</v>
      </c>
      <c r="H649">
        <v>146500</v>
      </c>
      <c r="I649">
        <v>27835</v>
      </c>
      <c r="J649" s="109">
        <v>174335</v>
      </c>
      <c r="X649" s="1"/>
      <c r="Y649" s="1"/>
      <c r="Z649" s="1"/>
      <c r="AA649" s="1"/>
      <c r="AB649" s="1"/>
    </row>
    <row r="650" spans="1:28" ht="12.5" x14ac:dyDescent="0.25">
      <c r="A650" t="s">
        <v>445</v>
      </c>
      <c r="B650" t="s">
        <v>563</v>
      </c>
      <c r="C650">
        <v>622</v>
      </c>
      <c r="D650" t="s">
        <v>854</v>
      </c>
      <c r="E650">
        <v>1</v>
      </c>
      <c r="F650">
        <v>0.19</v>
      </c>
      <c r="G650">
        <v>208833</v>
      </c>
      <c r="H650">
        <v>208833</v>
      </c>
      <c r="I650">
        <v>39678.270000000004</v>
      </c>
      <c r="J650" s="109">
        <v>248511.27000000002</v>
      </c>
      <c r="X650" s="1"/>
      <c r="Y650" s="1"/>
      <c r="Z650" s="1"/>
      <c r="AA650" s="1"/>
      <c r="AB650" s="1"/>
    </row>
    <row r="651" spans="1:28" ht="12.5" x14ac:dyDescent="0.25">
      <c r="A651" t="s">
        <v>445</v>
      </c>
      <c r="B651" t="s">
        <v>563</v>
      </c>
      <c r="C651">
        <v>623</v>
      </c>
      <c r="D651" t="s">
        <v>883</v>
      </c>
      <c r="E651">
        <v>1</v>
      </c>
      <c r="F651">
        <v>0.19</v>
      </c>
      <c r="G651">
        <v>18000</v>
      </c>
      <c r="H651">
        <v>18000</v>
      </c>
      <c r="I651">
        <v>3420</v>
      </c>
      <c r="J651" s="109">
        <v>21420</v>
      </c>
      <c r="X651" s="1"/>
      <c r="Y651" s="1"/>
      <c r="Z651" s="1"/>
      <c r="AA651" s="1"/>
      <c r="AB651" s="1"/>
    </row>
    <row r="652" spans="1:28" ht="12.5" x14ac:dyDescent="0.25">
      <c r="A652" t="s">
        <v>445</v>
      </c>
      <c r="B652" t="s">
        <v>563</v>
      </c>
      <c r="C652">
        <v>624</v>
      </c>
      <c r="D652" t="s">
        <v>882</v>
      </c>
      <c r="E652">
        <v>1</v>
      </c>
      <c r="F652">
        <v>0.19</v>
      </c>
      <c r="G652">
        <v>132500</v>
      </c>
      <c r="H652">
        <v>132500</v>
      </c>
      <c r="I652">
        <v>25175</v>
      </c>
      <c r="J652" s="109">
        <v>157675</v>
      </c>
      <c r="X652" s="1"/>
      <c r="Y652" s="1"/>
      <c r="Z652" s="1"/>
      <c r="AA652" s="1"/>
      <c r="AB652" s="1"/>
    </row>
    <row r="653" spans="1:28" ht="12.5" x14ac:dyDescent="0.25">
      <c r="A653" t="s">
        <v>445</v>
      </c>
      <c r="B653" t="s">
        <v>563</v>
      </c>
      <c r="C653">
        <v>625</v>
      </c>
      <c r="D653" t="s">
        <v>368</v>
      </c>
      <c r="E653">
        <v>1</v>
      </c>
      <c r="F653">
        <v>0.19</v>
      </c>
      <c r="G653">
        <v>36333</v>
      </c>
      <c r="H653">
        <v>36333</v>
      </c>
      <c r="I653">
        <v>6903.27</v>
      </c>
      <c r="J653" s="109">
        <v>43236.270000000004</v>
      </c>
      <c r="X653" s="1"/>
      <c r="Y653" s="1"/>
      <c r="Z653" s="1"/>
      <c r="AA653" s="1"/>
      <c r="AB653" s="1"/>
    </row>
    <row r="654" spans="1:28" ht="12.5" x14ac:dyDescent="0.25">
      <c r="A654" t="s">
        <v>445</v>
      </c>
      <c r="B654" t="s">
        <v>563</v>
      </c>
      <c r="C654">
        <v>626</v>
      </c>
      <c r="D654" t="s">
        <v>331</v>
      </c>
      <c r="E654">
        <v>4</v>
      </c>
      <c r="F654">
        <v>0.19</v>
      </c>
      <c r="G654">
        <v>16833</v>
      </c>
      <c r="H654">
        <v>67332</v>
      </c>
      <c r="I654">
        <v>12793.08</v>
      </c>
      <c r="J654" s="109">
        <v>80125.08</v>
      </c>
      <c r="X654" s="1"/>
      <c r="Y654" s="1"/>
      <c r="Z654" s="1"/>
      <c r="AA654" s="1"/>
      <c r="AB654" s="1"/>
    </row>
    <row r="655" spans="1:28" ht="12.5" x14ac:dyDescent="0.25">
      <c r="A655" t="s">
        <v>445</v>
      </c>
      <c r="B655" t="s">
        <v>563</v>
      </c>
      <c r="C655">
        <v>627</v>
      </c>
      <c r="D655" t="s">
        <v>884</v>
      </c>
      <c r="E655">
        <v>1</v>
      </c>
      <c r="F655">
        <v>0.19</v>
      </c>
      <c r="G655">
        <v>246667</v>
      </c>
      <c r="H655">
        <v>246667</v>
      </c>
      <c r="I655">
        <v>46866.73</v>
      </c>
      <c r="J655" s="109">
        <v>293533.73</v>
      </c>
      <c r="X655" s="1"/>
      <c r="Y655" s="1"/>
      <c r="Z655" s="1"/>
      <c r="AA655" s="1"/>
      <c r="AB655" s="1"/>
    </row>
    <row r="656" spans="1:28" ht="12.5" x14ac:dyDescent="0.25">
      <c r="A656" t="s">
        <v>445</v>
      </c>
      <c r="B656" t="s">
        <v>563</v>
      </c>
      <c r="C656">
        <v>628</v>
      </c>
      <c r="D656" t="s">
        <v>1097</v>
      </c>
      <c r="E656">
        <v>1</v>
      </c>
      <c r="F656">
        <v>0.19</v>
      </c>
      <c r="G656">
        <v>161333</v>
      </c>
      <c r="H656">
        <v>161333</v>
      </c>
      <c r="I656">
        <v>30653.27</v>
      </c>
      <c r="J656" s="109">
        <v>191986.27</v>
      </c>
      <c r="X656" s="1"/>
      <c r="Y656" s="1"/>
      <c r="Z656" s="1"/>
      <c r="AA656" s="1"/>
      <c r="AB656" s="1"/>
    </row>
    <row r="657" spans="1:28" ht="12.5" x14ac:dyDescent="0.25">
      <c r="A657" t="s">
        <v>445</v>
      </c>
      <c r="B657" t="s">
        <v>563</v>
      </c>
      <c r="C657">
        <v>629</v>
      </c>
      <c r="D657" t="s">
        <v>1774</v>
      </c>
      <c r="E657">
        <v>1</v>
      </c>
      <c r="F657">
        <v>0.19</v>
      </c>
      <c r="G657">
        <v>65333</v>
      </c>
      <c r="H657">
        <v>65333</v>
      </c>
      <c r="I657">
        <v>12413.27</v>
      </c>
      <c r="J657" s="109">
        <v>77746.27</v>
      </c>
      <c r="X657" s="1"/>
      <c r="Y657" s="1"/>
      <c r="Z657" s="1"/>
      <c r="AA657" s="1"/>
      <c r="AB657" s="1"/>
    </row>
    <row r="658" spans="1:28" ht="12.5" x14ac:dyDescent="0.25">
      <c r="A658" t="s">
        <v>445</v>
      </c>
      <c r="B658" t="s">
        <v>563</v>
      </c>
      <c r="C658">
        <v>630</v>
      </c>
      <c r="D658" t="s">
        <v>360</v>
      </c>
      <c r="E658">
        <v>1</v>
      </c>
      <c r="F658">
        <v>0.19</v>
      </c>
      <c r="G658">
        <v>35000</v>
      </c>
      <c r="H658">
        <v>35000</v>
      </c>
      <c r="I658">
        <v>6650</v>
      </c>
      <c r="J658" s="109">
        <v>41650</v>
      </c>
      <c r="X658" s="1"/>
      <c r="Y658" s="1"/>
      <c r="Z658" s="1"/>
      <c r="AA658" s="1"/>
      <c r="AB658" s="1"/>
    </row>
    <row r="659" spans="1:28" ht="12.5" x14ac:dyDescent="0.25">
      <c r="A659" t="s">
        <v>445</v>
      </c>
      <c r="B659" t="s">
        <v>563</v>
      </c>
      <c r="C659">
        <v>634</v>
      </c>
      <c r="D659" t="s">
        <v>165</v>
      </c>
      <c r="E659">
        <v>4</v>
      </c>
      <c r="F659">
        <v>0.19</v>
      </c>
      <c r="G659">
        <v>566167</v>
      </c>
      <c r="H659">
        <v>2264668</v>
      </c>
      <c r="I659">
        <v>430286.92</v>
      </c>
      <c r="J659" s="109">
        <v>2694954.92</v>
      </c>
      <c r="X659" s="1"/>
      <c r="Y659" s="1"/>
      <c r="Z659" s="1"/>
      <c r="AA659" s="1"/>
      <c r="AB659" s="1"/>
    </row>
    <row r="660" spans="1:28" ht="12.5" x14ac:dyDescent="0.25">
      <c r="A660" t="s">
        <v>445</v>
      </c>
      <c r="B660" t="s">
        <v>1649</v>
      </c>
      <c r="C660">
        <v>886</v>
      </c>
      <c r="D660" t="s">
        <v>67</v>
      </c>
      <c r="E660">
        <v>2</v>
      </c>
      <c r="F660">
        <v>0</v>
      </c>
      <c r="G660">
        <v>142333</v>
      </c>
      <c r="H660">
        <v>284666</v>
      </c>
      <c r="I660">
        <v>0</v>
      </c>
      <c r="J660" s="109">
        <v>284666</v>
      </c>
      <c r="X660" s="1"/>
      <c r="Y660" s="1"/>
      <c r="Z660" s="1"/>
      <c r="AA660" s="1"/>
      <c r="AB660" s="1"/>
    </row>
    <row r="661" spans="1:28" ht="12.5" x14ac:dyDescent="0.25">
      <c r="A661" t="s">
        <v>445</v>
      </c>
      <c r="B661" t="s">
        <v>1649</v>
      </c>
      <c r="C661">
        <v>887</v>
      </c>
      <c r="D661" t="s">
        <v>61</v>
      </c>
      <c r="E661">
        <v>1</v>
      </c>
      <c r="F661">
        <v>0.19</v>
      </c>
      <c r="G661">
        <v>137167</v>
      </c>
      <c r="H661">
        <v>137167</v>
      </c>
      <c r="I661">
        <v>26061.73</v>
      </c>
      <c r="J661" s="109">
        <v>163228.73000000001</v>
      </c>
      <c r="X661" s="1"/>
      <c r="Y661" s="1"/>
      <c r="Z661" s="1"/>
      <c r="AA661" s="1"/>
      <c r="AB661" s="1"/>
    </row>
    <row r="662" spans="1:28" ht="12.5" x14ac:dyDescent="0.25">
      <c r="A662" t="s">
        <v>445</v>
      </c>
      <c r="B662" t="s">
        <v>1649</v>
      </c>
      <c r="C662">
        <v>889</v>
      </c>
      <c r="D662" t="s">
        <v>64</v>
      </c>
      <c r="E662">
        <v>1</v>
      </c>
      <c r="F662">
        <v>0.19</v>
      </c>
      <c r="G662">
        <v>101333</v>
      </c>
      <c r="H662">
        <v>101333</v>
      </c>
      <c r="I662">
        <v>19253.27</v>
      </c>
      <c r="J662" s="109">
        <v>120586.27</v>
      </c>
      <c r="X662" s="1"/>
      <c r="Y662" s="1"/>
      <c r="Z662" s="1"/>
      <c r="AA662" s="1"/>
      <c r="AB662" s="1"/>
    </row>
    <row r="663" spans="1:28" ht="12.5" x14ac:dyDescent="0.25">
      <c r="A663" t="s">
        <v>445</v>
      </c>
      <c r="B663" t="s">
        <v>1649</v>
      </c>
      <c r="C663">
        <v>900</v>
      </c>
      <c r="D663" t="s">
        <v>1707</v>
      </c>
      <c r="E663">
        <v>1</v>
      </c>
      <c r="F663">
        <v>0.19</v>
      </c>
      <c r="G663">
        <v>8497000</v>
      </c>
      <c r="H663">
        <v>8497000</v>
      </c>
      <c r="I663">
        <v>1614430</v>
      </c>
      <c r="J663" s="109">
        <v>10111430</v>
      </c>
      <c r="X663" s="1"/>
      <c r="Y663" s="1"/>
      <c r="Z663" s="1"/>
      <c r="AA663" s="1"/>
      <c r="AB663" s="1"/>
    </row>
    <row r="664" spans="1:28" ht="12.5" x14ac:dyDescent="0.25">
      <c r="A664" t="s">
        <v>445</v>
      </c>
      <c r="B664" t="s">
        <v>1649</v>
      </c>
      <c r="C664">
        <v>910</v>
      </c>
      <c r="D664" t="s">
        <v>43</v>
      </c>
      <c r="E664">
        <v>1</v>
      </c>
      <c r="F664">
        <v>0.19</v>
      </c>
      <c r="G664">
        <v>772000</v>
      </c>
      <c r="H664">
        <v>772000</v>
      </c>
      <c r="I664">
        <v>146680</v>
      </c>
      <c r="J664" s="109">
        <v>918680</v>
      </c>
      <c r="X664" s="1"/>
      <c r="Y664" s="1"/>
      <c r="Z664" s="1"/>
      <c r="AA664" s="1"/>
      <c r="AB664" s="1"/>
    </row>
    <row r="665" spans="1:28" ht="12.5" x14ac:dyDescent="0.25">
      <c r="A665" t="s">
        <v>445</v>
      </c>
      <c r="B665" t="s">
        <v>793</v>
      </c>
      <c r="C665">
        <v>915</v>
      </c>
      <c r="D665" t="s">
        <v>794</v>
      </c>
      <c r="E665">
        <v>1</v>
      </c>
      <c r="F665">
        <v>0.19</v>
      </c>
      <c r="G665">
        <v>138833</v>
      </c>
      <c r="H665">
        <v>138833</v>
      </c>
      <c r="I665">
        <v>26378.27</v>
      </c>
      <c r="J665" s="109">
        <v>165211.26999999999</v>
      </c>
      <c r="X665" s="1"/>
      <c r="Y665" s="1"/>
      <c r="Z665" s="1"/>
      <c r="AA665" s="1"/>
      <c r="AB665" s="1"/>
    </row>
    <row r="666" spans="1:28" ht="12.5" x14ac:dyDescent="0.25">
      <c r="A666" t="s">
        <v>445</v>
      </c>
      <c r="B666" t="s">
        <v>793</v>
      </c>
      <c r="C666">
        <v>916</v>
      </c>
      <c r="D666" t="s">
        <v>810</v>
      </c>
      <c r="E666">
        <v>2</v>
      </c>
      <c r="F666">
        <v>0.19</v>
      </c>
      <c r="G666">
        <v>117667</v>
      </c>
      <c r="H666">
        <v>235334</v>
      </c>
      <c r="I666">
        <v>44713.46</v>
      </c>
      <c r="J666" s="109">
        <v>280047.46000000002</v>
      </c>
      <c r="X666" s="1"/>
      <c r="Y666" s="1"/>
      <c r="Z666" s="1"/>
      <c r="AA666" s="1"/>
      <c r="AB666" s="1"/>
    </row>
    <row r="667" spans="1:28" ht="12.5" x14ac:dyDescent="0.25">
      <c r="A667" t="s">
        <v>445</v>
      </c>
      <c r="B667" t="s">
        <v>793</v>
      </c>
      <c r="C667">
        <v>917</v>
      </c>
      <c r="D667" t="s">
        <v>42</v>
      </c>
      <c r="E667">
        <v>1</v>
      </c>
      <c r="F667">
        <v>0.19</v>
      </c>
      <c r="G667">
        <v>64500</v>
      </c>
      <c r="H667">
        <v>64500</v>
      </c>
      <c r="I667">
        <v>12255</v>
      </c>
      <c r="J667" s="109">
        <v>76755</v>
      </c>
      <c r="X667" s="1"/>
      <c r="Y667" s="1"/>
      <c r="Z667" s="1"/>
      <c r="AA667" s="1"/>
      <c r="AB667" s="1"/>
    </row>
    <row r="668" spans="1:28" ht="12.5" x14ac:dyDescent="0.25">
      <c r="A668" t="s">
        <v>445</v>
      </c>
      <c r="B668" t="s">
        <v>793</v>
      </c>
      <c r="C668">
        <v>918</v>
      </c>
      <c r="D668" t="s">
        <v>820</v>
      </c>
      <c r="E668">
        <v>1</v>
      </c>
      <c r="F668">
        <v>0.19</v>
      </c>
      <c r="G668">
        <v>211000</v>
      </c>
      <c r="H668">
        <v>211000</v>
      </c>
      <c r="I668">
        <v>40090</v>
      </c>
      <c r="J668" s="109">
        <v>251090</v>
      </c>
      <c r="X668" s="1"/>
      <c r="Y668" s="1"/>
      <c r="Z668" s="1"/>
      <c r="AA668" s="1"/>
      <c r="AB668" s="1"/>
    </row>
    <row r="669" spans="1:28" ht="12.5" x14ac:dyDescent="0.25">
      <c r="A669" t="s">
        <v>445</v>
      </c>
      <c r="B669" t="s">
        <v>793</v>
      </c>
      <c r="C669">
        <v>919</v>
      </c>
      <c r="D669" t="s">
        <v>819</v>
      </c>
      <c r="E669">
        <v>1</v>
      </c>
      <c r="F669">
        <v>0.19</v>
      </c>
      <c r="G669">
        <v>88500</v>
      </c>
      <c r="H669">
        <v>88500</v>
      </c>
      <c r="I669">
        <v>16815</v>
      </c>
      <c r="J669" s="109">
        <v>105315</v>
      </c>
      <c r="X669" s="1"/>
      <c r="Y669" s="1"/>
      <c r="Z669" s="1"/>
      <c r="AA669" s="1"/>
      <c r="AB669" s="1"/>
    </row>
    <row r="670" spans="1:28" ht="12.5" x14ac:dyDescent="0.25">
      <c r="A670" t="s">
        <v>445</v>
      </c>
      <c r="B670" t="s">
        <v>793</v>
      </c>
      <c r="C670">
        <v>920</v>
      </c>
      <c r="D670" t="s">
        <v>815</v>
      </c>
      <c r="E670">
        <v>1</v>
      </c>
      <c r="F670">
        <v>0.19</v>
      </c>
      <c r="G670">
        <v>114000</v>
      </c>
      <c r="H670">
        <v>114000</v>
      </c>
      <c r="I670">
        <v>21660</v>
      </c>
      <c r="J670" s="109">
        <v>135660</v>
      </c>
      <c r="X670" s="1"/>
      <c r="Y670" s="1"/>
      <c r="Z670" s="1"/>
      <c r="AA670" s="1"/>
      <c r="AB670" s="1"/>
    </row>
    <row r="671" spans="1:28" ht="12.5" x14ac:dyDescent="0.25">
      <c r="A671" t="s">
        <v>445</v>
      </c>
      <c r="B671" t="s">
        <v>793</v>
      </c>
      <c r="C671">
        <v>921</v>
      </c>
      <c r="D671" t="s">
        <v>814</v>
      </c>
      <c r="E671">
        <v>1</v>
      </c>
      <c r="F671">
        <v>0.19</v>
      </c>
      <c r="G671">
        <v>452500</v>
      </c>
      <c r="H671">
        <v>452500</v>
      </c>
      <c r="I671">
        <v>85975</v>
      </c>
      <c r="J671" s="109">
        <v>538475</v>
      </c>
      <c r="X671" s="1"/>
      <c r="Y671" s="1"/>
      <c r="Z671" s="1"/>
      <c r="AA671" s="1"/>
      <c r="AB671" s="1"/>
    </row>
    <row r="672" spans="1:28" ht="12.5" x14ac:dyDescent="0.25">
      <c r="A672" t="s">
        <v>445</v>
      </c>
      <c r="B672" t="s">
        <v>793</v>
      </c>
      <c r="C672">
        <v>922</v>
      </c>
      <c r="D672" t="s">
        <v>818</v>
      </c>
      <c r="E672">
        <v>1</v>
      </c>
      <c r="F672">
        <v>0.19</v>
      </c>
      <c r="G672">
        <v>74000</v>
      </c>
      <c r="H672">
        <v>74000</v>
      </c>
      <c r="I672">
        <v>14060</v>
      </c>
      <c r="J672" s="109">
        <v>88060</v>
      </c>
      <c r="X672" s="1"/>
      <c r="Y672" s="1"/>
      <c r="Z672" s="1"/>
      <c r="AA672" s="1"/>
      <c r="AB672" s="1"/>
    </row>
    <row r="673" spans="1:28" ht="12.5" x14ac:dyDescent="0.25">
      <c r="A673" t="s">
        <v>445</v>
      </c>
      <c r="B673" t="s">
        <v>793</v>
      </c>
      <c r="C673">
        <v>923</v>
      </c>
      <c r="D673" t="s">
        <v>812</v>
      </c>
      <c r="E673">
        <v>1</v>
      </c>
      <c r="F673">
        <v>0.19</v>
      </c>
      <c r="G673">
        <v>150500</v>
      </c>
      <c r="H673">
        <v>150500</v>
      </c>
      <c r="I673">
        <v>28595</v>
      </c>
      <c r="J673" s="109">
        <v>179095</v>
      </c>
      <c r="X673" s="1"/>
      <c r="Y673" s="1"/>
      <c r="Z673" s="1"/>
      <c r="AA673" s="1"/>
      <c r="AB673" s="1"/>
    </row>
    <row r="674" spans="1:28" ht="12.5" x14ac:dyDescent="0.25">
      <c r="A674" t="s">
        <v>445</v>
      </c>
      <c r="B674" t="s">
        <v>793</v>
      </c>
      <c r="C674">
        <v>924</v>
      </c>
      <c r="D674" t="s">
        <v>813</v>
      </c>
      <c r="E674">
        <v>2</v>
      </c>
      <c r="F674">
        <v>0.19</v>
      </c>
      <c r="G674">
        <v>75167</v>
      </c>
      <c r="H674">
        <v>150334</v>
      </c>
      <c r="I674">
        <v>28563.46</v>
      </c>
      <c r="J674" s="109">
        <v>178897.46</v>
      </c>
      <c r="X674" s="1"/>
      <c r="Y674" s="1"/>
      <c r="Z674" s="1"/>
      <c r="AA674" s="1"/>
      <c r="AB674" s="1"/>
    </row>
    <row r="675" spans="1:28" ht="12.5" x14ac:dyDescent="0.25">
      <c r="A675" t="s">
        <v>445</v>
      </c>
      <c r="B675" t="s">
        <v>793</v>
      </c>
      <c r="C675">
        <v>925</v>
      </c>
      <c r="D675" t="s">
        <v>822</v>
      </c>
      <c r="E675">
        <v>1</v>
      </c>
      <c r="F675">
        <v>0.19</v>
      </c>
      <c r="G675">
        <v>19667</v>
      </c>
      <c r="H675">
        <v>19667</v>
      </c>
      <c r="I675">
        <v>3736.73</v>
      </c>
      <c r="J675" s="109">
        <v>23403.73</v>
      </c>
      <c r="X675" s="1"/>
      <c r="Y675" s="1"/>
      <c r="Z675" s="1"/>
      <c r="AA675" s="1"/>
      <c r="AB675" s="1"/>
    </row>
    <row r="676" spans="1:28" ht="12.5" x14ac:dyDescent="0.25">
      <c r="A676" t="s">
        <v>445</v>
      </c>
      <c r="B676" t="s">
        <v>793</v>
      </c>
      <c r="C676">
        <v>926</v>
      </c>
      <c r="D676" t="s">
        <v>162</v>
      </c>
      <c r="E676">
        <v>1</v>
      </c>
      <c r="F676">
        <v>0.19</v>
      </c>
      <c r="G676">
        <v>577000</v>
      </c>
      <c r="H676">
        <v>577000</v>
      </c>
      <c r="I676">
        <v>109630</v>
      </c>
      <c r="J676" s="109">
        <v>686630</v>
      </c>
      <c r="X676" s="1"/>
      <c r="Y676" s="1"/>
      <c r="Z676" s="1"/>
      <c r="AA676" s="1"/>
      <c r="AB676" s="1"/>
    </row>
    <row r="677" spans="1:28" ht="12.5" x14ac:dyDescent="0.25">
      <c r="A677" t="s">
        <v>445</v>
      </c>
      <c r="B677" t="s">
        <v>793</v>
      </c>
      <c r="C677">
        <v>927</v>
      </c>
      <c r="D677" t="s">
        <v>821</v>
      </c>
      <c r="E677">
        <v>1</v>
      </c>
      <c r="F677">
        <v>0.19</v>
      </c>
      <c r="G677">
        <v>216667</v>
      </c>
      <c r="H677">
        <v>216667</v>
      </c>
      <c r="I677">
        <v>41166.730000000003</v>
      </c>
      <c r="J677" s="109">
        <v>257833.73</v>
      </c>
      <c r="X677" s="1"/>
      <c r="Y677" s="1"/>
      <c r="Z677" s="1"/>
      <c r="AA677" s="1"/>
      <c r="AB677" s="1"/>
    </row>
    <row r="678" spans="1:28" ht="12.5" x14ac:dyDescent="0.25">
      <c r="A678" t="s">
        <v>445</v>
      </c>
      <c r="B678" t="s">
        <v>793</v>
      </c>
      <c r="C678">
        <v>928</v>
      </c>
      <c r="D678" t="s">
        <v>333</v>
      </c>
      <c r="E678">
        <v>1</v>
      </c>
      <c r="F678">
        <v>0.19</v>
      </c>
      <c r="G678">
        <v>188833</v>
      </c>
      <c r="H678">
        <v>188833</v>
      </c>
      <c r="I678">
        <v>35878.269999999997</v>
      </c>
      <c r="J678" s="109">
        <v>224711.27</v>
      </c>
      <c r="X678" s="1"/>
      <c r="Y678" s="1"/>
      <c r="Z678" s="1"/>
      <c r="AA678" s="1"/>
      <c r="AB678" s="1"/>
    </row>
    <row r="679" spans="1:28" ht="12.5" x14ac:dyDescent="0.25">
      <c r="A679" t="s">
        <v>445</v>
      </c>
      <c r="B679" t="s">
        <v>793</v>
      </c>
      <c r="C679">
        <v>929</v>
      </c>
      <c r="D679" t="s">
        <v>811</v>
      </c>
      <c r="E679">
        <v>1</v>
      </c>
      <c r="F679">
        <v>0.19</v>
      </c>
      <c r="G679">
        <v>146667</v>
      </c>
      <c r="H679">
        <v>146667</v>
      </c>
      <c r="I679">
        <v>27866.73</v>
      </c>
      <c r="J679" s="109">
        <v>174533.73</v>
      </c>
      <c r="X679" s="1"/>
      <c r="Y679" s="1"/>
      <c r="Z679" s="1"/>
      <c r="AA679" s="1"/>
      <c r="AB679" s="1"/>
    </row>
    <row r="680" spans="1:28" ht="12.5" x14ac:dyDescent="0.25">
      <c r="A680" t="s">
        <v>445</v>
      </c>
      <c r="B680" t="s">
        <v>793</v>
      </c>
      <c r="C680">
        <v>930</v>
      </c>
      <c r="D680" t="s">
        <v>1418</v>
      </c>
      <c r="E680">
        <v>3</v>
      </c>
      <c r="F680">
        <v>0</v>
      </c>
      <c r="G680">
        <v>224167</v>
      </c>
      <c r="H680">
        <v>672501</v>
      </c>
      <c r="I680">
        <v>0</v>
      </c>
      <c r="J680" s="109">
        <v>672501</v>
      </c>
      <c r="X680" s="1"/>
      <c r="Y680" s="1"/>
      <c r="Z680" s="1"/>
      <c r="AA680" s="1"/>
      <c r="AB680" s="1"/>
    </row>
    <row r="681" spans="1:28" ht="12.5" x14ac:dyDescent="0.25">
      <c r="A681" t="s">
        <v>445</v>
      </c>
      <c r="B681" t="s">
        <v>793</v>
      </c>
      <c r="C681">
        <v>931</v>
      </c>
      <c r="D681" t="s">
        <v>64</v>
      </c>
      <c r="E681">
        <v>1</v>
      </c>
      <c r="F681">
        <v>0.19</v>
      </c>
      <c r="G681">
        <v>51167</v>
      </c>
      <c r="H681">
        <v>51167</v>
      </c>
      <c r="I681">
        <v>9721.73</v>
      </c>
      <c r="J681" s="109">
        <v>60888.729999999996</v>
      </c>
      <c r="X681" s="1"/>
      <c r="Y681" s="1"/>
      <c r="Z681" s="1"/>
      <c r="AA681" s="1"/>
      <c r="AB681" s="1"/>
    </row>
    <row r="682" spans="1:28" ht="12.5" x14ac:dyDescent="0.25">
      <c r="A682" t="s">
        <v>445</v>
      </c>
      <c r="B682" t="s">
        <v>793</v>
      </c>
      <c r="C682">
        <v>932</v>
      </c>
      <c r="D682" t="s">
        <v>150</v>
      </c>
      <c r="E682">
        <v>1</v>
      </c>
      <c r="F682">
        <v>0.19</v>
      </c>
      <c r="G682">
        <v>96833</v>
      </c>
      <c r="H682">
        <v>96833</v>
      </c>
      <c r="I682">
        <v>18398.27</v>
      </c>
      <c r="J682" s="109">
        <v>115231.27</v>
      </c>
      <c r="X682" s="1"/>
      <c r="Y682" s="1"/>
      <c r="Z682" s="1"/>
      <c r="AA682" s="1"/>
      <c r="AB682" s="1"/>
    </row>
    <row r="683" spans="1:28" ht="12.5" x14ac:dyDescent="0.25">
      <c r="A683" t="s">
        <v>445</v>
      </c>
      <c r="B683" t="s">
        <v>793</v>
      </c>
      <c r="C683">
        <v>932</v>
      </c>
      <c r="D683" t="s">
        <v>49</v>
      </c>
      <c r="E683">
        <v>2</v>
      </c>
      <c r="F683">
        <v>0.19</v>
      </c>
      <c r="G683">
        <v>96833</v>
      </c>
      <c r="H683">
        <v>193666</v>
      </c>
      <c r="I683">
        <v>36796.54</v>
      </c>
      <c r="J683" s="109">
        <v>230462.54</v>
      </c>
      <c r="X683" s="1"/>
      <c r="Y683" s="1"/>
      <c r="Z683" s="1"/>
      <c r="AA683" s="1"/>
      <c r="AB683" s="1"/>
    </row>
    <row r="684" spans="1:28" ht="12.5" x14ac:dyDescent="0.25">
      <c r="A684" t="s">
        <v>445</v>
      </c>
      <c r="B684" t="s">
        <v>793</v>
      </c>
      <c r="C684">
        <v>933</v>
      </c>
      <c r="D684" t="s">
        <v>61</v>
      </c>
      <c r="E684">
        <v>1</v>
      </c>
      <c r="F684">
        <v>0.19</v>
      </c>
      <c r="G684">
        <v>76333</v>
      </c>
      <c r="H684">
        <v>76333</v>
      </c>
      <c r="I684">
        <v>14503.27</v>
      </c>
      <c r="J684" s="109">
        <v>90836.27</v>
      </c>
      <c r="X684" s="1"/>
      <c r="Y684" s="1"/>
      <c r="Z684" s="1"/>
      <c r="AA684" s="1"/>
      <c r="AB684" s="1"/>
    </row>
    <row r="685" spans="1:28" ht="12.5" x14ac:dyDescent="0.25">
      <c r="A685" t="s">
        <v>445</v>
      </c>
      <c r="B685" t="s">
        <v>793</v>
      </c>
      <c r="C685">
        <v>933</v>
      </c>
      <c r="D685" t="s">
        <v>20</v>
      </c>
      <c r="E685">
        <v>2</v>
      </c>
      <c r="F685">
        <v>0.19</v>
      </c>
      <c r="G685">
        <v>76333</v>
      </c>
      <c r="H685">
        <v>152666</v>
      </c>
      <c r="I685">
        <v>29006.54</v>
      </c>
      <c r="J685" s="109">
        <v>181672.54</v>
      </c>
      <c r="X685" s="1"/>
      <c r="Y685" s="1"/>
      <c r="Z685" s="1"/>
      <c r="AA685" s="1"/>
      <c r="AB685" s="1"/>
    </row>
    <row r="686" spans="1:28" ht="12.5" x14ac:dyDescent="0.25">
      <c r="A686" t="s">
        <v>445</v>
      </c>
      <c r="B686" t="s">
        <v>793</v>
      </c>
      <c r="C686">
        <v>934</v>
      </c>
      <c r="D686" t="s">
        <v>816</v>
      </c>
      <c r="E686">
        <v>1</v>
      </c>
      <c r="F686">
        <v>0.19</v>
      </c>
      <c r="G686">
        <v>258167</v>
      </c>
      <c r="H686">
        <v>258167</v>
      </c>
      <c r="I686">
        <v>49051.73</v>
      </c>
      <c r="J686" s="109">
        <v>307218.73</v>
      </c>
      <c r="X686" s="1"/>
      <c r="Y686" s="1"/>
      <c r="Z686" s="1"/>
      <c r="AA686" s="1"/>
      <c r="AB686" s="1"/>
    </row>
    <row r="687" spans="1:28" ht="12.5" x14ac:dyDescent="0.25">
      <c r="A687" t="s">
        <v>445</v>
      </c>
      <c r="B687" t="s">
        <v>793</v>
      </c>
      <c r="C687">
        <v>935</v>
      </c>
      <c r="D687" t="s">
        <v>331</v>
      </c>
      <c r="E687">
        <v>4</v>
      </c>
      <c r="F687">
        <v>0.19</v>
      </c>
      <c r="G687">
        <v>25500</v>
      </c>
      <c r="H687">
        <v>102000</v>
      </c>
      <c r="I687">
        <v>19380</v>
      </c>
      <c r="J687" s="109">
        <v>121380</v>
      </c>
      <c r="X687" s="1"/>
      <c r="Y687" s="1"/>
      <c r="Z687" s="1"/>
      <c r="AA687" s="1"/>
      <c r="AB687" s="1"/>
    </row>
    <row r="688" spans="1:28" ht="12.5" x14ac:dyDescent="0.25">
      <c r="A688" t="s">
        <v>445</v>
      </c>
      <c r="B688" t="s">
        <v>793</v>
      </c>
      <c r="C688">
        <v>936</v>
      </c>
      <c r="D688" t="s">
        <v>817</v>
      </c>
      <c r="E688">
        <v>12</v>
      </c>
      <c r="F688">
        <v>0.19</v>
      </c>
      <c r="G688">
        <v>14667</v>
      </c>
      <c r="H688">
        <v>176004</v>
      </c>
      <c r="I688">
        <v>33440.76</v>
      </c>
      <c r="J688" s="109">
        <v>209444.76</v>
      </c>
      <c r="X688" s="1"/>
      <c r="Y688" s="1"/>
      <c r="Z688" s="1"/>
      <c r="AA688" s="1"/>
      <c r="AB688" s="1"/>
    </row>
    <row r="689" spans="1:28" ht="12.5" x14ac:dyDescent="0.25">
      <c r="A689" t="s">
        <v>445</v>
      </c>
      <c r="B689" t="s">
        <v>793</v>
      </c>
      <c r="C689">
        <v>937</v>
      </c>
      <c r="D689" t="s">
        <v>436</v>
      </c>
      <c r="E689">
        <v>4</v>
      </c>
      <c r="F689">
        <v>0.19</v>
      </c>
      <c r="G689">
        <v>20000</v>
      </c>
      <c r="H689">
        <v>80000</v>
      </c>
      <c r="I689">
        <v>15200</v>
      </c>
      <c r="J689" s="109">
        <v>95200</v>
      </c>
      <c r="X689" s="1"/>
      <c r="Y689" s="1"/>
      <c r="Z689" s="1"/>
      <c r="AA689" s="1"/>
      <c r="AB689" s="1"/>
    </row>
    <row r="690" spans="1:28" ht="12.5" x14ac:dyDescent="0.25">
      <c r="A690" t="s">
        <v>445</v>
      </c>
      <c r="B690" t="s">
        <v>793</v>
      </c>
      <c r="C690">
        <v>938</v>
      </c>
      <c r="D690" t="s">
        <v>881</v>
      </c>
      <c r="E690">
        <v>1</v>
      </c>
      <c r="F690">
        <v>0.19</v>
      </c>
      <c r="G690">
        <v>15167</v>
      </c>
      <c r="H690">
        <v>15167</v>
      </c>
      <c r="I690">
        <v>2881.73</v>
      </c>
      <c r="J690" s="109">
        <v>18048.73</v>
      </c>
      <c r="X690" s="1"/>
      <c r="Y690" s="1"/>
      <c r="Z690" s="1"/>
      <c r="AA690" s="1"/>
      <c r="AB690" s="1"/>
    </row>
    <row r="691" spans="1:28" ht="12.5" x14ac:dyDescent="0.25">
      <c r="A691" t="s">
        <v>445</v>
      </c>
      <c r="B691" t="s">
        <v>793</v>
      </c>
      <c r="C691">
        <v>939</v>
      </c>
      <c r="D691" t="s">
        <v>880</v>
      </c>
      <c r="E691">
        <v>1</v>
      </c>
      <c r="F691">
        <v>0.19</v>
      </c>
      <c r="G691">
        <v>22833</v>
      </c>
      <c r="H691">
        <v>22833</v>
      </c>
      <c r="I691">
        <v>4338.2700000000004</v>
      </c>
      <c r="J691" s="109">
        <v>27171.27</v>
      </c>
      <c r="X691" s="1"/>
      <c r="Y691" s="1"/>
      <c r="Z691" s="1"/>
      <c r="AA691" s="1"/>
      <c r="AB691" s="1"/>
    </row>
    <row r="692" spans="1:28" ht="12.5" x14ac:dyDescent="0.25">
      <c r="A692" t="s">
        <v>445</v>
      </c>
      <c r="B692" t="s">
        <v>793</v>
      </c>
      <c r="C692">
        <v>940</v>
      </c>
      <c r="D692" t="s">
        <v>1092</v>
      </c>
      <c r="E692">
        <v>1</v>
      </c>
      <c r="F692">
        <v>0</v>
      </c>
      <c r="G692">
        <v>162833</v>
      </c>
      <c r="H692">
        <v>162833</v>
      </c>
      <c r="I692">
        <v>0</v>
      </c>
      <c r="J692" s="109">
        <v>162833</v>
      </c>
      <c r="X692" s="1"/>
      <c r="Y692" s="1"/>
      <c r="Z692" s="1"/>
      <c r="AA692" s="1"/>
      <c r="AB692" s="1"/>
    </row>
    <row r="693" spans="1:28" ht="12.5" x14ac:dyDescent="0.25">
      <c r="A693" t="s">
        <v>445</v>
      </c>
      <c r="B693" t="s">
        <v>793</v>
      </c>
      <c r="C693">
        <v>941</v>
      </c>
      <c r="D693" t="s">
        <v>1094</v>
      </c>
      <c r="E693">
        <v>1</v>
      </c>
      <c r="F693">
        <v>0.19</v>
      </c>
      <c r="G693">
        <v>70667</v>
      </c>
      <c r="H693">
        <v>70667</v>
      </c>
      <c r="I693">
        <v>13426.73</v>
      </c>
      <c r="J693" s="109">
        <v>84093.73</v>
      </c>
      <c r="X693" s="1"/>
      <c r="Y693" s="1"/>
      <c r="Z693" s="1"/>
      <c r="AA693" s="1"/>
      <c r="AB693" s="1"/>
    </row>
    <row r="694" spans="1:28" ht="12.5" x14ac:dyDescent="0.25">
      <c r="A694" t="s">
        <v>445</v>
      </c>
      <c r="B694" t="s">
        <v>793</v>
      </c>
      <c r="C694">
        <v>942</v>
      </c>
      <c r="D694" t="s">
        <v>1774</v>
      </c>
      <c r="E694">
        <v>1</v>
      </c>
      <c r="F694">
        <v>0.19</v>
      </c>
      <c r="G694">
        <v>79000</v>
      </c>
      <c r="H694">
        <v>79000</v>
      </c>
      <c r="I694">
        <v>15010</v>
      </c>
      <c r="J694" s="109">
        <v>94010</v>
      </c>
      <c r="X694" s="1"/>
      <c r="Y694" s="1"/>
      <c r="Z694" s="1"/>
      <c r="AA694" s="1"/>
      <c r="AB694" s="1"/>
    </row>
    <row r="695" spans="1:28" ht="12.5" x14ac:dyDescent="0.25">
      <c r="A695" t="s">
        <v>445</v>
      </c>
      <c r="B695" t="s">
        <v>793</v>
      </c>
      <c r="C695">
        <v>945</v>
      </c>
      <c r="D695" t="s">
        <v>86</v>
      </c>
      <c r="E695">
        <v>1</v>
      </c>
      <c r="F695">
        <v>0.19</v>
      </c>
      <c r="G695">
        <v>27833</v>
      </c>
      <c r="H695">
        <v>27833</v>
      </c>
      <c r="I695">
        <v>5288.27</v>
      </c>
      <c r="J695" s="109">
        <v>33121.270000000004</v>
      </c>
      <c r="X695" s="1"/>
      <c r="Y695" s="1"/>
      <c r="Z695" s="1"/>
      <c r="AA695" s="1"/>
      <c r="AB695" s="1"/>
    </row>
    <row r="696" spans="1:28" ht="12.5" x14ac:dyDescent="0.25">
      <c r="A696" t="s">
        <v>445</v>
      </c>
      <c r="B696" t="s">
        <v>962</v>
      </c>
      <c r="C696">
        <v>1</v>
      </c>
      <c r="D696" t="s">
        <v>973</v>
      </c>
      <c r="E696">
        <v>1</v>
      </c>
      <c r="F696">
        <v>0</v>
      </c>
      <c r="G696">
        <v>40667</v>
      </c>
      <c r="H696">
        <v>40667</v>
      </c>
      <c r="I696">
        <v>0</v>
      </c>
      <c r="J696" s="109">
        <v>40667</v>
      </c>
      <c r="X696" s="1"/>
      <c r="Y696" s="1"/>
      <c r="Z696" s="1"/>
      <c r="AA696" s="1"/>
      <c r="AB696" s="1"/>
    </row>
    <row r="697" spans="1:28" ht="12.5" x14ac:dyDescent="0.25">
      <c r="A697" t="s">
        <v>445</v>
      </c>
      <c r="B697" t="s">
        <v>962</v>
      </c>
      <c r="C697">
        <v>2</v>
      </c>
      <c r="D697" t="s">
        <v>963</v>
      </c>
      <c r="E697">
        <v>1</v>
      </c>
      <c r="F697">
        <v>0.19</v>
      </c>
      <c r="G697">
        <v>91667</v>
      </c>
      <c r="H697">
        <v>91667</v>
      </c>
      <c r="I697">
        <v>17416.73</v>
      </c>
      <c r="J697" s="109">
        <v>109083.73</v>
      </c>
      <c r="X697" s="1"/>
      <c r="Y697" s="1"/>
      <c r="Z697" s="1"/>
      <c r="AA697" s="1"/>
      <c r="AB697" s="1"/>
    </row>
    <row r="698" spans="1:28" ht="12.5" x14ac:dyDescent="0.25">
      <c r="A698" t="s">
        <v>445</v>
      </c>
      <c r="B698" t="s">
        <v>962</v>
      </c>
      <c r="C698">
        <v>3</v>
      </c>
      <c r="D698" t="s">
        <v>854</v>
      </c>
      <c r="E698">
        <v>1</v>
      </c>
      <c r="F698">
        <v>0.19</v>
      </c>
      <c r="G698">
        <v>186500</v>
      </c>
      <c r="H698">
        <v>186500</v>
      </c>
      <c r="I698">
        <v>35435</v>
      </c>
      <c r="J698" s="109">
        <v>221935</v>
      </c>
      <c r="X698" s="1"/>
      <c r="Y698" s="1"/>
      <c r="Z698" s="1"/>
      <c r="AA698" s="1"/>
      <c r="AB698" s="1"/>
    </row>
    <row r="699" spans="1:28" ht="12.5" x14ac:dyDescent="0.25">
      <c r="A699" t="s">
        <v>445</v>
      </c>
      <c r="B699" t="s">
        <v>962</v>
      </c>
      <c r="C699">
        <v>4</v>
      </c>
      <c r="D699" t="s">
        <v>961</v>
      </c>
      <c r="E699">
        <v>1</v>
      </c>
      <c r="F699">
        <v>0.19</v>
      </c>
      <c r="G699">
        <v>218667</v>
      </c>
      <c r="H699">
        <v>218667</v>
      </c>
      <c r="I699">
        <v>41546.730000000003</v>
      </c>
      <c r="J699" s="109">
        <v>260213.73</v>
      </c>
      <c r="X699" s="1"/>
      <c r="Y699" s="1"/>
      <c r="Z699" s="1"/>
      <c r="AA699" s="1"/>
      <c r="AB699" s="1"/>
    </row>
    <row r="700" spans="1:28" ht="12.5" x14ac:dyDescent="0.25">
      <c r="A700" t="s">
        <v>445</v>
      </c>
      <c r="B700" t="s">
        <v>962</v>
      </c>
      <c r="C700">
        <v>5</v>
      </c>
      <c r="D700" t="s">
        <v>717</v>
      </c>
      <c r="E700">
        <v>1</v>
      </c>
      <c r="F700">
        <v>0.19</v>
      </c>
      <c r="G700">
        <v>152833</v>
      </c>
      <c r="H700">
        <v>152833</v>
      </c>
      <c r="I700">
        <v>29038.27</v>
      </c>
      <c r="J700" s="109">
        <v>181871.27</v>
      </c>
      <c r="X700" s="1"/>
      <c r="Y700" s="1"/>
      <c r="Z700" s="1"/>
      <c r="AA700" s="1"/>
      <c r="AB700" s="1"/>
    </row>
    <row r="701" spans="1:28" ht="12.5" x14ac:dyDescent="0.25">
      <c r="A701" t="s">
        <v>445</v>
      </c>
      <c r="B701" t="s">
        <v>962</v>
      </c>
      <c r="C701">
        <v>6</v>
      </c>
      <c r="D701" t="s">
        <v>972</v>
      </c>
      <c r="E701">
        <v>1</v>
      </c>
      <c r="F701">
        <v>0.19</v>
      </c>
      <c r="G701">
        <v>84833</v>
      </c>
      <c r="H701">
        <v>84833</v>
      </c>
      <c r="I701">
        <v>16118.27</v>
      </c>
      <c r="J701" s="109">
        <v>100951.27</v>
      </c>
      <c r="X701" s="1"/>
      <c r="Y701" s="1"/>
      <c r="Z701" s="1"/>
      <c r="AA701" s="1"/>
      <c r="AB701" s="1"/>
    </row>
    <row r="702" spans="1:28" ht="12.5" x14ac:dyDescent="0.25">
      <c r="A702" t="s">
        <v>445</v>
      </c>
      <c r="B702" t="s">
        <v>962</v>
      </c>
      <c r="C702">
        <v>7</v>
      </c>
      <c r="D702" t="s">
        <v>969</v>
      </c>
      <c r="E702">
        <v>1</v>
      </c>
      <c r="F702">
        <v>0.19</v>
      </c>
      <c r="G702">
        <v>29833</v>
      </c>
      <c r="H702">
        <v>29833</v>
      </c>
      <c r="I702">
        <v>5668.27</v>
      </c>
      <c r="J702" s="109">
        <v>35501.270000000004</v>
      </c>
      <c r="X702" s="1"/>
      <c r="Y702" s="1"/>
      <c r="Z702" s="1"/>
      <c r="AA702" s="1"/>
      <c r="AB702" s="1"/>
    </row>
    <row r="703" spans="1:28" ht="12.5" x14ac:dyDescent="0.25">
      <c r="A703" t="s">
        <v>445</v>
      </c>
      <c r="B703" t="s">
        <v>962</v>
      </c>
      <c r="C703">
        <v>8</v>
      </c>
      <c r="D703" t="s">
        <v>416</v>
      </c>
      <c r="E703">
        <v>2</v>
      </c>
      <c r="F703">
        <v>0.19</v>
      </c>
      <c r="G703">
        <v>40333</v>
      </c>
      <c r="H703">
        <v>80666</v>
      </c>
      <c r="I703">
        <v>15326.54</v>
      </c>
      <c r="J703" s="109">
        <v>95992.540000000008</v>
      </c>
      <c r="X703" s="1"/>
      <c r="Y703" s="1"/>
      <c r="Z703" s="1"/>
      <c r="AA703" s="1"/>
      <c r="AB703" s="1"/>
    </row>
    <row r="704" spans="1:28" ht="12.5" x14ac:dyDescent="0.25">
      <c r="A704" t="s">
        <v>445</v>
      </c>
      <c r="B704" t="s">
        <v>962</v>
      </c>
      <c r="C704">
        <v>9</v>
      </c>
      <c r="D704" t="s">
        <v>966</v>
      </c>
      <c r="E704">
        <v>1</v>
      </c>
      <c r="F704">
        <v>0.19</v>
      </c>
      <c r="G704">
        <v>30500</v>
      </c>
      <c r="H704">
        <v>30500</v>
      </c>
      <c r="I704">
        <v>5795</v>
      </c>
      <c r="J704" s="109">
        <v>36295</v>
      </c>
      <c r="X704" s="1"/>
      <c r="Y704" s="1"/>
      <c r="Z704" s="1"/>
      <c r="AA704" s="1"/>
      <c r="AB704" s="1"/>
    </row>
    <row r="705" spans="1:28" ht="12.5" x14ac:dyDescent="0.25">
      <c r="A705" t="s">
        <v>445</v>
      </c>
      <c r="B705" t="s">
        <v>962</v>
      </c>
      <c r="C705">
        <v>10</v>
      </c>
      <c r="D705" t="s">
        <v>968</v>
      </c>
      <c r="E705">
        <v>1</v>
      </c>
      <c r="F705">
        <v>0.19</v>
      </c>
      <c r="G705">
        <v>42000</v>
      </c>
      <c r="H705">
        <v>42000</v>
      </c>
      <c r="I705">
        <v>7980</v>
      </c>
      <c r="J705" s="109">
        <v>49980</v>
      </c>
      <c r="X705" s="1"/>
      <c r="Y705" s="1"/>
      <c r="Z705" s="1"/>
      <c r="AA705" s="1"/>
      <c r="AB705" s="1"/>
    </row>
    <row r="706" spans="1:28" ht="12.5" x14ac:dyDescent="0.25">
      <c r="A706" t="s">
        <v>445</v>
      </c>
      <c r="B706" t="s">
        <v>962</v>
      </c>
      <c r="C706">
        <v>11</v>
      </c>
      <c r="D706" t="s">
        <v>274</v>
      </c>
      <c r="E706">
        <v>1</v>
      </c>
      <c r="F706">
        <v>0.19</v>
      </c>
      <c r="G706">
        <v>233333</v>
      </c>
      <c r="H706">
        <v>233333</v>
      </c>
      <c r="I706">
        <v>44333.270000000004</v>
      </c>
      <c r="J706" s="109">
        <v>277666.27</v>
      </c>
      <c r="X706" s="1"/>
      <c r="Y706" s="1"/>
      <c r="Z706" s="1"/>
      <c r="AA706" s="1"/>
      <c r="AB706" s="1"/>
    </row>
    <row r="707" spans="1:28" ht="12.5" x14ac:dyDescent="0.25">
      <c r="A707" t="s">
        <v>445</v>
      </c>
      <c r="B707" t="s">
        <v>962</v>
      </c>
      <c r="C707">
        <v>12</v>
      </c>
      <c r="D707" t="s">
        <v>970</v>
      </c>
      <c r="E707">
        <v>1</v>
      </c>
      <c r="F707">
        <v>0.19</v>
      </c>
      <c r="G707">
        <v>152500</v>
      </c>
      <c r="H707">
        <v>152500</v>
      </c>
      <c r="I707">
        <v>28975</v>
      </c>
      <c r="J707" s="109">
        <v>181475</v>
      </c>
      <c r="X707" s="1"/>
      <c r="Y707" s="1"/>
      <c r="Z707" s="1"/>
      <c r="AA707" s="1"/>
      <c r="AB707" s="1"/>
    </row>
    <row r="708" spans="1:28" ht="12.5" x14ac:dyDescent="0.25">
      <c r="A708" t="s">
        <v>445</v>
      </c>
      <c r="B708" t="s">
        <v>962</v>
      </c>
      <c r="C708">
        <v>13</v>
      </c>
      <c r="D708" t="s">
        <v>964</v>
      </c>
      <c r="E708">
        <v>1</v>
      </c>
      <c r="F708">
        <v>0.19</v>
      </c>
      <c r="G708">
        <v>349500</v>
      </c>
      <c r="H708">
        <v>349500</v>
      </c>
      <c r="I708">
        <v>66405</v>
      </c>
      <c r="J708" s="109">
        <v>415905</v>
      </c>
      <c r="X708" s="1"/>
      <c r="Y708" s="1"/>
      <c r="Z708" s="1"/>
      <c r="AA708" s="1"/>
      <c r="AB708" s="1"/>
    </row>
    <row r="709" spans="1:28" ht="12.5" x14ac:dyDescent="0.25">
      <c r="A709" t="s">
        <v>445</v>
      </c>
      <c r="B709" t="s">
        <v>962</v>
      </c>
      <c r="C709">
        <v>14</v>
      </c>
      <c r="D709" t="s">
        <v>61</v>
      </c>
      <c r="E709">
        <v>1</v>
      </c>
      <c r="F709">
        <v>0.19</v>
      </c>
      <c r="G709">
        <v>69333</v>
      </c>
      <c r="H709">
        <v>69333</v>
      </c>
      <c r="I709">
        <v>13173.27</v>
      </c>
      <c r="J709" s="109">
        <v>82506.27</v>
      </c>
      <c r="X709" s="1"/>
      <c r="Y709" s="1"/>
      <c r="Z709" s="1"/>
      <c r="AA709" s="1"/>
      <c r="AB709" s="1"/>
    </row>
    <row r="710" spans="1:28" ht="12.5" x14ac:dyDescent="0.25">
      <c r="A710" t="s">
        <v>445</v>
      </c>
      <c r="B710" t="s">
        <v>962</v>
      </c>
      <c r="C710">
        <v>15</v>
      </c>
      <c r="D710" t="s">
        <v>150</v>
      </c>
      <c r="E710">
        <v>1</v>
      </c>
      <c r="F710">
        <v>0.19</v>
      </c>
      <c r="G710">
        <v>117833</v>
      </c>
      <c r="H710">
        <v>117833</v>
      </c>
      <c r="I710">
        <v>22388.27</v>
      </c>
      <c r="J710" s="109">
        <v>140221.26999999999</v>
      </c>
      <c r="X710" s="1"/>
      <c r="Y710" s="1"/>
      <c r="Z710" s="1"/>
      <c r="AA710" s="1"/>
      <c r="AB710" s="1"/>
    </row>
    <row r="711" spans="1:28" ht="12.5" x14ac:dyDescent="0.25">
      <c r="A711" t="s">
        <v>445</v>
      </c>
      <c r="B711" t="s">
        <v>962</v>
      </c>
      <c r="C711">
        <v>17</v>
      </c>
      <c r="D711" t="s">
        <v>343</v>
      </c>
      <c r="E711">
        <v>1</v>
      </c>
      <c r="F711">
        <v>0.19</v>
      </c>
      <c r="G711">
        <v>40667</v>
      </c>
      <c r="H711">
        <v>40667</v>
      </c>
      <c r="I711">
        <v>7726.7300000000005</v>
      </c>
      <c r="J711" s="109">
        <v>48393.73</v>
      </c>
      <c r="X711" s="1"/>
      <c r="Y711" s="1"/>
      <c r="Z711" s="1"/>
      <c r="AA711" s="1"/>
      <c r="AB711" s="1"/>
    </row>
    <row r="712" spans="1:28" ht="12.5" x14ac:dyDescent="0.25">
      <c r="A712" t="s">
        <v>445</v>
      </c>
      <c r="B712" t="s">
        <v>962</v>
      </c>
      <c r="C712">
        <v>18</v>
      </c>
      <c r="D712" t="s">
        <v>971</v>
      </c>
      <c r="E712">
        <v>1</v>
      </c>
      <c r="F712">
        <v>0.19</v>
      </c>
      <c r="G712">
        <v>237500</v>
      </c>
      <c r="H712">
        <v>237500</v>
      </c>
      <c r="I712">
        <v>45125</v>
      </c>
      <c r="J712" s="109">
        <v>282625</v>
      </c>
      <c r="X712" s="1"/>
      <c r="Y712" s="1"/>
      <c r="Z712" s="1"/>
      <c r="AA712" s="1"/>
      <c r="AB712" s="1"/>
    </row>
    <row r="713" spans="1:28" ht="12.5" x14ac:dyDescent="0.25">
      <c r="A713" t="s">
        <v>445</v>
      </c>
      <c r="B713" t="s">
        <v>962</v>
      </c>
      <c r="C713">
        <v>19</v>
      </c>
      <c r="D713" t="s">
        <v>965</v>
      </c>
      <c r="E713">
        <v>2</v>
      </c>
      <c r="F713">
        <v>0.19</v>
      </c>
      <c r="G713">
        <v>110500</v>
      </c>
      <c r="H713">
        <v>221000</v>
      </c>
      <c r="I713">
        <v>41990</v>
      </c>
      <c r="J713" s="109">
        <v>262990</v>
      </c>
      <c r="X713" s="1"/>
      <c r="Y713" s="1"/>
      <c r="Z713" s="1"/>
      <c r="AA713" s="1"/>
      <c r="AB713" s="1"/>
    </row>
    <row r="714" spans="1:28" ht="12.5" x14ac:dyDescent="0.25">
      <c r="A714" t="s">
        <v>445</v>
      </c>
      <c r="B714" t="s">
        <v>962</v>
      </c>
      <c r="C714">
        <v>20</v>
      </c>
      <c r="D714" t="s">
        <v>342</v>
      </c>
      <c r="E714">
        <v>4</v>
      </c>
      <c r="F714">
        <v>0.19</v>
      </c>
      <c r="G714">
        <v>53000</v>
      </c>
      <c r="H714">
        <v>212000</v>
      </c>
      <c r="I714">
        <v>40280</v>
      </c>
      <c r="J714" s="109">
        <v>252280</v>
      </c>
      <c r="X714" s="1"/>
      <c r="Y714" s="1"/>
      <c r="Z714" s="1"/>
      <c r="AA714" s="1"/>
      <c r="AB714" s="1"/>
    </row>
    <row r="715" spans="1:28" ht="12.5" x14ac:dyDescent="0.25">
      <c r="A715" t="s">
        <v>445</v>
      </c>
      <c r="B715" t="s">
        <v>962</v>
      </c>
      <c r="C715">
        <v>21</v>
      </c>
      <c r="D715" t="s">
        <v>967</v>
      </c>
      <c r="E715">
        <v>1</v>
      </c>
      <c r="F715">
        <v>0</v>
      </c>
      <c r="G715">
        <v>223000</v>
      </c>
      <c r="H715">
        <v>223000</v>
      </c>
      <c r="I715">
        <v>0</v>
      </c>
      <c r="J715" s="109">
        <v>223000</v>
      </c>
      <c r="X715" s="1"/>
      <c r="Y715" s="1"/>
      <c r="Z715" s="1"/>
      <c r="AA715" s="1"/>
      <c r="AB715" s="1"/>
    </row>
    <row r="716" spans="1:28" ht="12.5" x14ac:dyDescent="0.25">
      <c r="A716" t="s">
        <v>445</v>
      </c>
      <c r="B716" t="s">
        <v>962</v>
      </c>
      <c r="C716">
        <v>22</v>
      </c>
      <c r="D716" t="s">
        <v>1039</v>
      </c>
      <c r="E716">
        <v>1</v>
      </c>
      <c r="F716">
        <v>0.19</v>
      </c>
      <c r="G716">
        <v>590000</v>
      </c>
      <c r="H716">
        <v>590000</v>
      </c>
      <c r="I716">
        <v>112100</v>
      </c>
      <c r="J716" s="109">
        <v>702100</v>
      </c>
      <c r="X716" s="1"/>
      <c r="Y716" s="1"/>
      <c r="Z716" s="1"/>
      <c r="AA716" s="1"/>
      <c r="AB716" s="1"/>
    </row>
    <row r="717" spans="1:28" ht="12.5" x14ac:dyDescent="0.25">
      <c r="A717" t="s">
        <v>445</v>
      </c>
      <c r="B717" t="s">
        <v>962</v>
      </c>
      <c r="C717">
        <v>23</v>
      </c>
      <c r="D717" t="s">
        <v>1044</v>
      </c>
      <c r="E717">
        <v>1</v>
      </c>
      <c r="F717">
        <v>0.19</v>
      </c>
      <c r="G717">
        <v>26167</v>
      </c>
      <c r="H717">
        <v>26167</v>
      </c>
      <c r="I717">
        <v>4971.7300000000005</v>
      </c>
      <c r="J717" s="109">
        <v>31138.73</v>
      </c>
      <c r="X717" s="1"/>
      <c r="Y717" s="1"/>
      <c r="Z717" s="1"/>
      <c r="AA717" s="1"/>
      <c r="AB717" s="1"/>
    </row>
    <row r="718" spans="1:28" ht="12.5" x14ac:dyDescent="0.25">
      <c r="A718" t="s">
        <v>445</v>
      </c>
      <c r="B718" t="s">
        <v>962</v>
      </c>
      <c r="C718">
        <v>24</v>
      </c>
      <c r="D718" t="s">
        <v>1041</v>
      </c>
      <c r="E718">
        <v>2</v>
      </c>
      <c r="F718">
        <v>0.19</v>
      </c>
      <c r="G718">
        <v>24000</v>
      </c>
      <c r="H718">
        <v>48000</v>
      </c>
      <c r="I718">
        <v>9120</v>
      </c>
      <c r="J718" s="109">
        <v>57120</v>
      </c>
      <c r="X718" s="1"/>
      <c r="Y718" s="1"/>
      <c r="Z718" s="1"/>
      <c r="AA718" s="1"/>
      <c r="AB718" s="1"/>
    </row>
    <row r="719" spans="1:28" ht="12.5" x14ac:dyDescent="0.25">
      <c r="A719" t="s">
        <v>445</v>
      </c>
      <c r="B719" t="s">
        <v>962</v>
      </c>
      <c r="C719">
        <v>25</v>
      </c>
      <c r="D719" t="s">
        <v>1043</v>
      </c>
      <c r="E719">
        <v>1</v>
      </c>
      <c r="F719">
        <v>0.19</v>
      </c>
      <c r="G719">
        <v>122333</v>
      </c>
      <c r="H719">
        <v>122333</v>
      </c>
      <c r="I719">
        <v>23243.27</v>
      </c>
      <c r="J719" s="109">
        <v>145576.26999999999</v>
      </c>
      <c r="X719" s="1"/>
      <c r="Y719" s="1"/>
      <c r="Z719" s="1"/>
      <c r="AA719" s="1"/>
      <c r="AB719" s="1"/>
    </row>
    <row r="720" spans="1:28" ht="12.5" x14ac:dyDescent="0.25">
      <c r="A720" t="s">
        <v>445</v>
      </c>
      <c r="B720" t="s">
        <v>962</v>
      </c>
      <c r="C720">
        <v>26</v>
      </c>
      <c r="D720" t="s">
        <v>430</v>
      </c>
      <c r="E720">
        <v>1</v>
      </c>
      <c r="F720">
        <v>0.19</v>
      </c>
      <c r="G720">
        <v>81667</v>
      </c>
      <c r="H720">
        <v>81667</v>
      </c>
      <c r="I720">
        <v>15516.73</v>
      </c>
      <c r="J720" s="109">
        <v>97183.73</v>
      </c>
      <c r="X720" s="1"/>
      <c r="Y720" s="1"/>
      <c r="Z720" s="1"/>
      <c r="AA720" s="1"/>
      <c r="AB720" s="1"/>
    </row>
    <row r="721" spans="1:28" ht="12.5" x14ac:dyDescent="0.25">
      <c r="A721" t="s">
        <v>445</v>
      </c>
      <c r="B721" t="s">
        <v>962</v>
      </c>
      <c r="C721">
        <v>26</v>
      </c>
      <c r="D721" t="s">
        <v>1774</v>
      </c>
      <c r="E721">
        <v>1</v>
      </c>
      <c r="F721">
        <v>0.19</v>
      </c>
      <c r="G721">
        <v>81667</v>
      </c>
      <c r="H721">
        <v>81667</v>
      </c>
      <c r="I721">
        <v>15516.73</v>
      </c>
      <c r="J721" s="109">
        <v>97183.73</v>
      </c>
      <c r="X721" s="1"/>
      <c r="Y721" s="1"/>
      <c r="Z721" s="1"/>
      <c r="AA721" s="1"/>
      <c r="AB721" s="1"/>
    </row>
    <row r="722" spans="1:28" ht="12.5" x14ac:dyDescent="0.25">
      <c r="A722" t="s">
        <v>445</v>
      </c>
      <c r="B722" t="s">
        <v>550</v>
      </c>
      <c r="C722">
        <v>838</v>
      </c>
      <c r="D722" t="s">
        <v>549</v>
      </c>
      <c r="E722">
        <v>1</v>
      </c>
      <c r="F722">
        <v>0</v>
      </c>
      <c r="G722">
        <v>382333</v>
      </c>
      <c r="H722">
        <v>382333</v>
      </c>
      <c r="I722">
        <v>0</v>
      </c>
      <c r="J722" s="109">
        <v>382333</v>
      </c>
      <c r="X722" s="1"/>
      <c r="Y722" s="1"/>
      <c r="Z722" s="1"/>
      <c r="AA722" s="1"/>
      <c r="AB722" s="1"/>
    </row>
    <row r="723" spans="1:28" ht="12.5" x14ac:dyDescent="0.25">
      <c r="A723" t="s">
        <v>445</v>
      </c>
      <c r="B723" t="s">
        <v>550</v>
      </c>
      <c r="C723">
        <v>839</v>
      </c>
      <c r="D723" t="s">
        <v>628</v>
      </c>
      <c r="E723">
        <v>1</v>
      </c>
      <c r="F723">
        <v>0.19</v>
      </c>
      <c r="G723">
        <v>27833</v>
      </c>
      <c r="H723">
        <v>27833</v>
      </c>
      <c r="I723">
        <v>5288.27</v>
      </c>
      <c r="J723" s="109">
        <v>33121.270000000004</v>
      </c>
      <c r="X723" s="1"/>
      <c r="Y723" s="1"/>
      <c r="Z723" s="1"/>
      <c r="AA723" s="1"/>
      <c r="AB723" s="1"/>
    </row>
    <row r="724" spans="1:28" ht="12.5" x14ac:dyDescent="0.25">
      <c r="A724" t="s">
        <v>445</v>
      </c>
      <c r="B724" t="s">
        <v>550</v>
      </c>
      <c r="C724">
        <v>840</v>
      </c>
      <c r="D724" t="s">
        <v>624</v>
      </c>
      <c r="E724">
        <v>3</v>
      </c>
      <c r="F724">
        <v>0.19</v>
      </c>
      <c r="G724">
        <v>66167</v>
      </c>
      <c r="H724">
        <v>198501</v>
      </c>
      <c r="I724">
        <v>37715.19</v>
      </c>
      <c r="J724" s="109">
        <v>236216.19</v>
      </c>
      <c r="X724" s="1"/>
      <c r="Y724" s="1"/>
      <c r="Z724" s="1"/>
      <c r="AA724" s="1"/>
      <c r="AB724" s="1"/>
    </row>
    <row r="725" spans="1:28" ht="12.5" x14ac:dyDescent="0.25">
      <c r="A725" t="s">
        <v>445</v>
      </c>
      <c r="B725" t="s">
        <v>550</v>
      </c>
      <c r="C725">
        <v>841</v>
      </c>
      <c r="D725" t="s">
        <v>377</v>
      </c>
      <c r="E725">
        <v>2</v>
      </c>
      <c r="F725">
        <v>0.19</v>
      </c>
      <c r="G725">
        <v>119500</v>
      </c>
      <c r="H725">
        <v>239000</v>
      </c>
      <c r="I725">
        <v>45410</v>
      </c>
      <c r="J725" s="109">
        <v>284410</v>
      </c>
      <c r="X725" s="1"/>
      <c r="Y725" s="1"/>
      <c r="Z725" s="1"/>
      <c r="AA725" s="1"/>
      <c r="AB725" s="1"/>
    </row>
    <row r="726" spans="1:28" ht="12.5" x14ac:dyDescent="0.25">
      <c r="A726" t="s">
        <v>445</v>
      </c>
      <c r="B726" t="s">
        <v>550</v>
      </c>
      <c r="C726">
        <v>842</v>
      </c>
      <c r="D726" t="s">
        <v>248</v>
      </c>
      <c r="E726">
        <v>4</v>
      </c>
      <c r="F726">
        <v>0.19</v>
      </c>
      <c r="G726">
        <v>167500</v>
      </c>
      <c r="H726">
        <v>670000</v>
      </c>
      <c r="I726">
        <v>127300</v>
      </c>
      <c r="J726" s="109">
        <v>797300</v>
      </c>
      <c r="X726" s="1"/>
      <c r="Y726" s="1"/>
      <c r="Z726" s="1"/>
      <c r="AA726" s="1"/>
      <c r="AB726" s="1"/>
    </row>
    <row r="727" spans="1:28" ht="12.5" x14ac:dyDescent="0.25">
      <c r="A727" t="s">
        <v>445</v>
      </c>
      <c r="B727" t="s">
        <v>550</v>
      </c>
      <c r="C727">
        <v>843</v>
      </c>
      <c r="D727" t="s">
        <v>606</v>
      </c>
      <c r="E727">
        <v>1</v>
      </c>
      <c r="F727">
        <v>0.19</v>
      </c>
      <c r="G727">
        <v>767667</v>
      </c>
      <c r="H727">
        <v>767667</v>
      </c>
      <c r="I727">
        <v>145856.73000000001</v>
      </c>
      <c r="J727" s="109">
        <v>913523.73</v>
      </c>
      <c r="X727" s="1"/>
      <c r="Y727" s="1"/>
      <c r="Z727" s="1"/>
      <c r="AA727" s="1"/>
      <c r="AB727" s="1"/>
    </row>
    <row r="728" spans="1:28" ht="12.5" x14ac:dyDescent="0.25">
      <c r="A728" t="s">
        <v>445</v>
      </c>
      <c r="B728" t="s">
        <v>550</v>
      </c>
      <c r="C728">
        <v>844</v>
      </c>
      <c r="D728" t="s">
        <v>613</v>
      </c>
      <c r="E728">
        <v>3</v>
      </c>
      <c r="F728">
        <v>0.19</v>
      </c>
      <c r="G728">
        <v>4500</v>
      </c>
      <c r="H728">
        <v>13500</v>
      </c>
      <c r="I728">
        <v>2565</v>
      </c>
      <c r="J728" s="109">
        <v>16065</v>
      </c>
      <c r="X728" s="1"/>
      <c r="Y728" s="1"/>
      <c r="Z728" s="1"/>
      <c r="AA728" s="1"/>
      <c r="AB728" s="1"/>
    </row>
    <row r="729" spans="1:28" ht="12.5" x14ac:dyDescent="0.25">
      <c r="A729" t="s">
        <v>445</v>
      </c>
      <c r="B729" t="s">
        <v>550</v>
      </c>
      <c r="C729">
        <v>845</v>
      </c>
      <c r="D729" t="s">
        <v>618</v>
      </c>
      <c r="E729">
        <v>1</v>
      </c>
      <c r="F729">
        <v>0.19</v>
      </c>
      <c r="G729">
        <v>93833</v>
      </c>
      <c r="H729">
        <v>93833</v>
      </c>
      <c r="I729">
        <v>17828.27</v>
      </c>
      <c r="J729" s="109">
        <v>111661.27</v>
      </c>
      <c r="X729" s="1"/>
      <c r="Y729" s="1"/>
      <c r="Z729" s="1"/>
      <c r="AA729" s="1"/>
      <c r="AB729" s="1"/>
    </row>
    <row r="730" spans="1:28" ht="12.5" x14ac:dyDescent="0.25">
      <c r="A730" t="s">
        <v>445</v>
      </c>
      <c r="B730" t="s">
        <v>550</v>
      </c>
      <c r="C730">
        <v>846</v>
      </c>
      <c r="D730" t="s">
        <v>619</v>
      </c>
      <c r="E730">
        <v>1</v>
      </c>
      <c r="F730">
        <v>0.19</v>
      </c>
      <c r="G730">
        <v>55167</v>
      </c>
      <c r="H730">
        <v>55167</v>
      </c>
      <c r="I730">
        <v>10481.73</v>
      </c>
      <c r="J730" s="109">
        <v>65648.73</v>
      </c>
      <c r="X730" s="1"/>
      <c r="Y730" s="1"/>
      <c r="Z730" s="1"/>
      <c r="AA730" s="1"/>
      <c r="AB730" s="1"/>
    </row>
    <row r="731" spans="1:28" ht="12.5" x14ac:dyDescent="0.25">
      <c r="A731" t="s">
        <v>445</v>
      </c>
      <c r="B731" t="s">
        <v>550</v>
      </c>
      <c r="C731">
        <v>847</v>
      </c>
      <c r="D731" t="s">
        <v>605</v>
      </c>
      <c r="E731">
        <v>6</v>
      </c>
      <c r="F731">
        <v>0.19</v>
      </c>
      <c r="G731">
        <v>24500</v>
      </c>
      <c r="H731">
        <v>147000</v>
      </c>
      <c r="I731">
        <v>27930</v>
      </c>
      <c r="J731" s="109">
        <v>174930</v>
      </c>
      <c r="X731" s="1"/>
      <c r="Y731" s="1"/>
      <c r="Z731" s="1"/>
      <c r="AA731" s="1"/>
      <c r="AB731" s="1"/>
    </row>
    <row r="732" spans="1:28" ht="12.5" x14ac:dyDescent="0.25">
      <c r="A732" t="s">
        <v>445</v>
      </c>
      <c r="B732" t="s">
        <v>550</v>
      </c>
      <c r="C732">
        <v>848</v>
      </c>
      <c r="D732" t="s">
        <v>623</v>
      </c>
      <c r="E732">
        <v>4</v>
      </c>
      <c r="F732">
        <v>0.19</v>
      </c>
      <c r="G732">
        <v>227500</v>
      </c>
      <c r="H732">
        <v>910000</v>
      </c>
      <c r="I732">
        <v>172900</v>
      </c>
      <c r="J732" s="109">
        <v>1082900</v>
      </c>
      <c r="X732" s="1"/>
      <c r="Y732" s="1"/>
      <c r="Z732" s="1"/>
      <c r="AA732" s="1"/>
      <c r="AB732" s="1"/>
    </row>
    <row r="733" spans="1:28" ht="12.5" x14ac:dyDescent="0.25">
      <c r="A733" t="s">
        <v>445</v>
      </c>
      <c r="B733" t="s">
        <v>550</v>
      </c>
      <c r="C733">
        <v>849</v>
      </c>
      <c r="D733" t="s">
        <v>621</v>
      </c>
      <c r="E733">
        <v>2</v>
      </c>
      <c r="F733">
        <v>0.19</v>
      </c>
      <c r="G733">
        <v>55667</v>
      </c>
      <c r="H733">
        <v>111334</v>
      </c>
      <c r="I733">
        <v>21153.46</v>
      </c>
      <c r="J733" s="109">
        <v>132487.46</v>
      </c>
      <c r="X733" s="1"/>
      <c r="Y733" s="1"/>
      <c r="Z733" s="1"/>
      <c r="AA733" s="1"/>
      <c r="AB733" s="1"/>
    </row>
    <row r="734" spans="1:28" ht="12.5" x14ac:dyDescent="0.25">
      <c r="A734" t="s">
        <v>445</v>
      </c>
      <c r="B734" t="s">
        <v>550</v>
      </c>
      <c r="C734">
        <v>850</v>
      </c>
      <c r="D734" t="s">
        <v>30</v>
      </c>
      <c r="E734">
        <v>2</v>
      </c>
      <c r="F734">
        <v>0.19</v>
      </c>
      <c r="G734">
        <v>133167</v>
      </c>
      <c r="H734">
        <v>266334</v>
      </c>
      <c r="I734">
        <v>50603.46</v>
      </c>
      <c r="J734" s="109">
        <v>316937.46000000002</v>
      </c>
      <c r="X734" s="1"/>
      <c r="Y734" s="1"/>
      <c r="Z734" s="1"/>
      <c r="AA734" s="1"/>
      <c r="AB734" s="1"/>
    </row>
    <row r="735" spans="1:28" ht="12.5" x14ac:dyDescent="0.25">
      <c r="A735" t="s">
        <v>445</v>
      </c>
      <c r="B735" t="s">
        <v>550</v>
      </c>
      <c r="C735">
        <v>851</v>
      </c>
      <c r="D735" t="s">
        <v>616</v>
      </c>
      <c r="E735">
        <v>2</v>
      </c>
      <c r="F735">
        <v>0.19</v>
      </c>
      <c r="G735">
        <v>39833</v>
      </c>
      <c r="H735">
        <v>79666</v>
      </c>
      <c r="I735">
        <v>15136.54</v>
      </c>
      <c r="J735" s="109">
        <v>94802.540000000008</v>
      </c>
      <c r="X735" s="1"/>
      <c r="Y735" s="1"/>
      <c r="Z735" s="1"/>
      <c r="AA735" s="1"/>
      <c r="AB735" s="1"/>
    </row>
    <row r="736" spans="1:28" ht="12.5" x14ac:dyDescent="0.25">
      <c r="A736" t="s">
        <v>445</v>
      </c>
      <c r="B736" t="s">
        <v>550</v>
      </c>
      <c r="C736">
        <v>852</v>
      </c>
      <c r="D736" t="s">
        <v>627</v>
      </c>
      <c r="E736">
        <v>1</v>
      </c>
      <c r="F736">
        <v>0</v>
      </c>
      <c r="G736">
        <v>144000</v>
      </c>
      <c r="H736">
        <v>144000</v>
      </c>
      <c r="I736">
        <v>0</v>
      </c>
      <c r="J736" s="109">
        <v>144000</v>
      </c>
      <c r="X736" s="1"/>
      <c r="Y736" s="1"/>
      <c r="Z736" s="1"/>
      <c r="AA736" s="1"/>
      <c r="AB736" s="1"/>
    </row>
    <row r="737" spans="1:28" ht="12.5" x14ac:dyDescent="0.25">
      <c r="A737" t="s">
        <v>445</v>
      </c>
      <c r="B737" t="s">
        <v>550</v>
      </c>
      <c r="C737">
        <v>853</v>
      </c>
      <c r="D737" t="s">
        <v>610</v>
      </c>
      <c r="E737">
        <v>4</v>
      </c>
      <c r="F737">
        <v>0.19</v>
      </c>
      <c r="G737">
        <v>35000</v>
      </c>
      <c r="H737">
        <v>140000</v>
      </c>
      <c r="I737">
        <v>26600</v>
      </c>
      <c r="J737" s="109">
        <v>166600</v>
      </c>
      <c r="X737" s="1"/>
      <c r="Y737" s="1"/>
      <c r="Z737" s="1"/>
      <c r="AA737" s="1"/>
      <c r="AB737" s="1"/>
    </row>
    <row r="738" spans="1:28" ht="12.5" x14ac:dyDescent="0.25">
      <c r="A738" t="s">
        <v>445</v>
      </c>
      <c r="B738" t="s">
        <v>550</v>
      </c>
      <c r="C738">
        <v>854</v>
      </c>
      <c r="D738" t="s">
        <v>71</v>
      </c>
      <c r="E738">
        <v>2</v>
      </c>
      <c r="F738">
        <v>0.19</v>
      </c>
      <c r="G738">
        <v>269667</v>
      </c>
      <c r="H738">
        <v>539334</v>
      </c>
      <c r="I738">
        <v>102473.46</v>
      </c>
      <c r="J738" s="109">
        <v>641807.46</v>
      </c>
      <c r="X738" s="1"/>
      <c r="Y738" s="1"/>
      <c r="Z738" s="1"/>
      <c r="AA738" s="1"/>
      <c r="AB738" s="1"/>
    </row>
    <row r="739" spans="1:28" ht="12.5" x14ac:dyDescent="0.25">
      <c r="A739" t="s">
        <v>445</v>
      </c>
      <c r="B739" t="s">
        <v>550</v>
      </c>
      <c r="C739">
        <v>855</v>
      </c>
      <c r="D739" t="s">
        <v>387</v>
      </c>
      <c r="E739">
        <v>1</v>
      </c>
      <c r="F739">
        <v>0.19</v>
      </c>
      <c r="G739">
        <v>242500</v>
      </c>
      <c r="H739">
        <v>242500</v>
      </c>
      <c r="I739">
        <v>46075</v>
      </c>
      <c r="J739" s="109">
        <v>288575</v>
      </c>
      <c r="X739" s="1"/>
      <c r="Y739" s="1"/>
      <c r="Z739" s="1"/>
      <c r="AA739" s="1"/>
      <c r="AB739" s="1"/>
    </row>
    <row r="740" spans="1:28" ht="12.5" x14ac:dyDescent="0.25">
      <c r="A740" t="s">
        <v>445</v>
      </c>
      <c r="B740" t="s">
        <v>550</v>
      </c>
      <c r="C740">
        <v>856</v>
      </c>
      <c r="D740" t="s">
        <v>612</v>
      </c>
      <c r="E740">
        <v>1</v>
      </c>
      <c r="F740">
        <v>0.19</v>
      </c>
      <c r="G740">
        <v>90500</v>
      </c>
      <c r="H740">
        <v>90500</v>
      </c>
      <c r="I740">
        <v>17195</v>
      </c>
      <c r="J740" s="109">
        <v>107695</v>
      </c>
      <c r="X740" s="1"/>
      <c r="Y740" s="1"/>
      <c r="Z740" s="1"/>
      <c r="AA740" s="1"/>
      <c r="AB740" s="1"/>
    </row>
    <row r="741" spans="1:28" ht="12.5" x14ac:dyDescent="0.25">
      <c r="A741" t="s">
        <v>445</v>
      </c>
      <c r="B741" t="s">
        <v>550</v>
      </c>
      <c r="C741">
        <v>857</v>
      </c>
      <c r="D741" t="s">
        <v>602</v>
      </c>
      <c r="E741">
        <v>1</v>
      </c>
      <c r="F741">
        <v>0.19</v>
      </c>
      <c r="G741">
        <v>56000</v>
      </c>
      <c r="H741">
        <v>56000</v>
      </c>
      <c r="I741">
        <v>10640</v>
      </c>
      <c r="J741" s="109">
        <v>66640</v>
      </c>
      <c r="X741" s="1"/>
      <c r="Y741" s="1"/>
      <c r="Z741" s="1"/>
      <c r="AA741" s="1"/>
      <c r="AB741" s="1"/>
    </row>
    <row r="742" spans="1:28" ht="12.5" x14ac:dyDescent="0.25">
      <c r="A742" t="s">
        <v>445</v>
      </c>
      <c r="B742" t="s">
        <v>550</v>
      </c>
      <c r="C742">
        <v>858</v>
      </c>
      <c r="D742" t="s">
        <v>601</v>
      </c>
      <c r="E742">
        <v>1</v>
      </c>
      <c r="F742">
        <v>0.19</v>
      </c>
      <c r="G742">
        <v>333167</v>
      </c>
      <c r="H742">
        <v>333167</v>
      </c>
      <c r="I742">
        <v>63301.73</v>
      </c>
      <c r="J742" s="109">
        <v>396468.73</v>
      </c>
      <c r="X742" s="1"/>
      <c r="Y742" s="1"/>
      <c r="Z742" s="1"/>
      <c r="AA742" s="1"/>
      <c r="AB742" s="1"/>
    </row>
    <row r="743" spans="1:28" ht="12.5" x14ac:dyDescent="0.25">
      <c r="A743" t="s">
        <v>445</v>
      </c>
      <c r="B743" t="s">
        <v>550</v>
      </c>
      <c r="C743">
        <v>859</v>
      </c>
      <c r="D743" t="s">
        <v>599</v>
      </c>
      <c r="E743">
        <v>1</v>
      </c>
      <c r="F743">
        <v>0.19</v>
      </c>
      <c r="G743">
        <v>30500</v>
      </c>
      <c r="H743">
        <v>30500</v>
      </c>
      <c r="I743">
        <v>5795</v>
      </c>
      <c r="J743" s="109">
        <v>36295</v>
      </c>
      <c r="X743" s="1"/>
      <c r="Y743" s="1"/>
      <c r="Z743" s="1"/>
      <c r="AA743" s="1"/>
      <c r="AB743" s="1"/>
    </row>
    <row r="744" spans="1:28" ht="12.5" x14ac:dyDescent="0.25">
      <c r="A744" t="s">
        <v>445</v>
      </c>
      <c r="B744" t="s">
        <v>550</v>
      </c>
      <c r="C744">
        <v>860</v>
      </c>
      <c r="D744" t="s">
        <v>593</v>
      </c>
      <c r="E744">
        <v>1</v>
      </c>
      <c r="F744">
        <v>0.19</v>
      </c>
      <c r="G744">
        <v>213667</v>
      </c>
      <c r="H744">
        <v>213667</v>
      </c>
      <c r="I744">
        <v>40596.730000000003</v>
      </c>
      <c r="J744" s="109">
        <v>254263.73</v>
      </c>
      <c r="X744" s="1"/>
      <c r="Y744" s="1"/>
      <c r="Z744" s="1"/>
      <c r="AA744" s="1"/>
      <c r="AB744" s="1"/>
    </row>
    <row r="745" spans="1:28" ht="12.5" x14ac:dyDescent="0.25">
      <c r="A745" t="s">
        <v>445</v>
      </c>
      <c r="B745" t="s">
        <v>550</v>
      </c>
      <c r="C745">
        <v>861</v>
      </c>
      <c r="D745" t="s">
        <v>592</v>
      </c>
      <c r="E745">
        <v>1</v>
      </c>
      <c r="F745">
        <v>0.19</v>
      </c>
      <c r="G745">
        <v>577167</v>
      </c>
      <c r="H745">
        <v>577167</v>
      </c>
      <c r="I745">
        <v>109661.73</v>
      </c>
      <c r="J745" s="109">
        <v>686828.73</v>
      </c>
      <c r="X745" s="1"/>
      <c r="Y745" s="1"/>
      <c r="Z745" s="1"/>
      <c r="AA745" s="1"/>
      <c r="AB745" s="1"/>
    </row>
    <row r="746" spans="1:28" ht="12.5" x14ac:dyDescent="0.25">
      <c r="A746" t="s">
        <v>445</v>
      </c>
      <c r="B746" t="s">
        <v>550</v>
      </c>
      <c r="C746">
        <v>862</v>
      </c>
      <c r="D746" t="s">
        <v>594</v>
      </c>
      <c r="E746">
        <v>1</v>
      </c>
      <c r="F746">
        <v>0.19</v>
      </c>
      <c r="G746">
        <v>317667</v>
      </c>
      <c r="H746">
        <v>317667</v>
      </c>
      <c r="I746">
        <v>60356.73</v>
      </c>
      <c r="J746" s="109">
        <v>378023.73</v>
      </c>
      <c r="X746" s="1"/>
      <c r="Y746" s="1"/>
      <c r="Z746" s="1"/>
      <c r="AA746" s="1"/>
      <c r="AB746" s="1"/>
    </row>
    <row r="747" spans="1:28" ht="12.5" x14ac:dyDescent="0.25">
      <c r="A747" t="s">
        <v>445</v>
      </c>
      <c r="B747" t="s">
        <v>550</v>
      </c>
      <c r="C747">
        <v>863</v>
      </c>
      <c r="D747" t="s">
        <v>434</v>
      </c>
      <c r="E747">
        <v>3</v>
      </c>
      <c r="F747">
        <v>0.19</v>
      </c>
      <c r="G747">
        <v>151167</v>
      </c>
      <c r="H747">
        <v>453501</v>
      </c>
      <c r="I747">
        <v>86165.19</v>
      </c>
      <c r="J747" s="109">
        <v>539666.19000000006</v>
      </c>
      <c r="X747" s="1"/>
      <c r="Y747" s="1"/>
      <c r="Z747" s="1"/>
      <c r="AA747" s="1"/>
      <c r="AB747" s="1"/>
    </row>
    <row r="748" spans="1:28" ht="12.5" x14ac:dyDescent="0.25">
      <c r="A748" t="s">
        <v>445</v>
      </c>
      <c r="B748" t="s">
        <v>550</v>
      </c>
      <c r="C748">
        <v>864</v>
      </c>
      <c r="D748" t="s">
        <v>591</v>
      </c>
      <c r="E748">
        <v>2</v>
      </c>
      <c r="F748">
        <v>0.19</v>
      </c>
      <c r="G748">
        <v>206833</v>
      </c>
      <c r="H748">
        <v>413666</v>
      </c>
      <c r="I748">
        <v>78596.540000000008</v>
      </c>
      <c r="J748" s="109">
        <v>492262.54000000004</v>
      </c>
      <c r="X748" s="1"/>
      <c r="Y748" s="1"/>
      <c r="Z748" s="1"/>
      <c r="AA748" s="1"/>
      <c r="AB748" s="1"/>
    </row>
    <row r="749" spans="1:28" ht="12.5" x14ac:dyDescent="0.25">
      <c r="A749" t="s">
        <v>445</v>
      </c>
      <c r="B749" t="s">
        <v>550</v>
      </c>
      <c r="C749">
        <v>865</v>
      </c>
      <c r="D749" t="s">
        <v>399</v>
      </c>
      <c r="E749">
        <v>1</v>
      </c>
      <c r="F749">
        <v>0.19</v>
      </c>
      <c r="G749">
        <v>63500</v>
      </c>
      <c r="H749">
        <v>63500</v>
      </c>
      <c r="I749">
        <v>12065</v>
      </c>
      <c r="J749" s="109">
        <v>75565</v>
      </c>
      <c r="X749" s="1"/>
      <c r="Y749" s="1"/>
      <c r="Z749" s="1"/>
      <c r="AA749" s="1"/>
      <c r="AB749" s="1"/>
    </row>
    <row r="750" spans="1:28" ht="12.5" x14ac:dyDescent="0.25">
      <c r="A750" t="s">
        <v>445</v>
      </c>
      <c r="B750" t="s">
        <v>550</v>
      </c>
      <c r="C750">
        <v>866</v>
      </c>
      <c r="D750" t="s">
        <v>598</v>
      </c>
      <c r="E750">
        <v>1</v>
      </c>
      <c r="F750">
        <v>0.19</v>
      </c>
      <c r="G750">
        <v>243500</v>
      </c>
      <c r="H750">
        <v>243500</v>
      </c>
      <c r="I750">
        <v>46265</v>
      </c>
      <c r="J750" s="109">
        <v>289765</v>
      </c>
      <c r="X750" s="1"/>
      <c r="Y750" s="1"/>
      <c r="Z750" s="1"/>
      <c r="AA750" s="1"/>
      <c r="AB750" s="1"/>
    </row>
    <row r="751" spans="1:28" ht="12.5" x14ac:dyDescent="0.25">
      <c r="A751" t="s">
        <v>445</v>
      </c>
      <c r="B751" t="s">
        <v>550</v>
      </c>
      <c r="C751">
        <v>867</v>
      </c>
      <c r="D751" t="s">
        <v>596</v>
      </c>
      <c r="E751">
        <v>1</v>
      </c>
      <c r="F751">
        <v>0.19</v>
      </c>
      <c r="G751">
        <v>217333</v>
      </c>
      <c r="H751">
        <v>217333</v>
      </c>
      <c r="I751">
        <v>41293.270000000004</v>
      </c>
      <c r="J751" s="109">
        <v>258626.27000000002</v>
      </c>
      <c r="X751" s="1"/>
      <c r="Y751" s="1"/>
      <c r="Z751" s="1"/>
      <c r="AA751" s="1"/>
      <c r="AB751" s="1"/>
    </row>
    <row r="752" spans="1:28" ht="12.5" x14ac:dyDescent="0.25">
      <c r="A752" t="s">
        <v>445</v>
      </c>
      <c r="B752" t="s">
        <v>550</v>
      </c>
      <c r="C752">
        <v>868</v>
      </c>
      <c r="D752" t="s">
        <v>595</v>
      </c>
      <c r="E752">
        <v>1</v>
      </c>
      <c r="F752">
        <v>0.19</v>
      </c>
      <c r="G752">
        <v>313000</v>
      </c>
      <c r="H752">
        <v>313000</v>
      </c>
      <c r="I752">
        <v>59470</v>
      </c>
      <c r="J752" s="109">
        <v>372470</v>
      </c>
      <c r="X752" s="1"/>
      <c r="Y752" s="1"/>
      <c r="Z752" s="1"/>
      <c r="AA752" s="1"/>
      <c r="AB752" s="1"/>
    </row>
    <row r="753" spans="1:28" ht="12.5" x14ac:dyDescent="0.25">
      <c r="A753" t="s">
        <v>445</v>
      </c>
      <c r="B753" t="s">
        <v>550</v>
      </c>
      <c r="C753">
        <v>869</v>
      </c>
      <c r="D753" t="s">
        <v>597</v>
      </c>
      <c r="E753">
        <v>1</v>
      </c>
      <c r="F753">
        <v>0.19</v>
      </c>
      <c r="G753">
        <v>109167</v>
      </c>
      <c r="H753">
        <v>109167</v>
      </c>
      <c r="I753">
        <v>20741.73</v>
      </c>
      <c r="J753" s="109">
        <v>129908.73</v>
      </c>
      <c r="X753" s="1"/>
      <c r="Y753" s="1"/>
      <c r="Z753" s="1"/>
      <c r="AA753" s="1"/>
      <c r="AB753" s="1"/>
    </row>
    <row r="754" spans="1:28" ht="12.5" x14ac:dyDescent="0.25">
      <c r="A754" t="s">
        <v>445</v>
      </c>
      <c r="B754" t="s">
        <v>550</v>
      </c>
      <c r="C754">
        <v>870</v>
      </c>
      <c r="D754" t="s">
        <v>600</v>
      </c>
      <c r="E754">
        <v>1</v>
      </c>
      <c r="F754">
        <v>0.19</v>
      </c>
      <c r="G754">
        <v>30833</v>
      </c>
      <c r="H754">
        <v>30833</v>
      </c>
      <c r="I754">
        <v>5858.27</v>
      </c>
      <c r="J754" s="109">
        <v>36691.270000000004</v>
      </c>
      <c r="X754" s="1"/>
      <c r="Y754" s="1"/>
      <c r="Z754" s="1"/>
      <c r="AA754" s="1"/>
      <c r="AB754" s="1"/>
    </row>
    <row r="755" spans="1:28" ht="12.5" x14ac:dyDescent="0.25">
      <c r="A755" t="s">
        <v>445</v>
      </c>
      <c r="B755" t="s">
        <v>550</v>
      </c>
      <c r="C755">
        <v>871</v>
      </c>
      <c r="D755" t="s">
        <v>603</v>
      </c>
      <c r="E755">
        <v>1</v>
      </c>
      <c r="F755">
        <v>0.19</v>
      </c>
      <c r="G755">
        <v>76667</v>
      </c>
      <c r="H755">
        <v>76667</v>
      </c>
      <c r="I755">
        <v>14566.73</v>
      </c>
      <c r="J755" s="109">
        <v>91233.73</v>
      </c>
      <c r="X755" s="1"/>
      <c r="Y755" s="1"/>
      <c r="Z755" s="1"/>
      <c r="AA755" s="1"/>
      <c r="AB755" s="1"/>
    </row>
    <row r="756" spans="1:28" ht="12.5" x14ac:dyDescent="0.25">
      <c r="A756" t="s">
        <v>445</v>
      </c>
      <c r="B756" t="s">
        <v>550</v>
      </c>
      <c r="C756">
        <v>872</v>
      </c>
      <c r="D756" t="s">
        <v>608</v>
      </c>
      <c r="E756">
        <v>1</v>
      </c>
      <c r="F756">
        <v>0.19</v>
      </c>
      <c r="G756">
        <v>276667</v>
      </c>
      <c r="H756">
        <v>276667</v>
      </c>
      <c r="I756">
        <v>52566.73</v>
      </c>
      <c r="J756" s="109">
        <v>329233.73</v>
      </c>
      <c r="X756" s="1"/>
      <c r="Y756" s="1"/>
      <c r="Z756" s="1"/>
      <c r="AA756" s="1"/>
      <c r="AB756" s="1"/>
    </row>
    <row r="757" spans="1:28" ht="12.5" x14ac:dyDescent="0.25">
      <c r="A757" t="s">
        <v>445</v>
      </c>
      <c r="B757" t="s">
        <v>550</v>
      </c>
      <c r="C757">
        <v>873</v>
      </c>
      <c r="D757" t="s">
        <v>669</v>
      </c>
      <c r="E757">
        <v>1</v>
      </c>
      <c r="F757">
        <v>0.19</v>
      </c>
      <c r="G757">
        <v>179000</v>
      </c>
      <c r="H757">
        <v>179000</v>
      </c>
      <c r="I757">
        <v>34010</v>
      </c>
      <c r="J757" s="109">
        <v>213010</v>
      </c>
      <c r="X757" s="1"/>
      <c r="Y757" s="1"/>
      <c r="Z757" s="1"/>
      <c r="AA757" s="1"/>
      <c r="AB757" s="1"/>
    </row>
    <row r="758" spans="1:28" ht="12.5" x14ac:dyDescent="0.25">
      <c r="A758" t="s">
        <v>445</v>
      </c>
      <c r="B758" t="s">
        <v>550</v>
      </c>
      <c r="C758">
        <v>874</v>
      </c>
      <c r="D758" t="s">
        <v>411</v>
      </c>
      <c r="E758">
        <v>2</v>
      </c>
      <c r="F758">
        <v>0.19</v>
      </c>
      <c r="G758">
        <v>7500</v>
      </c>
      <c r="H758">
        <v>15000</v>
      </c>
      <c r="I758">
        <v>2850</v>
      </c>
      <c r="J758" s="109">
        <v>17850</v>
      </c>
      <c r="X758" s="1"/>
      <c r="Y758" s="1"/>
      <c r="Z758" s="1"/>
      <c r="AA758" s="1"/>
      <c r="AB758" s="1"/>
    </row>
    <row r="759" spans="1:28" ht="12.5" x14ac:dyDescent="0.25">
      <c r="A759" t="s">
        <v>445</v>
      </c>
      <c r="B759" t="s">
        <v>550</v>
      </c>
      <c r="C759">
        <v>874</v>
      </c>
      <c r="D759" t="s">
        <v>50</v>
      </c>
      <c r="E759">
        <v>1</v>
      </c>
      <c r="F759">
        <v>0.19</v>
      </c>
      <c r="G759">
        <v>7500</v>
      </c>
      <c r="H759">
        <v>7500</v>
      </c>
      <c r="I759">
        <v>1425</v>
      </c>
      <c r="J759" s="109">
        <v>8925</v>
      </c>
      <c r="X759" s="1"/>
      <c r="Y759" s="1"/>
      <c r="Z759" s="1"/>
      <c r="AA759" s="1"/>
      <c r="AB759" s="1"/>
    </row>
    <row r="760" spans="1:28" ht="12.5" x14ac:dyDescent="0.25">
      <c r="A760" t="s">
        <v>445</v>
      </c>
      <c r="B760" t="s">
        <v>550</v>
      </c>
      <c r="C760">
        <v>875</v>
      </c>
      <c r="D760" t="s">
        <v>1087</v>
      </c>
      <c r="E760">
        <v>1</v>
      </c>
      <c r="F760">
        <v>0.19</v>
      </c>
      <c r="G760">
        <v>261000</v>
      </c>
      <c r="H760">
        <v>261000</v>
      </c>
      <c r="I760">
        <v>49590</v>
      </c>
      <c r="J760" s="109">
        <v>310590</v>
      </c>
      <c r="X760" s="1"/>
      <c r="Y760" s="1"/>
      <c r="Z760" s="1"/>
      <c r="AA760" s="1"/>
      <c r="AB760" s="1"/>
    </row>
    <row r="761" spans="1:28" ht="12.5" x14ac:dyDescent="0.25">
      <c r="A761" t="s">
        <v>445</v>
      </c>
      <c r="B761" t="s">
        <v>550</v>
      </c>
      <c r="C761">
        <v>876</v>
      </c>
      <c r="D761" t="s">
        <v>1090</v>
      </c>
      <c r="E761">
        <v>1</v>
      </c>
      <c r="F761">
        <v>0.19</v>
      </c>
      <c r="G761">
        <v>58667</v>
      </c>
      <c r="H761">
        <v>58667</v>
      </c>
      <c r="I761">
        <v>11146.73</v>
      </c>
      <c r="J761" s="109">
        <v>69813.73</v>
      </c>
      <c r="X761" s="1"/>
      <c r="Y761" s="1"/>
      <c r="Z761" s="1"/>
      <c r="AA761" s="1"/>
      <c r="AB761" s="1"/>
    </row>
    <row r="762" spans="1:28" ht="12.5" x14ac:dyDescent="0.25">
      <c r="A762" t="s">
        <v>445</v>
      </c>
      <c r="B762" t="s">
        <v>550</v>
      </c>
      <c r="C762">
        <v>877</v>
      </c>
      <c r="D762" t="s">
        <v>626</v>
      </c>
      <c r="E762">
        <v>2</v>
      </c>
      <c r="F762">
        <v>0</v>
      </c>
      <c r="G762">
        <v>148000</v>
      </c>
      <c r="H762">
        <v>296000</v>
      </c>
      <c r="I762">
        <v>0</v>
      </c>
      <c r="J762" s="109">
        <v>296000</v>
      </c>
      <c r="X762" s="1"/>
      <c r="Y762" s="1"/>
      <c r="Z762" s="1"/>
      <c r="AA762" s="1"/>
      <c r="AB762" s="1"/>
    </row>
    <row r="763" spans="1:28" ht="12.5" x14ac:dyDescent="0.25">
      <c r="A763" t="s">
        <v>445</v>
      </c>
      <c r="B763" t="s">
        <v>550</v>
      </c>
      <c r="C763">
        <v>877</v>
      </c>
      <c r="D763" t="s">
        <v>34</v>
      </c>
      <c r="E763">
        <v>2</v>
      </c>
      <c r="F763">
        <v>0</v>
      </c>
      <c r="G763">
        <v>148000</v>
      </c>
      <c r="H763">
        <v>296000</v>
      </c>
      <c r="I763">
        <v>0</v>
      </c>
      <c r="J763" s="109">
        <v>296000</v>
      </c>
      <c r="X763" s="1"/>
      <c r="Y763" s="1"/>
      <c r="Z763" s="1"/>
      <c r="AA763" s="1"/>
      <c r="AB763" s="1"/>
    </row>
    <row r="764" spans="1:28" ht="12.5" x14ac:dyDescent="0.25">
      <c r="A764" t="s">
        <v>445</v>
      </c>
      <c r="B764" t="s">
        <v>550</v>
      </c>
      <c r="C764">
        <v>878</v>
      </c>
      <c r="D764" t="s">
        <v>20</v>
      </c>
      <c r="E764">
        <v>1</v>
      </c>
      <c r="F764">
        <v>0.19</v>
      </c>
      <c r="G764">
        <v>81500</v>
      </c>
      <c r="H764">
        <v>81500</v>
      </c>
      <c r="I764">
        <v>15485</v>
      </c>
      <c r="J764" s="109">
        <v>96985</v>
      </c>
      <c r="X764" s="1"/>
      <c r="Y764" s="1"/>
      <c r="Z764" s="1"/>
      <c r="AA764" s="1"/>
      <c r="AB764" s="1"/>
    </row>
    <row r="765" spans="1:28" ht="12.5" x14ac:dyDescent="0.25">
      <c r="A765" t="s">
        <v>445</v>
      </c>
      <c r="B765" t="s">
        <v>550</v>
      </c>
      <c r="C765">
        <v>879</v>
      </c>
      <c r="D765" t="s">
        <v>1139</v>
      </c>
      <c r="E765">
        <v>1</v>
      </c>
      <c r="F765">
        <v>0.19</v>
      </c>
      <c r="G765">
        <v>50500</v>
      </c>
      <c r="H765">
        <v>50500</v>
      </c>
      <c r="I765">
        <v>9595</v>
      </c>
      <c r="J765" s="109">
        <v>60095</v>
      </c>
      <c r="X765" s="1"/>
      <c r="Y765" s="1"/>
      <c r="Z765" s="1"/>
      <c r="AA765" s="1"/>
      <c r="AB765" s="1"/>
    </row>
    <row r="766" spans="1:28" ht="12.5" x14ac:dyDescent="0.25">
      <c r="A766" t="s">
        <v>445</v>
      </c>
      <c r="B766" t="s">
        <v>550</v>
      </c>
      <c r="C766">
        <v>880</v>
      </c>
      <c r="D766" t="s">
        <v>64</v>
      </c>
      <c r="E766">
        <v>1</v>
      </c>
      <c r="F766">
        <v>0.19</v>
      </c>
      <c r="G766">
        <v>82333</v>
      </c>
      <c r="H766">
        <v>82333</v>
      </c>
      <c r="I766">
        <v>15643.27</v>
      </c>
      <c r="J766" s="109">
        <v>97976.27</v>
      </c>
      <c r="X766" s="1"/>
      <c r="Y766" s="1"/>
      <c r="Z766" s="1"/>
      <c r="AA766" s="1"/>
      <c r="AB766" s="1"/>
    </row>
    <row r="767" spans="1:28" ht="12.5" x14ac:dyDescent="0.25">
      <c r="A767" t="s">
        <v>445</v>
      </c>
      <c r="B767" t="s">
        <v>550</v>
      </c>
      <c r="C767">
        <v>881</v>
      </c>
      <c r="D767" t="s">
        <v>1774</v>
      </c>
      <c r="E767">
        <v>1</v>
      </c>
      <c r="F767">
        <v>0.19</v>
      </c>
      <c r="G767">
        <v>80667</v>
      </c>
      <c r="H767">
        <v>80667</v>
      </c>
      <c r="I767">
        <v>15326.73</v>
      </c>
      <c r="J767" s="109">
        <v>95993.73</v>
      </c>
      <c r="X767" s="1"/>
      <c r="Y767" s="1"/>
      <c r="Z767" s="1"/>
      <c r="AA767" s="1"/>
      <c r="AB767" s="1"/>
    </row>
    <row r="768" spans="1:28" ht="12.5" x14ac:dyDescent="0.25">
      <c r="A768" t="s">
        <v>445</v>
      </c>
      <c r="B768" t="s">
        <v>550</v>
      </c>
      <c r="C768">
        <v>882</v>
      </c>
      <c r="D768" t="s">
        <v>360</v>
      </c>
      <c r="E768">
        <v>1</v>
      </c>
      <c r="F768">
        <v>0.19</v>
      </c>
      <c r="G768">
        <v>44833</v>
      </c>
      <c r="H768">
        <v>44833</v>
      </c>
      <c r="I768">
        <v>8518.27</v>
      </c>
      <c r="J768" s="109">
        <v>53351.270000000004</v>
      </c>
      <c r="X768" s="1"/>
      <c r="Y768" s="1"/>
      <c r="Z768" s="1"/>
      <c r="AA768" s="1"/>
      <c r="AB768" s="1"/>
    </row>
    <row r="769" spans="1:28" ht="12.5" x14ac:dyDescent="0.25">
      <c r="A769" t="s">
        <v>445</v>
      </c>
      <c r="B769" t="s">
        <v>631</v>
      </c>
      <c r="C769">
        <v>950</v>
      </c>
      <c r="D769" t="s">
        <v>632</v>
      </c>
      <c r="E769">
        <v>1</v>
      </c>
      <c r="F769">
        <v>0.19</v>
      </c>
      <c r="G769">
        <v>80000</v>
      </c>
      <c r="H769">
        <v>80000</v>
      </c>
      <c r="I769">
        <v>15200</v>
      </c>
      <c r="J769" s="109">
        <v>95200</v>
      </c>
      <c r="X769" s="1"/>
      <c r="Y769" s="1"/>
      <c r="Z769" s="1"/>
      <c r="AA769" s="1"/>
      <c r="AB769" s="1"/>
    </row>
    <row r="770" spans="1:28" ht="12.5" x14ac:dyDescent="0.25">
      <c r="A770" t="s">
        <v>445</v>
      </c>
      <c r="B770" t="s">
        <v>631</v>
      </c>
      <c r="C770">
        <v>951</v>
      </c>
      <c r="D770" t="s">
        <v>630</v>
      </c>
      <c r="E770">
        <v>1</v>
      </c>
      <c r="F770">
        <v>0.19</v>
      </c>
      <c r="G770">
        <v>775833</v>
      </c>
      <c r="H770">
        <v>775833</v>
      </c>
      <c r="I770">
        <v>147408.26999999999</v>
      </c>
      <c r="J770" s="109">
        <v>923241.27</v>
      </c>
      <c r="X770" s="1"/>
      <c r="Y770" s="1"/>
      <c r="Z770" s="1"/>
      <c r="AA770" s="1"/>
      <c r="AB770" s="1"/>
    </row>
    <row r="771" spans="1:28" ht="12.5" x14ac:dyDescent="0.25">
      <c r="A771" t="s">
        <v>445</v>
      </c>
      <c r="B771" t="s">
        <v>631</v>
      </c>
      <c r="C771">
        <v>952</v>
      </c>
      <c r="D771" t="s">
        <v>634</v>
      </c>
      <c r="E771">
        <v>1</v>
      </c>
      <c r="F771">
        <v>0.19</v>
      </c>
      <c r="G771">
        <v>109667</v>
      </c>
      <c r="H771">
        <v>109667</v>
      </c>
      <c r="I771">
        <v>20836.73</v>
      </c>
      <c r="J771" s="109">
        <v>130503.73</v>
      </c>
      <c r="X771" s="1"/>
      <c r="Y771" s="1"/>
      <c r="Z771" s="1"/>
      <c r="AA771" s="1"/>
      <c r="AB771" s="1"/>
    </row>
    <row r="772" spans="1:28" ht="12.5" x14ac:dyDescent="0.25">
      <c r="A772" t="s">
        <v>445</v>
      </c>
      <c r="B772" t="s">
        <v>631</v>
      </c>
      <c r="C772">
        <v>953</v>
      </c>
      <c r="D772" t="s">
        <v>628</v>
      </c>
      <c r="E772">
        <v>1</v>
      </c>
      <c r="F772">
        <v>0.19</v>
      </c>
      <c r="G772">
        <v>35333</v>
      </c>
      <c r="H772">
        <v>35333</v>
      </c>
      <c r="I772">
        <v>6713.27</v>
      </c>
      <c r="J772" s="109">
        <v>42046.270000000004</v>
      </c>
      <c r="X772" s="1"/>
      <c r="Y772" s="1"/>
      <c r="Z772" s="1"/>
      <c r="AA772" s="1"/>
      <c r="AB772" s="1"/>
    </row>
    <row r="773" spans="1:28" ht="12.5" x14ac:dyDescent="0.25">
      <c r="A773" t="s">
        <v>445</v>
      </c>
      <c r="B773" t="s">
        <v>631</v>
      </c>
      <c r="C773">
        <v>954</v>
      </c>
      <c r="D773" t="s">
        <v>626</v>
      </c>
      <c r="E773">
        <v>2</v>
      </c>
      <c r="F773">
        <v>0</v>
      </c>
      <c r="G773">
        <v>143500</v>
      </c>
      <c r="H773">
        <v>287000</v>
      </c>
      <c r="I773">
        <v>0</v>
      </c>
      <c r="J773" s="109">
        <v>287000</v>
      </c>
      <c r="X773" s="1"/>
      <c r="Y773" s="1"/>
      <c r="Z773" s="1"/>
      <c r="AA773" s="1"/>
      <c r="AB773" s="1"/>
    </row>
    <row r="774" spans="1:28" ht="12.5" x14ac:dyDescent="0.25">
      <c r="A774" t="s">
        <v>445</v>
      </c>
      <c r="B774" t="s">
        <v>631</v>
      </c>
      <c r="C774">
        <v>954</v>
      </c>
      <c r="D774" t="s">
        <v>1072</v>
      </c>
      <c r="E774">
        <v>2</v>
      </c>
      <c r="F774">
        <v>0</v>
      </c>
      <c r="G774">
        <v>143500</v>
      </c>
      <c r="H774">
        <v>287000</v>
      </c>
      <c r="I774">
        <v>0</v>
      </c>
      <c r="J774" s="109">
        <v>287000</v>
      </c>
      <c r="X774" s="1"/>
      <c r="Y774" s="1"/>
      <c r="Z774" s="1"/>
      <c r="AA774" s="1"/>
      <c r="AB774" s="1"/>
    </row>
    <row r="775" spans="1:28" ht="12.5" x14ac:dyDescent="0.25">
      <c r="A775" t="s">
        <v>445</v>
      </c>
      <c r="B775" t="s">
        <v>631</v>
      </c>
      <c r="C775">
        <v>955</v>
      </c>
      <c r="D775" t="s">
        <v>61</v>
      </c>
      <c r="E775">
        <v>1</v>
      </c>
      <c r="F775">
        <v>0.19</v>
      </c>
      <c r="G775">
        <v>81667</v>
      </c>
      <c r="H775">
        <v>81667</v>
      </c>
      <c r="I775">
        <v>15516.73</v>
      </c>
      <c r="J775" s="109">
        <v>97183.73</v>
      </c>
      <c r="X775" s="1"/>
      <c r="Y775" s="1"/>
      <c r="Z775" s="1"/>
      <c r="AA775" s="1"/>
      <c r="AB775" s="1"/>
    </row>
    <row r="776" spans="1:28" ht="12.5" x14ac:dyDescent="0.25">
      <c r="A776" t="s">
        <v>445</v>
      </c>
      <c r="B776" t="s">
        <v>631</v>
      </c>
      <c r="C776">
        <v>956</v>
      </c>
      <c r="D776" t="s">
        <v>150</v>
      </c>
      <c r="E776">
        <v>1</v>
      </c>
      <c r="F776">
        <v>0.19</v>
      </c>
      <c r="G776">
        <v>156167</v>
      </c>
      <c r="H776">
        <v>156167</v>
      </c>
      <c r="I776">
        <v>29671.73</v>
      </c>
      <c r="J776" s="109">
        <v>185838.73</v>
      </c>
      <c r="X776" s="1"/>
      <c r="Y776" s="1"/>
      <c r="Z776" s="1"/>
      <c r="AA776" s="1"/>
      <c r="AB776" s="1"/>
    </row>
    <row r="777" spans="1:28" ht="12.5" x14ac:dyDescent="0.25">
      <c r="A777" t="s">
        <v>445</v>
      </c>
      <c r="B777" t="s">
        <v>631</v>
      </c>
      <c r="C777">
        <v>957</v>
      </c>
      <c r="D777" t="s">
        <v>1331</v>
      </c>
      <c r="E777">
        <v>1</v>
      </c>
      <c r="F777">
        <v>0.19</v>
      </c>
      <c r="G777">
        <v>82333</v>
      </c>
      <c r="H777">
        <v>82333</v>
      </c>
      <c r="I777">
        <v>15643.27</v>
      </c>
      <c r="J777" s="109">
        <v>97976.27</v>
      </c>
      <c r="X777" s="1"/>
      <c r="Y777" s="1"/>
      <c r="Z777" s="1"/>
      <c r="AA777" s="1"/>
      <c r="AB777" s="1"/>
    </row>
    <row r="778" spans="1:28" ht="12.5" x14ac:dyDescent="0.25">
      <c r="A778" t="s">
        <v>445</v>
      </c>
      <c r="B778" t="s">
        <v>631</v>
      </c>
      <c r="C778">
        <v>958</v>
      </c>
      <c r="D778" t="s">
        <v>641</v>
      </c>
      <c r="E778">
        <v>1</v>
      </c>
      <c r="F778">
        <v>0.19</v>
      </c>
      <c r="G778">
        <v>786333</v>
      </c>
      <c r="H778">
        <v>786333</v>
      </c>
      <c r="I778">
        <v>149403.26999999999</v>
      </c>
      <c r="J778" s="109">
        <v>935736.27</v>
      </c>
      <c r="X778" s="1"/>
      <c r="Y778" s="1"/>
      <c r="Z778" s="1"/>
      <c r="AA778" s="1"/>
      <c r="AB778" s="1"/>
    </row>
    <row r="779" spans="1:28" ht="12.5" x14ac:dyDescent="0.25">
      <c r="A779" t="s">
        <v>445</v>
      </c>
      <c r="B779" t="s">
        <v>631</v>
      </c>
      <c r="C779">
        <v>959</v>
      </c>
      <c r="D779" t="s">
        <v>627</v>
      </c>
      <c r="E779">
        <v>1</v>
      </c>
      <c r="F779">
        <v>0</v>
      </c>
      <c r="G779">
        <v>164667</v>
      </c>
      <c r="H779">
        <v>164667</v>
      </c>
      <c r="I779">
        <v>0</v>
      </c>
      <c r="J779" s="109">
        <v>164667</v>
      </c>
      <c r="X779" s="1"/>
      <c r="Y779" s="1"/>
      <c r="Z779" s="1"/>
      <c r="AA779" s="1"/>
      <c r="AB779" s="1"/>
    </row>
    <row r="780" spans="1:28" ht="12.5" x14ac:dyDescent="0.25">
      <c r="A780" t="s">
        <v>445</v>
      </c>
      <c r="B780" t="s">
        <v>631</v>
      </c>
      <c r="C780">
        <v>960</v>
      </c>
      <c r="D780" t="s">
        <v>640</v>
      </c>
      <c r="E780">
        <v>1</v>
      </c>
      <c r="F780">
        <v>0.19</v>
      </c>
      <c r="G780">
        <v>138667</v>
      </c>
      <c r="H780">
        <v>138667</v>
      </c>
      <c r="I780">
        <v>26346.73</v>
      </c>
      <c r="J780" s="109">
        <v>165013.73000000001</v>
      </c>
      <c r="X780" s="1"/>
      <c r="Y780" s="1"/>
      <c r="Z780" s="1"/>
      <c r="AA780" s="1"/>
      <c r="AB780" s="1"/>
    </row>
    <row r="781" spans="1:28" ht="12.5" x14ac:dyDescent="0.25">
      <c r="A781" t="s">
        <v>445</v>
      </c>
      <c r="B781" t="s">
        <v>631</v>
      </c>
      <c r="C781">
        <v>961</v>
      </c>
      <c r="D781" t="s">
        <v>638</v>
      </c>
      <c r="E781">
        <v>1</v>
      </c>
      <c r="F781">
        <v>0.19</v>
      </c>
      <c r="G781">
        <v>381000</v>
      </c>
      <c r="H781">
        <v>381000</v>
      </c>
      <c r="I781">
        <v>72390</v>
      </c>
      <c r="J781" s="109">
        <v>453390</v>
      </c>
      <c r="X781" s="1"/>
      <c r="Y781" s="1"/>
      <c r="Z781" s="1"/>
      <c r="AA781" s="1"/>
      <c r="AB781" s="1"/>
    </row>
    <row r="782" spans="1:28" ht="12.5" x14ac:dyDescent="0.25">
      <c r="A782" t="s">
        <v>445</v>
      </c>
      <c r="B782" t="s">
        <v>631</v>
      </c>
      <c r="C782">
        <v>962</v>
      </c>
      <c r="D782" t="s">
        <v>637</v>
      </c>
      <c r="E782">
        <v>1</v>
      </c>
      <c r="F782">
        <v>0.19</v>
      </c>
      <c r="G782">
        <v>150333</v>
      </c>
      <c r="H782">
        <v>150333</v>
      </c>
      <c r="I782">
        <v>28563.27</v>
      </c>
      <c r="J782" s="109">
        <v>178896.27</v>
      </c>
      <c r="X782" s="1"/>
      <c r="Y782" s="1"/>
      <c r="Z782" s="1"/>
      <c r="AA782" s="1"/>
      <c r="AB782" s="1"/>
    </row>
    <row r="783" spans="1:28" ht="12.5" x14ac:dyDescent="0.25">
      <c r="A783" t="s">
        <v>445</v>
      </c>
      <c r="B783" t="s">
        <v>631</v>
      </c>
      <c r="C783">
        <v>963</v>
      </c>
      <c r="D783" t="s">
        <v>639</v>
      </c>
      <c r="E783">
        <v>1</v>
      </c>
      <c r="F783">
        <v>0.19</v>
      </c>
      <c r="G783">
        <v>315333</v>
      </c>
      <c r="H783">
        <v>315333</v>
      </c>
      <c r="I783">
        <v>59913.270000000004</v>
      </c>
      <c r="J783" s="109">
        <v>375246.27</v>
      </c>
      <c r="X783" s="1"/>
      <c r="Y783" s="1"/>
      <c r="Z783" s="1"/>
      <c r="AA783" s="1"/>
      <c r="AB783" s="1"/>
    </row>
    <row r="784" spans="1:28" ht="12.5" x14ac:dyDescent="0.25">
      <c r="A784" t="s">
        <v>445</v>
      </c>
      <c r="B784" t="s">
        <v>631</v>
      </c>
      <c r="C784">
        <v>964</v>
      </c>
      <c r="D784" t="s">
        <v>1528</v>
      </c>
      <c r="E784">
        <v>1</v>
      </c>
      <c r="F784">
        <v>0.19</v>
      </c>
      <c r="G784">
        <v>55000</v>
      </c>
      <c r="H784">
        <v>55000</v>
      </c>
      <c r="I784">
        <v>10450</v>
      </c>
      <c r="J784" s="109">
        <v>65450</v>
      </c>
      <c r="X784" s="1"/>
      <c r="Y784" s="1"/>
      <c r="Z784" s="1"/>
      <c r="AA784" s="1"/>
      <c r="AB784" s="1"/>
    </row>
    <row r="785" spans="1:28" ht="12.5" x14ac:dyDescent="0.25">
      <c r="A785" t="s">
        <v>445</v>
      </c>
      <c r="B785" t="s">
        <v>631</v>
      </c>
      <c r="C785">
        <v>964</v>
      </c>
      <c r="D785" t="s">
        <v>590</v>
      </c>
      <c r="E785">
        <v>1</v>
      </c>
      <c r="F785">
        <v>0.19</v>
      </c>
      <c r="G785">
        <v>55000</v>
      </c>
      <c r="H785">
        <v>55000</v>
      </c>
      <c r="I785">
        <v>10450</v>
      </c>
      <c r="J785" s="109">
        <v>65450</v>
      </c>
      <c r="X785" s="1"/>
      <c r="Y785" s="1"/>
      <c r="Z785" s="1"/>
      <c r="AA785" s="1"/>
      <c r="AB785" s="1"/>
    </row>
    <row r="786" spans="1:28" ht="12.5" x14ac:dyDescent="0.25">
      <c r="A786" t="s">
        <v>445</v>
      </c>
      <c r="B786" t="s">
        <v>631</v>
      </c>
      <c r="C786">
        <v>965</v>
      </c>
      <c r="D786" t="s">
        <v>608</v>
      </c>
      <c r="E786">
        <v>1</v>
      </c>
      <c r="F786">
        <v>0.19</v>
      </c>
      <c r="G786">
        <v>278667</v>
      </c>
      <c r="H786">
        <v>278667</v>
      </c>
      <c r="I786">
        <v>52946.73</v>
      </c>
      <c r="J786" s="109">
        <v>331613.73</v>
      </c>
      <c r="X786" s="1"/>
      <c r="Y786" s="1"/>
      <c r="Z786" s="1"/>
      <c r="AA786" s="1"/>
      <c r="AB786" s="1"/>
    </row>
    <row r="787" spans="1:28" ht="12.5" x14ac:dyDescent="0.25">
      <c r="A787" t="s">
        <v>445</v>
      </c>
      <c r="B787" t="s">
        <v>631</v>
      </c>
      <c r="C787">
        <v>966</v>
      </c>
      <c r="D787" t="s">
        <v>669</v>
      </c>
      <c r="E787">
        <v>1</v>
      </c>
      <c r="F787">
        <v>0.19</v>
      </c>
      <c r="G787">
        <v>179500</v>
      </c>
      <c r="H787">
        <v>179500</v>
      </c>
      <c r="I787">
        <v>34105</v>
      </c>
      <c r="J787" s="109">
        <v>213605</v>
      </c>
      <c r="X787" s="1"/>
      <c r="Y787" s="1"/>
      <c r="Z787" s="1"/>
      <c r="AA787" s="1"/>
      <c r="AB787" s="1"/>
    </row>
    <row r="788" spans="1:28" ht="12.5" x14ac:dyDescent="0.25">
      <c r="A788" t="s">
        <v>445</v>
      </c>
      <c r="B788" t="s">
        <v>631</v>
      </c>
      <c r="C788">
        <v>967</v>
      </c>
      <c r="D788" t="s">
        <v>690</v>
      </c>
      <c r="E788">
        <v>1</v>
      </c>
      <c r="F788">
        <v>0.19</v>
      </c>
      <c r="G788">
        <v>50333</v>
      </c>
      <c r="H788">
        <v>50333</v>
      </c>
      <c r="I788">
        <v>9563.27</v>
      </c>
      <c r="J788" s="109">
        <v>59896.270000000004</v>
      </c>
      <c r="X788" s="1"/>
      <c r="Y788" s="1"/>
      <c r="Z788" s="1"/>
      <c r="AA788" s="1"/>
      <c r="AB788" s="1"/>
    </row>
    <row r="789" spans="1:28" ht="12.5" x14ac:dyDescent="0.25">
      <c r="A789" t="s">
        <v>445</v>
      </c>
      <c r="B789" t="s">
        <v>631</v>
      </c>
      <c r="C789">
        <v>968</v>
      </c>
      <c r="D789" t="s">
        <v>285</v>
      </c>
      <c r="E789">
        <v>1</v>
      </c>
      <c r="F789">
        <v>0.19</v>
      </c>
      <c r="G789">
        <v>45000</v>
      </c>
      <c r="H789">
        <v>45000</v>
      </c>
      <c r="I789">
        <v>8550</v>
      </c>
      <c r="J789" s="109">
        <v>53550</v>
      </c>
      <c r="X789" s="1"/>
      <c r="Y789" s="1"/>
      <c r="Z789" s="1"/>
      <c r="AA789" s="1"/>
      <c r="AB789" s="1"/>
    </row>
    <row r="790" spans="1:28" ht="12.5" x14ac:dyDescent="0.25">
      <c r="A790" t="s">
        <v>445</v>
      </c>
      <c r="B790" t="s">
        <v>631</v>
      </c>
      <c r="C790">
        <v>969</v>
      </c>
      <c r="D790" t="s">
        <v>709</v>
      </c>
      <c r="E790">
        <v>1</v>
      </c>
      <c r="F790">
        <v>0.19</v>
      </c>
      <c r="G790">
        <v>61667</v>
      </c>
      <c r="H790">
        <v>61667</v>
      </c>
      <c r="I790">
        <v>11716.73</v>
      </c>
      <c r="J790" s="109">
        <v>73383.73</v>
      </c>
      <c r="X790" s="1"/>
      <c r="Y790" s="1"/>
      <c r="Z790" s="1"/>
      <c r="AA790" s="1"/>
      <c r="AB790" s="1"/>
    </row>
    <row r="791" spans="1:28" ht="12.5" x14ac:dyDescent="0.25">
      <c r="A791" t="s">
        <v>445</v>
      </c>
      <c r="B791" t="s">
        <v>631</v>
      </c>
      <c r="C791">
        <v>970</v>
      </c>
      <c r="D791" t="s">
        <v>856</v>
      </c>
      <c r="E791">
        <v>1</v>
      </c>
      <c r="F791">
        <v>0.19</v>
      </c>
      <c r="G791">
        <v>28167</v>
      </c>
      <c r="H791">
        <v>28167</v>
      </c>
      <c r="I791">
        <v>5351.7300000000005</v>
      </c>
      <c r="J791" s="109">
        <v>33518.730000000003</v>
      </c>
      <c r="X791" s="1"/>
      <c r="Y791" s="1"/>
      <c r="Z791" s="1"/>
      <c r="AA791" s="1"/>
      <c r="AB791" s="1"/>
    </row>
    <row r="792" spans="1:28" ht="12.5" x14ac:dyDescent="0.25">
      <c r="A792" t="s">
        <v>445</v>
      </c>
      <c r="B792" t="s">
        <v>631</v>
      </c>
      <c r="C792">
        <v>971</v>
      </c>
      <c r="D792" t="s">
        <v>857</v>
      </c>
      <c r="E792">
        <v>2</v>
      </c>
      <c r="F792">
        <v>0.19</v>
      </c>
      <c r="G792">
        <v>4500</v>
      </c>
      <c r="H792">
        <v>9000</v>
      </c>
      <c r="I792">
        <v>1710</v>
      </c>
      <c r="J792" s="109">
        <v>10710</v>
      </c>
      <c r="X792" s="1"/>
      <c r="Y792" s="1"/>
      <c r="Z792" s="1"/>
      <c r="AA792" s="1"/>
      <c r="AB792" s="1"/>
    </row>
    <row r="793" spans="1:28" ht="12.5" x14ac:dyDescent="0.25">
      <c r="A793" t="s">
        <v>445</v>
      </c>
      <c r="B793" t="s">
        <v>631</v>
      </c>
      <c r="C793">
        <v>972</v>
      </c>
      <c r="D793" t="s">
        <v>859</v>
      </c>
      <c r="E793">
        <v>1</v>
      </c>
      <c r="F793">
        <v>0.19</v>
      </c>
      <c r="G793">
        <v>98833</v>
      </c>
      <c r="H793">
        <v>98833</v>
      </c>
      <c r="I793">
        <v>18778.27</v>
      </c>
      <c r="J793" s="109">
        <v>117611.27</v>
      </c>
      <c r="X793" s="1"/>
      <c r="Y793" s="1"/>
      <c r="Z793" s="1"/>
      <c r="AA793" s="1"/>
      <c r="AB793" s="1"/>
    </row>
    <row r="794" spans="1:28" ht="12.5" x14ac:dyDescent="0.25">
      <c r="A794" t="s">
        <v>445</v>
      </c>
      <c r="B794" t="s">
        <v>631</v>
      </c>
      <c r="C794">
        <v>973</v>
      </c>
      <c r="D794" t="s">
        <v>1774</v>
      </c>
      <c r="E794">
        <v>2</v>
      </c>
      <c r="F794">
        <v>0.19</v>
      </c>
      <c r="G794">
        <v>79833</v>
      </c>
      <c r="H794">
        <v>159666</v>
      </c>
      <c r="I794">
        <v>30336.54</v>
      </c>
      <c r="J794" s="109">
        <v>190002.54</v>
      </c>
      <c r="X794" s="1"/>
      <c r="Y794" s="1"/>
      <c r="Z794" s="1"/>
      <c r="AA794" s="1"/>
      <c r="AB794" s="1"/>
    </row>
    <row r="795" spans="1:28" ht="12.5" x14ac:dyDescent="0.25">
      <c r="A795" t="s">
        <v>445</v>
      </c>
      <c r="B795" t="s">
        <v>755</v>
      </c>
      <c r="C795">
        <v>540</v>
      </c>
      <c r="D795" t="s">
        <v>754</v>
      </c>
      <c r="E795">
        <v>1</v>
      </c>
      <c r="F795">
        <v>0.19</v>
      </c>
      <c r="G795">
        <v>151833</v>
      </c>
      <c r="H795">
        <v>151833</v>
      </c>
      <c r="I795">
        <v>28848.27</v>
      </c>
      <c r="J795" s="109">
        <v>180681.27</v>
      </c>
      <c r="X795" s="1"/>
      <c r="Y795" s="1"/>
      <c r="Z795" s="1"/>
      <c r="AA795" s="1"/>
      <c r="AB795" s="1"/>
    </row>
    <row r="796" spans="1:28" ht="12.5" x14ac:dyDescent="0.25">
      <c r="A796" t="s">
        <v>445</v>
      </c>
      <c r="B796" t="s">
        <v>755</v>
      </c>
      <c r="C796">
        <v>541</v>
      </c>
      <c r="D796" t="s">
        <v>896</v>
      </c>
      <c r="E796">
        <v>1</v>
      </c>
      <c r="F796">
        <v>0.19</v>
      </c>
      <c r="G796">
        <v>86333</v>
      </c>
      <c r="H796">
        <v>86333</v>
      </c>
      <c r="I796">
        <v>16403.27</v>
      </c>
      <c r="J796" s="109">
        <v>102736.27</v>
      </c>
      <c r="X796" s="1"/>
      <c r="Y796" s="1"/>
      <c r="Z796" s="1"/>
      <c r="AA796" s="1"/>
      <c r="AB796" s="1"/>
    </row>
    <row r="797" spans="1:28" ht="12.5" x14ac:dyDescent="0.25">
      <c r="A797" t="s">
        <v>445</v>
      </c>
      <c r="B797" t="s">
        <v>755</v>
      </c>
      <c r="C797">
        <v>542</v>
      </c>
      <c r="D797" t="s">
        <v>895</v>
      </c>
      <c r="E797">
        <v>1</v>
      </c>
      <c r="F797">
        <v>0.19</v>
      </c>
      <c r="G797">
        <v>127333</v>
      </c>
      <c r="H797">
        <v>127333</v>
      </c>
      <c r="I797">
        <v>24193.27</v>
      </c>
      <c r="J797" s="109">
        <v>151526.26999999999</v>
      </c>
      <c r="X797" s="1"/>
      <c r="Y797" s="1"/>
      <c r="Z797" s="1"/>
      <c r="AA797" s="1"/>
      <c r="AB797" s="1"/>
    </row>
    <row r="798" spans="1:28" ht="12.5" x14ac:dyDescent="0.25">
      <c r="A798" t="s">
        <v>445</v>
      </c>
      <c r="B798" t="s">
        <v>755</v>
      </c>
      <c r="C798">
        <v>543</v>
      </c>
      <c r="D798" t="s">
        <v>894</v>
      </c>
      <c r="E798">
        <v>1</v>
      </c>
      <c r="F798">
        <v>0.19</v>
      </c>
      <c r="G798">
        <v>64833</v>
      </c>
      <c r="H798">
        <v>64833</v>
      </c>
      <c r="I798">
        <v>12318.27</v>
      </c>
      <c r="J798" s="109">
        <v>77151.27</v>
      </c>
      <c r="X798" s="1"/>
      <c r="Y798" s="1"/>
      <c r="Z798" s="1"/>
      <c r="AA798" s="1"/>
      <c r="AB798" s="1"/>
    </row>
    <row r="799" spans="1:28" ht="12.5" x14ac:dyDescent="0.25">
      <c r="A799" t="s">
        <v>445</v>
      </c>
      <c r="B799" t="s">
        <v>755</v>
      </c>
      <c r="C799">
        <v>544</v>
      </c>
      <c r="D799" t="s">
        <v>1036</v>
      </c>
      <c r="E799">
        <v>1</v>
      </c>
      <c r="F799">
        <v>0.19</v>
      </c>
      <c r="G799">
        <v>172667</v>
      </c>
      <c r="H799">
        <v>172667</v>
      </c>
      <c r="I799">
        <v>32806.730000000003</v>
      </c>
      <c r="J799" s="109">
        <v>205473.73</v>
      </c>
      <c r="X799" s="1"/>
      <c r="Y799" s="1"/>
      <c r="Z799" s="1"/>
      <c r="AA799" s="1"/>
      <c r="AB799" s="1"/>
    </row>
    <row r="800" spans="1:28" ht="12.5" x14ac:dyDescent="0.25">
      <c r="A800" t="s">
        <v>445</v>
      </c>
      <c r="B800" t="s">
        <v>755</v>
      </c>
      <c r="C800">
        <v>545</v>
      </c>
      <c r="D800" t="s">
        <v>1151</v>
      </c>
      <c r="E800">
        <v>1</v>
      </c>
      <c r="F800">
        <v>0</v>
      </c>
      <c r="G800">
        <v>126000</v>
      </c>
      <c r="H800">
        <v>126000</v>
      </c>
      <c r="I800">
        <v>0</v>
      </c>
      <c r="J800" s="109">
        <v>126000</v>
      </c>
      <c r="X800" s="1"/>
      <c r="Y800" s="1"/>
      <c r="Z800" s="1"/>
      <c r="AA800" s="1"/>
      <c r="AB800" s="1"/>
    </row>
    <row r="801" spans="1:28" ht="12.5" x14ac:dyDescent="0.25">
      <c r="A801" t="s">
        <v>445</v>
      </c>
      <c r="B801" t="s">
        <v>755</v>
      </c>
      <c r="C801">
        <v>546</v>
      </c>
      <c r="D801" t="s">
        <v>61</v>
      </c>
      <c r="E801">
        <v>1</v>
      </c>
      <c r="F801">
        <v>0.19</v>
      </c>
      <c r="G801">
        <v>143167</v>
      </c>
      <c r="H801">
        <v>143167</v>
      </c>
      <c r="I801">
        <v>27201.73</v>
      </c>
      <c r="J801" s="109">
        <v>170368.73</v>
      </c>
      <c r="X801" s="1"/>
      <c r="Y801" s="1"/>
      <c r="Z801" s="1"/>
      <c r="AA801" s="1"/>
      <c r="AB801" s="1"/>
    </row>
    <row r="802" spans="1:28" ht="12.5" x14ac:dyDescent="0.25">
      <c r="A802" t="s">
        <v>445</v>
      </c>
      <c r="B802" t="s">
        <v>755</v>
      </c>
      <c r="C802">
        <v>547</v>
      </c>
      <c r="D802" t="s">
        <v>150</v>
      </c>
      <c r="E802">
        <v>1</v>
      </c>
      <c r="F802">
        <v>0.19</v>
      </c>
      <c r="G802">
        <v>188167</v>
      </c>
      <c r="H802">
        <v>188167</v>
      </c>
      <c r="I802">
        <v>35751.730000000003</v>
      </c>
      <c r="J802" s="109">
        <v>223918.73</v>
      </c>
      <c r="X802" s="1"/>
      <c r="Y802" s="1"/>
      <c r="Z802" s="1"/>
      <c r="AA802" s="1"/>
      <c r="AB802" s="1"/>
    </row>
    <row r="803" spans="1:28" ht="12.5" x14ac:dyDescent="0.25">
      <c r="A803" t="s">
        <v>445</v>
      </c>
      <c r="B803" t="s">
        <v>755</v>
      </c>
      <c r="C803">
        <v>548</v>
      </c>
      <c r="D803" t="s">
        <v>64</v>
      </c>
      <c r="E803">
        <v>1</v>
      </c>
      <c r="F803">
        <v>0.19</v>
      </c>
      <c r="G803">
        <v>94833</v>
      </c>
      <c r="H803">
        <v>94833</v>
      </c>
      <c r="I803">
        <v>18018.27</v>
      </c>
      <c r="J803" s="109">
        <v>112851.27</v>
      </c>
      <c r="X803" s="1"/>
      <c r="Y803" s="1"/>
      <c r="Z803" s="1"/>
      <c r="AA803" s="1"/>
      <c r="AB803" s="1"/>
    </row>
    <row r="804" spans="1:28" ht="12.5" x14ac:dyDescent="0.25">
      <c r="A804" t="s">
        <v>445</v>
      </c>
      <c r="B804" t="s">
        <v>755</v>
      </c>
      <c r="C804">
        <v>549</v>
      </c>
      <c r="D804" t="s">
        <v>1774</v>
      </c>
      <c r="E804">
        <v>1</v>
      </c>
      <c r="F804">
        <v>0.19</v>
      </c>
      <c r="G804">
        <v>119667</v>
      </c>
      <c r="H804">
        <v>119667</v>
      </c>
      <c r="I804">
        <v>22736.73</v>
      </c>
      <c r="J804" s="109">
        <v>142403.73000000001</v>
      </c>
      <c r="X804" s="1"/>
      <c r="Y804" s="1"/>
      <c r="Z804" s="1"/>
      <c r="AA804" s="1"/>
      <c r="AB804" s="1"/>
    </row>
    <row r="805" spans="1:28" ht="12.5" x14ac:dyDescent="0.25">
      <c r="A805" t="s">
        <v>445</v>
      </c>
      <c r="B805" t="s">
        <v>755</v>
      </c>
      <c r="C805">
        <v>552</v>
      </c>
      <c r="D805" t="s">
        <v>1220</v>
      </c>
      <c r="E805">
        <v>1</v>
      </c>
      <c r="F805">
        <v>0.19</v>
      </c>
      <c r="G805">
        <v>420500</v>
      </c>
      <c r="H805">
        <v>420500</v>
      </c>
      <c r="I805">
        <v>79895</v>
      </c>
      <c r="J805" s="109">
        <v>500395</v>
      </c>
      <c r="X805" s="1"/>
      <c r="Y805" s="1"/>
      <c r="Z805" s="1"/>
      <c r="AA805" s="1"/>
      <c r="AB805" s="1"/>
    </row>
    <row r="806" spans="1:28" ht="12.5" x14ac:dyDescent="0.25">
      <c r="A806" t="s">
        <v>445</v>
      </c>
      <c r="B806" t="s">
        <v>451</v>
      </c>
      <c r="C806">
        <v>454</v>
      </c>
      <c r="D806" t="s">
        <v>443</v>
      </c>
      <c r="E806">
        <v>1</v>
      </c>
      <c r="F806">
        <v>0</v>
      </c>
      <c r="G806">
        <v>585833</v>
      </c>
      <c r="H806">
        <v>585833</v>
      </c>
      <c r="I806">
        <v>0</v>
      </c>
      <c r="J806" s="109">
        <v>585833</v>
      </c>
      <c r="X806" s="1"/>
      <c r="Y806" s="1"/>
      <c r="Z806" s="1"/>
      <c r="AA806" s="1"/>
      <c r="AB806" s="1"/>
    </row>
    <row r="807" spans="1:28" ht="12.5" x14ac:dyDescent="0.25">
      <c r="A807" t="s">
        <v>445</v>
      </c>
      <c r="B807" t="s">
        <v>451</v>
      </c>
      <c r="C807">
        <v>454</v>
      </c>
      <c r="D807" t="s">
        <v>1335</v>
      </c>
      <c r="E807">
        <v>1</v>
      </c>
      <c r="F807">
        <v>0</v>
      </c>
      <c r="G807">
        <v>585833</v>
      </c>
      <c r="H807">
        <v>585833</v>
      </c>
      <c r="I807">
        <v>0</v>
      </c>
      <c r="J807" s="109">
        <v>585833</v>
      </c>
      <c r="X807" s="1"/>
      <c r="Y807" s="1"/>
      <c r="Z807" s="1"/>
      <c r="AA807" s="1"/>
      <c r="AB807" s="1"/>
    </row>
    <row r="808" spans="1:28" ht="12.5" x14ac:dyDescent="0.25">
      <c r="A808" t="s">
        <v>445</v>
      </c>
      <c r="B808" t="s">
        <v>451</v>
      </c>
      <c r="C808">
        <v>455</v>
      </c>
      <c r="D808" t="s">
        <v>59</v>
      </c>
      <c r="E808">
        <v>2</v>
      </c>
      <c r="F808">
        <v>0.19</v>
      </c>
      <c r="G808">
        <v>95167</v>
      </c>
      <c r="H808">
        <v>190334</v>
      </c>
      <c r="I808">
        <v>36163.46</v>
      </c>
      <c r="J808" s="109">
        <v>226497.46</v>
      </c>
      <c r="X808" s="1"/>
      <c r="Y808" s="1"/>
      <c r="Z808" s="1"/>
      <c r="AA808" s="1"/>
      <c r="AB808" s="1"/>
    </row>
    <row r="809" spans="1:28" ht="12.5" x14ac:dyDescent="0.25">
      <c r="A809" t="s">
        <v>445</v>
      </c>
      <c r="B809" t="s">
        <v>451</v>
      </c>
      <c r="C809">
        <v>455</v>
      </c>
      <c r="D809" t="s">
        <v>61</v>
      </c>
      <c r="E809">
        <v>1</v>
      </c>
      <c r="F809">
        <v>0.19</v>
      </c>
      <c r="G809">
        <v>95167</v>
      </c>
      <c r="H809">
        <v>95167</v>
      </c>
      <c r="I809">
        <v>18081.73</v>
      </c>
      <c r="J809" s="109">
        <v>113248.73</v>
      </c>
      <c r="X809" s="1"/>
      <c r="Y809" s="1"/>
      <c r="Z809" s="1"/>
      <c r="AA809" s="1"/>
      <c r="AB809" s="1"/>
    </row>
    <row r="810" spans="1:28" ht="12.5" x14ac:dyDescent="0.25">
      <c r="A810" t="s">
        <v>445</v>
      </c>
      <c r="B810" t="s">
        <v>451</v>
      </c>
      <c r="C810">
        <v>457</v>
      </c>
      <c r="D810" t="s">
        <v>413</v>
      </c>
      <c r="E810">
        <v>2</v>
      </c>
      <c r="F810">
        <v>0.19</v>
      </c>
      <c r="G810">
        <v>70167</v>
      </c>
      <c r="H810">
        <v>140334</v>
      </c>
      <c r="I810">
        <v>26663.46</v>
      </c>
      <c r="J810" s="109">
        <v>166997.46</v>
      </c>
      <c r="X810" s="1"/>
      <c r="Y810" s="1"/>
      <c r="Z810" s="1"/>
      <c r="AA810" s="1"/>
      <c r="AB810" s="1"/>
    </row>
    <row r="811" spans="1:28" ht="12.5" x14ac:dyDescent="0.25">
      <c r="A811" t="s">
        <v>445</v>
      </c>
      <c r="B811" t="s">
        <v>451</v>
      </c>
      <c r="C811">
        <v>457</v>
      </c>
      <c r="D811" t="s">
        <v>1528</v>
      </c>
      <c r="E811">
        <v>1</v>
      </c>
      <c r="F811">
        <v>0.19</v>
      </c>
      <c r="G811">
        <v>70167</v>
      </c>
      <c r="H811">
        <v>70167</v>
      </c>
      <c r="I811">
        <v>13331.73</v>
      </c>
      <c r="J811" s="109">
        <v>83498.73</v>
      </c>
      <c r="X811" s="1"/>
      <c r="Y811" s="1"/>
      <c r="Z811" s="1"/>
      <c r="AA811" s="1"/>
      <c r="AB811" s="1"/>
    </row>
    <row r="812" spans="1:28" ht="12.5" x14ac:dyDescent="0.25">
      <c r="A812" t="s">
        <v>445</v>
      </c>
      <c r="B812" t="s">
        <v>451</v>
      </c>
      <c r="C812">
        <v>458</v>
      </c>
      <c r="D812" t="s">
        <v>447</v>
      </c>
      <c r="E812">
        <v>1</v>
      </c>
      <c r="F812">
        <v>0.19</v>
      </c>
      <c r="G812">
        <v>118667</v>
      </c>
      <c r="H812">
        <v>118667</v>
      </c>
      <c r="I812">
        <v>22546.73</v>
      </c>
      <c r="J812" s="109">
        <v>141213.73000000001</v>
      </c>
      <c r="X812" s="1"/>
      <c r="Y812" s="1"/>
      <c r="Z812" s="1"/>
      <c r="AA812" s="1"/>
      <c r="AB812" s="1"/>
    </row>
    <row r="813" spans="1:28" ht="12.5" x14ac:dyDescent="0.25">
      <c r="A813" t="s">
        <v>445</v>
      </c>
      <c r="B813" t="s">
        <v>451</v>
      </c>
      <c r="C813">
        <v>458</v>
      </c>
      <c r="D813" t="s">
        <v>1338</v>
      </c>
      <c r="E813">
        <v>1</v>
      </c>
      <c r="F813">
        <v>0.19</v>
      </c>
      <c r="G813">
        <v>118667</v>
      </c>
      <c r="H813">
        <v>118667</v>
      </c>
      <c r="I813">
        <v>22546.73</v>
      </c>
      <c r="J813" s="109">
        <v>141213.73000000001</v>
      </c>
      <c r="X813" s="1"/>
      <c r="Y813" s="1"/>
      <c r="Z813" s="1"/>
      <c r="AA813" s="1"/>
      <c r="AB813" s="1"/>
    </row>
    <row r="814" spans="1:28" ht="12.5" x14ac:dyDescent="0.25">
      <c r="A814" t="s">
        <v>445</v>
      </c>
      <c r="B814" t="s">
        <v>451</v>
      </c>
      <c r="C814">
        <v>458</v>
      </c>
      <c r="D814" t="s">
        <v>138</v>
      </c>
      <c r="E814">
        <v>1</v>
      </c>
      <c r="F814">
        <v>0.19</v>
      </c>
      <c r="G814">
        <v>118667</v>
      </c>
      <c r="H814">
        <v>118667</v>
      </c>
      <c r="I814">
        <v>22546.73</v>
      </c>
      <c r="J814" s="109">
        <v>141213.73000000001</v>
      </c>
      <c r="X814" s="1"/>
      <c r="Y814" s="1"/>
      <c r="Z814" s="1"/>
      <c r="AA814" s="1"/>
      <c r="AB814" s="1"/>
    </row>
    <row r="815" spans="1:28" ht="12.5" x14ac:dyDescent="0.25">
      <c r="A815" t="s">
        <v>445</v>
      </c>
      <c r="B815" t="s">
        <v>451</v>
      </c>
      <c r="C815">
        <v>459</v>
      </c>
      <c r="D815" t="s">
        <v>142</v>
      </c>
      <c r="E815">
        <v>2</v>
      </c>
      <c r="F815">
        <v>0.19</v>
      </c>
      <c r="G815">
        <v>86167</v>
      </c>
      <c r="H815">
        <v>172334</v>
      </c>
      <c r="I815">
        <v>32743.46</v>
      </c>
      <c r="J815" s="109">
        <v>205077.46</v>
      </c>
      <c r="X815" s="1"/>
      <c r="Y815" s="1"/>
      <c r="Z815" s="1"/>
      <c r="AA815" s="1"/>
      <c r="AB815" s="1"/>
    </row>
    <row r="816" spans="1:28" ht="12.5" x14ac:dyDescent="0.25">
      <c r="A816" t="s">
        <v>445</v>
      </c>
      <c r="B816" t="s">
        <v>451</v>
      </c>
      <c r="C816">
        <v>459</v>
      </c>
      <c r="D816" t="s">
        <v>40</v>
      </c>
      <c r="E816">
        <v>1</v>
      </c>
      <c r="F816">
        <v>0.19</v>
      </c>
      <c r="G816">
        <v>86167</v>
      </c>
      <c r="H816">
        <v>86167</v>
      </c>
      <c r="I816">
        <v>16371.73</v>
      </c>
      <c r="J816" s="109">
        <v>102538.73</v>
      </c>
      <c r="X816" s="1"/>
      <c r="Y816" s="1"/>
      <c r="Z816" s="1"/>
      <c r="AA816" s="1"/>
      <c r="AB816" s="1"/>
    </row>
    <row r="817" spans="1:28" ht="12.5" x14ac:dyDescent="0.25">
      <c r="A817" t="s">
        <v>445</v>
      </c>
      <c r="B817" t="s">
        <v>451</v>
      </c>
      <c r="C817">
        <v>460</v>
      </c>
      <c r="D817" t="s">
        <v>1537</v>
      </c>
      <c r="E817">
        <v>1</v>
      </c>
      <c r="F817">
        <v>0.19</v>
      </c>
      <c r="G817">
        <v>94500</v>
      </c>
      <c r="H817">
        <v>94500</v>
      </c>
      <c r="I817">
        <v>17955</v>
      </c>
      <c r="J817" s="109">
        <v>112455</v>
      </c>
      <c r="X817" s="1"/>
      <c r="Y817" s="1"/>
      <c r="Z817" s="1"/>
      <c r="AA817" s="1"/>
      <c r="AB817" s="1"/>
    </row>
    <row r="818" spans="1:28" ht="12.5" x14ac:dyDescent="0.25">
      <c r="A818" t="s">
        <v>445</v>
      </c>
      <c r="B818" t="s">
        <v>451</v>
      </c>
      <c r="C818">
        <v>460</v>
      </c>
      <c r="D818" t="s">
        <v>1242</v>
      </c>
      <c r="E818">
        <v>1</v>
      </c>
      <c r="F818">
        <v>0.19</v>
      </c>
      <c r="G818">
        <v>94500</v>
      </c>
      <c r="H818">
        <v>94500</v>
      </c>
      <c r="I818">
        <v>17955</v>
      </c>
      <c r="J818" s="109">
        <v>112455</v>
      </c>
      <c r="X818" s="1"/>
      <c r="Y818" s="1"/>
      <c r="Z818" s="1"/>
      <c r="AA818" s="1"/>
      <c r="AB818" s="1"/>
    </row>
    <row r="819" spans="1:28" ht="12.5" x14ac:dyDescent="0.25">
      <c r="A819" t="s">
        <v>445</v>
      </c>
      <c r="B819" t="s">
        <v>451</v>
      </c>
      <c r="C819">
        <v>460</v>
      </c>
      <c r="D819" t="s">
        <v>218</v>
      </c>
      <c r="E819">
        <v>1</v>
      </c>
      <c r="F819">
        <v>0.19</v>
      </c>
      <c r="G819">
        <v>94500</v>
      </c>
      <c r="H819">
        <v>94500</v>
      </c>
      <c r="I819">
        <v>17955</v>
      </c>
      <c r="J819" s="109">
        <v>112455</v>
      </c>
      <c r="X819" s="1"/>
      <c r="Y819" s="1"/>
      <c r="Z819" s="1"/>
      <c r="AA819" s="1"/>
      <c r="AB819" s="1"/>
    </row>
    <row r="820" spans="1:28" ht="12.5" x14ac:dyDescent="0.25">
      <c r="A820" t="s">
        <v>445</v>
      </c>
      <c r="B820" t="s">
        <v>451</v>
      </c>
      <c r="C820">
        <v>461</v>
      </c>
      <c r="D820" t="s">
        <v>446</v>
      </c>
      <c r="E820">
        <v>1</v>
      </c>
      <c r="F820">
        <v>0.19</v>
      </c>
      <c r="G820">
        <v>83667</v>
      </c>
      <c r="H820">
        <v>83667</v>
      </c>
      <c r="I820">
        <v>15896.73</v>
      </c>
      <c r="J820" s="109">
        <v>99563.73</v>
      </c>
      <c r="X820" s="1"/>
      <c r="Y820" s="1"/>
      <c r="Z820" s="1"/>
      <c r="AA820" s="1"/>
      <c r="AB820" s="1"/>
    </row>
    <row r="821" spans="1:28" ht="12.5" x14ac:dyDescent="0.25">
      <c r="A821" t="s">
        <v>445</v>
      </c>
      <c r="B821" t="s">
        <v>451</v>
      </c>
      <c r="C821">
        <v>461</v>
      </c>
      <c r="D821" t="s">
        <v>1242</v>
      </c>
      <c r="E821">
        <v>1</v>
      </c>
      <c r="F821">
        <v>0.19</v>
      </c>
      <c r="G821">
        <v>94500</v>
      </c>
      <c r="H821">
        <v>94500</v>
      </c>
      <c r="I821">
        <v>17955</v>
      </c>
      <c r="J821" s="109">
        <v>112455</v>
      </c>
      <c r="X821" s="1"/>
      <c r="Y821" s="1"/>
      <c r="Z821" s="1"/>
      <c r="AA821" s="1"/>
      <c r="AB821" s="1"/>
    </row>
    <row r="822" spans="1:28" ht="12.5" x14ac:dyDescent="0.25">
      <c r="A822" t="s">
        <v>445</v>
      </c>
      <c r="B822" t="s">
        <v>451</v>
      </c>
      <c r="C822">
        <v>462</v>
      </c>
      <c r="D822" t="s">
        <v>470</v>
      </c>
      <c r="E822">
        <v>1</v>
      </c>
      <c r="F822">
        <v>0.19</v>
      </c>
      <c r="G822">
        <v>198667</v>
      </c>
      <c r="H822">
        <v>198667</v>
      </c>
      <c r="I822">
        <v>37746.730000000003</v>
      </c>
      <c r="J822" s="109">
        <v>236413.73</v>
      </c>
      <c r="X822" s="1"/>
      <c r="Y822" s="1"/>
      <c r="Z822" s="1"/>
      <c r="AA822" s="1"/>
      <c r="AB822" s="1"/>
    </row>
    <row r="823" spans="1:28" ht="12.5" x14ac:dyDescent="0.25">
      <c r="A823" t="s">
        <v>445</v>
      </c>
      <c r="B823" t="s">
        <v>451</v>
      </c>
      <c r="C823">
        <v>463</v>
      </c>
      <c r="D823" t="s">
        <v>468</v>
      </c>
      <c r="E823">
        <v>1</v>
      </c>
      <c r="F823">
        <v>0.19</v>
      </c>
      <c r="G823">
        <v>642833</v>
      </c>
      <c r="H823">
        <v>642833</v>
      </c>
      <c r="I823">
        <v>122138.27</v>
      </c>
      <c r="J823" s="109">
        <v>764971.27</v>
      </c>
      <c r="X823" s="1"/>
      <c r="Y823" s="1"/>
      <c r="Z823" s="1"/>
      <c r="AA823" s="1"/>
      <c r="AB823" s="1"/>
    </row>
    <row r="824" spans="1:28" ht="12.5" x14ac:dyDescent="0.25">
      <c r="A824" t="s">
        <v>445</v>
      </c>
      <c r="B824" t="s">
        <v>444</v>
      </c>
      <c r="C824">
        <v>468</v>
      </c>
      <c r="D824" t="s">
        <v>446</v>
      </c>
      <c r="E824">
        <v>1</v>
      </c>
      <c r="F824">
        <v>0.19</v>
      </c>
      <c r="G824">
        <v>86500</v>
      </c>
      <c r="H824">
        <v>86500</v>
      </c>
      <c r="I824">
        <v>16435</v>
      </c>
      <c r="J824" s="109">
        <v>102935</v>
      </c>
      <c r="X824" s="1"/>
      <c r="Y824" s="1"/>
      <c r="Z824" s="1"/>
      <c r="AA824" s="1"/>
      <c r="AB824" s="1"/>
    </row>
    <row r="825" spans="1:28" ht="12.5" x14ac:dyDescent="0.25">
      <c r="A825" t="s">
        <v>445</v>
      </c>
      <c r="B825" t="s">
        <v>444</v>
      </c>
      <c r="C825">
        <v>469</v>
      </c>
      <c r="D825" t="s">
        <v>447</v>
      </c>
      <c r="E825">
        <v>1</v>
      </c>
      <c r="F825">
        <v>0.19</v>
      </c>
      <c r="G825">
        <v>84667</v>
      </c>
      <c r="H825">
        <v>84667</v>
      </c>
      <c r="I825">
        <v>16086.73</v>
      </c>
      <c r="J825" s="109">
        <v>100753.73</v>
      </c>
      <c r="X825" s="1"/>
      <c r="Y825" s="1"/>
      <c r="Z825" s="1"/>
      <c r="AA825" s="1"/>
      <c r="AB825" s="1"/>
    </row>
    <row r="826" spans="1:28" ht="12.5" x14ac:dyDescent="0.25">
      <c r="A826" t="s">
        <v>445</v>
      </c>
      <c r="B826" t="s">
        <v>444</v>
      </c>
      <c r="C826">
        <v>469</v>
      </c>
      <c r="D826" t="s">
        <v>1265</v>
      </c>
      <c r="E826">
        <v>1</v>
      </c>
      <c r="F826">
        <v>0.19</v>
      </c>
      <c r="G826">
        <v>84667</v>
      </c>
      <c r="H826">
        <v>84667</v>
      </c>
      <c r="I826">
        <v>16086.73</v>
      </c>
      <c r="J826" s="109">
        <v>100753.73</v>
      </c>
      <c r="X826" s="1"/>
      <c r="Y826" s="1"/>
      <c r="Z826" s="1"/>
      <c r="AA826" s="1"/>
      <c r="AB826" s="1"/>
    </row>
    <row r="827" spans="1:28" ht="12.5" x14ac:dyDescent="0.25">
      <c r="A827" t="s">
        <v>445</v>
      </c>
      <c r="B827" t="s">
        <v>444</v>
      </c>
      <c r="C827">
        <v>470</v>
      </c>
      <c r="D827" t="s">
        <v>142</v>
      </c>
      <c r="E827">
        <v>1</v>
      </c>
      <c r="F827">
        <v>0.19</v>
      </c>
      <c r="G827">
        <v>120500</v>
      </c>
      <c r="H827">
        <v>120500</v>
      </c>
      <c r="I827">
        <v>22895</v>
      </c>
      <c r="J827" s="109">
        <v>143395</v>
      </c>
      <c r="X827" s="1"/>
      <c r="Y827" s="1"/>
      <c r="Z827" s="1"/>
      <c r="AA827" s="1"/>
      <c r="AB827" s="1"/>
    </row>
    <row r="828" spans="1:28" ht="12.5" x14ac:dyDescent="0.25">
      <c r="A828" t="s">
        <v>445</v>
      </c>
      <c r="B828" t="s">
        <v>444</v>
      </c>
      <c r="C828">
        <v>470</v>
      </c>
      <c r="D828" t="s">
        <v>110</v>
      </c>
      <c r="E828">
        <v>1</v>
      </c>
      <c r="F828">
        <v>0.19</v>
      </c>
      <c r="G828">
        <v>120500</v>
      </c>
      <c r="H828">
        <v>120500</v>
      </c>
      <c r="I828">
        <v>22895</v>
      </c>
      <c r="J828" s="109">
        <v>143395</v>
      </c>
      <c r="X828" s="1"/>
      <c r="Y828" s="1"/>
      <c r="Z828" s="1"/>
      <c r="AA828" s="1"/>
      <c r="AB828" s="1"/>
    </row>
    <row r="829" spans="1:28" ht="12.5" x14ac:dyDescent="0.25">
      <c r="A829" t="s">
        <v>445</v>
      </c>
      <c r="B829" t="s">
        <v>444</v>
      </c>
      <c r="C829">
        <v>471</v>
      </c>
      <c r="D829" t="s">
        <v>75</v>
      </c>
      <c r="E829">
        <v>1</v>
      </c>
      <c r="F829">
        <v>0.19</v>
      </c>
      <c r="G829">
        <v>96500</v>
      </c>
      <c r="H829">
        <v>96500</v>
      </c>
      <c r="I829">
        <v>18335</v>
      </c>
      <c r="J829" s="109">
        <v>114835</v>
      </c>
      <c r="X829" s="1"/>
      <c r="Y829" s="1"/>
      <c r="Z829" s="1"/>
      <c r="AA829" s="1"/>
      <c r="AB829" s="1"/>
    </row>
    <row r="830" spans="1:28" ht="12.5" x14ac:dyDescent="0.25">
      <c r="A830" t="s">
        <v>445</v>
      </c>
      <c r="B830" t="s">
        <v>444</v>
      </c>
      <c r="C830">
        <v>471</v>
      </c>
      <c r="D830" t="s">
        <v>59</v>
      </c>
      <c r="E830">
        <v>1</v>
      </c>
      <c r="F830">
        <v>0.19</v>
      </c>
      <c r="G830">
        <v>96500</v>
      </c>
      <c r="H830">
        <v>96500</v>
      </c>
      <c r="I830">
        <v>18335</v>
      </c>
      <c r="J830" s="109">
        <v>114835</v>
      </c>
      <c r="X830" s="1"/>
      <c r="Y830" s="1"/>
      <c r="Z830" s="1"/>
      <c r="AA830" s="1"/>
      <c r="AB830" s="1"/>
    </row>
    <row r="831" spans="1:28" ht="12.5" x14ac:dyDescent="0.25">
      <c r="A831" t="s">
        <v>445</v>
      </c>
      <c r="B831" t="s">
        <v>444</v>
      </c>
      <c r="C831">
        <v>471</v>
      </c>
      <c r="D831" t="s">
        <v>61</v>
      </c>
      <c r="E831">
        <v>1</v>
      </c>
      <c r="F831">
        <v>0.19</v>
      </c>
      <c r="G831">
        <v>96500</v>
      </c>
      <c r="H831">
        <v>96500</v>
      </c>
      <c r="I831">
        <v>18335</v>
      </c>
      <c r="J831" s="109">
        <v>114835</v>
      </c>
      <c r="X831" s="1"/>
      <c r="Y831" s="1"/>
      <c r="Z831" s="1"/>
      <c r="AA831" s="1"/>
      <c r="AB831" s="1"/>
    </row>
    <row r="832" spans="1:28" ht="12.5" x14ac:dyDescent="0.25">
      <c r="A832" t="s">
        <v>445</v>
      </c>
      <c r="B832" t="s">
        <v>444</v>
      </c>
      <c r="C832">
        <v>472</v>
      </c>
      <c r="D832" t="s">
        <v>76</v>
      </c>
      <c r="E832">
        <v>1</v>
      </c>
      <c r="F832">
        <v>0.19</v>
      </c>
      <c r="G832">
        <v>95667</v>
      </c>
      <c r="H832">
        <v>95667</v>
      </c>
      <c r="I832">
        <v>18176.73</v>
      </c>
      <c r="J832" s="109">
        <v>113843.73</v>
      </c>
      <c r="X832" s="1"/>
      <c r="Y832" s="1"/>
      <c r="Z832" s="1"/>
      <c r="AA832" s="1"/>
      <c r="AB832" s="1"/>
    </row>
    <row r="833" spans="1:28" ht="12.5" x14ac:dyDescent="0.25">
      <c r="A833" t="s">
        <v>445</v>
      </c>
      <c r="B833" t="s">
        <v>444</v>
      </c>
      <c r="C833">
        <v>472</v>
      </c>
      <c r="D833" t="s">
        <v>218</v>
      </c>
      <c r="E833">
        <v>1</v>
      </c>
      <c r="F833">
        <v>0.19</v>
      </c>
      <c r="G833">
        <v>95667</v>
      </c>
      <c r="H833">
        <v>95667</v>
      </c>
      <c r="I833">
        <v>18176.73</v>
      </c>
      <c r="J833" s="109">
        <v>113843.73</v>
      </c>
      <c r="X833" s="1"/>
      <c r="Y833" s="1"/>
      <c r="Z833" s="1"/>
      <c r="AA833" s="1"/>
      <c r="AB833" s="1"/>
    </row>
    <row r="834" spans="1:28" ht="12.5" x14ac:dyDescent="0.25">
      <c r="A834" t="s">
        <v>445</v>
      </c>
      <c r="B834" t="s">
        <v>444</v>
      </c>
      <c r="C834">
        <v>473</v>
      </c>
      <c r="D834" t="s">
        <v>443</v>
      </c>
      <c r="E834">
        <v>1</v>
      </c>
      <c r="F834">
        <v>0</v>
      </c>
      <c r="G834">
        <v>590500</v>
      </c>
      <c r="H834">
        <v>590500</v>
      </c>
      <c r="I834">
        <v>0</v>
      </c>
      <c r="J834" s="109">
        <v>590500</v>
      </c>
      <c r="X834" s="1"/>
      <c r="Y834" s="1"/>
      <c r="Z834" s="1"/>
      <c r="AA834" s="1"/>
      <c r="AB834" s="1"/>
    </row>
    <row r="835" spans="1:28" ht="12.5" x14ac:dyDescent="0.25">
      <c r="A835" t="s">
        <v>445</v>
      </c>
      <c r="B835" t="s">
        <v>444</v>
      </c>
      <c r="C835">
        <v>474</v>
      </c>
      <c r="D835" t="s">
        <v>449</v>
      </c>
      <c r="E835">
        <v>1</v>
      </c>
      <c r="F835">
        <v>0.19</v>
      </c>
      <c r="G835">
        <v>119333</v>
      </c>
      <c r="H835">
        <v>119333</v>
      </c>
      <c r="I835">
        <v>22673.27</v>
      </c>
      <c r="J835" s="109">
        <v>142006.26999999999</v>
      </c>
      <c r="X835" s="1"/>
      <c r="Y835" s="1"/>
      <c r="Z835" s="1"/>
      <c r="AA835" s="1"/>
      <c r="AB835" s="1"/>
    </row>
    <row r="836" spans="1:28" ht="12.5" x14ac:dyDescent="0.25">
      <c r="A836" t="s">
        <v>445</v>
      </c>
      <c r="B836" t="s">
        <v>444</v>
      </c>
      <c r="C836">
        <v>475</v>
      </c>
      <c r="D836" t="s">
        <v>413</v>
      </c>
      <c r="E836">
        <v>1</v>
      </c>
      <c r="F836">
        <v>0.19</v>
      </c>
      <c r="G836">
        <v>70667</v>
      </c>
      <c r="H836">
        <v>70667</v>
      </c>
      <c r="I836">
        <v>13426.73</v>
      </c>
      <c r="J836" s="109">
        <v>84093.73</v>
      </c>
      <c r="X836" s="1"/>
      <c r="Y836" s="1"/>
      <c r="Z836" s="1"/>
      <c r="AA836" s="1"/>
      <c r="AB836" s="1"/>
    </row>
    <row r="837" spans="1:28" ht="12.5" x14ac:dyDescent="0.25">
      <c r="A837" t="s">
        <v>445</v>
      </c>
      <c r="B837" t="s">
        <v>444</v>
      </c>
      <c r="C837">
        <v>476</v>
      </c>
      <c r="D837" t="s">
        <v>473</v>
      </c>
      <c r="E837">
        <v>1</v>
      </c>
      <c r="F837">
        <v>0.19</v>
      </c>
      <c r="G837">
        <v>76000</v>
      </c>
      <c r="H837">
        <v>76000</v>
      </c>
      <c r="I837">
        <v>14440</v>
      </c>
      <c r="J837" s="109">
        <v>90440</v>
      </c>
      <c r="X837" s="1"/>
      <c r="Y837" s="1"/>
      <c r="Z837" s="1"/>
      <c r="AA837" s="1"/>
      <c r="AB837" s="1"/>
    </row>
    <row r="838" spans="1:28" ht="12.5" x14ac:dyDescent="0.25">
      <c r="A838" t="s">
        <v>445</v>
      </c>
      <c r="B838" t="s">
        <v>444</v>
      </c>
      <c r="C838">
        <v>477</v>
      </c>
      <c r="D838" t="s">
        <v>472</v>
      </c>
      <c r="E838">
        <v>1</v>
      </c>
      <c r="F838">
        <v>0.19</v>
      </c>
      <c r="G838">
        <v>324000</v>
      </c>
      <c r="H838">
        <v>324000</v>
      </c>
      <c r="I838">
        <v>61560</v>
      </c>
      <c r="J838" s="109">
        <v>385560</v>
      </c>
      <c r="X838" s="1"/>
      <c r="Y838" s="1"/>
      <c r="Z838" s="1"/>
      <c r="AA838" s="1"/>
      <c r="AB838" s="1"/>
    </row>
    <row r="839" spans="1:28" ht="12.5" x14ac:dyDescent="0.25">
      <c r="A839" t="s">
        <v>445</v>
      </c>
      <c r="B839" t="s">
        <v>444</v>
      </c>
      <c r="C839">
        <v>478</v>
      </c>
      <c r="D839" t="s">
        <v>567</v>
      </c>
      <c r="E839">
        <v>1</v>
      </c>
      <c r="F839">
        <v>0.19</v>
      </c>
      <c r="G839">
        <v>256167</v>
      </c>
      <c r="H839">
        <v>256167</v>
      </c>
      <c r="I839">
        <v>48671.73</v>
      </c>
      <c r="J839" s="109">
        <v>304838.73</v>
      </c>
      <c r="X839" s="1"/>
      <c r="Y839" s="1"/>
      <c r="Z839" s="1"/>
      <c r="AA839" s="1"/>
      <c r="AB839" s="1"/>
    </row>
    <row r="840" spans="1:28" ht="12.5" x14ac:dyDescent="0.25">
      <c r="A840" t="s">
        <v>445</v>
      </c>
      <c r="B840" t="s">
        <v>444</v>
      </c>
      <c r="C840">
        <v>479</v>
      </c>
      <c r="D840" t="s">
        <v>579</v>
      </c>
      <c r="E840">
        <v>1</v>
      </c>
      <c r="F840">
        <v>0.19</v>
      </c>
      <c r="G840">
        <v>181333</v>
      </c>
      <c r="H840">
        <v>181333</v>
      </c>
      <c r="I840">
        <v>34453.269999999997</v>
      </c>
      <c r="J840" s="109">
        <v>215786.27</v>
      </c>
      <c r="X840" s="1"/>
      <c r="Y840" s="1"/>
      <c r="Z840" s="1"/>
      <c r="AA840" s="1"/>
      <c r="AB840" s="1"/>
    </row>
    <row r="841" spans="1:28" ht="12.5" x14ac:dyDescent="0.25">
      <c r="A841" t="s">
        <v>445</v>
      </c>
      <c r="B841" t="s">
        <v>444</v>
      </c>
      <c r="C841">
        <v>479</v>
      </c>
      <c r="D841" t="s">
        <v>1774</v>
      </c>
      <c r="E841">
        <v>1</v>
      </c>
      <c r="F841">
        <v>0.19</v>
      </c>
      <c r="G841">
        <v>181333</v>
      </c>
      <c r="H841">
        <v>181333</v>
      </c>
      <c r="I841">
        <v>34453.269999999997</v>
      </c>
      <c r="J841" s="109">
        <v>215786.27</v>
      </c>
      <c r="X841" s="1"/>
      <c r="Y841" s="1"/>
      <c r="Z841" s="1"/>
      <c r="AA841" s="1"/>
      <c r="AB841" s="1"/>
    </row>
    <row r="842" spans="1:28" ht="12.5" x14ac:dyDescent="0.25">
      <c r="A842" t="s">
        <v>445</v>
      </c>
      <c r="B842" t="s">
        <v>444</v>
      </c>
      <c r="C842">
        <v>480</v>
      </c>
      <c r="D842" t="s">
        <v>577</v>
      </c>
      <c r="E842">
        <v>1</v>
      </c>
      <c r="F842">
        <v>0.19</v>
      </c>
      <c r="G842">
        <v>61000</v>
      </c>
      <c r="H842">
        <v>61000</v>
      </c>
      <c r="I842">
        <v>11590</v>
      </c>
      <c r="J842" s="109">
        <v>72590</v>
      </c>
      <c r="X842" s="1"/>
      <c r="Y842" s="1"/>
      <c r="Z842" s="1"/>
      <c r="AA842" s="1"/>
      <c r="AB842" s="1"/>
    </row>
    <row r="843" spans="1:28" ht="12.5" x14ac:dyDescent="0.25">
      <c r="A843" t="s">
        <v>445</v>
      </c>
      <c r="B843" t="s">
        <v>444</v>
      </c>
      <c r="C843">
        <v>481</v>
      </c>
      <c r="D843" t="s">
        <v>578</v>
      </c>
      <c r="E843">
        <v>1</v>
      </c>
      <c r="F843">
        <v>0.19</v>
      </c>
      <c r="G843">
        <v>208667</v>
      </c>
      <c r="H843">
        <v>208667</v>
      </c>
      <c r="I843">
        <v>39646.730000000003</v>
      </c>
      <c r="J843" s="109">
        <v>248313.73</v>
      </c>
      <c r="X843" s="1"/>
      <c r="Y843" s="1"/>
      <c r="Z843" s="1"/>
      <c r="AA843" s="1"/>
      <c r="AB843" s="1"/>
    </row>
    <row r="844" spans="1:28" ht="12.5" x14ac:dyDescent="0.25">
      <c r="A844" t="s">
        <v>445</v>
      </c>
      <c r="B844" t="s">
        <v>444</v>
      </c>
      <c r="C844">
        <v>482</v>
      </c>
      <c r="D844" t="s">
        <v>155</v>
      </c>
      <c r="E844">
        <v>1</v>
      </c>
      <c r="F844">
        <v>0.19</v>
      </c>
      <c r="G844">
        <v>117833</v>
      </c>
      <c r="H844">
        <v>117833</v>
      </c>
      <c r="I844">
        <v>22388.27</v>
      </c>
      <c r="J844" s="109">
        <v>140221.26999999999</v>
      </c>
      <c r="X844" s="1"/>
      <c r="Y844" s="1"/>
      <c r="Z844" s="1"/>
      <c r="AA844" s="1"/>
      <c r="AB844" s="1"/>
    </row>
    <row r="845" spans="1:28" ht="12.5" x14ac:dyDescent="0.25">
      <c r="A845" t="s">
        <v>445</v>
      </c>
      <c r="B845" t="s">
        <v>444</v>
      </c>
      <c r="C845">
        <v>483</v>
      </c>
      <c r="D845" t="s">
        <v>748</v>
      </c>
      <c r="E845">
        <v>3</v>
      </c>
      <c r="F845">
        <v>0.19</v>
      </c>
      <c r="G845">
        <v>75333</v>
      </c>
      <c r="H845">
        <v>225999</v>
      </c>
      <c r="I845">
        <v>42939.81</v>
      </c>
      <c r="J845" s="109">
        <v>268938.81</v>
      </c>
      <c r="X845" s="1"/>
      <c r="Y845" s="1"/>
      <c r="Z845" s="1"/>
      <c r="AA845" s="1"/>
      <c r="AB845" s="1"/>
    </row>
    <row r="846" spans="1:28" ht="12.5" x14ac:dyDescent="0.25">
      <c r="A846" t="s">
        <v>445</v>
      </c>
      <c r="B846" t="s">
        <v>444</v>
      </c>
      <c r="C846">
        <v>484</v>
      </c>
      <c r="D846" t="s">
        <v>747</v>
      </c>
      <c r="E846">
        <v>6</v>
      </c>
      <c r="F846">
        <v>0.19</v>
      </c>
      <c r="G846">
        <v>55667</v>
      </c>
      <c r="H846">
        <v>334002</v>
      </c>
      <c r="I846">
        <v>63460.38</v>
      </c>
      <c r="J846" s="109">
        <v>397462.38</v>
      </c>
      <c r="X846" s="1"/>
      <c r="Y846" s="1"/>
      <c r="Z846" s="1"/>
      <c r="AA846" s="1"/>
      <c r="AB846" s="1"/>
    </row>
    <row r="847" spans="1:28" ht="12.5" x14ac:dyDescent="0.25">
      <c r="A847" t="s">
        <v>445</v>
      </c>
      <c r="B847" t="s">
        <v>444</v>
      </c>
      <c r="C847">
        <v>485</v>
      </c>
      <c r="D847" t="s">
        <v>750</v>
      </c>
      <c r="E847">
        <v>2</v>
      </c>
      <c r="F847">
        <v>0.19</v>
      </c>
      <c r="G847">
        <v>282000</v>
      </c>
      <c r="H847">
        <v>564000</v>
      </c>
      <c r="I847">
        <v>107160</v>
      </c>
      <c r="J847" s="109">
        <v>671160</v>
      </c>
      <c r="X847" s="1"/>
      <c r="Y847" s="1"/>
      <c r="Z847" s="1"/>
      <c r="AA847" s="1"/>
      <c r="AB847" s="1"/>
    </row>
    <row r="848" spans="1:28" ht="12.5" x14ac:dyDescent="0.25">
      <c r="A848" t="s">
        <v>445</v>
      </c>
      <c r="B848" t="s">
        <v>444</v>
      </c>
      <c r="C848">
        <v>486</v>
      </c>
      <c r="D848" t="s">
        <v>749</v>
      </c>
      <c r="E848">
        <v>2</v>
      </c>
      <c r="F848">
        <v>0.19</v>
      </c>
      <c r="G848">
        <v>15833</v>
      </c>
      <c r="H848">
        <v>31666</v>
      </c>
      <c r="I848">
        <v>6016.54</v>
      </c>
      <c r="J848" s="109">
        <v>37682.54</v>
      </c>
      <c r="X848" s="1"/>
      <c r="Y848" s="1"/>
      <c r="Z848" s="1"/>
      <c r="AA848" s="1"/>
      <c r="AB848" s="1"/>
    </row>
    <row r="849" spans="1:28" ht="12.5" x14ac:dyDescent="0.25">
      <c r="A849" t="s">
        <v>445</v>
      </c>
      <c r="B849" t="s">
        <v>444</v>
      </c>
      <c r="C849">
        <v>487</v>
      </c>
      <c r="D849" t="s">
        <v>753</v>
      </c>
      <c r="E849">
        <v>1</v>
      </c>
      <c r="F849">
        <v>0.19</v>
      </c>
      <c r="G849">
        <v>582500</v>
      </c>
      <c r="H849">
        <v>582500</v>
      </c>
      <c r="I849">
        <v>110675</v>
      </c>
      <c r="J849" s="109">
        <v>693175</v>
      </c>
      <c r="X849" s="1"/>
      <c r="Y849" s="1"/>
      <c r="Z849" s="1"/>
      <c r="AA849" s="1"/>
      <c r="AB849" s="1"/>
    </row>
    <row r="850" spans="1:28" ht="12.5" x14ac:dyDescent="0.25">
      <c r="A850" t="s">
        <v>445</v>
      </c>
      <c r="B850" t="s">
        <v>444</v>
      </c>
      <c r="C850">
        <v>488</v>
      </c>
      <c r="D850" t="s">
        <v>754</v>
      </c>
      <c r="E850">
        <v>1</v>
      </c>
      <c r="F850">
        <v>0.19</v>
      </c>
      <c r="G850">
        <v>152000</v>
      </c>
      <c r="H850">
        <v>152000</v>
      </c>
      <c r="I850">
        <v>28880</v>
      </c>
      <c r="J850" s="109">
        <v>180880</v>
      </c>
      <c r="X850" s="1"/>
      <c r="Y850" s="1"/>
      <c r="Z850" s="1"/>
      <c r="AA850" s="1"/>
      <c r="AB850" s="1"/>
    </row>
    <row r="851" spans="1:28" ht="12.5" x14ac:dyDescent="0.25">
      <c r="A851" t="s">
        <v>445</v>
      </c>
      <c r="B851" t="s">
        <v>444</v>
      </c>
      <c r="C851">
        <v>489</v>
      </c>
      <c r="D851" t="s">
        <v>893</v>
      </c>
      <c r="E851">
        <v>1</v>
      </c>
      <c r="F851">
        <v>0.19</v>
      </c>
      <c r="G851">
        <v>129000</v>
      </c>
      <c r="H851">
        <v>129000</v>
      </c>
      <c r="I851">
        <v>24510</v>
      </c>
      <c r="J851" s="109">
        <v>153510</v>
      </c>
      <c r="X851" s="1"/>
      <c r="Y851" s="1"/>
      <c r="Z851" s="1"/>
      <c r="AA851" s="1"/>
      <c r="AB851" s="1"/>
    </row>
    <row r="852" spans="1:28" ht="12.5" x14ac:dyDescent="0.25">
      <c r="A852" t="s">
        <v>445</v>
      </c>
      <c r="B852" t="s">
        <v>444</v>
      </c>
      <c r="C852">
        <v>490</v>
      </c>
      <c r="D852" t="s">
        <v>890</v>
      </c>
      <c r="E852">
        <v>1</v>
      </c>
      <c r="F852">
        <v>0.19</v>
      </c>
      <c r="G852">
        <v>127167</v>
      </c>
      <c r="H852">
        <v>127167</v>
      </c>
      <c r="I852">
        <v>24161.73</v>
      </c>
      <c r="J852" s="109">
        <v>151328.73000000001</v>
      </c>
      <c r="X852" s="1"/>
      <c r="Y852" s="1"/>
      <c r="Z852" s="1"/>
      <c r="AA852" s="1"/>
      <c r="AB852" s="1"/>
    </row>
    <row r="853" spans="1:28" ht="12.5" x14ac:dyDescent="0.25">
      <c r="A853" t="s">
        <v>445</v>
      </c>
      <c r="B853" t="s">
        <v>444</v>
      </c>
      <c r="C853">
        <v>491</v>
      </c>
      <c r="D853" t="s">
        <v>888</v>
      </c>
      <c r="E853">
        <v>1</v>
      </c>
      <c r="F853">
        <v>0.19</v>
      </c>
      <c r="G853">
        <v>123500</v>
      </c>
      <c r="H853">
        <v>123500</v>
      </c>
      <c r="I853">
        <v>23465</v>
      </c>
      <c r="J853" s="109">
        <v>146965</v>
      </c>
      <c r="X853" s="1"/>
      <c r="Y853" s="1"/>
      <c r="Z853" s="1"/>
      <c r="AA853" s="1"/>
      <c r="AB853" s="1"/>
    </row>
    <row r="854" spans="1:28" ht="12.5" x14ac:dyDescent="0.25">
      <c r="A854" t="s">
        <v>445</v>
      </c>
      <c r="B854" t="s">
        <v>444</v>
      </c>
      <c r="C854">
        <v>492</v>
      </c>
      <c r="D854" t="s">
        <v>892</v>
      </c>
      <c r="E854">
        <v>1</v>
      </c>
      <c r="F854">
        <v>0.19</v>
      </c>
      <c r="G854">
        <v>25167</v>
      </c>
      <c r="H854">
        <v>25167</v>
      </c>
      <c r="I854">
        <v>4781.7300000000005</v>
      </c>
      <c r="J854" s="109">
        <v>29948.73</v>
      </c>
      <c r="X854" s="1"/>
      <c r="Y854" s="1"/>
      <c r="Z854" s="1"/>
      <c r="AA854" s="1"/>
      <c r="AB854" s="1"/>
    </row>
    <row r="855" spans="1:28" ht="12.5" x14ac:dyDescent="0.25">
      <c r="A855" t="s">
        <v>445</v>
      </c>
      <c r="B855" t="s">
        <v>444</v>
      </c>
      <c r="C855">
        <v>493</v>
      </c>
      <c r="D855" t="s">
        <v>891</v>
      </c>
      <c r="E855">
        <v>1</v>
      </c>
      <c r="F855">
        <v>0.19</v>
      </c>
      <c r="G855">
        <v>34833</v>
      </c>
      <c r="H855">
        <v>34833</v>
      </c>
      <c r="I855">
        <v>6618.27</v>
      </c>
      <c r="J855" s="109">
        <v>41451.270000000004</v>
      </c>
      <c r="X855" s="1"/>
      <c r="Y855" s="1"/>
      <c r="Z855" s="1"/>
      <c r="AA855" s="1"/>
      <c r="AB855" s="1"/>
    </row>
    <row r="856" spans="1:28" ht="12.5" x14ac:dyDescent="0.25">
      <c r="A856" t="s">
        <v>445</v>
      </c>
      <c r="B856" t="s">
        <v>444</v>
      </c>
      <c r="C856">
        <v>494</v>
      </c>
      <c r="D856" t="s">
        <v>887</v>
      </c>
      <c r="E856">
        <v>1</v>
      </c>
      <c r="F856">
        <v>0.19</v>
      </c>
      <c r="G856">
        <v>94833</v>
      </c>
      <c r="H856">
        <v>94833</v>
      </c>
      <c r="I856">
        <v>18018.27</v>
      </c>
      <c r="J856" s="109">
        <v>112851.27</v>
      </c>
      <c r="X856" s="1"/>
      <c r="Y856" s="1"/>
      <c r="Z856" s="1"/>
      <c r="AA856" s="1"/>
      <c r="AB856" s="1"/>
    </row>
    <row r="857" spans="1:28" ht="12.5" x14ac:dyDescent="0.25">
      <c r="A857" t="s">
        <v>445</v>
      </c>
      <c r="B857" t="s">
        <v>444</v>
      </c>
      <c r="C857">
        <v>495</v>
      </c>
      <c r="D857" t="s">
        <v>889</v>
      </c>
      <c r="E857">
        <v>1</v>
      </c>
      <c r="F857">
        <v>0.19</v>
      </c>
      <c r="G857">
        <v>66000</v>
      </c>
      <c r="H857">
        <v>66000</v>
      </c>
      <c r="I857">
        <v>12540</v>
      </c>
      <c r="J857" s="109">
        <v>78540</v>
      </c>
      <c r="X857" s="1"/>
      <c r="Y857" s="1"/>
      <c r="Z857" s="1"/>
      <c r="AA857" s="1"/>
      <c r="AB857" s="1"/>
    </row>
    <row r="858" spans="1:28" ht="12.5" x14ac:dyDescent="0.25">
      <c r="A858" t="s">
        <v>445</v>
      </c>
      <c r="B858" t="s">
        <v>1501</v>
      </c>
      <c r="C858">
        <v>258</v>
      </c>
      <c r="D858" t="s">
        <v>1500</v>
      </c>
      <c r="E858">
        <v>3</v>
      </c>
      <c r="F858">
        <v>0</v>
      </c>
      <c r="G858">
        <v>145500</v>
      </c>
      <c r="H858">
        <v>436500</v>
      </c>
      <c r="I858">
        <v>0</v>
      </c>
      <c r="J858" s="109">
        <v>436500</v>
      </c>
      <c r="X858" s="1"/>
      <c r="Y858" s="1"/>
      <c r="Z858" s="1"/>
      <c r="AA858" s="1"/>
      <c r="AB858" s="1"/>
    </row>
    <row r="859" spans="1:28" ht="12.5" x14ac:dyDescent="0.25">
      <c r="A859" t="s">
        <v>445</v>
      </c>
      <c r="B859" t="s">
        <v>1501</v>
      </c>
      <c r="C859">
        <v>259</v>
      </c>
      <c r="D859" t="s">
        <v>20</v>
      </c>
      <c r="E859">
        <v>1</v>
      </c>
      <c r="F859">
        <v>0.19</v>
      </c>
      <c r="G859">
        <v>139333</v>
      </c>
      <c r="H859">
        <v>139333</v>
      </c>
      <c r="I859">
        <v>26473.27</v>
      </c>
      <c r="J859" s="109">
        <v>165806.26999999999</v>
      </c>
      <c r="X859" s="1"/>
      <c r="Y859" s="1"/>
      <c r="Z859" s="1"/>
      <c r="AA859" s="1"/>
      <c r="AB859" s="1"/>
    </row>
    <row r="860" spans="1:28" ht="12.5" x14ac:dyDescent="0.25">
      <c r="A860" t="s">
        <v>445</v>
      </c>
      <c r="B860" t="s">
        <v>1501</v>
      </c>
      <c r="C860">
        <v>260</v>
      </c>
      <c r="D860" t="s">
        <v>49</v>
      </c>
      <c r="E860">
        <v>1</v>
      </c>
      <c r="F860">
        <v>0.19</v>
      </c>
      <c r="G860">
        <v>167167</v>
      </c>
      <c r="H860">
        <v>167167</v>
      </c>
      <c r="I860">
        <v>31761.73</v>
      </c>
      <c r="J860" s="109">
        <v>198928.73</v>
      </c>
      <c r="X860" s="1"/>
      <c r="Y860" s="1"/>
      <c r="Z860" s="1"/>
      <c r="AA860" s="1"/>
      <c r="AB860" s="1"/>
    </row>
    <row r="861" spans="1:28" ht="12.5" x14ac:dyDescent="0.25">
      <c r="A861" t="s">
        <v>445</v>
      </c>
      <c r="B861" t="s">
        <v>1501</v>
      </c>
      <c r="C861">
        <v>261</v>
      </c>
      <c r="D861" t="s">
        <v>441</v>
      </c>
      <c r="E861">
        <v>2</v>
      </c>
      <c r="F861">
        <v>0.19</v>
      </c>
      <c r="G861">
        <v>123667</v>
      </c>
      <c r="H861">
        <v>247334</v>
      </c>
      <c r="I861">
        <v>46993.46</v>
      </c>
      <c r="J861" s="109">
        <v>294327.46000000002</v>
      </c>
      <c r="X861" s="1"/>
      <c r="Y861" s="1"/>
      <c r="Z861" s="1"/>
      <c r="AA861" s="1"/>
      <c r="AB861" s="1"/>
    </row>
    <row r="862" spans="1:28" ht="12.5" x14ac:dyDescent="0.25">
      <c r="A862" t="s">
        <v>445</v>
      </c>
      <c r="B862" t="s">
        <v>825</v>
      </c>
      <c r="C862">
        <v>556</v>
      </c>
      <c r="D862" t="s">
        <v>155</v>
      </c>
      <c r="E862">
        <v>1</v>
      </c>
      <c r="F862">
        <v>0.19</v>
      </c>
      <c r="G862">
        <v>133667</v>
      </c>
      <c r="H862">
        <v>133667</v>
      </c>
      <c r="I862">
        <v>25396.73</v>
      </c>
      <c r="J862" s="109">
        <v>159063.73000000001</v>
      </c>
      <c r="X862" s="1"/>
      <c r="Y862" s="1"/>
      <c r="Z862" s="1"/>
      <c r="AA862" s="1"/>
      <c r="AB862" s="1"/>
    </row>
    <row r="863" spans="1:28" ht="12.5" x14ac:dyDescent="0.25">
      <c r="A863" t="s">
        <v>445</v>
      </c>
      <c r="B863" t="s">
        <v>825</v>
      </c>
      <c r="C863">
        <v>557</v>
      </c>
      <c r="D863" t="s">
        <v>893</v>
      </c>
      <c r="E863">
        <v>1</v>
      </c>
      <c r="F863">
        <v>0.190000000000001</v>
      </c>
      <c r="G863">
        <v>119500</v>
      </c>
      <c r="H863">
        <v>119500</v>
      </c>
      <c r="I863">
        <v>22705.00000000012</v>
      </c>
      <c r="J863" s="109">
        <v>142205.00000000012</v>
      </c>
      <c r="X863" s="1"/>
      <c r="Y863" s="1"/>
      <c r="Z863" s="1"/>
      <c r="AA863" s="1"/>
      <c r="AB863" s="1"/>
    </row>
    <row r="864" spans="1:28" ht="12.5" x14ac:dyDescent="0.25">
      <c r="A864" t="s">
        <v>445</v>
      </c>
      <c r="B864" t="s">
        <v>825</v>
      </c>
      <c r="C864">
        <v>558</v>
      </c>
      <c r="D864" t="s">
        <v>900</v>
      </c>
      <c r="E864">
        <v>1</v>
      </c>
      <c r="F864">
        <v>0.19</v>
      </c>
      <c r="G864">
        <v>96667</v>
      </c>
      <c r="H864">
        <v>96667</v>
      </c>
      <c r="I864">
        <v>18366.73</v>
      </c>
      <c r="J864" s="109">
        <v>115033.73</v>
      </c>
      <c r="X864" s="1"/>
      <c r="Y864" s="1"/>
      <c r="Z864" s="1"/>
      <c r="AA864" s="1"/>
      <c r="AB864" s="1"/>
    </row>
    <row r="865" spans="1:28" ht="12.5" x14ac:dyDescent="0.25">
      <c r="A865" t="s">
        <v>445</v>
      </c>
      <c r="B865" t="s">
        <v>825</v>
      </c>
      <c r="C865">
        <v>559</v>
      </c>
      <c r="D865" t="s">
        <v>34</v>
      </c>
      <c r="E865">
        <v>3</v>
      </c>
      <c r="F865">
        <v>0</v>
      </c>
      <c r="G865">
        <v>146667</v>
      </c>
      <c r="H865">
        <v>440001</v>
      </c>
      <c r="I865">
        <v>0</v>
      </c>
      <c r="J865" s="109">
        <v>440001</v>
      </c>
      <c r="X865" s="1"/>
      <c r="Y865" s="1"/>
      <c r="Z865" s="1"/>
      <c r="AA865" s="1"/>
      <c r="AB865" s="1"/>
    </row>
    <row r="866" spans="1:28" ht="12.5" x14ac:dyDescent="0.25">
      <c r="A866" t="s">
        <v>445</v>
      </c>
      <c r="B866" t="s">
        <v>825</v>
      </c>
      <c r="C866">
        <v>560</v>
      </c>
      <c r="D866" t="s">
        <v>1258</v>
      </c>
      <c r="E866">
        <v>1</v>
      </c>
      <c r="F866">
        <v>0.19</v>
      </c>
      <c r="G866">
        <v>279000</v>
      </c>
      <c r="H866">
        <v>279000</v>
      </c>
      <c r="I866">
        <v>53010</v>
      </c>
      <c r="J866" s="109">
        <v>332010</v>
      </c>
      <c r="X866" s="1"/>
      <c r="Y866" s="1"/>
      <c r="Z866" s="1"/>
      <c r="AA866" s="1"/>
      <c r="AB866" s="1"/>
    </row>
    <row r="867" spans="1:28" ht="12.5" x14ac:dyDescent="0.25">
      <c r="A867" t="s">
        <v>445</v>
      </c>
      <c r="B867" t="s">
        <v>825</v>
      </c>
      <c r="C867">
        <v>561</v>
      </c>
      <c r="D867" t="s">
        <v>437</v>
      </c>
      <c r="E867">
        <v>1</v>
      </c>
      <c r="F867">
        <v>0.19</v>
      </c>
      <c r="G867">
        <v>290500</v>
      </c>
      <c r="H867">
        <v>290500</v>
      </c>
      <c r="I867">
        <v>55195</v>
      </c>
      <c r="J867" s="109">
        <v>345695</v>
      </c>
      <c r="X867" s="1"/>
      <c r="Y867" s="1"/>
      <c r="Z867" s="1"/>
      <c r="AA867" s="1"/>
      <c r="AB867" s="1"/>
    </row>
    <row r="868" spans="1:28" ht="12.5" x14ac:dyDescent="0.25">
      <c r="A868" t="s">
        <v>445</v>
      </c>
      <c r="B868" t="s">
        <v>825</v>
      </c>
      <c r="C868">
        <v>562</v>
      </c>
      <c r="D868" t="s">
        <v>1256</v>
      </c>
      <c r="E868">
        <v>1</v>
      </c>
      <c r="F868">
        <v>0.19</v>
      </c>
      <c r="G868">
        <v>556667</v>
      </c>
      <c r="H868">
        <v>556667</v>
      </c>
      <c r="I868">
        <v>105766.73</v>
      </c>
      <c r="J868" s="109">
        <v>662433.73</v>
      </c>
      <c r="X868" s="1"/>
      <c r="Y868" s="1"/>
      <c r="Z868" s="1"/>
      <c r="AA868" s="1"/>
      <c r="AB868" s="1"/>
    </row>
    <row r="869" spans="1:28" ht="12.5" x14ac:dyDescent="0.25">
      <c r="A869" t="s">
        <v>445</v>
      </c>
      <c r="B869" t="s">
        <v>825</v>
      </c>
      <c r="C869">
        <v>563</v>
      </c>
      <c r="D869" t="s">
        <v>1774</v>
      </c>
      <c r="E869">
        <v>2</v>
      </c>
      <c r="F869">
        <v>0.19</v>
      </c>
      <c r="G869">
        <v>184167</v>
      </c>
      <c r="H869">
        <v>368334</v>
      </c>
      <c r="I869">
        <v>69983.460000000006</v>
      </c>
      <c r="J869" s="109">
        <v>438317.46</v>
      </c>
      <c r="X869" s="1"/>
      <c r="Y869" s="1"/>
      <c r="Z869" s="1"/>
      <c r="AA869" s="1"/>
      <c r="AB869" s="1"/>
    </row>
    <row r="870" spans="1:28" ht="12.5" x14ac:dyDescent="0.25">
      <c r="A870" t="s">
        <v>445</v>
      </c>
      <c r="B870" t="s">
        <v>456</v>
      </c>
      <c r="C870">
        <v>278</v>
      </c>
      <c r="D870" t="s">
        <v>455</v>
      </c>
      <c r="E870">
        <v>1</v>
      </c>
      <c r="F870">
        <v>0.19</v>
      </c>
      <c r="G870">
        <v>2383000</v>
      </c>
      <c r="H870">
        <v>2383000</v>
      </c>
      <c r="I870">
        <v>452770</v>
      </c>
      <c r="J870" s="109">
        <v>2835770</v>
      </c>
      <c r="X870" s="1"/>
      <c r="Y870" s="1"/>
      <c r="Z870" s="1"/>
      <c r="AA870" s="1"/>
      <c r="AB870" s="1"/>
    </row>
    <row r="871" spans="1:28" ht="12.5" x14ac:dyDescent="0.25">
      <c r="A871" t="s">
        <v>445</v>
      </c>
      <c r="B871" t="s">
        <v>456</v>
      </c>
      <c r="C871">
        <v>279</v>
      </c>
      <c r="D871" t="s">
        <v>460</v>
      </c>
      <c r="E871">
        <v>1</v>
      </c>
      <c r="F871">
        <v>0.19</v>
      </c>
      <c r="G871">
        <v>890167</v>
      </c>
      <c r="H871">
        <v>890167</v>
      </c>
      <c r="I871">
        <v>169131.73</v>
      </c>
      <c r="J871" s="109">
        <v>1059298.73</v>
      </c>
      <c r="X871" s="1"/>
      <c r="Y871" s="1"/>
      <c r="Z871" s="1"/>
      <c r="AA871" s="1"/>
      <c r="AB871" s="1"/>
    </row>
    <row r="872" spans="1:28" ht="12.5" x14ac:dyDescent="0.25">
      <c r="A872" t="s">
        <v>445</v>
      </c>
      <c r="B872" t="s">
        <v>456</v>
      </c>
      <c r="C872">
        <v>280</v>
      </c>
      <c r="D872" t="s">
        <v>461</v>
      </c>
      <c r="E872">
        <v>1</v>
      </c>
      <c r="F872">
        <v>0.19</v>
      </c>
      <c r="G872">
        <v>885667</v>
      </c>
      <c r="H872">
        <v>885667</v>
      </c>
      <c r="I872">
        <v>168276.73</v>
      </c>
      <c r="J872" s="109">
        <v>1053943.73</v>
      </c>
      <c r="X872" s="1"/>
      <c r="Y872" s="1"/>
      <c r="Z872" s="1"/>
      <c r="AA872" s="1"/>
      <c r="AB872" s="1"/>
    </row>
    <row r="873" spans="1:28" ht="12.5" x14ac:dyDescent="0.25">
      <c r="A873" t="s">
        <v>445</v>
      </c>
      <c r="B873" t="s">
        <v>456</v>
      </c>
      <c r="C873">
        <v>281</v>
      </c>
      <c r="D873" t="s">
        <v>458</v>
      </c>
      <c r="E873">
        <v>1</v>
      </c>
      <c r="F873">
        <v>0.19</v>
      </c>
      <c r="G873">
        <v>284833</v>
      </c>
      <c r="H873">
        <v>284833</v>
      </c>
      <c r="I873">
        <v>54118.270000000004</v>
      </c>
      <c r="J873" s="109">
        <v>338951.27</v>
      </c>
      <c r="X873" s="1"/>
      <c r="Y873" s="1"/>
      <c r="Z873" s="1"/>
      <c r="AA873" s="1"/>
      <c r="AB873" s="1"/>
    </row>
    <row r="874" spans="1:28" ht="12.5" x14ac:dyDescent="0.25">
      <c r="A874" t="s">
        <v>445</v>
      </c>
      <c r="B874" t="s">
        <v>456</v>
      </c>
      <c r="C874">
        <v>282</v>
      </c>
      <c r="D874" t="s">
        <v>660</v>
      </c>
      <c r="E874">
        <v>1</v>
      </c>
      <c r="F874">
        <v>0.19</v>
      </c>
      <c r="G874">
        <v>457000</v>
      </c>
      <c r="H874">
        <v>457000</v>
      </c>
      <c r="I874">
        <v>86830</v>
      </c>
      <c r="J874" s="109">
        <v>543830</v>
      </c>
      <c r="X874" s="1"/>
      <c r="Y874" s="1"/>
      <c r="Z874" s="1"/>
      <c r="AA874" s="1"/>
      <c r="AB874" s="1"/>
    </row>
    <row r="875" spans="1:28" ht="12.5" x14ac:dyDescent="0.25">
      <c r="A875" t="s">
        <v>445</v>
      </c>
      <c r="B875" t="s">
        <v>456</v>
      </c>
      <c r="C875">
        <v>283</v>
      </c>
      <c r="D875" t="s">
        <v>335</v>
      </c>
      <c r="E875">
        <v>1</v>
      </c>
      <c r="F875">
        <v>0.19</v>
      </c>
      <c r="G875">
        <v>105000</v>
      </c>
      <c r="H875">
        <v>105000</v>
      </c>
      <c r="I875">
        <v>19950</v>
      </c>
      <c r="J875" s="109">
        <v>124950</v>
      </c>
      <c r="X875" s="1"/>
      <c r="Y875" s="1"/>
      <c r="Z875" s="1"/>
      <c r="AA875" s="1"/>
      <c r="AB875" s="1"/>
    </row>
    <row r="876" spans="1:28" ht="12.5" x14ac:dyDescent="0.25">
      <c r="A876" t="s">
        <v>445</v>
      </c>
      <c r="B876" t="s">
        <v>456</v>
      </c>
      <c r="C876">
        <v>284</v>
      </c>
      <c r="D876" t="s">
        <v>651</v>
      </c>
      <c r="E876">
        <v>2</v>
      </c>
      <c r="F876">
        <v>0.19</v>
      </c>
      <c r="G876">
        <v>1478833</v>
      </c>
      <c r="H876">
        <v>2957666</v>
      </c>
      <c r="I876">
        <v>561956.54</v>
      </c>
      <c r="J876" s="109">
        <v>3519622.54</v>
      </c>
      <c r="X876" s="1"/>
      <c r="Y876" s="1"/>
      <c r="Z876" s="1"/>
      <c r="AA876" s="1"/>
      <c r="AB876" s="1"/>
    </row>
    <row r="877" spans="1:28" ht="12.5" x14ac:dyDescent="0.25">
      <c r="A877" t="s">
        <v>445</v>
      </c>
      <c r="B877" t="s">
        <v>456</v>
      </c>
      <c r="C877">
        <v>285</v>
      </c>
      <c r="D877" t="s">
        <v>653</v>
      </c>
      <c r="E877">
        <v>1</v>
      </c>
      <c r="F877">
        <v>0.19</v>
      </c>
      <c r="G877">
        <v>785500</v>
      </c>
      <c r="H877">
        <v>785500</v>
      </c>
      <c r="I877">
        <v>149245</v>
      </c>
      <c r="J877" s="109">
        <v>934745</v>
      </c>
      <c r="X877" s="1"/>
      <c r="Y877" s="1"/>
      <c r="Z877" s="1"/>
      <c r="AA877" s="1"/>
      <c r="AB877" s="1"/>
    </row>
    <row r="878" spans="1:28" ht="12.5" x14ac:dyDescent="0.25">
      <c r="A878" t="s">
        <v>445</v>
      </c>
      <c r="B878" t="s">
        <v>456</v>
      </c>
      <c r="C878">
        <v>286</v>
      </c>
      <c r="D878" t="s">
        <v>652</v>
      </c>
      <c r="E878">
        <v>1</v>
      </c>
      <c r="F878">
        <v>0.19</v>
      </c>
      <c r="G878">
        <v>443833</v>
      </c>
      <c r="H878">
        <v>443833</v>
      </c>
      <c r="I878">
        <v>84328.27</v>
      </c>
      <c r="J878" s="109">
        <v>528161.27</v>
      </c>
      <c r="X878" s="1"/>
      <c r="Y878" s="1"/>
      <c r="Z878" s="1"/>
      <c r="AA878" s="1"/>
      <c r="AB878" s="1"/>
    </row>
    <row r="879" spans="1:28" ht="12.5" x14ac:dyDescent="0.25">
      <c r="A879" t="s">
        <v>445</v>
      </c>
      <c r="B879" t="s">
        <v>456</v>
      </c>
      <c r="C879">
        <v>287</v>
      </c>
      <c r="D879" t="s">
        <v>657</v>
      </c>
      <c r="E879">
        <v>1</v>
      </c>
      <c r="F879">
        <v>0.19</v>
      </c>
      <c r="G879">
        <v>495333</v>
      </c>
      <c r="H879">
        <v>495333</v>
      </c>
      <c r="I879">
        <v>94113.27</v>
      </c>
      <c r="J879" s="109">
        <v>589446.27</v>
      </c>
      <c r="X879" s="1"/>
      <c r="Y879" s="1"/>
      <c r="Z879" s="1"/>
      <c r="AA879" s="1"/>
      <c r="AB879" s="1"/>
    </row>
    <row r="880" spans="1:28" ht="12.5" x14ac:dyDescent="0.25">
      <c r="A880" t="s">
        <v>445</v>
      </c>
      <c r="B880" t="s">
        <v>456</v>
      </c>
      <c r="C880">
        <v>288</v>
      </c>
      <c r="D880" t="s">
        <v>655</v>
      </c>
      <c r="E880">
        <v>1</v>
      </c>
      <c r="F880">
        <v>0.19</v>
      </c>
      <c r="G880">
        <v>351000</v>
      </c>
      <c r="H880">
        <v>351000</v>
      </c>
      <c r="I880">
        <v>66690</v>
      </c>
      <c r="J880" s="109">
        <v>417690</v>
      </c>
      <c r="X880" s="1"/>
      <c r="Y880" s="1"/>
      <c r="Z880" s="1"/>
      <c r="AA880" s="1"/>
      <c r="AB880" s="1"/>
    </row>
    <row r="881" spans="1:28" ht="12.5" x14ac:dyDescent="0.25">
      <c r="A881" t="s">
        <v>445</v>
      </c>
      <c r="B881" t="s">
        <v>456</v>
      </c>
      <c r="C881">
        <v>289</v>
      </c>
      <c r="D881" t="s">
        <v>659</v>
      </c>
      <c r="E881">
        <v>1</v>
      </c>
      <c r="F881">
        <v>0.19</v>
      </c>
      <c r="G881">
        <v>624167</v>
      </c>
      <c r="H881">
        <v>624167</v>
      </c>
      <c r="I881">
        <v>118591.73</v>
      </c>
      <c r="J881" s="109">
        <v>742758.73</v>
      </c>
      <c r="X881" s="1"/>
      <c r="Y881" s="1"/>
      <c r="Z881" s="1"/>
      <c r="AA881" s="1"/>
      <c r="AB881" s="1"/>
    </row>
    <row r="882" spans="1:28" ht="12.5" x14ac:dyDescent="0.25">
      <c r="A882" t="s">
        <v>445</v>
      </c>
      <c r="B882" t="s">
        <v>456</v>
      </c>
      <c r="C882">
        <v>290</v>
      </c>
      <c r="D882" t="s">
        <v>663</v>
      </c>
      <c r="E882">
        <v>2</v>
      </c>
      <c r="F882">
        <v>0.19</v>
      </c>
      <c r="G882">
        <v>156333</v>
      </c>
      <c r="H882">
        <v>312666</v>
      </c>
      <c r="I882">
        <v>59406.54</v>
      </c>
      <c r="J882" s="109">
        <v>372072.54</v>
      </c>
      <c r="X882" s="1"/>
      <c r="Y882" s="1"/>
      <c r="Z882" s="1"/>
      <c r="AA882" s="1"/>
      <c r="AB882" s="1"/>
    </row>
    <row r="883" spans="1:28" ht="12.5" x14ac:dyDescent="0.25">
      <c r="A883" t="s">
        <v>445</v>
      </c>
      <c r="B883" t="s">
        <v>456</v>
      </c>
      <c r="C883">
        <v>291</v>
      </c>
      <c r="D883" t="s">
        <v>782</v>
      </c>
      <c r="E883">
        <v>10</v>
      </c>
      <c r="F883">
        <v>0.19</v>
      </c>
      <c r="G883">
        <v>26000</v>
      </c>
      <c r="H883">
        <v>260000</v>
      </c>
      <c r="I883">
        <v>49400</v>
      </c>
      <c r="J883" s="109">
        <v>309400</v>
      </c>
      <c r="X883" s="1"/>
      <c r="Y883" s="1"/>
      <c r="Z883" s="1"/>
      <c r="AA883" s="1"/>
      <c r="AB883" s="1"/>
    </row>
    <row r="884" spans="1:28" ht="12.5" x14ac:dyDescent="0.25">
      <c r="A884" t="s">
        <v>445</v>
      </c>
      <c r="B884" t="s">
        <v>456</v>
      </c>
      <c r="C884">
        <v>292</v>
      </c>
      <c r="D884" t="s">
        <v>784</v>
      </c>
      <c r="E884">
        <v>1</v>
      </c>
      <c r="F884">
        <v>0.19</v>
      </c>
      <c r="G884">
        <v>44333</v>
      </c>
      <c r="H884">
        <v>44333</v>
      </c>
      <c r="I884">
        <v>8423.27</v>
      </c>
      <c r="J884" s="109">
        <v>52756.270000000004</v>
      </c>
      <c r="X884" s="1"/>
      <c r="Y884" s="1"/>
      <c r="Z884" s="1"/>
      <c r="AA884" s="1"/>
      <c r="AB884" s="1"/>
    </row>
    <row r="885" spans="1:28" ht="12.5" x14ac:dyDescent="0.25">
      <c r="A885" t="s">
        <v>445</v>
      </c>
      <c r="B885" t="s">
        <v>456</v>
      </c>
      <c r="C885">
        <v>293</v>
      </c>
      <c r="D885" t="s">
        <v>893</v>
      </c>
      <c r="E885">
        <v>1</v>
      </c>
      <c r="F885">
        <v>0.19</v>
      </c>
      <c r="G885">
        <v>85333</v>
      </c>
      <c r="H885">
        <v>85333</v>
      </c>
      <c r="I885">
        <v>16213.27</v>
      </c>
      <c r="J885" s="109">
        <v>101546.27</v>
      </c>
      <c r="X885" s="1"/>
      <c r="Y885" s="1"/>
      <c r="Z885" s="1"/>
      <c r="AA885" s="1"/>
      <c r="AB885" s="1"/>
    </row>
    <row r="886" spans="1:28" ht="12.5" x14ac:dyDescent="0.25">
      <c r="A886" t="s">
        <v>445</v>
      </c>
      <c r="B886" t="s">
        <v>456</v>
      </c>
      <c r="C886">
        <v>294</v>
      </c>
      <c r="D886" t="s">
        <v>899</v>
      </c>
      <c r="E886">
        <v>1</v>
      </c>
      <c r="F886">
        <v>0.19</v>
      </c>
      <c r="G886">
        <v>75167</v>
      </c>
      <c r="H886">
        <v>75167</v>
      </c>
      <c r="I886">
        <v>14281.73</v>
      </c>
      <c r="J886" s="109">
        <v>89448.73</v>
      </c>
      <c r="X886" s="1"/>
      <c r="Y886" s="1"/>
      <c r="Z886" s="1"/>
      <c r="AA886" s="1"/>
      <c r="AB886" s="1"/>
    </row>
    <row r="887" spans="1:28" ht="12.5" x14ac:dyDescent="0.25">
      <c r="A887" t="s">
        <v>445</v>
      </c>
      <c r="B887" t="s">
        <v>456</v>
      </c>
      <c r="C887">
        <v>295</v>
      </c>
      <c r="D887" t="s">
        <v>897</v>
      </c>
      <c r="E887">
        <v>1</v>
      </c>
      <c r="F887">
        <v>0.19</v>
      </c>
      <c r="G887">
        <v>45000</v>
      </c>
      <c r="H887">
        <v>45000</v>
      </c>
      <c r="I887">
        <v>8550</v>
      </c>
      <c r="J887" s="109">
        <v>53550</v>
      </c>
      <c r="X887" s="1"/>
      <c r="Y887" s="1"/>
      <c r="Z887" s="1"/>
      <c r="AA887" s="1"/>
      <c r="AB887" s="1"/>
    </row>
    <row r="888" spans="1:28" ht="12.5" x14ac:dyDescent="0.25">
      <c r="A888" t="s">
        <v>445</v>
      </c>
      <c r="B888" t="s">
        <v>456</v>
      </c>
      <c r="C888">
        <v>296</v>
      </c>
      <c r="D888" t="s">
        <v>898</v>
      </c>
      <c r="E888">
        <v>1</v>
      </c>
      <c r="F888">
        <v>0.19</v>
      </c>
      <c r="G888">
        <v>55000</v>
      </c>
      <c r="H888">
        <v>55000</v>
      </c>
      <c r="I888">
        <v>10450</v>
      </c>
      <c r="J888" s="109">
        <v>65450</v>
      </c>
      <c r="X888" s="1"/>
      <c r="Y888" s="1"/>
      <c r="Z888" s="1"/>
      <c r="AA888" s="1"/>
      <c r="AB888" s="1"/>
    </row>
    <row r="889" spans="1:28" ht="12.5" x14ac:dyDescent="0.25">
      <c r="A889" t="s">
        <v>445</v>
      </c>
      <c r="B889" t="s">
        <v>456</v>
      </c>
      <c r="C889">
        <v>297</v>
      </c>
      <c r="D889" t="s">
        <v>1109</v>
      </c>
      <c r="E889">
        <v>1</v>
      </c>
      <c r="F889">
        <v>0.19</v>
      </c>
      <c r="G889">
        <v>159500</v>
      </c>
      <c r="H889">
        <v>159500</v>
      </c>
      <c r="I889">
        <v>30305</v>
      </c>
      <c r="J889" s="109">
        <v>189805</v>
      </c>
      <c r="X889" s="1"/>
      <c r="Y889" s="1"/>
      <c r="Z889" s="1"/>
      <c r="AA889" s="1"/>
      <c r="AB889" s="1"/>
    </row>
    <row r="890" spans="1:28" ht="12.5" x14ac:dyDescent="0.25">
      <c r="A890" t="s">
        <v>445</v>
      </c>
      <c r="B890" t="s">
        <v>456</v>
      </c>
      <c r="C890">
        <v>298</v>
      </c>
      <c r="D890" t="s">
        <v>443</v>
      </c>
      <c r="E890">
        <v>2</v>
      </c>
      <c r="F890">
        <v>0</v>
      </c>
      <c r="G890">
        <v>578833</v>
      </c>
      <c r="H890">
        <v>1157666</v>
      </c>
      <c r="I890">
        <v>0</v>
      </c>
      <c r="J890" s="109">
        <v>1157666</v>
      </c>
      <c r="X890" s="1"/>
      <c r="Y890" s="1"/>
      <c r="Z890" s="1"/>
      <c r="AA890" s="1"/>
      <c r="AB890" s="1"/>
    </row>
    <row r="891" spans="1:28" ht="12.5" x14ac:dyDescent="0.25">
      <c r="A891" t="s">
        <v>445</v>
      </c>
      <c r="B891" t="s">
        <v>456</v>
      </c>
      <c r="C891">
        <v>299</v>
      </c>
      <c r="D891" t="s">
        <v>20</v>
      </c>
      <c r="E891">
        <v>1</v>
      </c>
      <c r="F891">
        <v>0.19</v>
      </c>
      <c r="G891">
        <v>75167</v>
      </c>
      <c r="H891">
        <v>75167</v>
      </c>
      <c r="I891">
        <v>14281.73</v>
      </c>
      <c r="J891" s="109">
        <v>89448.73</v>
      </c>
      <c r="X891" s="1"/>
      <c r="Y891" s="1"/>
      <c r="Z891" s="1"/>
      <c r="AA891" s="1"/>
      <c r="AB891" s="1"/>
    </row>
    <row r="892" spans="1:28" ht="12.5" x14ac:dyDescent="0.25">
      <c r="A892" t="s">
        <v>445</v>
      </c>
      <c r="B892" t="s">
        <v>456</v>
      </c>
      <c r="C892">
        <v>300</v>
      </c>
      <c r="D892" t="s">
        <v>1140</v>
      </c>
      <c r="E892">
        <v>1</v>
      </c>
      <c r="F892">
        <v>0.19</v>
      </c>
      <c r="G892">
        <v>218833</v>
      </c>
      <c r="H892">
        <v>218833</v>
      </c>
      <c r="I892">
        <v>41578.270000000004</v>
      </c>
      <c r="J892" s="109">
        <v>260411.27000000002</v>
      </c>
      <c r="X892" s="1"/>
      <c r="Y892" s="1"/>
      <c r="Z892" s="1"/>
      <c r="AA892" s="1"/>
      <c r="AB892" s="1"/>
    </row>
    <row r="893" spans="1:28" ht="12.5" x14ac:dyDescent="0.25">
      <c r="A893" t="s">
        <v>445</v>
      </c>
      <c r="B893" t="s">
        <v>456</v>
      </c>
      <c r="C893">
        <v>301</v>
      </c>
      <c r="D893" t="s">
        <v>69</v>
      </c>
      <c r="E893">
        <v>1</v>
      </c>
      <c r="F893">
        <v>0.19</v>
      </c>
      <c r="G893">
        <v>98667</v>
      </c>
      <c r="H893">
        <v>98667</v>
      </c>
      <c r="I893">
        <v>18746.73</v>
      </c>
      <c r="J893" s="109">
        <v>117413.73</v>
      </c>
      <c r="X893" s="1"/>
      <c r="Y893" s="1"/>
      <c r="Z893" s="1"/>
      <c r="AA893" s="1"/>
      <c r="AB893" s="1"/>
    </row>
    <row r="894" spans="1:28" ht="12.5" x14ac:dyDescent="0.25">
      <c r="A894" t="s">
        <v>445</v>
      </c>
      <c r="B894" t="s">
        <v>456</v>
      </c>
      <c r="C894">
        <v>302</v>
      </c>
      <c r="D894" t="s">
        <v>20</v>
      </c>
      <c r="E894">
        <v>1</v>
      </c>
      <c r="F894">
        <v>0.19</v>
      </c>
      <c r="G894">
        <v>75167</v>
      </c>
      <c r="H894">
        <v>75167</v>
      </c>
      <c r="I894">
        <v>14281.73</v>
      </c>
      <c r="J894" s="109">
        <v>89448.73</v>
      </c>
      <c r="X894" s="1"/>
      <c r="Y894" s="1"/>
      <c r="Z894" s="1"/>
      <c r="AA894" s="1"/>
      <c r="AB894" s="1"/>
    </row>
    <row r="895" spans="1:28" ht="12.5" x14ac:dyDescent="0.25">
      <c r="A895" t="s">
        <v>445</v>
      </c>
      <c r="B895" t="s">
        <v>456</v>
      </c>
      <c r="C895">
        <v>303</v>
      </c>
      <c r="D895" t="s">
        <v>69</v>
      </c>
      <c r="E895">
        <v>1</v>
      </c>
      <c r="F895">
        <v>0.19</v>
      </c>
      <c r="G895">
        <v>100167</v>
      </c>
      <c r="H895">
        <v>100167</v>
      </c>
      <c r="I895">
        <v>19031.73</v>
      </c>
      <c r="J895" s="109">
        <v>119198.73</v>
      </c>
      <c r="X895" s="1"/>
      <c r="Y895" s="1"/>
      <c r="Z895" s="1"/>
      <c r="AA895" s="1"/>
      <c r="AB895" s="1"/>
    </row>
    <row r="896" spans="1:28" ht="12.5" x14ac:dyDescent="0.25">
      <c r="A896" t="s">
        <v>445</v>
      </c>
      <c r="B896" t="s">
        <v>456</v>
      </c>
      <c r="C896">
        <v>304</v>
      </c>
      <c r="D896" t="s">
        <v>696</v>
      </c>
      <c r="E896">
        <v>1</v>
      </c>
      <c r="F896">
        <v>0.19</v>
      </c>
      <c r="G896">
        <v>217667</v>
      </c>
      <c r="H896">
        <v>217667</v>
      </c>
      <c r="I896">
        <v>41356.730000000003</v>
      </c>
      <c r="J896" s="109">
        <v>259023.73</v>
      </c>
      <c r="X896" s="1"/>
      <c r="Y896" s="1"/>
      <c r="Z896" s="1"/>
      <c r="AA896" s="1"/>
      <c r="AB896" s="1"/>
    </row>
    <row r="897" spans="1:28" ht="12.5" x14ac:dyDescent="0.25">
      <c r="A897" t="s">
        <v>445</v>
      </c>
      <c r="B897" t="s">
        <v>456</v>
      </c>
      <c r="C897">
        <v>305</v>
      </c>
      <c r="D897" t="s">
        <v>704</v>
      </c>
      <c r="E897">
        <v>1</v>
      </c>
      <c r="F897">
        <v>0.19</v>
      </c>
      <c r="G897">
        <v>181167</v>
      </c>
      <c r="H897">
        <v>181167</v>
      </c>
      <c r="I897">
        <v>34421.730000000003</v>
      </c>
      <c r="J897" s="109">
        <v>215588.73</v>
      </c>
      <c r="X897" s="1"/>
      <c r="Y897" s="1"/>
      <c r="Z897" s="1"/>
      <c r="AA897" s="1"/>
      <c r="AB897" s="1"/>
    </row>
    <row r="898" spans="1:28" ht="12.5" x14ac:dyDescent="0.25">
      <c r="A898" t="s">
        <v>445</v>
      </c>
      <c r="B898" t="s">
        <v>456</v>
      </c>
      <c r="C898">
        <v>306</v>
      </c>
      <c r="D898" t="s">
        <v>360</v>
      </c>
      <c r="E898">
        <v>1</v>
      </c>
      <c r="F898">
        <v>0.19</v>
      </c>
      <c r="G898">
        <v>61000</v>
      </c>
      <c r="H898">
        <v>61000</v>
      </c>
      <c r="I898">
        <v>11590</v>
      </c>
      <c r="J898" s="109">
        <v>72590</v>
      </c>
      <c r="X898" s="1"/>
      <c r="Y898" s="1"/>
      <c r="Z898" s="1"/>
      <c r="AA898" s="1"/>
      <c r="AB898" s="1"/>
    </row>
    <row r="899" spans="1:28" ht="12.5" x14ac:dyDescent="0.25">
      <c r="A899" t="s">
        <v>2361</v>
      </c>
      <c r="E899">
        <v>1485</v>
      </c>
      <c r="F899">
        <v>0.17143322475569883</v>
      </c>
      <c r="G899">
        <v>318165.08447339851</v>
      </c>
      <c r="H899">
        <v>395332875.80000001</v>
      </c>
      <c r="I899">
        <v>65863224.461999968</v>
      </c>
      <c r="J899" s="109">
        <v>461196100.26200002</v>
      </c>
      <c r="X899" s="1"/>
      <c r="Y899" s="1"/>
      <c r="Z899" s="1"/>
      <c r="AA899" s="1"/>
      <c r="AB899" s="1"/>
    </row>
    <row r="900" spans="1:28" ht="12.5" x14ac:dyDescent="0.25">
      <c r="A900" t="s">
        <v>452</v>
      </c>
      <c r="B900" t="s">
        <v>502</v>
      </c>
      <c r="C900">
        <v>262</v>
      </c>
      <c r="D900" t="s">
        <v>2002</v>
      </c>
      <c r="E900">
        <v>2</v>
      </c>
      <c r="F900">
        <v>0.19</v>
      </c>
      <c r="G900">
        <v>175500</v>
      </c>
      <c r="H900">
        <v>351000</v>
      </c>
      <c r="I900">
        <v>66690</v>
      </c>
      <c r="J900" s="109">
        <v>417690</v>
      </c>
      <c r="X900" s="1"/>
      <c r="Y900" s="1"/>
      <c r="Z900" s="1"/>
      <c r="AA900" s="1"/>
      <c r="AB900" s="1"/>
    </row>
    <row r="901" spans="1:28" ht="12.5" x14ac:dyDescent="0.25">
      <c r="A901" t="s">
        <v>452</v>
      </c>
      <c r="B901" t="s">
        <v>502</v>
      </c>
      <c r="C901" t="s">
        <v>107</v>
      </c>
      <c r="D901" t="s">
        <v>519</v>
      </c>
      <c r="E901">
        <v>1</v>
      </c>
      <c r="F901">
        <v>0</v>
      </c>
      <c r="G901">
        <v>590000</v>
      </c>
      <c r="H901">
        <v>590000</v>
      </c>
      <c r="I901">
        <v>0</v>
      </c>
      <c r="J901" s="109">
        <v>590000</v>
      </c>
      <c r="X901" s="1"/>
      <c r="Y901" s="1"/>
      <c r="Z901" s="1"/>
      <c r="AA901" s="1"/>
      <c r="AB901" s="1"/>
    </row>
    <row r="902" spans="1:28" ht="12.5" x14ac:dyDescent="0.25">
      <c r="A902" t="s">
        <v>452</v>
      </c>
      <c r="B902" t="s">
        <v>502</v>
      </c>
      <c r="C902" t="s">
        <v>107</v>
      </c>
      <c r="D902" t="s">
        <v>527</v>
      </c>
      <c r="E902">
        <v>1</v>
      </c>
      <c r="F902">
        <v>0</v>
      </c>
      <c r="G902">
        <v>580000</v>
      </c>
      <c r="H902">
        <v>580000</v>
      </c>
      <c r="I902">
        <v>0</v>
      </c>
      <c r="J902" s="109">
        <v>580000</v>
      </c>
      <c r="X902" s="1"/>
      <c r="Y902" s="1"/>
      <c r="Z902" s="1"/>
      <c r="AA902" s="1"/>
      <c r="AB902" s="1"/>
    </row>
    <row r="903" spans="1:28" ht="12.5" x14ac:dyDescent="0.25">
      <c r="A903" t="s">
        <v>452</v>
      </c>
      <c r="B903" t="s">
        <v>465</v>
      </c>
      <c r="C903">
        <v>450</v>
      </c>
      <c r="D903" t="s">
        <v>2002</v>
      </c>
      <c r="E903">
        <v>3</v>
      </c>
      <c r="F903">
        <v>0.19</v>
      </c>
      <c r="G903">
        <v>80667</v>
      </c>
      <c r="H903">
        <v>242001</v>
      </c>
      <c r="I903">
        <v>45980.19</v>
      </c>
      <c r="J903" s="109">
        <v>287981.19</v>
      </c>
      <c r="X903" s="1"/>
      <c r="Y903" s="1"/>
      <c r="Z903" s="1"/>
      <c r="AA903" s="1"/>
      <c r="AB903" s="1"/>
    </row>
    <row r="904" spans="1:28" ht="12.5" x14ac:dyDescent="0.25">
      <c r="A904" t="s">
        <v>452</v>
      </c>
      <c r="B904" t="s">
        <v>465</v>
      </c>
      <c r="C904" t="s">
        <v>107</v>
      </c>
      <c r="D904" t="s">
        <v>1578</v>
      </c>
      <c r="E904">
        <v>3</v>
      </c>
      <c r="F904">
        <v>0</v>
      </c>
      <c r="G904">
        <v>165333</v>
      </c>
      <c r="H904">
        <v>495999</v>
      </c>
      <c r="I904">
        <v>0</v>
      </c>
      <c r="J904" s="109">
        <v>495999</v>
      </c>
      <c r="X904" s="1"/>
      <c r="Y904" s="1"/>
      <c r="Z904" s="1"/>
      <c r="AA904" s="1"/>
      <c r="AB904" s="1"/>
    </row>
    <row r="905" spans="1:28" ht="12.5" x14ac:dyDescent="0.25">
      <c r="A905" t="s">
        <v>452</v>
      </c>
      <c r="B905" t="s">
        <v>465</v>
      </c>
      <c r="C905" t="s">
        <v>107</v>
      </c>
      <c r="D905" t="s">
        <v>464</v>
      </c>
      <c r="E905">
        <v>1</v>
      </c>
      <c r="F905">
        <v>0</v>
      </c>
      <c r="G905">
        <v>510000</v>
      </c>
      <c r="H905">
        <v>510000</v>
      </c>
      <c r="I905">
        <v>0</v>
      </c>
      <c r="J905" s="109">
        <v>510000</v>
      </c>
      <c r="X905" s="1"/>
      <c r="Y905" s="1"/>
      <c r="Z905" s="1"/>
      <c r="AA905" s="1"/>
      <c r="AB905" s="1"/>
    </row>
    <row r="906" spans="1:28" ht="12.5" x14ac:dyDescent="0.25">
      <c r="A906" t="s">
        <v>452</v>
      </c>
      <c r="B906" t="s">
        <v>465</v>
      </c>
      <c r="C906" t="s">
        <v>107</v>
      </c>
      <c r="D906" t="s">
        <v>1057</v>
      </c>
      <c r="E906">
        <v>1</v>
      </c>
      <c r="F906">
        <v>0.190000000000001</v>
      </c>
      <c r="G906">
        <v>134000</v>
      </c>
      <c r="H906">
        <v>134000</v>
      </c>
      <c r="I906">
        <v>25460.000000000135</v>
      </c>
      <c r="J906" s="109">
        <v>159460.00000000015</v>
      </c>
      <c r="X906" s="1"/>
      <c r="Y906" s="1"/>
      <c r="Z906" s="1"/>
      <c r="AA906" s="1"/>
      <c r="AB906" s="1"/>
    </row>
    <row r="907" spans="1:28" ht="12.5" x14ac:dyDescent="0.25">
      <c r="A907" t="s">
        <v>452</v>
      </c>
      <c r="B907" t="s">
        <v>465</v>
      </c>
      <c r="C907" t="s">
        <v>107</v>
      </c>
      <c r="D907" t="s">
        <v>1274</v>
      </c>
      <c r="E907">
        <v>1</v>
      </c>
      <c r="F907">
        <v>0.190000000000001</v>
      </c>
      <c r="G907">
        <v>98000</v>
      </c>
      <c r="H907">
        <v>98000</v>
      </c>
      <c r="I907">
        <v>18620.000000000098</v>
      </c>
      <c r="J907" s="109">
        <v>116620.0000000001</v>
      </c>
      <c r="X907" s="1"/>
      <c r="Y907" s="1"/>
      <c r="Z907" s="1"/>
      <c r="AA907" s="1"/>
      <c r="AB907" s="1"/>
    </row>
    <row r="908" spans="1:28" ht="12.5" x14ac:dyDescent="0.25">
      <c r="A908" t="s">
        <v>452</v>
      </c>
      <c r="B908" t="s">
        <v>465</v>
      </c>
      <c r="C908" t="s">
        <v>107</v>
      </c>
      <c r="D908" t="s">
        <v>1803</v>
      </c>
      <c r="E908">
        <v>2</v>
      </c>
      <c r="F908">
        <v>0.190000000000001</v>
      </c>
      <c r="G908">
        <v>32000</v>
      </c>
      <c r="H908">
        <v>64000</v>
      </c>
      <c r="I908">
        <v>12160.000000000064</v>
      </c>
      <c r="J908" s="109">
        <v>76160.000000000058</v>
      </c>
      <c r="X908" s="1"/>
      <c r="Y908" s="1"/>
      <c r="Z908" s="1"/>
      <c r="AA908" s="1"/>
      <c r="AB908" s="1"/>
    </row>
    <row r="909" spans="1:28" ht="12.5" x14ac:dyDescent="0.25">
      <c r="A909" t="s">
        <v>452</v>
      </c>
      <c r="B909" t="s">
        <v>465</v>
      </c>
      <c r="C909" t="s">
        <v>107</v>
      </c>
      <c r="D909" t="s">
        <v>1629</v>
      </c>
      <c r="E909">
        <v>1</v>
      </c>
      <c r="F909">
        <v>0.190000000000001</v>
      </c>
      <c r="G909">
        <v>235000</v>
      </c>
      <c r="H909">
        <v>235000</v>
      </c>
      <c r="I909">
        <v>44650.000000000233</v>
      </c>
      <c r="J909" s="109">
        <v>279650.00000000023</v>
      </c>
      <c r="X909" s="1"/>
      <c r="Y909" s="1"/>
      <c r="Z909" s="1"/>
      <c r="AA909" s="1"/>
      <c r="AB909" s="1"/>
    </row>
    <row r="910" spans="1:28" ht="12.5" x14ac:dyDescent="0.25">
      <c r="A910" t="s">
        <v>452</v>
      </c>
      <c r="B910" t="s">
        <v>465</v>
      </c>
      <c r="C910" t="s">
        <v>107</v>
      </c>
      <c r="D910" t="s">
        <v>717</v>
      </c>
      <c r="E910">
        <v>1</v>
      </c>
      <c r="F910">
        <v>0.190000000000001</v>
      </c>
      <c r="G910">
        <v>201700</v>
      </c>
      <c r="H910">
        <v>201700</v>
      </c>
      <c r="I910">
        <v>38323.000000000204</v>
      </c>
      <c r="J910" s="109">
        <v>240023.0000000002</v>
      </c>
      <c r="X910" s="1"/>
      <c r="Y910" s="1"/>
      <c r="Z910" s="1"/>
      <c r="AA910" s="1"/>
      <c r="AB910" s="1"/>
    </row>
    <row r="911" spans="1:28" ht="12.5" x14ac:dyDescent="0.25">
      <c r="A911" t="s">
        <v>452</v>
      </c>
      <c r="B911" t="s">
        <v>465</v>
      </c>
      <c r="C911" t="s">
        <v>107</v>
      </c>
      <c r="D911" t="s">
        <v>1632</v>
      </c>
      <c r="E911">
        <v>2</v>
      </c>
      <c r="F911">
        <v>0.190000000000001</v>
      </c>
      <c r="G911">
        <v>305000</v>
      </c>
      <c r="H911">
        <v>610000</v>
      </c>
      <c r="I911">
        <v>115900.00000000061</v>
      </c>
      <c r="J911" s="109">
        <v>725900.00000000058</v>
      </c>
      <c r="X911" s="1"/>
      <c r="Y911" s="1"/>
      <c r="Z911" s="1"/>
      <c r="AA911" s="1"/>
      <c r="AB911" s="1"/>
    </row>
    <row r="912" spans="1:28" ht="12.5" x14ac:dyDescent="0.25">
      <c r="A912" t="s">
        <v>452</v>
      </c>
      <c r="B912" t="s">
        <v>465</v>
      </c>
      <c r="C912" t="s">
        <v>107</v>
      </c>
      <c r="D912" t="s">
        <v>966</v>
      </c>
      <c r="E912">
        <v>1</v>
      </c>
      <c r="F912">
        <v>0.190000000000001</v>
      </c>
      <c r="G912">
        <v>65500</v>
      </c>
      <c r="H912">
        <v>65500</v>
      </c>
      <c r="I912">
        <v>12445.000000000065</v>
      </c>
      <c r="J912" s="109">
        <v>77945.000000000058</v>
      </c>
      <c r="X912" s="1"/>
      <c r="Y912" s="1"/>
      <c r="Z912" s="1"/>
      <c r="AA912" s="1"/>
      <c r="AB912" s="1"/>
    </row>
    <row r="913" spans="1:28" ht="12.5" x14ac:dyDescent="0.25">
      <c r="A913" t="s">
        <v>452</v>
      </c>
      <c r="B913" t="s">
        <v>465</v>
      </c>
      <c r="C913" t="s">
        <v>107</v>
      </c>
      <c r="D913" t="s">
        <v>1627</v>
      </c>
      <c r="E913">
        <v>1</v>
      </c>
      <c r="F913">
        <v>0.190000000000001</v>
      </c>
      <c r="G913">
        <v>65500</v>
      </c>
      <c r="H913">
        <v>65500</v>
      </c>
      <c r="I913">
        <v>12445.000000000065</v>
      </c>
      <c r="J913" s="109">
        <v>77945.000000000058</v>
      </c>
      <c r="X913" s="1"/>
      <c r="Y913" s="1"/>
      <c r="Z913" s="1"/>
      <c r="AA913" s="1"/>
      <c r="AB913" s="1"/>
    </row>
    <row r="914" spans="1:28" ht="12.5" x14ac:dyDescent="0.25">
      <c r="A914" t="s">
        <v>452</v>
      </c>
      <c r="B914" t="s">
        <v>465</v>
      </c>
      <c r="C914" t="s">
        <v>107</v>
      </c>
      <c r="D914" t="s">
        <v>1806</v>
      </c>
      <c r="E914">
        <v>1</v>
      </c>
      <c r="F914">
        <v>0.190000000000001</v>
      </c>
      <c r="G914">
        <v>282000</v>
      </c>
      <c r="H914">
        <v>282000</v>
      </c>
      <c r="I914">
        <v>53580.000000000284</v>
      </c>
      <c r="J914" s="109">
        <v>335580.00000000029</v>
      </c>
      <c r="X914" s="1"/>
      <c r="Y914" s="1"/>
      <c r="Z914" s="1"/>
      <c r="AA914" s="1"/>
      <c r="AB914" s="1"/>
    </row>
    <row r="915" spans="1:28" ht="12.5" x14ac:dyDescent="0.25">
      <c r="A915" t="s">
        <v>452</v>
      </c>
      <c r="B915" t="s">
        <v>465</v>
      </c>
      <c r="C915" t="s">
        <v>107</v>
      </c>
      <c r="D915" t="s">
        <v>1470</v>
      </c>
      <c r="E915">
        <v>4</v>
      </c>
      <c r="F915">
        <v>0.190000000000001</v>
      </c>
      <c r="G915">
        <v>29000</v>
      </c>
      <c r="H915">
        <v>116000</v>
      </c>
      <c r="I915">
        <v>22040.000000000116</v>
      </c>
      <c r="J915" s="109">
        <v>138040.00000000012</v>
      </c>
      <c r="X915" s="1"/>
      <c r="Y915" s="1"/>
      <c r="Z915" s="1"/>
      <c r="AA915" s="1"/>
      <c r="AB915" s="1"/>
    </row>
    <row r="916" spans="1:28" ht="12.5" x14ac:dyDescent="0.25">
      <c r="A916" t="s">
        <v>452</v>
      </c>
      <c r="B916" t="s">
        <v>465</v>
      </c>
      <c r="C916" t="s">
        <v>107</v>
      </c>
      <c r="D916" t="s">
        <v>1631</v>
      </c>
      <c r="E916">
        <v>2</v>
      </c>
      <c r="F916">
        <v>0.190000000000001</v>
      </c>
      <c r="G916">
        <v>25000</v>
      </c>
      <c r="H916">
        <v>50000</v>
      </c>
      <c r="I916">
        <v>9500.0000000000509</v>
      </c>
      <c r="J916" s="109">
        <v>59500.000000000051</v>
      </c>
      <c r="X916" s="1"/>
      <c r="Y916" s="1"/>
      <c r="Z916" s="1"/>
      <c r="AA916" s="1"/>
      <c r="AB916" s="1"/>
    </row>
    <row r="917" spans="1:28" ht="12.5" x14ac:dyDescent="0.25">
      <c r="A917" t="s">
        <v>452</v>
      </c>
      <c r="B917" t="s">
        <v>465</v>
      </c>
      <c r="C917" t="s">
        <v>107</v>
      </c>
      <c r="D917" t="s">
        <v>61</v>
      </c>
      <c r="E917">
        <v>1</v>
      </c>
      <c r="F917">
        <v>0.190000000000001</v>
      </c>
      <c r="G917">
        <v>50500</v>
      </c>
      <c r="H917">
        <v>50500</v>
      </c>
      <c r="I917">
        <v>9595.0000000000509</v>
      </c>
      <c r="J917" s="109">
        <v>60095.000000000051</v>
      </c>
      <c r="X917" s="1"/>
      <c r="Y917" s="1"/>
      <c r="Z917" s="1"/>
      <c r="AA917" s="1"/>
      <c r="AB917" s="1"/>
    </row>
    <row r="918" spans="1:28" ht="12.5" x14ac:dyDescent="0.25">
      <c r="A918" t="s">
        <v>452</v>
      </c>
      <c r="B918" t="s">
        <v>465</v>
      </c>
      <c r="C918" t="s">
        <v>107</v>
      </c>
      <c r="D918" t="s">
        <v>1579</v>
      </c>
      <c r="E918">
        <v>2</v>
      </c>
      <c r="F918">
        <v>0.190000000000001</v>
      </c>
      <c r="G918">
        <v>377000</v>
      </c>
      <c r="H918">
        <v>754000</v>
      </c>
      <c r="I918">
        <v>143260.00000000076</v>
      </c>
      <c r="J918" s="109">
        <v>897260.0000000007</v>
      </c>
      <c r="X918" s="1"/>
      <c r="Y918" s="1"/>
      <c r="Z918" s="1"/>
      <c r="AA918" s="1"/>
      <c r="AB918" s="1"/>
    </row>
    <row r="919" spans="1:28" ht="12.5" x14ac:dyDescent="0.25">
      <c r="A919" t="s">
        <v>452</v>
      </c>
      <c r="B919" t="s">
        <v>465</v>
      </c>
      <c r="C919" t="s">
        <v>107</v>
      </c>
      <c r="D919" t="s">
        <v>407</v>
      </c>
      <c r="E919">
        <v>2</v>
      </c>
      <c r="F919">
        <v>0.190000000000001</v>
      </c>
      <c r="G919">
        <v>40000</v>
      </c>
      <c r="H919">
        <v>80000</v>
      </c>
      <c r="I919">
        <v>15200.00000000008</v>
      </c>
      <c r="J919" s="109">
        <v>95200.000000000087</v>
      </c>
      <c r="X919" s="1"/>
      <c r="Y919" s="1"/>
      <c r="Z919" s="1"/>
      <c r="AA919" s="1"/>
      <c r="AB919" s="1"/>
    </row>
    <row r="920" spans="1:28" ht="12.5" x14ac:dyDescent="0.25">
      <c r="A920" t="s">
        <v>452</v>
      </c>
      <c r="B920" t="s">
        <v>465</v>
      </c>
      <c r="C920" t="s">
        <v>107</v>
      </c>
      <c r="D920" t="s">
        <v>1628</v>
      </c>
      <c r="E920">
        <v>1</v>
      </c>
      <c r="F920">
        <v>0.190000000000001</v>
      </c>
      <c r="G920">
        <v>269000</v>
      </c>
      <c r="H920">
        <v>269000</v>
      </c>
      <c r="I920">
        <v>51110.000000000269</v>
      </c>
      <c r="J920" s="109">
        <v>320110.00000000029</v>
      </c>
      <c r="X920" s="1"/>
      <c r="Y920" s="1"/>
      <c r="Z920" s="1"/>
      <c r="AA920" s="1"/>
      <c r="AB920" s="1"/>
    </row>
    <row r="921" spans="1:28" ht="12.5" x14ac:dyDescent="0.25">
      <c r="A921" t="s">
        <v>452</v>
      </c>
      <c r="B921" t="s">
        <v>465</v>
      </c>
      <c r="C921" t="s">
        <v>107</v>
      </c>
      <c r="D921" t="s">
        <v>590</v>
      </c>
      <c r="E921">
        <v>1</v>
      </c>
      <c r="F921">
        <v>0.190000000000001</v>
      </c>
      <c r="G921">
        <v>54550</v>
      </c>
      <c r="H921">
        <v>54550</v>
      </c>
      <c r="I921">
        <v>10364.500000000055</v>
      </c>
      <c r="J921" s="109">
        <v>64914.500000000058</v>
      </c>
      <c r="X921" s="1"/>
      <c r="Y921" s="1"/>
      <c r="Z921" s="1"/>
      <c r="AA921" s="1"/>
      <c r="AB921" s="1"/>
    </row>
    <row r="922" spans="1:28" ht="12.5" x14ac:dyDescent="0.25">
      <c r="A922" t="s">
        <v>452</v>
      </c>
      <c r="B922" t="s">
        <v>465</v>
      </c>
      <c r="C922" t="s">
        <v>107</v>
      </c>
      <c r="D922" t="s">
        <v>1294</v>
      </c>
      <c r="E922">
        <v>1</v>
      </c>
      <c r="F922">
        <v>0.190000000000001</v>
      </c>
      <c r="G922">
        <v>50000</v>
      </c>
      <c r="H922">
        <v>50000</v>
      </c>
      <c r="I922">
        <v>9500.0000000000509</v>
      </c>
      <c r="J922" s="109">
        <v>59500.000000000051</v>
      </c>
      <c r="X922" s="1"/>
      <c r="Y922" s="1"/>
      <c r="Z922" s="1"/>
      <c r="AA922" s="1"/>
      <c r="AB922" s="1"/>
    </row>
    <row r="923" spans="1:28" ht="12.5" x14ac:dyDescent="0.25">
      <c r="A923" t="s">
        <v>452</v>
      </c>
      <c r="B923" t="s">
        <v>465</v>
      </c>
      <c r="C923" t="s">
        <v>107</v>
      </c>
      <c r="D923" t="s">
        <v>1630</v>
      </c>
      <c r="E923">
        <v>2</v>
      </c>
      <c r="F923">
        <v>0.190000000000001</v>
      </c>
      <c r="G923">
        <v>162000</v>
      </c>
      <c r="H923">
        <v>324000</v>
      </c>
      <c r="I923">
        <v>61560.000000000327</v>
      </c>
      <c r="J923" s="109">
        <v>385560.00000000035</v>
      </c>
      <c r="X923" s="1"/>
      <c r="Y923" s="1"/>
      <c r="Z923" s="1"/>
      <c r="AA923" s="1"/>
      <c r="AB923" s="1"/>
    </row>
    <row r="924" spans="1:28" ht="12.5" x14ac:dyDescent="0.25">
      <c r="A924" t="s">
        <v>452</v>
      </c>
      <c r="B924" t="s">
        <v>465</v>
      </c>
      <c r="C924" t="s">
        <v>107</v>
      </c>
      <c r="D924" t="s">
        <v>417</v>
      </c>
      <c r="E924">
        <v>1</v>
      </c>
      <c r="F924">
        <v>0.190000000000001</v>
      </c>
      <c r="G924">
        <v>203000</v>
      </c>
      <c r="H924">
        <v>203000</v>
      </c>
      <c r="I924">
        <v>38570.000000000204</v>
      </c>
      <c r="J924" s="109">
        <v>241570.0000000002</v>
      </c>
      <c r="X924" s="1"/>
      <c r="Y924" s="1"/>
      <c r="Z924" s="1"/>
      <c r="AA924" s="1"/>
      <c r="AB924" s="1"/>
    </row>
    <row r="925" spans="1:28" ht="12.5" x14ac:dyDescent="0.25">
      <c r="A925" t="s">
        <v>452</v>
      </c>
      <c r="B925" t="s">
        <v>768</v>
      </c>
      <c r="C925">
        <v>104</v>
      </c>
      <c r="D925" t="s">
        <v>53</v>
      </c>
      <c r="E925">
        <v>1</v>
      </c>
      <c r="F925">
        <v>0.19</v>
      </c>
      <c r="G925">
        <v>136500</v>
      </c>
      <c r="H925">
        <v>136500</v>
      </c>
      <c r="I925">
        <v>25935</v>
      </c>
      <c r="J925" s="109">
        <v>162435</v>
      </c>
      <c r="X925" s="1"/>
      <c r="Y925" s="1"/>
      <c r="Z925" s="1"/>
      <c r="AA925" s="1"/>
      <c r="AB925" s="1"/>
    </row>
    <row r="926" spans="1:28" ht="12.5" x14ac:dyDescent="0.25">
      <c r="A926" t="s">
        <v>452</v>
      </c>
      <c r="B926" t="s">
        <v>768</v>
      </c>
      <c r="C926">
        <v>107</v>
      </c>
      <c r="D926" t="s">
        <v>2080</v>
      </c>
      <c r="E926">
        <v>1</v>
      </c>
      <c r="F926">
        <v>0.19</v>
      </c>
      <c r="G926">
        <v>392167</v>
      </c>
      <c r="H926">
        <v>392167</v>
      </c>
      <c r="I926">
        <v>74511.73</v>
      </c>
      <c r="J926" s="109">
        <v>466678.73</v>
      </c>
      <c r="X926" s="1"/>
      <c r="Y926" s="1"/>
      <c r="Z926" s="1"/>
      <c r="AA926" s="1"/>
      <c r="AB926" s="1"/>
    </row>
    <row r="927" spans="1:28" ht="12.5" x14ac:dyDescent="0.25">
      <c r="A927" t="s">
        <v>452</v>
      </c>
      <c r="B927" t="s">
        <v>768</v>
      </c>
      <c r="C927">
        <v>108</v>
      </c>
      <c r="D927" t="s">
        <v>774</v>
      </c>
      <c r="E927">
        <v>1</v>
      </c>
      <c r="F927">
        <v>0.19</v>
      </c>
      <c r="G927">
        <v>1089500</v>
      </c>
      <c r="H927">
        <v>1089500</v>
      </c>
      <c r="I927">
        <v>207005</v>
      </c>
      <c r="J927" s="109">
        <v>1296505</v>
      </c>
      <c r="X927" s="1"/>
      <c r="Y927" s="1"/>
      <c r="Z927" s="1"/>
      <c r="AA927" s="1"/>
      <c r="AB927" s="1"/>
    </row>
    <row r="928" spans="1:28" ht="12.5" x14ac:dyDescent="0.25">
      <c r="A928" t="s">
        <v>452</v>
      </c>
      <c r="B928" t="s">
        <v>768</v>
      </c>
      <c r="C928">
        <v>110</v>
      </c>
      <c r="D928" t="s">
        <v>2147</v>
      </c>
      <c r="E928">
        <v>1</v>
      </c>
      <c r="F928">
        <v>0.19</v>
      </c>
      <c r="G928">
        <v>1375333</v>
      </c>
      <c r="H928">
        <v>1375333</v>
      </c>
      <c r="I928">
        <v>261313.27</v>
      </c>
      <c r="J928" s="109">
        <v>1636646.27</v>
      </c>
      <c r="X928" s="1"/>
      <c r="Y928" s="1"/>
      <c r="Z928" s="1"/>
      <c r="AA928" s="1"/>
      <c r="AB928" s="1"/>
    </row>
    <row r="929" spans="1:28" ht="12.5" x14ac:dyDescent="0.25">
      <c r="A929" t="s">
        <v>452</v>
      </c>
      <c r="B929" t="s">
        <v>768</v>
      </c>
      <c r="C929">
        <v>112</v>
      </c>
      <c r="D929" t="s">
        <v>2078</v>
      </c>
      <c r="E929">
        <v>1</v>
      </c>
      <c r="F929">
        <v>0.19</v>
      </c>
      <c r="G929">
        <v>2469333</v>
      </c>
      <c r="H929">
        <v>2469333</v>
      </c>
      <c r="I929">
        <v>469173.27</v>
      </c>
      <c r="J929" s="109">
        <v>2938506.27</v>
      </c>
      <c r="X929" s="1"/>
      <c r="Y929" s="1"/>
      <c r="Z929" s="1"/>
      <c r="AA929" s="1"/>
      <c r="AB929" s="1"/>
    </row>
    <row r="930" spans="1:28" ht="12.5" x14ac:dyDescent="0.25">
      <c r="A930" t="s">
        <v>452</v>
      </c>
      <c r="B930" t="s">
        <v>768</v>
      </c>
      <c r="C930" t="s">
        <v>107</v>
      </c>
      <c r="D930" t="s">
        <v>2149</v>
      </c>
      <c r="E930">
        <v>1</v>
      </c>
      <c r="F930">
        <v>0.19</v>
      </c>
      <c r="G930">
        <v>550000</v>
      </c>
      <c r="H930">
        <v>550000</v>
      </c>
      <c r="I930">
        <v>104500</v>
      </c>
      <c r="J930" s="109">
        <v>654500</v>
      </c>
      <c r="X930" s="1"/>
      <c r="Y930" s="1"/>
      <c r="Z930" s="1"/>
      <c r="AA930" s="1"/>
      <c r="AB930" s="1"/>
    </row>
    <row r="931" spans="1:28" ht="12.5" x14ac:dyDescent="0.25">
      <c r="A931" t="s">
        <v>452</v>
      </c>
      <c r="B931" t="s">
        <v>768</v>
      </c>
      <c r="C931" t="s">
        <v>107</v>
      </c>
      <c r="D931" t="s">
        <v>2148</v>
      </c>
      <c r="E931">
        <v>1</v>
      </c>
      <c r="F931">
        <v>0.19</v>
      </c>
      <c r="G931">
        <v>1150000</v>
      </c>
      <c r="H931">
        <v>1150000</v>
      </c>
      <c r="I931">
        <v>218500</v>
      </c>
      <c r="J931" s="109">
        <v>1368500</v>
      </c>
      <c r="X931" s="1"/>
      <c r="Y931" s="1"/>
      <c r="Z931" s="1"/>
      <c r="AA931" s="1"/>
      <c r="AB931" s="1"/>
    </row>
    <row r="932" spans="1:28" ht="12.5" x14ac:dyDescent="0.25">
      <c r="A932" t="s">
        <v>452</v>
      </c>
      <c r="B932" t="s">
        <v>768</v>
      </c>
      <c r="C932" t="s">
        <v>107</v>
      </c>
      <c r="D932" t="s">
        <v>792</v>
      </c>
      <c r="E932">
        <v>1</v>
      </c>
      <c r="F932">
        <v>0</v>
      </c>
      <c r="G932">
        <v>430000</v>
      </c>
      <c r="H932">
        <v>430000</v>
      </c>
      <c r="I932">
        <v>0</v>
      </c>
      <c r="J932" s="109">
        <v>430000</v>
      </c>
      <c r="X932" s="1"/>
      <c r="Y932" s="1"/>
      <c r="Z932" s="1"/>
      <c r="AA932" s="1"/>
      <c r="AB932" s="1"/>
    </row>
    <row r="933" spans="1:28" ht="12.5" x14ac:dyDescent="0.25">
      <c r="A933" t="s">
        <v>452</v>
      </c>
      <c r="B933" t="s">
        <v>768</v>
      </c>
      <c r="C933" t="s">
        <v>107</v>
      </c>
      <c r="D933" t="s">
        <v>420</v>
      </c>
      <c r="E933">
        <v>1</v>
      </c>
      <c r="F933">
        <v>0.19</v>
      </c>
      <c r="G933">
        <v>380000</v>
      </c>
      <c r="H933">
        <v>380000</v>
      </c>
      <c r="I933">
        <v>72200</v>
      </c>
      <c r="J933" s="109">
        <v>452200</v>
      </c>
      <c r="X933" s="1"/>
      <c r="Y933" s="1"/>
      <c r="Z933" s="1"/>
      <c r="AA933" s="1"/>
      <c r="AB933" s="1"/>
    </row>
    <row r="934" spans="1:28" ht="12.5" x14ac:dyDescent="0.25">
      <c r="A934" t="s">
        <v>452</v>
      </c>
      <c r="B934" t="s">
        <v>768</v>
      </c>
      <c r="C934" t="s">
        <v>107</v>
      </c>
      <c r="D934" t="s">
        <v>1996</v>
      </c>
      <c r="E934">
        <v>1</v>
      </c>
      <c r="F934">
        <v>0.19</v>
      </c>
      <c r="G934">
        <v>198000</v>
      </c>
      <c r="H934">
        <v>198000</v>
      </c>
      <c r="I934">
        <v>37620</v>
      </c>
      <c r="J934" s="109">
        <v>235620</v>
      </c>
      <c r="X934" s="1"/>
      <c r="Y934" s="1"/>
      <c r="Z934" s="1"/>
      <c r="AA934" s="1"/>
      <c r="AB934" s="1"/>
    </row>
    <row r="935" spans="1:28" ht="12.5" x14ac:dyDescent="0.25">
      <c r="A935" t="s">
        <v>452</v>
      </c>
      <c r="B935" t="s">
        <v>768</v>
      </c>
      <c r="C935" t="s">
        <v>107</v>
      </c>
      <c r="D935" t="s">
        <v>1938</v>
      </c>
      <c r="E935">
        <v>1</v>
      </c>
      <c r="F935">
        <v>0.19</v>
      </c>
      <c r="G935">
        <v>120000</v>
      </c>
      <c r="H935">
        <v>120000</v>
      </c>
      <c r="I935">
        <v>22800</v>
      </c>
      <c r="J935" s="109">
        <v>142800</v>
      </c>
      <c r="X935" s="1"/>
      <c r="Y935" s="1"/>
      <c r="Z935" s="1"/>
      <c r="AA935" s="1"/>
      <c r="AB935" s="1"/>
    </row>
    <row r="936" spans="1:28" ht="12.5" x14ac:dyDescent="0.25">
      <c r="A936" t="s">
        <v>452</v>
      </c>
      <c r="B936" t="s">
        <v>768</v>
      </c>
      <c r="C936" t="s">
        <v>107</v>
      </c>
      <c r="D936" t="s">
        <v>2077</v>
      </c>
      <c r="E936">
        <v>1</v>
      </c>
      <c r="F936">
        <v>0.19</v>
      </c>
      <c r="G936">
        <v>9800000</v>
      </c>
      <c r="H936">
        <v>9800000</v>
      </c>
      <c r="I936">
        <v>1862000</v>
      </c>
      <c r="J936" s="109">
        <v>11662000</v>
      </c>
      <c r="X936" s="1"/>
      <c r="Y936" s="1"/>
      <c r="Z936" s="1"/>
      <c r="AA936" s="1"/>
      <c r="AB936" s="1"/>
    </row>
    <row r="937" spans="1:28" ht="12.5" x14ac:dyDescent="0.25">
      <c r="A937" t="s">
        <v>452</v>
      </c>
      <c r="B937" t="s">
        <v>768</v>
      </c>
      <c r="C937" t="s">
        <v>107</v>
      </c>
      <c r="D937" t="s">
        <v>2161</v>
      </c>
      <c r="E937">
        <v>1</v>
      </c>
      <c r="F937">
        <v>0.19</v>
      </c>
      <c r="G937">
        <v>4650000</v>
      </c>
      <c r="H937">
        <v>4650000</v>
      </c>
      <c r="I937">
        <v>883500</v>
      </c>
      <c r="J937" s="109">
        <v>5533500</v>
      </c>
      <c r="X937" s="1"/>
      <c r="Y937" s="1"/>
      <c r="Z937" s="1"/>
      <c r="AA937" s="1"/>
      <c r="AB937" s="1"/>
    </row>
    <row r="938" spans="1:28" ht="12.5" x14ac:dyDescent="0.25">
      <c r="A938" t="s">
        <v>452</v>
      </c>
      <c r="B938" t="s">
        <v>768</v>
      </c>
      <c r="C938" t="s">
        <v>107</v>
      </c>
      <c r="D938" t="s">
        <v>1163</v>
      </c>
      <c r="E938">
        <v>1</v>
      </c>
      <c r="F938">
        <v>0.19</v>
      </c>
      <c r="G938">
        <v>55000</v>
      </c>
      <c r="H938">
        <v>55000</v>
      </c>
      <c r="I938">
        <v>10450</v>
      </c>
      <c r="J938" s="109">
        <v>65450</v>
      </c>
      <c r="X938" s="1"/>
      <c r="Y938" s="1"/>
      <c r="Z938" s="1"/>
      <c r="AA938" s="1"/>
      <c r="AB938" s="1"/>
    </row>
    <row r="939" spans="1:28" ht="12.5" x14ac:dyDescent="0.25">
      <c r="A939" t="s">
        <v>452</v>
      </c>
      <c r="B939" t="s">
        <v>768</v>
      </c>
      <c r="C939" t="s">
        <v>107</v>
      </c>
      <c r="D939" t="s">
        <v>385</v>
      </c>
      <c r="E939">
        <v>1</v>
      </c>
      <c r="F939">
        <v>0.19</v>
      </c>
      <c r="G939">
        <v>56000</v>
      </c>
      <c r="H939">
        <v>56000</v>
      </c>
      <c r="I939">
        <v>10640</v>
      </c>
      <c r="J939" s="109">
        <v>66640</v>
      </c>
      <c r="X939" s="1"/>
      <c r="Y939" s="1"/>
      <c r="Z939" s="1"/>
      <c r="AA939" s="1"/>
      <c r="AB939" s="1"/>
    </row>
    <row r="940" spans="1:28" ht="12.5" x14ac:dyDescent="0.25">
      <c r="A940" t="s">
        <v>452</v>
      </c>
      <c r="B940" t="s">
        <v>768</v>
      </c>
      <c r="C940" t="s">
        <v>107</v>
      </c>
      <c r="D940" t="s">
        <v>2075</v>
      </c>
      <c r="E940">
        <v>1</v>
      </c>
      <c r="F940">
        <v>0.19</v>
      </c>
      <c r="G940">
        <v>850000</v>
      </c>
      <c r="H940">
        <v>850000</v>
      </c>
      <c r="I940">
        <v>161500</v>
      </c>
      <c r="J940" s="109">
        <v>1011500</v>
      </c>
      <c r="X940" s="1"/>
      <c r="Y940" s="1"/>
      <c r="Z940" s="1"/>
      <c r="AA940" s="1"/>
      <c r="AB940" s="1"/>
    </row>
    <row r="941" spans="1:28" ht="12.5" x14ac:dyDescent="0.25">
      <c r="A941" t="s">
        <v>452</v>
      </c>
      <c r="B941" t="s">
        <v>551</v>
      </c>
      <c r="C941">
        <v>535</v>
      </c>
      <c r="D941" t="s">
        <v>2002</v>
      </c>
      <c r="E941">
        <v>4</v>
      </c>
      <c r="F941">
        <v>0.19</v>
      </c>
      <c r="G941">
        <v>80333</v>
      </c>
      <c r="H941">
        <v>321332</v>
      </c>
      <c r="I941">
        <v>61053.08</v>
      </c>
      <c r="J941" s="109">
        <v>382385.08</v>
      </c>
      <c r="X941" s="1"/>
      <c r="Y941" s="1"/>
      <c r="Z941" s="1"/>
      <c r="AA941" s="1"/>
      <c r="AB941" s="1"/>
    </row>
    <row r="942" spans="1:28" ht="12.5" x14ac:dyDescent="0.25">
      <c r="A942" t="s">
        <v>452</v>
      </c>
      <c r="B942" t="s">
        <v>551</v>
      </c>
      <c r="C942">
        <v>538</v>
      </c>
      <c r="D942" t="s">
        <v>1881</v>
      </c>
      <c r="E942">
        <v>1</v>
      </c>
      <c r="F942">
        <v>0.19</v>
      </c>
      <c r="G942">
        <v>1625333</v>
      </c>
      <c r="H942">
        <v>1625333</v>
      </c>
      <c r="I942">
        <v>308813.27</v>
      </c>
      <c r="J942" s="109">
        <v>1934146.27</v>
      </c>
      <c r="X942" s="1"/>
      <c r="Y942" s="1"/>
      <c r="Z942" s="1"/>
      <c r="AA942" s="1"/>
      <c r="AB942" s="1"/>
    </row>
    <row r="943" spans="1:28" ht="12.5" x14ac:dyDescent="0.25">
      <c r="A943" t="s">
        <v>452</v>
      </c>
      <c r="B943" t="s">
        <v>551</v>
      </c>
      <c r="C943" t="s">
        <v>107</v>
      </c>
      <c r="D943" t="s">
        <v>1251</v>
      </c>
      <c r="E943">
        <v>1</v>
      </c>
      <c r="F943">
        <v>0.19</v>
      </c>
      <c r="G943">
        <v>76500</v>
      </c>
      <c r="H943">
        <v>76500</v>
      </c>
      <c r="I943">
        <v>14535</v>
      </c>
      <c r="J943" s="109">
        <v>91035</v>
      </c>
      <c r="X943" s="1"/>
      <c r="Y943" s="1"/>
      <c r="Z943" s="1"/>
      <c r="AA943" s="1"/>
      <c r="AB943" s="1"/>
    </row>
    <row r="944" spans="1:28" ht="12.5" x14ac:dyDescent="0.25">
      <c r="A944" t="s">
        <v>452</v>
      </c>
      <c r="B944" t="s">
        <v>551</v>
      </c>
      <c r="C944" t="s">
        <v>107</v>
      </c>
      <c r="D944" t="s">
        <v>1765</v>
      </c>
      <c r="E944">
        <v>1</v>
      </c>
      <c r="F944">
        <v>0.19</v>
      </c>
      <c r="G944">
        <v>90000</v>
      </c>
      <c r="H944">
        <v>90000</v>
      </c>
      <c r="I944">
        <v>17100</v>
      </c>
      <c r="J944" s="109">
        <v>107100</v>
      </c>
      <c r="X944" s="1"/>
      <c r="Y944" s="1"/>
      <c r="Z944" s="1"/>
      <c r="AA944" s="1"/>
      <c r="AB944" s="1"/>
    </row>
    <row r="945" spans="1:28" ht="12.5" x14ac:dyDescent="0.25">
      <c r="A945" t="s">
        <v>452</v>
      </c>
      <c r="B945" t="s">
        <v>551</v>
      </c>
      <c r="C945" t="s">
        <v>107</v>
      </c>
      <c r="D945" t="s">
        <v>1882</v>
      </c>
      <c r="E945">
        <v>1</v>
      </c>
      <c r="F945">
        <v>0.19</v>
      </c>
      <c r="G945">
        <v>248738</v>
      </c>
      <c r="H945">
        <v>248738</v>
      </c>
      <c r="I945">
        <v>47260.22</v>
      </c>
      <c r="J945" s="109">
        <v>295998.21999999997</v>
      </c>
      <c r="X945" s="1"/>
      <c r="Y945" s="1"/>
      <c r="Z945" s="1"/>
      <c r="AA945" s="1"/>
      <c r="AB945" s="1"/>
    </row>
    <row r="946" spans="1:28" ht="12.5" x14ac:dyDescent="0.25">
      <c r="A946" t="s">
        <v>452</v>
      </c>
      <c r="B946" t="s">
        <v>551</v>
      </c>
      <c r="C946" t="s">
        <v>107</v>
      </c>
      <c r="D946" t="s">
        <v>1581</v>
      </c>
      <c r="E946">
        <v>1</v>
      </c>
      <c r="F946">
        <v>0.19</v>
      </c>
      <c r="G946">
        <v>650000</v>
      </c>
      <c r="H946">
        <v>650000</v>
      </c>
      <c r="I946">
        <v>123500</v>
      </c>
      <c r="J946" s="109">
        <v>773500</v>
      </c>
      <c r="X946" s="1"/>
      <c r="Y946" s="1"/>
      <c r="Z946" s="1"/>
      <c r="AA946" s="1"/>
      <c r="AB946" s="1"/>
    </row>
    <row r="947" spans="1:28" ht="12.5" x14ac:dyDescent="0.25">
      <c r="A947" t="s">
        <v>452</v>
      </c>
      <c r="B947" t="s">
        <v>1210</v>
      </c>
      <c r="C947">
        <v>361</v>
      </c>
      <c r="D947" t="s">
        <v>69</v>
      </c>
      <c r="E947">
        <v>1</v>
      </c>
      <c r="F947">
        <v>0.19</v>
      </c>
      <c r="G947">
        <v>181167</v>
      </c>
      <c r="H947">
        <v>181167</v>
      </c>
      <c r="I947">
        <v>34421.730000000003</v>
      </c>
      <c r="J947" s="109">
        <v>215588.73</v>
      </c>
      <c r="X947" s="1"/>
      <c r="Y947" s="1"/>
      <c r="Z947" s="1"/>
      <c r="AA947" s="1"/>
      <c r="AB947" s="1"/>
    </row>
    <row r="948" spans="1:28" ht="12.5" x14ac:dyDescent="0.25">
      <c r="A948" t="s">
        <v>452</v>
      </c>
      <c r="B948" t="s">
        <v>1210</v>
      </c>
      <c r="C948">
        <v>362</v>
      </c>
      <c r="D948" t="s">
        <v>2002</v>
      </c>
      <c r="E948">
        <v>2</v>
      </c>
      <c r="F948">
        <v>0.19</v>
      </c>
      <c r="G948">
        <v>159333</v>
      </c>
      <c r="H948">
        <v>318666</v>
      </c>
      <c r="I948">
        <v>60546.54</v>
      </c>
      <c r="J948" s="109">
        <v>379212.54</v>
      </c>
      <c r="X948" s="1"/>
      <c r="Y948" s="1"/>
      <c r="Z948" s="1"/>
      <c r="AA948" s="1"/>
      <c r="AB948" s="1"/>
    </row>
    <row r="949" spans="1:28" ht="12.5" x14ac:dyDescent="0.25">
      <c r="A949" t="s">
        <v>452</v>
      </c>
      <c r="B949" t="s">
        <v>1210</v>
      </c>
      <c r="C949" t="s">
        <v>107</v>
      </c>
      <c r="D949" t="s">
        <v>1211</v>
      </c>
      <c r="E949">
        <v>1</v>
      </c>
      <c r="F949">
        <v>0.19</v>
      </c>
      <c r="G949">
        <v>508000</v>
      </c>
      <c r="H949">
        <v>508000</v>
      </c>
      <c r="I949">
        <v>96520</v>
      </c>
      <c r="J949" s="109">
        <v>604520</v>
      </c>
      <c r="X949" s="1"/>
      <c r="Y949" s="1"/>
      <c r="Z949" s="1"/>
      <c r="AA949" s="1"/>
      <c r="AB949" s="1"/>
    </row>
    <row r="950" spans="1:28" ht="12.5" x14ac:dyDescent="0.25">
      <c r="A950" t="s">
        <v>452</v>
      </c>
      <c r="B950" t="s">
        <v>1210</v>
      </c>
      <c r="C950" t="s">
        <v>107</v>
      </c>
      <c r="D950" t="s">
        <v>1985</v>
      </c>
      <c r="E950">
        <v>1</v>
      </c>
      <c r="F950">
        <v>0.19</v>
      </c>
      <c r="G950">
        <v>60000</v>
      </c>
      <c r="H950">
        <v>60000</v>
      </c>
      <c r="I950">
        <v>11400</v>
      </c>
      <c r="J950" s="109">
        <v>71400</v>
      </c>
      <c r="X950" s="1"/>
      <c r="Y950" s="1"/>
      <c r="Z950" s="1"/>
      <c r="AA950" s="1"/>
      <c r="AB950" s="1"/>
    </row>
    <row r="951" spans="1:28" ht="12.5" x14ac:dyDescent="0.25">
      <c r="A951" t="s">
        <v>452</v>
      </c>
      <c r="B951" t="s">
        <v>1210</v>
      </c>
      <c r="C951" t="s">
        <v>107</v>
      </c>
      <c r="D951" t="s">
        <v>1981</v>
      </c>
      <c r="E951">
        <v>1</v>
      </c>
      <c r="F951">
        <v>0.19</v>
      </c>
      <c r="G951">
        <v>55000</v>
      </c>
      <c r="H951">
        <v>55000</v>
      </c>
      <c r="I951">
        <v>10450</v>
      </c>
      <c r="J951" s="109">
        <v>65450</v>
      </c>
      <c r="X951" s="1"/>
      <c r="Y951" s="1"/>
      <c r="Z951" s="1"/>
      <c r="AA951" s="1"/>
      <c r="AB951" s="1"/>
    </row>
    <row r="952" spans="1:28" ht="12.5" x14ac:dyDescent="0.25">
      <c r="A952" t="s">
        <v>452</v>
      </c>
      <c r="B952" t="s">
        <v>1210</v>
      </c>
      <c r="C952" t="s">
        <v>107</v>
      </c>
      <c r="D952" t="s">
        <v>1330</v>
      </c>
      <c r="E952">
        <v>1</v>
      </c>
      <c r="F952">
        <v>0.19</v>
      </c>
      <c r="G952">
        <v>64000</v>
      </c>
      <c r="H952">
        <v>64000</v>
      </c>
      <c r="I952">
        <v>12160</v>
      </c>
      <c r="J952" s="109">
        <v>76160</v>
      </c>
      <c r="X952" s="1"/>
      <c r="Y952" s="1"/>
      <c r="Z952" s="1"/>
      <c r="AA952" s="1"/>
      <c r="AB952" s="1"/>
    </row>
    <row r="953" spans="1:28" ht="12.5" x14ac:dyDescent="0.25">
      <c r="A953" t="s">
        <v>452</v>
      </c>
      <c r="B953" t="s">
        <v>1210</v>
      </c>
      <c r="C953" t="s">
        <v>107</v>
      </c>
      <c r="D953" t="s">
        <v>1531</v>
      </c>
      <c r="E953">
        <v>1</v>
      </c>
      <c r="F953">
        <v>0.19</v>
      </c>
      <c r="G953">
        <v>260000</v>
      </c>
      <c r="H953">
        <v>260000</v>
      </c>
      <c r="I953">
        <v>49400</v>
      </c>
      <c r="J953" s="109">
        <v>309400</v>
      </c>
      <c r="X953" s="1"/>
      <c r="Y953" s="1"/>
      <c r="Z953" s="1"/>
      <c r="AA953" s="1"/>
      <c r="AB953" s="1"/>
    </row>
    <row r="954" spans="1:28" ht="12.5" x14ac:dyDescent="0.25">
      <c r="A954" t="s">
        <v>452</v>
      </c>
      <c r="B954" t="s">
        <v>1210</v>
      </c>
      <c r="C954" t="s">
        <v>107</v>
      </c>
      <c r="D954" t="s">
        <v>1528</v>
      </c>
      <c r="E954">
        <v>1</v>
      </c>
      <c r="F954">
        <v>0.19</v>
      </c>
      <c r="G954">
        <v>80000</v>
      </c>
      <c r="H954">
        <v>80000</v>
      </c>
      <c r="I954">
        <v>15200</v>
      </c>
      <c r="J954" s="109">
        <v>95200</v>
      </c>
      <c r="X954" s="1"/>
      <c r="Y954" s="1"/>
      <c r="Z954" s="1"/>
      <c r="AA954" s="1"/>
      <c r="AB954" s="1"/>
    </row>
    <row r="955" spans="1:28" ht="12.5" x14ac:dyDescent="0.25">
      <c r="A955" t="s">
        <v>452</v>
      </c>
      <c r="B955" t="s">
        <v>1210</v>
      </c>
      <c r="C955" t="s">
        <v>107</v>
      </c>
      <c r="D955" t="s">
        <v>1986</v>
      </c>
      <c r="E955">
        <v>1</v>
      </c>
      <c r="F955">
        <v>0.19</v>
      </c>
      <c r="G955">
        <v>45000</v>
      </c>
      <c r="H955">
        <v>45000</v>
      </c>
      <c r="I955">
        <v>8550</v>
      </c>
      <c r="J955" s="109">
        <v>53550</v>
      </c>
      <c r="X955" s="1"/>
      <c r="Y955" s="1"/>
      <c r="Z955" s="1"/>
      <c r="AA955" s="1"/>
      <c r="AB955" s="1"/>
    </row>
    <row r="956" spans="1:28" ht="12.5" x14ac:dyDescent="0.25">
      <c r="A956" t="s">
        <v>452</v>
      </c>
      <c r="B956" t="s">
        <v>1210</v>
      </c>
      <c r="C956" t="s">
        <v>107</v>
      </c>
      <c r="D956" t="s">
        <v>1530</v>
      </c>
      <c r="E956">
        <v>1</v>
      </c>
      <c r="F956">
        <v>0.19</v>
      </c>
      <c r="G956">
        <v>360000</v>
      </c>
      <c r="H956">
        <v>360000</v>
      </c>
      <c r="I956">
        <v>68400</v>
      </c>
      <c r="J956" s="109">
        <v>428400</v>
      </c>
      <c r="X956" s="1"/>
      <c r="Y956" s="1"/>
      <c r="Z956" s="1"/>
      <c r="AA956" s="1"/>
      <c r="AB956" s="1"/>
    </row>
    <row r="957" spans="1:28" ht="12.5" x14ac:dyDescent="0.25">
      <c r="A957" t="s">
        <v>452</v>
      </c>
      <c r="B957" t="s">
        <v>1494</v>
      </c>
      <c r="C957">
        <v>737</v>
      </c>
      <c r="D957" t="s">
        <v>2002</v>
      </c>
      <c r="E957">
        <v>2</v>
      </c>
      <c r="F957">
        <v>0.19</v>
      </c>
      <c r="G957">
        <v>121167</v>
      </c>
      <c r="H957">
        <v>242334</v>
      </c>
      <c r="I957">
        <v>46043.46</v>
      </c>
      <c r="J957" s="109">
        <v>288377.46000000002</v>
      </c>
      <c r="X957" s="1"/>
      <c r="Y957" s="1"/>
      <c r="Z957" s="1"/>
      <c r="AA957" s="1"/>
      <c r="AB957" s="1"/>
    </row>
    <row r="958" spans="1:28" ht="12.5" x14ac:dyDescent="0.25">
      <c r="A958" t="s">
        <v>452</v>
      </c>
      <c r="B958" t="s">
        <v>1494</v>
      </c>
      <c r="C958" t="s">
        <v>107</v>
      </c>
      <c r="D958" t="s">
        <v>1525</v>
      </c>
      <c r="E958">
        <v>1</v>
      </c>
      <c r="F958">
        <v>0.19</v>
      </c>
      <c r="G958">
        <v>550000</v>
      </c>
      <c r="H958">
        <v>550000</v>
      </c>
      <c r="I958">
        <v>104500</v>
      </c>
      <c r="J958" s="109">
        <v>654500</v>
      </c>
      <c r="X958" s="1"/>
      <c r="Y958" s="1"/>
      <c r="Z958" s="1"/>
      <c r="AA958" s="1"/>
      <c r="AB958" s="1"/>
    </row>
    <row r="959" spans="1:28" ht="12.5" x14ac:dyDescent="0.25">
      <c r="A959" t="s">
        <v>452</v>
      </c>
      <c r="B959" t="s">
        <v>1494</v>
      </c>
      <c r="C959" t="s">
        <v>107</v>
      </c>
      <c r="D959" t="s">
        <v>75</v>
      </c>
      <c r="E959">
        <v>1</v>
      </c>
      <c r="F959">
        <v>0.19</v>
      </c>
      <c r="G959">
        <v>64000</v>
      </c>
      <c r="H959">
        <v>64000</v>
      </c>
      <c r="I959">
        <v>12160</v>
      </c>
      <c r="J959" s="109">
        <v>76160</v>
      </c>
      <c r="X959" s="1"/>
      <c r="Y959" s="1"/>
      <c r="Z959" s="1"/>
      <c r="AA959" s="1"/>
      <c r="AB959" s="1"/>
    </row>
    <row r="960" spans="1:28" ht="12.5" x14ac:dyDescent="0.25">
      <c r="A960" t="s">
        <v>452</v>
      </c>
      <c r="B960" t="s">
        <v>1494</v>
      </c>
      <c r="C960" t="s">
        <v>107</v>
      </c>
      <c r="D960" t="s">
        <v>1765</v>
      </c>
      <c r="E960">
        <v>1</v>
      </c>
      <c r="F960">
        <v>0.19</v>
      </c>
      <c r="G960">
        <v>140000</v>
      </c>
      <c r="H960">
        <v>140000</v>
      </c>
      <c r="I960">
        <v>26600</v>
      </c>
      <c r="J960" s="109">
        <v>166600</v>
      </c>
      <c r="X960" s="1"/>
      <c r="Y960" s="1"/>
      <c r="Z960" s="1"/>
      <c r="AA960" s="1"/>
      <c r="AB960" s="1"/>
    </row>
    <row r="961" spans="1:28" ht="12.5" x14ac:dyDescent="0.25">
      <c r="A961" t="s">
        <v>452</v>
      </c>
      <c r="B961" t="s">
        <v>476</v>
      </c>
      <c r="C961">
        <v>750</v>
      </c>
      <c r="D961" t="s">
        <v>2002</v>
      </c>
      <c r="E961">
        <v>1</v>
      </c>
      <c r="F961">
        <v>0.19</v>
      </c>
      <c r="G961">
        <v>120500</v>
      </c>
      <c r="H961">
        <v>120500</v>
      </c>
      <c r="I961">
        <v>22895</v>
      </c>
      <c r="J961" s="109">
        <v>143395</v>
      </c>
      <c r="X961" s="1"/>
      <c r="Y961" s="1"/>
      <c r="Z961" s="1"/>
      <c r="AA961" s="1"/>
      <c r="AB961" s="1"/>
    </row>
    <row r="962" spans="1:28" ht="12.5" x14ac:dyDescent="0.25">
      <c r="A962" t="s">
        <v>452</v>
      </c>
      <c r="B962" t="s">
        <v>476</v>
      </c>
      <c r="C962" t="s">
        <v>107</v>
      </c>
      <c r="D962" t="s">
        <v>483</v>
      </c>
      <c r="E962">
        <v>3</v>
      </c>
      <c r="F962">
        <v>0</v>
      </c>
      <c r="G962">
        <v>580000</v>
      </c>
      <c r="H962">
        <v>1740000</v>
      </c>
      <c r="I962">
        <v>0</v>
      </c>
      <c r="J962" s="109">
        <v>1740000</v>
      </c>
      <c r="X962" s="1"/>
      <c r="Y962" s="1"/>
      <c r="Z962" s="1"/>
      <c r="AA962" s="1"/>
      <c r="AB962" s="1"/>
    </row>
    <row r="963" spans="1:28" ht="12.5" x14ac:dyDescent="0.25">
      <c r="A963" t="s">
        <v>452</v>
      </c>
      <c r="B963" t="s">
        <v>476</v>
      </c>
      <c r="C963" t="s">
        <v>107</v>
      </c>
      <c r="D963" t="s">
        <v>666</v>
      </c>
      <c r="E963">
        <v>2</v>
      </c>
      <c r="F963">
        <v>0.19</v>
      </c>
      <c r="G963">
        <v>75000</v>
      </c>
      <c r="H963">
        <v>150000</v>
      </c>
      <c r="I963">
        <v>28500</v>
      </c>
      <c r="J963" s="109">
        <v>178500</v>
      </c>
      <c r="X963" s="1"/>
      <c r="Y963" s="1"/>
      <c r="Z963" s="1"/>
      <c r="AA963" s="1"/>
      <c r="AB963" s="1"/>
    </row>
    <row r="964" spans="1:28" ht="12.5" x14ac:dyDescent="0.25">
      <c r="A964" t="s">
        <v>452</v>
      </c>
      <c r="B964" t="s">
        <v>476</v>
      </c>
      <c r="C964" t="s">
        <v>107</v>
      </c>
      <c r="D964" t="s">
        <v>665</v>
      </c>
      <c r="E964">
        <v>2</v>
      </c>
      <c r="F964">
        <v>0.19</v>
      </c>
      <c r="G964">
        <v>750000</v>
      </c>
      <c r="H964">
        <v>1500000</v>
      </c>
      <c r="I964">
        <v>285000</v>
      </c>
      <c r="J964" s="109">
        <v>1785000</v>
      </c>
      <c r="X964" s="1"/>
      <c r="Y964" s="1"/>
      <c r="Z964" s="1"/>
      <c r="AA964" s="1"/>
      <c r="AB964" s="1"/>
    </row>
    <row r="965" spans="1:28" ht="12.5" x14ac:dyDescent="0.25">
      <c r="A965" t="s">
        <v>452</v>
      </c>
      <c r="B965" t="s">
        <v>476</v>
      </c>
      <c r="C965" t="s">
        <v>107</v>
      </c>
      <c r="D965" t="s">
        <v>648</v>
      </c>
      <c r="E965">
        <v>1</v>
      </c>
      <c r="F965">
        <v>0.19</v>
      </c>
      <c r="G965">
        <v>132000</v>
      </c>
      <c r="H965">
        <v>132000</v>
      </c>
      <c r="I965">
        <v>25080</v>
      </c>
      <c r="J965" s="109">
        <v>157080</v>
      </c>
      <c r="X965" s="1"/>
      <c r="Y965" s="1"/>
      <c r="Z965" s="1"/>
      <c r="AA965" s="1"/>
      <c r="AB965" s="1"/>
    </row>
    <row r="966" spans="1:28" ht="12.5" x14ac:dyDescent="0.25">
      <c r="A966" t="s">
        <v>452</v>
      </c>
      <c r="B966" t="s">
        <v>476</v>
      </c>
      <c r="C966" t="s">
        <v>107</v>
      </c>
      <c r="D966" t="s">
        <v>758</v>
      </c>
      <c r="E966">
        <v>2</v>
      </c>
      <c r="F966">
        <v>0.19</v>
      </c>
      <c r="G966">
        <v>155000</v>
      </c>
      <c r="H966">
        <v>310000</v>
      </c>
      <c r="I966">
        <v>58900</v>
      </c>
      <c r="J966" s="109">
        <v>368900</v>
      </c>
      <c r="X966" s="1"/>
      <c r="Y966" s="1"/>
      <c r="Z966" s="1"/>
      <c r="AA966" s="1"/>
      <c r="AB966" s="1"/>
    </row>
    <row r="967" spans="1:28" ht="12.5" x14ac:dyDescent="0.25">
      <c r="A967" t="s">
        <v>452</v>
      </c>
      <c r="B967" t="s">
        <v>476</v>
      </c>
      <c r="C967" t="s">
        <v>107</v>
      </c>
      <c r="D967" t="s">
        <v>647</v>
      </c>
      <c r="E967">
        <v>1</v>
      </c>
      <c r="F967">
        <v>0.19</v>
      </c>
      <c r="G967">
        <v>298000</v>
      </c>
      <c r="H967">
        <v>298000</v>
      </c>
      <c r="I967">
        <v>56620</v>
      </c>
      <c r="J967" s="109">
        <v>354620</v>
      </c>
      <c r="X967" s="1"/>
      <c r="Y967" s="1"/>
      <c r="Z967" s="1"/>
      <c r="AA967" s="1"/>
      <c r="AB967" s="1"/>
    </row>
    <row r="968" spans="1:28" ht="12.5" x14ac:dyDescent="0.25">
      <c r="A968" t="s">
        <v>452</v>
      </c>
      <c r="B968" t="s">
        <v>476</v>
      </c>
      <c r="C968" t="s">
        <v>107</v>
      </c>
      <c r="D968" t="s">
        <v>482</v>
      </c>
      <c r="E968">
        <v>3</v>
      </c>
      <c r="F968">
        <v>0</v>
      </c>
      <c r="G968">
        <v>480000</v>
      </c>
      <c r="H968">
        <v>1440000</v>
      </c>
      <c r="I968">
        <v>0</v>
      </c>
      <c r="J968" s="109">
        <v>1440000</v>
      </c>
      <c r="X968" s="1"/>
      <c r="Y968" s="1"/>
      <c r="Z968" s="1"/>
      <c r="AA968" s="1"/>
      <c r="AB968" s="1"/>
    </row>
    <row r="969" spans="1:28" ht="12.5" x14ac:dyDescent="0.25">
      <c r="A969" t="s">
        <v>452</v>
      </c>
      <c r="B969" t="s">
        <v>476</v>
      </c>
      <c r="C969" t="s">
        <v>107</v>
      </c>
      <c r="D969" t="s">
        <v>75</v>
      </c>
      <c r="E969">
        <v>1</v>
      </c>
      <c r="F969">
        <v>0.19</v>
      </c>
      <c r="G969">
        <v>64000</v>
      </c>
      <c r="H969">
        <v>64000</v>
      </c>
      <c r="I969">
        <v>12160</v>
      </c>
      <c r="J969" s="109">
        <v>76160</v>
      </c>
      <c r="X969" s="1"/>
      <c r="Y969" s="1"/>
      <c r="Z969" s="1"/>
      <c r="AA969" s="1"/>
      <c r="AB969" s="1"/>
    </row>
    <row r="970" spans="1:28" ht="12.5" x14ac:dyDescent="0.25">
      <c r="A970" t="s">
        <v>452</v>
      </c>
      <c r="B970" t="s">
        <v>476</v>
      </c>
      <c r="C970" t="s">
        <v>107</v>
      </c>
      <c r="D970" t="s">
        <v>251</v>
      </c>
      <c r="E970">
        <v>1</v>
      </c>
      <c r="F970">
        <v>0.19</v>
      </c>
      <c r="G970">
        <v>65000</v>
      </c>
      <c r="H970">
        <v>65000</v>
      </c>
      <c r="I970">
        <v>12350</v>
      </c>
      <c r="J970" s="109">
        <v>77350</v>
      </c>
      <c r="X970" s="1"/>
      <c r="Y970" s="1"/>
      <c r="Z970" s="1"/>
      <c r="AA970" s="1"/>
      <c r="AB970" s="1"/>
    </row>
    <row r="971" spans="1:28" ht="12.5" x14ac:dyDescent="0.25">
      <c r="A971" t="s">
        <v>452</v>
      </c>
      <c r="B971" t="s">
        <v>476</v>
      </c>
      <c r="C971" t="s">
        <v>107</v>
      </c>
      <c r="D971" t="s">
        <v>646</v>
      </c>
      <c r="E971">
        <v>1</v>
      </c>
      <c r="F971">
        <v>0.19</v>
      </c>
      <c r="G971">
        <v>199000</v>
      </c>
      <c r="H971">
        <v>199000</v>
      </c>
      <c r="I971">
        <v>37810</v>
      </c>
      <c r="J971" s="109">
        <v>236810</v>
      </c>
      <c r="X971" s="1"/>
      <c r="Y971" s="1"/>
      <c r="Z971" s="1"/>
      <c r="AA971" s="1"/>
      <c r="AB971" s="1"/>
    </row>
    <row r="972" spans="1:28" ht="12.5" x14ac:dyDescent="0.25">
      <c r="A972" t="s">
        <v>452</v>
      </c>
      <c r="B972" t="s">
        <v>476</v>
      </c>
      <c r="C972" t="s">
        <v>107</v>
      </c>
      <c r="D972" t="s">
        <v>1765</v>
      </c>
      <c r="E972">
        <v>1</v>
      </c>
      <c r="F972">
        <v>0.19</v>
      </c>
      <c r="G972">
        <v>140000</v>
      </c>
      <c r="H972">
        <v>140000</v>
      </c>
      <c r="I972">
        <v>26600</v>
      </c>
      <c r="J972" s="109">
        <v>166600</v>
      </c>
      <c r="X972" s="1"/>
      <c r="Y972" s="1"/>
      <c r="Z972" s="1"/>
      <c r="AA972" s="1"/>
      <c r="AB972" s="1"/>
    </row>
    <row r="973" spans="1:28" ht="12.5" x14ac:dyDescent="0.25">
      <c r="A973" t="s">
        <v>452</v>
      </c>
      <c r="B973" t="s">
        <v>476</v>
      </c>
      <c r="C973" t="s">
        <v>107</v>
      </c>
      <c r="D973" t="s">
        <v>759</v>
      </c>
      <c r="E973">
        <v>2</v>
      </c>
      <c r="F973">
        <v>0.19</v>
      </c>
      <c r="G973">
        <v>220000</v>
      </c>
      <c r="H973">
        <v>440000</v>
      </c>
      <c r="I973">
        <v>83600</v>
      </c>
      <c r="J973" s="109">
        <v>523600</v>
      </c>
      <c r="X973" s="1"/>
      <c r="Y973" s="1"/>
      <c r="Z973" s="1"/>
      <c r="AA973" s="1"/>
      <c r="AB973" s="1"/>
    </row>
    <row r="974" spans="1:28" ht="12.5" x14ac:dyDescent="0.25">
      <c r="A974" t="s">
        <v>452</v>
      </c>
      <c r="B974" t="s">
        <v>476</v>
      </c>
      <c r="C974" t="s">
        <v>107</v>
      </c>
      <c r="D974" t="s">
        <v>2362</v>
      </c>
      <c r="E974">
        <v>1</v>
      </c>
      <c r="F974">
        <v>0.19</v>
      </c>
      <c r="G974">
        <v>680000</v>
      </c>
      <c r="H974">
        <v>680000</v>
      </c>
      <c r="I974">
        <v>129200</v>
      </c>
      <c r="J974" s="109">
        <v>809200</v>
      </c>
      <c r="X974" s="1"/>
      <c r="Y974" s="1"/>
      <c r="Z974" s="1"/>
      <c r="AA974" s="1"/>
      <c r="AB974" s="1"/>
    </row>
    <row r="975" spans="1:28" ht="12.5" x14ac:dyDescent="0.25">
      <c r="A975" t="s">
        <v>452</v>
      </c>
      <c r="B975" t="s">
        <v>476</v>
      </c>
      <c r="C975" t="s">
        <v>107</v>
      </c>
      <c r="D975" t="s">
        <v>1292</v>
      </c>
      <c r="E975">
        <v>1</v>
      </c>
      <c r="F975">
        <v>0.19</v>
      </c>
      <c r="G975">
        <v>150000</v>
      </c>
      <c r="H975">
        <v>150000</v>
      </c>
      <c r="I975">
        <v>28500</v>
      </c>
      <c r="J975" s="109">
        <v>178500</v>
      </c>
      <c r="X975" s="1"/>
      <c r="Y975" s="1"/>
      <c r="Z975" s="1"/>
      <c r="AA975" s="1"/>
      <c r="AB975" s="1"/>
    </row>
    <row r="976" spans="1:28" ht="12.5" x14ac:dyDescent="0.25">
      <c r="A976" t="s">
        <v>452</v>
      </c>
      <c r="B976" t="s">
        <v>476</v>
      </c>
      <c r="C976" t="s">
        <v>107</v>
      </c>
      <c r="D976" t="s">
        <v>693</v>
      </c>
      <c r="E976">
        <v>1</v>
      </c>
      <c r="F976">
        <v>0.19</v>
      </c>
      <c r="G976">
        <v>360000</v>
      </c>
      <c r="H976">
        <v>360000</v>
      </c>
      <c r="I976">
        <v>68400</v>
      </c>
      <c r="J976" s="109">
        <v>428400</v>
      </c>
      <c r="X976" s="1"/>
      <c r="Y976" s="1"/>
      <c r="Z976" s="1"/>
      <c r="AA976" s="1"/>
      <c r="AB976" s="1"/>
    </row>
    <row r="977" spans="1:28" ht="12.5" x14ac:dyDescent="0.25">
      <c r="A977" t="s">
        <v>452</v>
      </c>
      <c r="B977" t="s">
        <v>491</v>
      </c>
      <c r="C977">
        <v>699</v>
      </c>
      <c r="D977" t="s">
        <v>2002</v>
      </c>
      <c r="E977">
        <v>2</v>
      </c>
      <c r="F977">
        <v>0.19</v>
      </c>
      <c r="G977">
        <v>120000</v>
      </c>
      <c r="H977">
        <v>240000</v>
      </c>
      <c r="I977">
        <v>45600</v>
      </c>
      <c r="J977" s="109">
        <v>285600</v>
      </c>
      <c r="X977" s="1"/>
      <c r="Y977" s="1"/>
      <c r="Z977" s="1"/>
      <c r="AA977" s="1"/>
      <c r="AB977" s="1"/>
    </row>
    <row r="978" spans="1:28" ht="12.5" x14ac:dyDescent="0.25">
      <c r="A978" t="s">
        <v>452</v>
      </c>
      <c r="B978" t="s">
        <v>491</v>
      </c>
      <c r="C978" t="s">
        <v>107</v>
      </c>
      <c r="D978" t="s">
        <v>1103</v>
      </c>
      <c r="E978">
        <v>1</v>
      </c>
      <c r="F978">
        <v>0.19</v>
      </c>
      <c r="G978">
        <v>55000</v>
      </c>
      <c r="H978">
        <v>55000</v>
      </c>
      <c r="I978">
        <v>10450</v>
      </c>
      <c r="J978" s="109">
        <v>65450</v>
      </c>
      <c r="X978" s="1"/>
      <c r="Y978" s="1"/>
      <c r="Z978" s="1"/>
      <c r="AA978" s="1"/>
      <c r="AB978" s="1"/>
    </row>
    <row r="979" spans="1:28" ht="12.5" x14ac:dyDescent="0.25">
      <c r="A979" t="s">
        <v>452</v>
      </c>
      <c r="B979" t="s">
        <v>491</v>
      </c>
      <c r="C979" t="s">
        <v>107</v>
      </c>
      <c r="D979" t="s">
        <v>1785</v>
      </c>
      <c r="E979">
        <v>1</v>
      </c>
      <c r="F979">
        <v>0.19</v>
      </c>
      <c r="G979">
        <v>120000</v>
      </c>
      <c r="H979">
        <v>120000</v>
      </c>
      <c r="I979">
        <v>22800</v>
      </c>
      <c r="J979" s="109">
        <v>142800</v>
      </c>
      <c r="X979" s="1"/>
      <c r="Y979" s="1"/>
      <c r="Z979" s="1"/>
      <c r="AA979" s="1"/>
      <c r="AB979" s="1"/>
    </row>
    <row r="980" spans="1:28" ht="12.5" x14ac:dyDescent="0.25">
      <c r="A980" t="s">
        <v>452</v>
      </c>
      <c r="B980" t="s">
        <v>491</v>
      </c>
      <c r="C980" t="s">
        <v>107</v>
      </c>
      <c r="D980" t="s">
        <v>1674</v>
      </c>
      <c r="E980">
        <v>2</v>
      </c>
      <c r="F980">
        <v>0</v>
      </c>
      <c r="G980">
        <v>28000</v>
      </c>
      <c r="H980">
        <v>56000</v>
      </c>
      <c r="I980">
        <v>0</v>
      </c>
      <c r="J980" s="109">
        <v>56000</v>
      </c>
      <c r="X980" s="1"/>
      <c r="Y980" s="1"/>
      <c r="Z980" s="1"/>
      <c r="AA980" s="1"/>
      <c r="AB980" s="1"/>
    </row>
    <row r="981" spans="1:28" ht="12.5" x14ac:dyDescent="0.25">
      <c r="A981" t="s">
        <v>452</v>
      </c>
      <c r="B981" t="s">
        <v>491</v>
      </c>
      <c r="C981" t="s">
        <v>107</v>
      </c>
      <c r="D981" t="s">
        <v>1787</v>
      </c>
      <c r="E981">
        <v>1</v>
      </c>
      <c r="F981">
        <v>0.19</v>
      </c>
      <c r="G981">
        <v>100840</v>
      </c>
      <c r="H981">
        <v>100840</v>
      </c>
      <c r="I981">
        <v>19159.599999999999</v>
      </c>
      <c r="J981" s="109">
        <v>119999.6</v>
      </c>
      <c r="X981" s="1"/>
      <c r="Y981" s="1"/>
      <c r="Z981" s="1"/>
      <c r="AA981" s="1"/>
      <c r="AB981" s="1"/>
    </row>
    <row r="982" spans="1:28" ht="12.5" x14ac:dyDescent="0.25">
      <c r="A982" t="s">
        <v>452</v>
      </c>
      <c r="B982" t="s">
        <v>491</v>
      </c>
      <c r="C982" t="s">
        <v>107</v>
      </c>
      <c r="D982" t="s">
        <v>1961</v>
      </c>
      <c r="E982">
        <v>1</v>
      </c>
      <c r="F982">
        <v>0.19</v>
      </c>
      <c r="G982">
        <v>380000</v>
      </c>
      <c r="H982">
        <v>380000</v>
      </c>
      <c r="I982">
        <v>72200</v>
      </c>
      <c r="J982" s="109">
        <v>452200</v>
      </c>
      <c r="X982" s="1"/>
      <c r="Y982" s="1"/>
      <c r="Z982" s="1"/>
      <c r="AA982" s="1"/>
      <c r="AB982" s="1"/>
    </row>
    <row r="983" spans="1:28" ht="12.5" x14ac:dyDescent="0.25">
      <c r="A983" t="s">
        <v>452</v>
      </c>
      <c r="B983" t="s">
        <v>491</v>
      </c>
      <c r="C983" t="s">
        <v>107</v>
      </c>
      <c r="D983" t="s">
        <v>1104</v>
      </c>
      <c r="E983">
        <v>1</v>
      </c>
      <c r="F983">
        <v>0.19</v>
      </c>
      <c r="G983">
        <v>45000</v>
      </c>
      <c r="H983">
        <v>45000</v>
      </c>
      <c r="I983">
        <v>8550</v>
      </c>
      <c r="J983" s="109">
        <v>53550</v>
      </c>
      <c r="X983" s="1"/>
      <c r="Y983" s="1"/>
      <c r="Z983" s="1"/>
      <c r="AA983" s="1"/>
      <c r="AB983" s="1"/>
    </row>
    <row r="984" spans="1:28" ht="12.5" x14ac:dyDescent="0.25">
      <c r="A984" t="s">
        <v>452</v>
      </c>
      <c r="B984" t="s">
        <v>491</v>
      </c>
      <c r="C984" t="s">
        <v>107</v>
      </c>
      <c r="D984" t="s">
        <v>1960</v>
      </c>
      <c r="E984">
        <v>1</v>
      </c>
      <c r="F984">
        <v>0.19</v>
      </c>
      <c r="G984">
        <v>20000</v>
      </c>
      <c r="H984">
        <v>20000</v>
      </c>
      <c r="I984">
        <v>3800</v>
      </c>
      <c r="J984" s="109">
        <v>23800</v>
      </c>
      <c r="X984" s="1"/>
      <c r="Y984" s="1"/>
      <c r="Z984" s="1"/>
      <c r="AA984" s="1"/>
      <c r="AB984" s="1"/>
    </row>
    <row r="985" spans="1:28" ht="12.5" x14ac:dyDescent="0.25">
      <c r="A985" t="s">
        <v>452</v>
      </c>
      <c r="B985" t="s">
        <v>491</v>
      </c>
      <c r="C985" t="s">
        <v>107</v>
      </c>
      <c r="D985" t="s">
        <v>1962</v>
      </c>
      <c r="E985">
        <v>1</v>
      </c>
      <c r="F985">
        <v>0.19</v>
      </c>
      <c r="G985">
        <v>140000</v>
      </c>
      <c r="H985">
        <v>140000</v>
      </c>
      <c r="I985">
        <v>26600</v>
      </c>
      <c r="J985" s="109">
        <v>166600</v>
      </c>
      <c r="X985" s="1"/>
      <c r="Y985" s="1"/>
      <c r="Z985" s="1"/>
      <c r="AA985" s="1"/>
      <c r="AB985" s="1"/>
    </row>
    <row r="986" spans="1:28" ht="12.5" x14ac:dyDescent="0.25">
      <c r="A986" t="s">
        <v>452</v>
      </c>
      <c r="B986" t="s">
        <v>491</v>
      </c>
      <c r="C986" t="s">
        <v>107</v>
      </c>
      <c r="D986" t="s">
        <v>1955</v>
      </c>
      <c r="E986">
        <v>1</v>
      </c>
      <c r="F986">
        <v>0.19</v>
      </c>
      <c r="G986">
        <v>65000</v>
      </c>
      <c r="H986">
        <v>65000</v>
      </c>
      <c r="I986">
        <v>12350</v>
      </c>
      <c r="J986" s="109">
        <v>77350</v>
      </c>
      <c r="X986" s="1"/>
      <c r="Y986" s="1"/>
      <c r="Z986" s="1"/>
      <c r="AA986" s="1"/>
      <c r="AB986" s="1"/>
    </row>
    <row r="987" spans="1:28" ht="12.5" x14ac:dyDescent="0.25">
      <c r="A987" t="s">
        <v>452</v>
      </c>
      <c r="B987" t="s">
        <v>491</v>
      </c>
      <c r="C987" t="s">
        <v>107</v>
      </c>
      <c r="D987" t="s">
        <v>1523</v>
      </c>
      <c r="E987">
        <v>1</v>
      </c>
      <c r="F987">
        <v>0.19</v>
      </c>
      <c r="G987">
        <v>180000</v>
      </c>
      <c r="H987">
        <v>180000</v>
      </c>
      <c r="I987">
        <v>34200</v>
      </c>
      <c r="J987" s="109">
        <v>214200</v>
      </c>
      <c r="X987" s="1"/>
      <c r="Y987" s="1"/>
      <c r="Z987" s="1"/>
      <c r="AA987" s="1"/>
      <c r="AB987" s="1"/>
    </row>
    <row r="988" spans="1:28" ht="12.5" x14ac:dyDescent="0.25">
      <c r="A988" t="s">
        <v>452</v>
      </c>
      <c r="B988" t="s">
        <v>491</v>
      </c>
      <c r="C988" t="s">
        <v>107</v>
      </c>
      <c r="D988" t="s">
        <v>1102</v>
      </c>
      <c r="E988">
        <v>1</v>
      </c>
      <c r="F988">
        <v>0.19</v>
      </c>
      <c r="G988">
        <v>30000</v>
      </c>
      <c r="H988">
        <v>30000</v>
      </c>
      <c r="I988">
        <v>5700</v>
      </c>
      <c r="J988" s="109">
        <v>35700</v>
      </c>
      <c r="X988" s="1"/>
      <c r="Y988" s="1"/>
      <c r="Z988" s="1"/>
      <c r="AA988" s="1"/>
      <c r="AB988" s="1"/>
    </row>
    <row r="989" spans="1:28" ht="12.5" x14ac:dyDescent="0.25">
      <c r="A989" t="s">
        <v>452</v>
      </c>
      <c r="B989" t="s">
        <v>1285</v>
      </c>
      <c r="C989">
        <v>41</v>
      </c>
      <c r="D989" t="s">
        <v>374</v>
      </c>
      <c r="E989">
        <v>1</v>
      </c>
      <c r="F989">
        <v>0.19</v>
      </c>
      <c r="G989">
        <v>284167</v>
      </c>
      <c r="H989">
        <v>284167</v>
      </c>
      <c r="I989">
        <v>53991.73</v>
      </c>
      <c r="J989" s="109">
        <v>338158.73</v>
      </c>
      <c r="X989" s="1"/>
      <c r="Y989" s="1"/>
      <c r="Z989" s="1"/>
      <c r="AA989" s="1"/>
      <c r="AB989" s="1"/>
    </row>
    <row r="990" spans="1:28" ht="12.5" x14ac:dyDescent="0.25">
      <c r="A990" t="s">
        <v>452</v>
      </c>
      <c r="B990" t="s">
        <v>1285</v>
      </c>
      <c r="C990" t="s">
        <v>107</v>
      </c>
      <c r="D990" t="s">
        <v>2125</v>
      </c>
      <c r="E990">
        <v>1</v>
      </c>
      <c r="F990">
        <v>0.19</v>
      </c>
      <c r="G990">
        <v>370000</v>
      </c>
      <c r="H990">
        <v>370000</v>
      </c>
      <c r="I990">
        <v>70300</v>
      </c>
      <c r="J990" s="109">
        <v>440300</v>
      </c>
      <c r="X990" s="1"/>
      <c r="Y990" s="1"/>
      <c r="Z990" s="1"/>
      <c r="AA990" s="1"/>
      <c r="AB990" s="1"/>
    </row>
    <row r="991" spans="1:28" ht="12.5" x14ac:dyDescent="0.25">
      <c r="A991" t="s">
        <v>452</v>
      </c>
      <c r="B991" t="s">
        <v>1285</v>
      </c>
      <c r="C991" t="s">
        <v>107</v>
      </c>
      <c r="D991" t="s">
        <v>2126</v>
      </c>
      <c r="E991">
        <v>1</v>
      </c>
      <c r="F991">
        <v>0.19</v>
      </c>
      <c r="G991">
        <v>130000</v>
      </c>
      <c r="H991">
        <v>130000</v>
      </c>
      <c r="I991">
        <v>24700</v>
      </c>
      <c r="J991" s="109">
        <v>154700</v>
      </c>
      <c r="X991" s="1"/>
      <c r="Y991" s="1"/>
      <c r="Z991" s="1"/>
      <c r="AA991" s="1"/>
      <c r="AB991" s="1"/>
    </row>
    <row r="992" spans="1:28" ht="12.5" x14ac:dyDescent="0.25">
      <c r="A992" t="s">
        <v>452</v>
      </c>
      <c r="B992" t="s">
        <v>1285</v>
      </c>
      <c r="C992" t="s">
        <v>107</v>
      </c>
      <c r="D992" t="s">
        <v>2129</v>
      </c>
      <c r="E992">
        <v>1</v>
      </c>
      <c r="F992">
        <v>0.19</v>
      </c>
      <c r="G992">
        <v>111400</v>
      </c>
      <c r="H992">
        <v>111400</v>
      </c>
      <c r="I992">
        <v>21166</v>
      </c>
      <c r="J992" s="109">
        <v>132566</v>
      </c>
      <c r="X992" s="1"/>
      <c r="Y992" s="1"/>
      <c r="Z992" s="1"/>
      <c r="AA992" s="1"/>
      <c r="AB992" s="1"/>
    </row>
    <row r="993" spans="1:28" ht="12.5" x14ac:dyDescent="0.25">
      <c r="A993" t="s">
        <v>452</v>
      </c>
      <c r="B993" t="s">
        <v>1285</v>
      </c>
      <c r="C993" t="s">
        <v>107</v>
      </c>
      <c r="D993" t="s">
        <v>71</v>
      </c>
      <c r="E993">
        <v>1</v>
      </c>
      <c r="F993">
        <v>0.19</v>
      </c>
      <c r="G993">
        <v>910000</v>
      </c>
      <c r="H993">
        <v>910000</v>
      </c>
      <c r="I993">
        <v>172900</v>
      </c>
      <c r="J993" s="109">
        <v>1082900</v>
      </c>
      <c r="X993" s="1"/>
      <c r="Y993" s="1"/>
      <c r="Z993" s="1"/>
      <c r="AA993" s="1"/>
      <c r="AB993" s="1"/>
    </row>
    <row r="994" spans="1:28" ht="12.5" x14ac:dyDescent="0.25">
      <c r="A994" t="s">
        <v>452</v>
      </c>
      <c r="B994" t="s">
        <v>1285</v>
      </c>
      <c r="C994" t="s">
        <v>107</v>
      </c>
      <c r="D994" t="s">
        <v>1765</v>
      </c>
      <c r="E994">
        <v>1</v>
      </c>
      <c r="F994">
        <v>0.19</v>
      </c>
      <c r="G994">
        <v>90000</v>
      </c>
      <c r="H994">
        <v>90000</v>
      </c>
      <c r="I994">
        <v>17100</v>
      </c>
      <c r="J994" s="109">
        <v>107100</v>
      </c>
      <c r="X994" s="1"/>
      <c r="Y994" s="1"/>
      <c r="Z994" s="1"/>
      <c r="AA994" s="1"/>
      <c r="AB994" s="1"/>
    </row>
    <row r="995" spans="1:28" ht="12.5" x14ac:dyDescent="0.25">
      <c r="A995" t="s">
        <v>452</v>
      </c>
      <c r="B995" t="s">
        <v>586</v>
      </c>
      <c r="C995">
        <v>589</v>
      </c>
      <c r="D995" t="s">
        <v>966</v>
      </c>
      <c r="E995">
        <v>1</v>
      </c>
      <c r="F995">
        <v>0.19</v>
      </c>
      <c r="G995">
        <v>19833</v>
      </c>
      <c r="H995">
        <v>19833</v>
      </c>
      <c r="I995">
        <v>3768.27</v>
      </c>
      <c r="J995" s="109">
        <v>23601.27</v>
      </c>
      <c r="X995" s="1"/>
      <c r="Y995" s="1"/>
      <c r="Z995" s="1"/>
      <c r="AA995" s="1"/>
      <c r="AB995" s="1"/>
    </row>
    <row r="996" spans="1:28" ht="12.5" x14ac:dyDescent="0.25">
      <c r="A996" t="s">
        <v>452</v>
      </c>
      <c r="B996" t="s">
        <v>586</v>
      </c>
      <c r="C996">
        <v>594</v>
      </c>
      <c r="D996" t="s">
        <v>2002</v>
      </c>
      <c r="E996">
        <v>2</v>
      </c>
      <c r="F996">
        <v>0.19</v>
      </c>
      <c r="G996">
        <v>81667</v>
      </c>
      <c r="H996">
        <v>163334</v>
      </c>
      <c r="I996">
        <v>31033.46</v>
      </c>
      <c r="J996" s="109">
        <v>194367.46</v>
      </c>
      <c r="X996" s="1"/>
      <c r="Y996" s="1"/>
      <c r="Z996" s="1"/>
      <c r="AA996" s="1"/>
      <c r="AB996" s="1"/>
    </row>
    <row r="997" spans="1:28" ht="12.5" x14ac:dyDescent="0.25">
      <c r="A997" t="s">
        <v>452</v>
      </c>
      <c r="B997" t="s">
        <v>586</v>
      </c>
      <c r="C997">
        <v>594</v>
      </c>
      <c r="D997" t="s">
        <v>1774</v>
      </c>
      <c r="E997">
        <v>1</v>
      </c>
      <c r="F997">
        <v>0.19</v>
      </c>
      <c r="G997">
        <v>81667</v>
      </c>
      <c r="H997">
        <v>81667</v>
      </c>
      <c r="I997">
        <v>15516.73</v>
      </c>
      <c r="J997" s="109">
        <v>97183.73</v>
      </c>
      <c r="X997" s="1"/>
      <c r="Y997" s="1"/>
      <c r="Z997" s="1"/>
      <c r="AA997" s="1"/>
      <c r="AB997" s="1"/>
    </row>
    <row r="998" spans="1:28" ht="12.5" x14ac:dyDescent="0.25">
      <c r="A998" t="s">
        <v>452</v>
      </c>
      <c r="B998" t="s">
        <v>586</v>
      </c>
      <c r="C998" t="s">
        <v>1861</v>
      </c>
      <c r="D998" t="s">
        <v>1860</v>
      </c>
      <c r="E998">
        <v>1</v>
      </c>
      <c r="F998">
        <v>0.19</v>
      </c>
      <c r="G998">
        <v>1680672</v>
      </c>
      <c r="H998">
        <v>1680672</v>
      </c>
      <c r="I998">
        <v>319327.68</v>
      </c>
      <c r="J998" s="109">
        <v>1999999.68</v>
      </c>
      <c r="X998" s="1"/>
      <c r="Y998" s="1"/>
      <c r="Z998" s="1"/>
      <c r="AA998" s="1"/>
      <c r="AB998" s="1"/>
    </row>
    <row r="999" spans="1:28" ht="12.5" x14ac:dyDescent="0.25">
      <c r="A999" t="s">
        <v>452</v>
      </c>
      <c r="B999" t="s">
        <v>586</v>
      </c>
      <c r="C999" t="s">
        <v>107</v>
      </c>
      <c r="D999" t="s">
        <v>1867</v>
      </c>
      <c r="E999">
        <v>1</v>
      </c>
      <c r="F999">
        <v>0.19</v>
      </c>
      <c r="G999">
        <v>285714</v>
      </c>
      <c r="H999">
        <v>285714</v>
      </c>
      <c r="I999">
        <v>54285.66</v>
      </c>
      <c r="J999" s="109">
        <v>339999.66000000003</v>
      </c>
      <c r="X999" s="1"/>
      <c r="Y999" s="1"/>
      <c r="Z999" s="1"/>
      <c r="AA999" s="1"/>
      <c r="AB999" s="1"/>
    </row>
    <row r="1000" spans="1:28" ht="12.5" x14ac:dyDescent="0.25">
      <c r="A1000" t="s">
        <v>452</v>
      </c>
      <c r="B1000" t="s">
        <v>586</v>
      </c>
      <c r="C1000" t="s">
        <v>107</v>
      </c>
      <c r="D1000" t="s">
        <v>52</v>
      </c>
      <c r="E1000">
        <v>2</v>
      </c>
      <c r="F1000">
        <v>0.19</v>
      </c>
      <c r="G1000">
        <v>25000</v>
      </c>
      <c r="H1000">
        <v>50000</v>
      </c>
      <c r="I1000">
        <v>9500</v>
      </c>
      <c r="J1000" s="109">
        <v>59500</v>
      </c>
      <c r="X1000" s="1"/>
      <c r="Y1000" s="1"/>
      <c r="Z1000" s="1"/>
      <c r="AA1000" s="1"/>
      <c r="AB1000" s="1"/>
    </row>
    <row r="1001" spans="1:28" ht="12.5" x14ac:dyDescent="0.25">
      <c r="A1001" t="s">
        <v>452</v>
      </c>
      <c r="B1001" t="s">
        <v>586</v>
      </c>
      <c r="C1001" t="s">
        <v>107</v>
      </c>
      <c r="D1001" t="s">
        <v>585</v>
      </c>
      <c r="E1001">
        <v>1</v>
      </c>
      <c r="F1001">
        <v>0.19</v>
      </c>
      <c r="G1001">
        <v>470000</v>
      </c>
      <c r="H1001">
        <v>470000</v>
      </c>
      <c r="I1001">
        <v>89300</v>
      </c>
      <c r="J1001" s="109">
        <v>559300</v>
      </c>
      <c r="X1001" s="1"/>
      <c r="Y1001" s="1"/>
      <c r="Z1001" s="1"/>
      <c r="AA1001" s="1"/>
      <c r="AB1001" s="1"/>
    </row>
    <row r="1002" spans="1:28" ht="12.5" x14ac:dyDescent="0.25">
      <c r="A1002" t="s">
        <v>452</v>
      </c>
      <c r="B1002" t="s">
        <v>586</v>
      </c>
      <c r="C1002" t="s">
        <v>107</v>
      </c>
      <c r="D1002" t="s">
        <v>1202</v>
      </c>
      <c r="E1002">
        <v>1</v>
      </c>
      <c r="F1002">
        <v>0.19</v>
      </c>
      <c r="G1002">
        <v>168000</v>
      </c>
      <c r="H1002">
        <v>168000</v>
      </c>
      <c r="I1002">
        <v>31920</v>
      </c>
      <c r="J1002" s="109">
        <v>199920</v>
      </c>
      <c r="X1002" s="1"/>
      <c r="Y1002" s="1"/>
      <c r="Z1002" s="1"/>
      <c r="AA1002" s="1"/>
      <c r="AB1002" s="1"/>
    </row>
    <row r="1003" spans="1:28" ht="12.5" x14ac:dyDescent="0.25">
      <c r="A1003" t="s">
        <v>452</v>
      </c>
      <c r="B1003" t="s">
        <v>586</v>
      </c>
      <c r="C1003" t="s">
        <v>107</v>
      </c>
      <c r="D1003" t="s">
        <v>1459</v>
      </c>
      <c r="E1003">
        <v>1</v>
      </c>
      <c r="F1003">
        <v>0.19</v>
      </c>
      <c r="G1003">
        <v>183346.07272727269</v>
      </c>
      <c r="H1003">
        <v>183346.07272727269</v>
      </c>
      <c r="I1003">
        <v>34835.753818181809</v>
      </c>
      <c r="J1003" s="109">
        <v>218181.8265454545</v>
      </c>
      <c r="X1003" s="1"/>
      <c r="Y1003" s="1"/>
      <c r="Z1003" s="1"/>
      <c r="AA1003" s="1"/>
      <c r="AB1003" s="1"/>
    </row>
    <row r="1004" spans="1:28" ht="12.5" x14ac:dyDescent="0.25">
      <c r="A1004" t="s">
        <v>452</v>
      </c>
      <c r="B1004" t="s">
        <v>586</v>
      </c>
      <c r="C1004" t="s">
        <v>107</v>
      </c>
      <c r="D1004" t="s">
        <v>415</v>
      </c>
      <c r="E1004">
        <v>1</v>
      </c>
      <c r="F1004">
        <v>0.19</v>
      </c>
      <c r="G1004">
        <v>208500</v>
      </c>
      <c r="H1004">
        <v>208500</v>
      </c>
      <c r="I1004">
        <v>39615</v>
      </c>
      <c r="J1004" s="109">
        <v>248115</v>
      </c>
      <c r="X1004" s="1"/>
      <c r="Y1004" s="1"/>
      <c r="Z1004" s="1"/>
      <c r="AA1004" s="1"/>
      <c r="AB1004" s="1"/>
    </row>
    <row r="1005" spans="1:28" ht="12.5" x14ac:dyDescent="0.25">
      <c r="A1005" t="s">
        <v>452</v>
      </c>
      <c r="B1005" t="s">
        <v>586</v>
      </c>
      <c r="C1005" t="s">
        <v>107</v>
      </c>
      <c r="D1005" t="s">
        <v>1203</v>
      </c>
      <c r="E1005">
        <v>1</v>
      </c>
      <c r="F1005">
        <v>0.19</v>
      </c>
      <c r="G1005">
        <v>82500</v>
      </c>
      <c r="H1005">
        <v>82500</v>
      </c>
      <c r="I1005">
        <v>15675</v>
      </c>
      <c r="J1005" s="109">
        <v>98175</v>
      </c>
      <c r="X1005" s="1"/>
      <c r="Y1005" s="1"/>
      <c r="Z1005" s="1"/>
      <c r="AA1005" s="1"/>
      <c r="AB1005" s="1"/>
    </row>
    <row r="1006" spans="1:28" ht="12.5" x14ac:dyDescent="0.25">
      <c r="A1006" t="s">
        <v>452</v>
      </c>
      <c r="B1006" t="s">
        <v>586</v>
      </c>
      <c r="C1006" t="s">
        <v>107</v>
      </c>
      <c r="D1006" t="s">
        <v>1204</v>
      </c>
      <c r="E1006">
        <v>1</v>
      </c>
      <c r="F1006">
        <v>0.19</v>
      </c>
      <c r="G1006">
        <v>262000</v>
      </c>
      <c r="H1006">
        <v>262000</v>
      </c>
      <c r="I1006">
        <v>49780</v>
      </c>
      <c r="J1006" s="109">
        <v>311780</v>
      </c>
      <c r="X1006" s="1"/>
      <c r="Y1006" s="1"/>
      <c r="Z1006" s="1"/>
      <c r="AA1006" s="1"/>
      <c r="AB1006" s="1"/>
    </row>
    <row r="1007" spans="1:28" ht="12.5" x14ac:dyDescent="0.25">
      <c r="A1007" t="s">
        <v>452</v>
      </c>
      <c r="B1007" t="s">
        <v>586</v>
      </c>
      <c r="C1007" t="s">
        <v>107</v>
      </c>
      <c r="D1007" t="s">
        <v>1527</v>
      </c>
      <c r="E1007">
        <v>1</v>
      </c>
      <c r="F1007">
        <v>0.19</v>
      </c>
      <c r="G1007">
        <v>70000</v>
      </c>
      <c r="H1007">
        <v>70000</v>
      </c>
      <c r="I1007">
        <v>13300</v>
      </c>
      <c r="J1007" s="109">
        <v>83300</v>
      </c>
      <c r="X1007" s="1"/>
      <c r="Y1007" s="1"/>
      <c r="Z1007" s="1"/>
      <c r="AA1007" s="1"/>
      <c r="AB1007" s="1"/>
    </row>
    <row r="1008" spans="1:28" ht="12.5" x14ac:dyDescent="0.25">
      <c r="A1008" t="s">
        <v>452</v>
      </c>
      <c r="B1008" t="s">
        <v>586</v>
      </c>
      <c r="C1008" t="s">
        <v>107</v>
      </c>
      <c r="D1008" t="s">
        <v>1865</v>
      </c>
      <c r="E1008">
        <v>1</v>
      </c>
      <c r="F1008">
        <v>0.19</v>
      </c>
      <c r="G1008">
        <v>184872</v>
      </c>
      <c r="H1008">
        <v>184872</v>
      </c>
      <c r="I1008">
        <v>35125.68</v>
      </c>
      <c r="J1008" s="109">
        <v>219997.68</v>
      </c>
      <c r="X1008" s="1"/>
      <c r="Y1008" s="1"/>
      <c r="Z1008" s="1"/>
      <c r="AA1008" s="1"/>
      <c r="AB1008" s="1"/>
    </row>
    <row r="1009" spans="1:28" ht="12.5" x14ac:dyDescent="0.25">
      <c r="A1009" t="s">
        <v>452</v>
      </c>
      <c r="B1009" t="s">
        <v>586</v>
      </c>
      <c r="C1009" t="s">
        <v>107</v>
      </c>
      <c r="D1009" t="s">
        <v>1864</v>
      </c>
      <c r="E1009">
        <v>1</v>
      </c>
      <c r="F1009">
        <v>0.19</v>
      </c>
      <c r="G1009">
        <v>487394</v>
      </c>
      <c r="H1009">
        <v>487394</v>
      </c>
      <c r="I1009">
        <v>92604.86</v>
      </c>
      <c r="J1009" s="109">
        <v>579998.86</v>
      </c>
      <c r="X1009" s="1"/>
      <c r="Y1009" s="1"/>
      <c r="Z1009" s="1"/>
      <c r="AA1009" s="1"/>
      <c r="AB1009" s="1"/>
    </row>
    <row r="1010" spans="1:28" ht="12.5" x14ac:dyDescent="0.25">
      <c r="A1010" t="s">
        <v>452</v>
      </c>
      <c r="B1010" t="s">
        <v>586</v>
      </c>
      <c r="C1010" t="s">
        <v>107</v>
      </c>
      <c r="D1010" t="s">
        <v>1058</v>
      </c>
      <c r="E1010">
        <v>1</v>
      </c>
      <c r="F1010">
        <v>0.19</v>
      </c>
      <c r="G1010">
        <v>140000</v>
      </c>
      <c r="H1010">
        <v>140000</v>
      </c>
      <c r="I1010">
        <v>26600</v>
      </c>
      <c r="J1010" s="109">
        <v>166600</v>
      </c>
      <c r="X1010" s="1"/>
      <c r="Y1010" s="1"/>
      <c r="Z1010" s="1"/>
      <c r="AA1010" s="1"/>
      <c r="AB1010" s="1"/>
    </row>
    <row r="1011" spans="1:28" ht="12.5" x14ac:dyDescent="0.25">
      <c r="A1011" t="s">
        <v>452</v>
      </c>
      <c r="B1011" t="s">
        <v>586</v>
      </c>
      <c r="C1011" t="s">
        <v>107</v>
      </c>
      <c r="D1011" t="s">
        <v>1863</v>
      </c>
      <c r="E1011">
        <v>1</v>
      </c>
      <c r="F1011">
        <v>0.19</v>
      </c>
      <c r="G1011">
        <v>104200</v>
      </c>
      <c r="H1011">
        <v>104200</v>
      </c>
      <c r="I1011">
        <v>19798</v>
      </c>
      <c r="J1011" s="109">
        <v>123998</v>
      </c>
      <c r="X1011" s="1"/>
      <c r="Y1011" s="1"/>
      <c r="Z1011" s="1"/>
      <c r="AA1011" s="1"/>
      <c r="AB1011" s="1"/>
    </row>
    <row r="1012" spans="1:28" ht="12.5" x14ac:dyDescent="0.25">
      <c r="A1012" t="s">
        <v>452</v>
      </c>
      <c r="B1012" t="s">
        <v>586</v>
      </c>
      <c r="C1012" t="s">
        <v>107</v>
      </c>
      <c r="D1012" t="s">
        <v>1868</v>
      </c>
      <c r="E1012">
        <v>1</v>
      </c>
      <c r="F1012">
        <v>0.19</v>
      </c>
      <c r="G1012">
        <v>184872</v>
      </c>
      <c r="H1012">
        <v>184872</v>
      </c>
      <c r="I1012">
        <v>35125.68</v>
      </c>
      <c r="J1012" s="109">
        <v>219997.68</v>
      </c>
      <c r="X1012" s="1"/>
      <c r="Y1012" s="1"/>
      <c r="Z1012" s="1"/>
      <c r="AA1012" s="1"/>
      <c r="AB1012" s="1"/>
    </row>
    <row r="1013" spans="1:28" ht="12.5" x14ac:dyDescent="0.25">
      <c r="A1013" t="s">
        <v>452</v>
      </c>
      <c r="B1013" t="s">
        <v>586</v>
      </c>
      <c r="C1013" t="s">
        <v>1453</v>
      </c>
      <c r="D1013" t="s">
        <v>1458</v>
      </c>
      <c r="E1013">
        <v>1</v>
      </c>
      <c r="F1013">
        <v>0.19</v>
      </c>
      <c r="G1013">
        <v>129870.12727272727</v>
      </c>
      <c r="H1013">
        <v>129870.12727272727</v>
      </c>
      <c r="I1013">
        <v>24675.324181818181</v>
      </c>
      <c r="J1013" s="109">
        <v>154545.45145454546</v>
      </c>
      <c r="X1013" s="1"/>
      <c r="Y1013" s="1"/>
      <c r="Z1013" s="1"/>
      <c r="AA1013" s="1"/>
      <c r="AB1013" s="1"/>
    </row>
    <row r="1014" spans="1:28" ht="12.5" x14ac:dyDescent="0.25">
      <c r="A1014" t="s">
        <v>452</v>
      </c>
      <c r="B1014" t="s">
        <v>930</v>
      </c>
      <c r="C1014">
        <v>212</v>
      </c>
      <c r="D1014" t="s">
        <v>34</v>
      </c>
      <c r="E1014">
        <v>2</v>
      </c>
      <c r="F1014">
        <v>0</v>
      </c>
      <c r="G1014">
        <v>54667</v>
      </c>
      <c r="H1014">
        <v>109334</v>
      </c>
      <c r="I1014">
        <v>0</v>
      </c>
      <c r="J1014" s="109">
        <v>109334</v>
      </c>
      <c r="X1014" s="1"/>
      <c r="Y1014" s="1"/>
      <c r="Z1014" s="1"/>
      <c r="AA1014" s="1"/>
      <c r="AB1014" s="1"/>
    </row>
    <row r="1015" spans="1:28" ht="12.5" x14ac:dyDescent="0.25">
      <c r="A1015" t="s">
        <v>452</v>
      </c>
      <c r="B1015" t="s">
        <v>930</v>
      </c>
      <c r="C1015">
        <v>217</v>
      </c>
      <c r="D1015" t="s">
        <v>2002</v>
      </c>
      <c r="E1015">
        <v>3</v>
      </c>
      <c r="F1015">
        <v>0.19</v>
      </c>
      <c r="G1015">
        <v>78167</v>
      </c>
      <c r="H1015">
        <v>234501</v>
      </c>
      <c r="I1015">
        <v>44555.19</v>
      </c>
      <c r="J1015" s="109">
        <v>279056.19</v>
      </c>
      <c r="X1015" s="1"/>
      <c r="Y1015" s="1"/>
      <c r="Z1015" s="1"/>
      <c r="AA1015" s="1"/>
      <c r="AB1015" s="1"/>
    </row>
    <row r="1016" spans="1:28" ht="12.5" x14ac:dyDescent="0.25">
      <c r="A1016" t="s">
        <v>452</v>
      </c>
      <c r="B1016" t="s">
        <v>930</v>
      </c>
      <c r="C1016">
        <v>218</v>
      </c>
      <c r="D1016" t="s">
        <v>61</v>
      </c>
      <c r="E1016">
        <v>1</v>
      </c>
      <c r="F1016">
        <v>0.19</v>
      </c>
      <c r="G1016">
        <v>27167</v>
      </c>
      <c r="H1016">
        <v>27167</v>
      </c>
      <c r="I1016">
        <v>5161.7300000000005</v>
      </c>
      <c r="J1016" s="109">
        <v>32328.73</v>
      </c>
      <c r="X1016" s="1"/>
      <c r="Y1016" s="1"/>
      <c r="Z1016" s="1"/>
      <c r="AA1016" s="1"/>
      <c r="AB1016" s="1"/>
    </row>
    <row r="1017" spans="1:28" ht="12.5" x14ac:dyDescent="0.25">
      <c r="A1017" t="s">
        <v>452</v>
      </c>
      <c r="B1017" t="s">
        <v>930</v>
      </c>
      <c r="C1017">
        <v>219</v>
      </c>
      <c r="D1017" t="s">
        <v>150</v>
      </c>
      <c r="E1017">
        <v>1</v>
      </c>
      <c r="F1017">
        <v>0.19</v>
      </c>
      <c r="G1017">
        <v>59833</v>
      </c>
      <c r="H1017">
        <v>59833</v>
      </c>
      <c r="I1017">
        <v>11368.27</v>
      </c>
      <c r="J1017" s="109">
        <v>71201.27</v>
      </c>
      <c r="X1017" s="1"/>
      <c r="Y1017" s="1"/>
      <c r="Z1017" s="1"/>
      <c r="AA1017" s="1"/>
      <c r="AB1017" s="1"/>
    </row>
    <row r="1018" spans="1:28" ht="12.5" x14ac:dyDescent="0.25">
      <c r="A1018" t="s">
        <v>452</v>
      </c>
      <c r="B1018" t="s">
        <v>930</v>
      </c>
      <c r="C1018">
        <v>220</v>
      </c>
      <c r="D1018" t="s">
        <v>64</v>
      </c>
      <c r="E1018">
        <v>1</v>
      </c>
      <c r="F1018">
        <v>0.19</v>
      </c>
      <c r="G1018">
        <v>45000</v>
      </c>
      <c r="H1018">
        <v>45000</v>
      </c>
      <c r="I1018">
        <v>8550</v>
      </c>
      <c r="J1018" s="109">
        <v>53550</v>
      </c>
      <c r="X1018" s="1"/>
      <c r="Y1018" s="1"/>
      <c r="Z1018" s="1"/>
      <c r="AA1018" s="1"/>
      <c r="AB1018" s="1"/>
    </row>
    <row r="1019" spans="1:28" ht="12.5" x14ac:dyDescent="0.25">
      <c r="A1019" t="s">
        <v>452</v>
      </c>
      <c r="B1019" t="s">
        <v>930</v>
      </c>
      <c r="C1019" t="s">
        <v>107</v>
      </c>
      <c r="D1019" t="s">
        <v>1137</v>
      </c>
      <c r="E1019">
        <v>2</v>
      </c>
      <c r="F1019">
        <v>0</v>
      </c>
      <c r="G1019">
        <v>65000</v>
      </c>
      <c r="H1019">
        <v>130000</v>
      </c>
      <c r="I1019">
        <v>0</v>
      </c>
      <c r="J1019" s="109">
        <v>130000</v>
      </c>
      <c r="X1019" s="1"/>
      <c r="Y1019" s="1"/>
      <c r="Z1019" s="1"/>
      <c r="AA1019" s="1"/>
      <c r="AB1019" s="1"/>
    </row>
    <row r="1020" spans="1:28" ht="12.5" x14ac:dyDescent="0.25">
      <c r="A1020" t="s">
        <v>452</v>
      </c>
      <c r="B1020" t="s">
        <v>930</v>
      </c>
      <c r="C1020" t="s">
        <v>107</v>
      </c>
      <c r="D1020" t="s">
        <v>68</v>
      </c>
      <c r="E1020">
        <v>1</v>
      </c>
      <c r="F1020">
        <v>0.19</v>
      </c>
      <c r="G1020">
        <v>55000</v>
      </c>
      <c r="H1020">
        <v>55000</v>
      </c>
      <c r="I1020">
        <v>10450</v>
      </c>
      <c r="J1020" s="109">
        <v>65450</v>
      </c>
      <c r="X1020" s="1"/>
      <c r="Y1020" s="1"/>
      <c r="Z1020" s="1"/>
      <c r="AA1020" s="1"/>
      <c r="AB1020" s="1"/>
    </row>
    <row r="1021" spans="1:28" ht="12.5" x14ac:dyDescent="0.25">
      <c r="A1021" t="s">
        <v>452</v>
      </c>
      <c r="B1021" t="s">
        <v>930</v>
      </c>
      <c r="C1021" t="s">
        <v>107</v>
      </c>
      <c r="D1021" t="s">
        <v>1514</v>
      </c>
      <c r="E1021">
        <v>1</v>
      </c>
      <c r="F1021">
        <v>0.19</v>
      </c>
      <c r="G1021">
        <v>455000</v>
      </c>
      <c r="H1021">
        <v>455000</v>
      </c>
      <c r="I1021">
        <v>86450</v>
      </c>
      <c r="J1021" s="109">
        <v>541450</v>
      </c>
      <c r="X1021" s="1"/>
      <c r="Y1021" s="1"/>
      <c r="Z1021" s="1"/>
      <c r="AA1021" s="1"/>
      <c r="AB1021" s="1"/>
    </row>
    <row r="1022" spans="1:28" ht="12.5" x14ac:dyDescent="0.25">
      <c r="A1022" t="s">
        <v>452</v>
      </c>
      <c r="B1022" t="s">
        <v>930</v>
      </c>
      <c r="C1022" t="s">
        <v>107</v>
      </c>
      <c r="D1022" t="s">
        <v>1182</v>
      </c>
      <c r="E1022">
        <v>1</v>
      </c>
      <c r="F1022">
        <v>0.19</v>
      </c>
      <c r="G1022">
        <v>380000</v>
      </c>
      <c r="H1022">
        <v>380000</v>
      </c>
      <c r="I1022">
        <v>72200</v>
      </c>
      <c r="J1022" s="109">
        <v>452200</v>
      </c>
      <c r="X1022" s="1"/>
      <c r="Y1022" s="1"/>
      <c r="Z1022" s="1"/>
      <c r="AA1022" s="1"/>
      <c r="AB1022" s="1"/>
    </row>
    <row r="1023" spans="1:28" ht="12.5" x14ac:dyDescent="0.25">
      <c r="A1023" t="s">
        <v>452</v>
      </c>
      <c r="B1023" t="s">
        <v>930</v>
      </c>
      <c r="C1023" t="s">
        <v>107</v>
      </c>
      <c r="D1023" t="s">
        <v>1080</v>
      </c>
      <c r="E1023">
        <v>1</v>
      </c>
      <c r="F1023">
        <v>0.19</v>
      </c>
      <c r="G1023">
        <v>375000</v>
      </c>
      <c r="H1023">
        <v>375000</v>
      </c>
      <c r="I1023">
        <v>71250</v>
      </c>
      <c r="J1023" s="109">
        <v>446250</v>
      </c>
      <c r="X1023" s="1"/>
      <c r="Y1023" s="1"/>
      <c r="Z1023" s="1"/>
      <c r="AA1023" s="1"/>
      <c r="AB1023" s="1"/>
    </row>
    <row r="1024" spans="1:28" ht="12.5" x14ac:dyDescent="0.25">
      <c r="A1024" t="s">
        <v>452</v>
      </c>
      <c r="B1024" t="s">
        <v>930</v>
      </c>
      <c r="C1024" t="s">
        <v>107</v>
      </c>
      <c r="D1024" t="s">
        <v>416</v>
      </c>
      <c r="E1024">
        <v>2</v>
      </c>
      <c r="F1024">
        <v>0.19</v>
      </c>
      <c r="G1024">
        <v>68000</v>
      </c>
      <c r="H1024">
        <v>136000</v>
      </c>
      <c r="I1024">
        <v>25840</v>
      </c>
      <c r="J1024" s="109">
        <v>161840</v>
      </c>
      <c r="X1024" s="1"/>
      <c r="Y1024" s="1"/>
      <c r="Z1024" s="1"/>
      <c r="AA1024" s="1"/>
      <c r="AB1024" s="1"/>
    </row>
    <row r="1025" spans="1:28" ht="12.5" x14ac:dyDescent="0.25">
      <c r="A1025" t="s">
        <v>452</v>
      </c>
      <c r="B1025" t="s">
        <v>930</v>
      </c>
      <c r="C1025" t="s">
        <v>107</v>
      </c>
      <c r="D1025" t="s">
        <v>1507</v>
      </c>
      <c r="E1025">
        <v>4</v>
      </c>
      <c r="F1025">
        <v>0.19</v>
      </c>
      <c r="G1025">
        <v>73000</v>
      </c>
      <c r="H1025">
        <v>292000</v>
      </c>
      <c r="I1025">
        <v>55480</v>
      </c>
      <c r="J1025" s="109">
        <v>347480</v>
      </c>
      <c r="X1025" s="1"/>
      <c r="Y1025" s="1"/>
      <c r="Z1025" s="1"/>
      <c r="AA1025" s="1"/>
      <c r="AB1025" s="1"/>
    </row>
    <row r="1026" spans="1:28" ht="12.5" x14ac:dyDescent="0.25">
      <c r="A1026" t="s">
        <v>452</v>
      </c>
      <c r="B1026" t="s">
        <v>930</v>
      </c>
      <c r="C1026" t="s">
        <v>107</v>
      </c>
      <c r="D1026" t="s">
        <v>1979</v>
      </c>
      <c r="E1026">
        <v>1</v>
      </c>
      <c r="F1026">
        <v>0.19</v>
      </c>
      <c r="G1026">
        <v>600000</v>
      </c>
      <c r="H1026">
        <v>600000</v>
      </c>
      <c r="I1026">
        <v>114000</v>
      </c>
      <c r="J1026" s="109">
        <v>714000</v>
      </c>
      <c r="X1026" s="1"/>
      <c r="Y1026" s="1"/>
      <c r="Z1026" s="1"/>
      <c r="AA1026" s="1"/>
      <c r="AB1026" s="1"/>
    </row>
    <row r="1027" spans="1:28" ht="12.5" x14ac:dyDescent="0.25">
      <c r="A1027" t="s">
        <v>452</v>
      </c>
      <c r="B1027" t="s">
        <v>930</v>
      </c>
      <c r="C1027" t="s">
        <v>107</v>
      </c>
      <c r="D1027" t="s">
        <v>1513</v>
      </c>
      <c r="E1027">
        <v>4</v>
      </c>
      <c r="F1027">
        <v>0.19</v>
      </c>
      <c r="G1027">
        <v>64000</v>
      </c>
      <c r="H1027">
        <v>256000</v>
      </c>
      <c r="I1027">
        <v>48640</v>
      </c>
      <c r="J1027" s="109">
        <v>304640</v>
      </c>
      <c r="X1027" s="1"/>
      <c r="Y1027" s="1"/>
      <c r="Z1027" s="1"/>
      <c r="AA1027" s="1"/>
      <c r="AB1027" s="1"/>
    </row>
    <row r="1028" spans="1:28" ht="12.5" x14ac:dyDescent="0.25">
      <c r="A1028" t="s">
        <v>452</v>
      </c>
      <c r="B1028" t="s">
        <v>930</v>
      </c>
      <c r="C1028" t="s">
        <v>107</v>
      </c>
      <c r="D1028" t="s">
        <v>1062</v>
      </c>
      <c r="E1028">
        <v>1</v>
      </c>
      <c r="F1028">
        <v>0.19</v>
      </c>
      <c r="G1028">
        <v>350000</v>
      </c>
      <c r="H1028">
        <v>350000</v>
      </c>
      <c r="I1028">
        <v>66500</v>
      </c>
      <c r="J1028" s="109">
        <v>416500</v>
      </c>
      <c r="X1028" s="1"/>
      <c r="Y1028" s="1"/>
      <c r="Z1028" s="1"/>
      <c r="AA1028" s="1"/>
      <c r="AB1028" s="1"/>
    </row>
    <row r="1029" spans="1:28" ht="12.5" x14ac:dyDescent="0.25">
      <c r="A1029" t="s">
        <v>452</v>
      </c>
      <c r="B1029" t="s">
        <v>930</v>
      </c>
      <c r="C1029" t="s">
        <v>107</v>
      </c>
      <c r="D1029" t="s">
        <v>1621</v>
      </c>
      <c r="E1029">
        <v>1</v>
      </c>
      <c r="F1029">
        <v>0.19</v>
      </c>
      <c r="G1029">
        <v>250000</v>
      </c>
      <c r="H1029">
        <v>250000</v>
      </c>
      <c r="I1029">
        <v>47500</v>
      </c>
      <c r="J1029" s="109">
        <v>297500</v>
      </c>
      <c r="X1029" s="1"/>
      <c r="Y1029" s="1"/>
      <c r="Z1029" s="1"/>
      <c r="AA1029" s="1"/>
      <c r="AB1029" s="1"/>
    </row>
    <row r="1030" spans="1:28" ht="12.5" x14ac:dyDescent="0.25">
      <c r="A1030" t="s">
        <v>452</v>
      </c>
      <c r="B1030" t="s">
        <v>930</v>
      </c>
      <c r="C1030" t="s">
        <v>107</v>
      </c>
      <c r="D1030" t="s">
        <v>1025</v>
      </c>
      <c r="E1030">
        <v>1</v>
      </c>
      <c r="F1030">
        <v>0</v>
      </c>
      <c r="G1030">
        <v>125000</v>
      </c>
      <c r="H1030">
        <v>125000</v>
      </c>
      <c r="I1030">
        <v>0</v>
      </c>
      <c r="J1030" s="109">
        <v>125000</v>
      </c>
      <c r="X1030" s="1"/>
      <c r="Y1030" s="1"/>
      <c r="Z1030" s="1"/>
      <c r="AA1030" s="1"/>
      <c r="AB1030" s="1"/>
    </row>
    <row r="1031" spans="1:28" ht="12.5" x14ac:dyDescent="0.25">
      <c r="A1031" t="s">
        <v>452</v>
      </c>
      <c r="B1031" t="s">
        <v>930</v>
      </c>
      <c r="C1031" t="s">
        <v>107</v>
      </c>
      <c r="D1031" t="s">
        <v>1618</v>
      </c>
      <c r="E1031">
        <v>1</v>
      </c>
      <c r="F1031">
        <v>0.19</v>
      </c>
      <c r="G1031">
        <v>240000</v>
      </c>
      <c r="H1031">
        <v>240000</v>
      </c>
      <c r="I1031">
        <v>45600</v>
      </c>
      <c r="J1031" s="109">
        <v>285600</v>
      </c>
      <c r="X1031" s="1"/>
      <c r="Y1031" s="1"/>
      <c r="Z1031" s="1"/>
      <c r="AA1031" s="1"/>
      <c r="AB1031" s="1"/>
    </row>
    <row r="1032" spans="1:28" ht="12.5" x14ac:dyDescent="0.25">
      <c r="A1032" t="s">
        <v>452</v>
      </c>
      <c r="B1032" t="s">
        <v>930</v>
      </c>
      <c r="C1032" t="s">
        <v>107</v>
      </c>
      <c r="D1032" t="s">
        <v>1509</v>
      </c>
      <c r="E1032">
        <v>2</v>
      </c>
      <c r="F1032">
        <v>0.19</v>
      </c>
      <c r="G1032">
        <v>27500</v>
      </c>
      <c r="H1032">
        <v>55000</v>
      </c>
      <c r="I1032">
        <v>10450</v>
      </c>
      <c r="J1032" s="109">
        <v>65450</v>
      </c>
      <c r="X1032" s="1"/>
      <c r="Y1032" s="1"/>
      <c r="Z1032" s="1"/>
      <c r="AA1032" s="1"/>
      <c r="AB1032" s="1"/>
    </row>
    <row r="1033" spans="1:28" ht="12.5" x14ac:dyDescent="0.25">
      <c r="A1033" t="s">
        <v>452</v>
      </c>
      <c r="B1033" t="s">
        <v>930</v>
      </c>
      <c r="C1033" t="s">
        <v>107</v>
      </c>
      <c r="D1033" t="s">
        <v>1185</v>
      </c>
      <c r="E1033">
        <v>1</v>
      </c>
      <c r="F1033">
        <v>0.19</v>
      </c>
      <c r="G1033">
        <v>55000</v>
      </c>
      <c r="H1033">
        <v>55000</v>
      </c>
      <c r="I1033">
        <v>10450</v>
      </c>
      <c r="J1033" s="109">
        <v>65450</v>
      </c>
      <c r="X1033" s="1"/>
      <c r="Y1033" s="1"/>
      <c r="Z1033" s="1"/>
      <c r="AA1033" s="1"/>
      <c r="AB1033" s="1"/>
    </row>
    <row r="1034" spans="1:28" ht="12.5" x14ac:dyDescent="0.25">
      <c r="A1034" t="s">
        <v>452</v>
      </c>
      <c r="B1034" t="s">
        <v>930</v>
      </c>
      <c r="C1034" t="s">
        <v>107</v>
      </c>
      <c r="D1034" t="s">
        <v>1512</v>
      </c>
      <c r="E1034">
        <v>1</v>
      </c>
      <c r="F1034">
        <v>0.19</v>
      </c>
      <c r="G1034">
        <v>110000</v>
      </c>
      <c r="H1034">
        <v>110000</v>
      </c>
      <c r="I1034">
        <v>20900</v>
      </c>
      <c r="J1034" s="109">
        <v>130900</v>
      </c>
      <c r="X1034" s="1"/>
      <c r="Y1034" s="1"/>
      <c r="Z1034" s="1"/>
      <c r="AA1034" s="1"/>
      <c r="AB1034" s="1"/>
    </row>
    <row r="1035" spans="1:28" ht="12.5" x14ac:dyDescent="0.25">
      <c r="A1035" t="s">
        <v>452</v>
      </c>
      <c r="B1035" t="s">
        <v>930</v>
      </c>
      <c r="C1035" t="s">
        <v>107</v>
      </c>
      <c r="D1035" t="s">
        <v>1183</v>
      </c>
      <c r="E1035">
        <v>1</v>
      </c>
      <c r="F1035">
        <v>0.19</v>
      </c>
      <c r="G1035">
        <v>180000</v>
      </c>
      <c r="H1035">
        <v>180000</v>
      </c>
      <c r="I1035">
        <v>34200</v>
      </c>
      <c r="J1035" s="109">
        <v>214200</v>
      </c>
      <c r="X1035" s="1"/>
      <c r="Y1035" s="1"/>
      <c r="Z1035" s="1"/>
      <c r="AA1035" s="1"/>
      <c r="AB1035" s="1"/>
    </row>
    <row r="1036" spans="1:28" ht="12.5" x14ac:dyDescent="0.25">
      <c r="A1036" t="s">
        <v>452</v>
      </c>
      <c r="B1036" t="s">
        <v>930</v>
      </c>
      <c r="C1036" t="s">
        <v>107</v>
      </c>
      <c r="D1036" t="s">
        <v>1184</v>
      </c>
      <c r="E1036">
        <v>1</v>
      </c>
      <c r="F1036">
        <v>0.19</v>
      </c>
      <c r="G1036">
        <v>120000</v>
      </c>
      <c r="H1036">
        <v>120000</v>
      </c>
      <c r="I1036">
        <v>22800</v>
      </c>
      <c r="J1036" s="109">
        <v>142800</v>
      </c>
      <c r="X1036" s="1"/>
      <c r="Y1036" s="1"/>
      <c r="Z1036" s="1"/>
      <c r="AA1036" s="1"/>
      <c r="AB1036" s="1"/>
    </row>
    <row r="1037" spans="1:28" ht="12.5" x14ac:dyDescent="0.25">
      <c r="A1037" t="s">
        <v>452</v>
      </c>
      <c r="B1037" t="s">
        <v>930</v>
      </c>
      <c r="C1037" t="s">
        <v>107</v>
      </c>
      <c r="D1037" t="s">
        <v>11</v>
      </c>
      <c r="E1037">
        <v>1</v>
      </c>
      <c r="F1037">
        <v>0.19</v>
      </c>
      <c r="G1037">
        <v>890000</v>
      </c>
      <c r="H1037">
        <v>890000</v>
      </c>
      <c r="I1037">
        <v>169100</v>
      </c>
      <c r="J1037" s="109">
        <v>1059100</v>
      </c>
      <c r="X1037" s="1"/>
      <c r="Y1037" s="1"/>
      <c r="Z1037" s="1"/>
      <c r="AA1037" s="1"/>
      <c r="AB1037" s="1"/>
    </row>
    <row r="1038" spans="1:28" ht="12.5" x14ac:dyDescent="0.25">
      <c r="A1038" t="s">
        <v>452</v>
      </c>
      <c r="B1038" t="s">
        <v>930</v>
      </c>
      <c r="C1038" t="s">
        <v>107</v>
      </c>
      <c r="D1038" t="s">
        <v>1620</v>
      </c>
      <c r="E1038">
        <v>4</v>
      </c>
      <c r="F1038">
        <v>0.19</v>
      </c>
      <c r="G1038">
        <v>70000</v>
      </c>
      <c r="H1038">
        <v>280000</v>
      </c>
      <c r="I1038">
        <v>53200</v>
      </c>
      <c r="J1038" s="109">
        <v>333200</v>
      </c>
      <c r="X1038" s="1"/>
      <c r="Y1038" s="1"/>
      <c r="Z1038" s="1"/>
      <c r="AA1038" s="1"/>
      <c r="AB1038" s="1"/>
    </row>
    <row r="1039" spans="1:28" ht="12.5" x14ac:dyDescent="0.25">
      <c r="A1039" t="s">
        <v>452</v>
      </c>
      <c r="B1039" t="s">
        <v>930</v>
      </c>
      <c r="C1039" t="s">
        <v>107</v>
      </c>
      <c r="D1039" t="s">
        <v>1508</v>
      </c>
      <c r="E1039">
        <v>1</v>
      </c>
      <c r="F1039">
        <v>0.19</v>
      </c>
      <c r="G1039">
        <v>280000</v>
      </c>
      <c r="H1039">
        <v>280000</v>
      </c>
      <c r="I1039">
        <v>53200</v>
      </c>
      <c r="J1039" s="109">
        <v>333200</v>
      </c>
      <c r="X1039" s="1"/>
      <c r="Y1039" s="1"/>
      <c r="Z1039" s="1"/>
      <c r="AA1039" s="1"/>
      <c r="AB1039" s="1"/>
    </row>
    <row r="1040" spans="1:28" ht="12.5" x14ac:dyDescent="0.25">
      <c r="A1040" t="s">
        <v>452</v>
      </c>
      <c r="B1040" t="s">
        <v>930</v>
      </c>
      <c r="C1040" t="s">
        <v>107</v>
      </c>
      <c r="D1040" t="s">
        <v>1506</v>
      </c>
      <c r="E1040">
        <v>2</v>
      </c>
      <c r="F1040">
        <v>0.19</v>
      </c>
      <c r="G1040">
        <v>490000</v>
      </c>
      <c r="H1040">
        <v>980000</v>
      </c>
      <c r="I1040">
        <v>186200</v>
      </c>
      <c r="J1040" s="109">
        <v>1166200</v>
      </c>
      <c r="X1040" s="1"/>
      <c r="Y1040" s="1"/>
      <c r="Z1040" s="1"/>
      <c r="AA1040" s="1"/>
      <c r="AB1040" s="1"/>
    </row>
    <row r="1041" spans="1:28" ht="12.5" x14ac:dyDescent="0.25">
      <c r="A1041" t="s">
        <v>452</v>
      </c>
      <c r="B1041" t="s">
        <v>1152</v>
      </c>
      <c r="C1041">
        <v>56</v>
      </c>
      <c r="D1041" t="s">
        <v>34</v>
      </c>
      <c r="E1041">
        <v>4</v>
      </c>
      <c r="F1041">
        <v>0</v>
      </c>
      <c r="G1041">
        <v>144167</v>
      </c>
      <c r="H1041">
        <v>576668</v>
      </c>
      <c r="I1041">
        <v>0</v>
      </c>
      <c r="J1041" s="109">
        <v>576668</v>
      </c>
      <c r="X1041" s="1"/>
      <c r="Y1041" s="1"/>
      <c r="Z1041" s="1"/>
      <c r="AA1041" s="1"/>
      <c r="AB1041" s="1"/>
    </row>
    <row r="1042" spans="1:28" ht="12.5" x14ac:dyDescent="0.25">
      <c r="A1042" t="s">
        <v>452</v>
      </c>
      <c r="B1042" t="s">
        <v>1152</v>
      </c>
      <c r="C1042">
        <v>56</v>
      </c>
      <c r="D1042" t="s">
        <v>1903</v>
      </c>
      <c r="E1042">
        <v>1</v>
      </c>
      <c r="F1042">
        <v>0</v>
      </c>
      <c r="G1042">
        <v>144167</v>
      </c>
      <c r="H1042">
        <v>144167</v>
      </c>
      <c r="I1042">
        <v>0</v>
      </c>
      <c r="J1042" s="109">
        <v>144167</v>
      </c>
      <c r="X1042" s="1"/>
      <c r="Y1042" s="1"/>
      <c r="Z1042" s="1"/>
      <c r="AA1042" s="1"/>
      <c r="AB1042" s="1"/>
    </row>
    <row r="1043" spans="1:28" ht="12.5" x14ac:dyDescent="0.25">
      <c r="A1043" t="s">
        <v>452</v>
      </c>
      <c r="B1043" t="s">
        <v>1152</v>
      </c>
      <c r="C1043">
        <v>57</v>
      </c>
      <c r="D1043" t="s">
        <v>61</v>
      </c>
      <c r="E1043">
        <v>1</v>
      </c>
      <c r="F1043">
        <v>0.19</v>
      </c>
      <c r="G1043">
        <v>76333</v>
      </c>
      <c r="H1043">
        <v>76333</v>
      </c>
      <c r="I1043">
        <v>14503.27</v>
      </c>
      <c r="J1043" s="109">
        <v>90836.27</v>
      </c>
      <c r="X1043" s="1"/>
      <c r="Y1043" s="1"/>
      <c r="Z1043" s="1"/>
      <c r="AA1043" s="1"/>
      <c r="AB1043" s="1"/>
    </row>
    <row r="1044" spans="1:28" ht="12.5" x14ac:dyDescent="0.25">
      <c r="A1044" t="s">
        <v>452</v>
      </c>
      <c r="B1044" t="s">
        <v>1152</v>
      </c>
      <c r="C1044">
        <v>57</v>
      </c>
      <c r="D1044" t="s">
        <v>80</v>
      </c>
      <c r="E1044">
        <v>1</v>
      </c>
      <c r="F1044">
        <v>0.19</v>
      </c>
      <c r="G1044">
        <v>76333</v>
      </c>
      <c r="H1044">
        <v>76333</v>
      </c>
      <c r="I1044">
        <v>14503.27</v>
      </c>
      <c r="J1044" s="109">
        <v>90836.27</v>
      </c>
      <c r="X1044" s="1"/>
      <c r="Y1044" s="1"/>
      <c r="Z1044" s="1"/>
      <c r="AA1044" s="1"/>
      <c r="AB1044" s="1"/>
    </row>
    <row r="1045" spans="1:28" ht="12.5" x14ac:dyDescent="0.25">
      <c r="A1045" t="s">
        <v>452</v>
      </c>
      <c r="B1045" t="s">
        <v>1152</v>
      </c>
      <c r="C1045">
        <v>58</v>
      </c>
      <c r="D1045" t="s">
        <v>150</v>
      </c>
      <c r="E1045">
        <v>1</v>
      </c>
      <c r="F1045">
        <v>0.19</v>
      </c>
      <c r="G1045">
        <v>65167</v>
      </c>
      <c r="H1045">
        <v>65167</v>
      </c>
      <c r="I1045">
        <v>12381.73</v>
      </c>
      <c r="J1045" s="109">
        <v>77548.73</v>
      </c>
      <c r="X1045" s="1"/>
      <c r="Y1045" s="1"/>
      <c r="Z1045" s="1"/>
      <c r="AA1045" s="1"/>
      <c r="AB1045" s="1"/>
    </row>
    <row r="1046" spans="1:28" ht="12.5" x14ac:dyDescent="0.25">
      <c r="A1046" t="s">
        <v>452</v>
      </c>
      <c r="B1046" t="s">
        <v>1152</v>
      </c>
      <c r="C1046">
        <v>58</v>
      </c>
      <c r="D1046" t="s">
        <v>49</v>
      </c>
      <c r="E1046">
        <v>1</v>
      </c>
      <c r="F1046">
        <v>0.19</v>
      </c>
      <c r="G1046">
        <v>65167</v>
      </c>
      <c r="H1046">
        <v>65167</v>
      </c>
      <c r="I1046">
        <v>12381.73</v>
      </c>
      <c r="J1046" s="109">
        <v>77548.73</v>
      </c>
      <c r="X1046" s="1"/>
      <c r="Y1046" s="1"/>
      <c r="Z1046" s="1"/>
      <c r="AA1046" s="1"/>
      <c r="AB1046" s="1"/>
    </row>
    <row r="1047" spans="1:28" ht="12.5" x14ac:dyDescent="0.25">
      <c r="A1047" t="s">
        <v>452</v>
      </c>
      <c r="B1047" t="s">
        <v>1152</v>
      </c>
      <c r="C1047">
        <v>59</v>
      </c>
      <c r="D1047" t="s">
        <v>64</v>
      </c>
      <c r="E1047">
        <v>1</v>
      </c>
      <c r="F1047">
        <v>0.19</v>
      </c>
      <c r="G1047">
        <v>55000</v>
      </c>
      <c r="H1047">
        <v>55000</v>
      </c>
      <c r="I1047">
        <v>10450</v>
      </c>
      <c r="J1047" s="109">
        <v>65450</v>
      </c>
      <c r="X1047" s="1"/>
      <c r="Y1047" s="1"/>
      <c r="Z1047" s="1"/>
      <c r="AA1047" s="1"/>
      <c r="AB1047" s="1"/>
    </row>
    <row r="1048" spans="1:28" ht="12.5" x14ac:dyDescent="0.25">
      <c r="A1048" t="s">
        <v>452</v>
      </c>
      <c r="B1048" t="s">
        <v>1152</v>
      </c>
      <c r="C1048">
        <v>59</v>
      </c>
      <c r="D1048" t="s">
        <v>69</v>
      </c>
      <c r="E1048">
        <v>1</v>
      </c>
      <c r="F1048">
        <v>0.19</v>
      </c>
      <c r="G1048">
        <v>55000</v>
      </c>
      <c r="H1048">
        <v>55000</v>
      </c>
      <c r="I1048">
        <v>10450</v>
      </c>
      <c r="J1048" s="109">
        <v>65450</v>
      </c>
      <c r="X1048" s="1"/>
      <c r="Y1048" s="1"/>
      <c r="Z1048" s="1"/>
      <c r="AA1048" s="1"/>
      <c r="AB1048" s="1"/>
    </row>
    <row r="1049" spans="1:28" ht="12.5" x14ac:dyDescent="0.25">
      <c r="A1049" t="s">
        <v>452</v>
      </c>
      <c r="B1049" t="s">
        <v>1152</v>
      </c>
      <c r="C1049">
        <v>60</v>
      </c>
      <c r="D1049" t="s">
        <v>2002</v>
      </c>
      <c r="E1049">
        <v>1</v>
      </c>
      <c r="F1049">
        <v>0.19</v>
      </c>
      <c r="G1049">
        <v>78667</v>
      </c>
      <c r="H1049">
        <v>78667</v>
      </c>
      <c r="I1049">
        <v>14946.73</v>
      </c>
      <c r="J1049" s="109">
        <v>93613.73</v>
      </c>
      <c r="X1049" s="1"/>
      <c r="Y1049" s="1"/>
      <c r="Z1049" s="1"/>
      <c r="AA1049" s="1"/>
      <c r="AB1049" s="1"/>
    </row>
    <row r="1050" spans="1:28" ht="12.5" x14ac:dyDescent="0.25">
      <c r="A1050" t="s">
        <v>452</v>
      </c>
      <c r="B1050" t="s">
        <v>1152</v>
      </c>
      <c r="C1050">
        <v>60</v>
      </c>
      <c r="D1050" t="s">
        <v>704</v>
      </c>
      <c r="E1050">
        <v>1</v>
      </c>
      <c r="F1050">
        <v>0.19</v>
      </c>
      <c r="G1050">
        <v>78667</v>
      </c>
      <c r="H1050">
        <v>78667</v>
      </c>
      <c r="I1050">
        <v>14946.73</v>
      </c>
      <c r="J1050" s="109">
        <v>93613.73</v>
      </c>
      <c r="X1050" s="1"/>
      <c r="Y1050" s="1"/>
      <c r="Z1050" s="1"/>
      <c r="AA1050" s="1"/>
      <c r="AB1050" s="1"/>
    </row>
    <row r="1051" spans="1:28" ht="12.5" x14ac:dyDescent="0.25">
      <c r="A1051" t="s">
        <v>452</v>
      </c>
      <c r="B1051" t="s">
        <v>1152</v>
      </c>
      <c r="C1051">
        <v>65</v>
      </c>
      <c r="D1051" t="s">
        <v>1898</v>
      </c>
      <c r="E1051">
        <v>1</v>
      </c>
      <c r="F1051">
        <v>0.19</v>
      </c>
      <c r="G1051">
        <v>646667</v>
      </c>
      <c r="H1051">
        <v>646667</v>
      </c>
      <c r="I1051">
        <v>122866.73</v>
      </c>
      <c r="J1051" s="109">
        <v>769533.73</v>
      </c>
      <c r="X1051" s="1"/>
      <c r="Y1051" s="1"/>
      <c r="Z1051" s="1"/>
      <c r="AA1051" s="1"/>
      <c r="AB1051" s="1"/>
    </row>
    <row r="1052" spans="1:28" ht="12.5" x14ac:dyDescent="0.25">
      <c r="A1052" t="s">
        <v>452</v>
      </c>
      <c r="B1052" t="s">
        <v>1152</v>
      </c>
      <c r="C1052">
        <v>84</v>
      </c>
      <c r="D1052" t="s">
        <v>1902</v>
      </c>
      <c r="E1052">
        <v>4</v>
      </c>
      <c r="F1052">
        <v>0.19</v>
      </c>
      <c r="G1052">
        <v>765333</v>
      </c>
      <c r="H1052">
        <v>3061332</v>
      </c>
      <c r="I1052">
        <v>581653.07999999996</v>
      </c>
      <c r="J1052" s="109">
        <v>3642985.08</v>
      </c>
      <c r="X1052" s="1"/>
      <c r="Y1052" s="1"/>
      <c r="Z1052" s="1"/>
      <c r="AA1052" s="1"/>
      <c r="AB1052" s="1"/>
    </row>
    <row r="1053" spans="1:28" ht="12.5" x14ac:dyDescent="0.25">
      <c r="A1053" t="s">
        <v>452</v>
      </c>
      <c r="B1053" t="s">
        <v>1152</v>
      </c>
      <c r="C1053" t="s">
        <v>107</v>
      </c>
      <c r="D1053" t="s">
        <v>2120</v>
      </c>
      <c r="E1053">
        <v>1</v>
      </c>
      <c r="F1053">
        <v>0.19</v>
      </c>
      <c r="G1053">
        <v>12980000</v>
      </c>
      <c r="H1053">
        <v>12980000</v>
      </c>
      <c r="I1053">
        <v>2466200</v>
      </c>
      <c r="J1053" s="109">
        <v>15446200</v>
      </c>
      <c r="X1053" s="1"/>
      <c r="Y1053" s="1"/>
      <c r="Z1053" s="1"/>
      <c r="AA1053" s="1"/>
      <c r="AB1053" s="1"/>
    </row>
    <row r="1054" spans="1:28" ht="12.5" x14ac:dyDescent="0.25">
      <c r="A1054" t="s">
        <v>452</v>
      </c>
      <c r="B1054" t="s">
        <v>1152</v>
      </c>
      <c r="C1054" t="s">
        <v>107</v>
      </c>
      <c r="D1054" t="s">
        <v>2119</v>
      </c>
      <c r="E1054">
        <v>1</v>
      </c>
      <c r="F1054">
        <v>0.19</v>
      </c>
      <c r="G1054">
        <v>780000</v>
      </c>
      <c r="H1054">
        <v>780000</v>
      </c>
      <c r="I1054">
        <v>148200</v>
      </c>
      <c r="J1054" s="109">
        <v>928200</v>
      </c>
      <c r="X1054" s="1"/>
      <c r="Y1054" s="1"/>
      <c r="Z1054" s="1"/>
      <c r="AA1054" s="1"/>
      <c r="AB1054" s="1"/>
    </row>
    <row r="1055" spans="1:28" ht="12.5" x14ac:dyDescent="0.25">
      <c r="A1055" t="s">
        <v>452</v>
      </c>
      <c r="B1055" t="s">
        <v>1152</v>
      </c>
      <c r="C1055" t="s">
        <v>107</v>
      </c>
      <c r="D1055" t="s">
        <v>1051</v>
      </c>
      <c r="E1055">
        <v>1</v>
      </c>
      <c r="F1055">
        <v>0.19</v>
      </c>
      <c r="G1055">
        <v>100840</v>
      </c>
      <c r="H1055">
        <v>100840</v>
      </c>
      <c r="I1055">
        <v>19159.599999999999</v>
      </c>
      <c r="J1055" s="109">
        <v>119999.6</v>
      </c>
      <c r="X1055" s="1"/>
      <c r="Y1055" s="1"/>
      <c r="Z1055" s="1"/>
      <c r="AA1055" s="1"/>
      <c r="AB1055" s="1"/>
    </row>
    <row r="1056" spans="1:28" ht="12.5" x14ac:dyDescent="0.25">
      <c r="A1056" t="s">
        <v>452</v>
      </c>
      <c r="B1056" t="s">
        <v>1152</v>
      </c>
      <c r="C1056" t="s">
        <v>107</v>
      </c>
      <c r="D1056" t="s">
        <v>1462</v>
      </c>
      <c r="E1056">
        <v>1</v>
      </c>
      <c r="F1056">
        <v>0</v>
      </c>
      <c r="G1056">
        <v>355625</v>
      </c>
      <c r="H1056">
        <v>355625</v>
      </c>
      <c r="I1056">
        <v>0</v>
      </c>
      <c r="J1056" s="109">
        <v>355625</v>
      </c>
      <c r="X1056" s="1"/>
      <c r="Y1056" s="1"/>
      <c r="Z1056" s="1"/>
      <c r="AA1056" s="1"/>
      <c r="AB1056" s="1"/>
    </row>
    <row r="1057" spans="1:28" ht="12.5" x14ac:dyDescent="0.25">
      <c r="A1057" t="s">
        <v>452</v>
      </c>
      <c r="B1057" t="s">
        <v>1152</v>
      </c>
      <c r="C1057" t="s">
        <v>107</v>
      </c>
      <c r="D1057" t="s">
        <v>2122</v>
      </c>
      <c r="E1057">
        <v>1</v>
      </c>
      <c r="F1057">
        <v>0.19</v>
      </c>
      <c r="G1057">
        <v>780000</v>
      </c>
      <c r="H1057">
        <v>780000</v>
      </c>
      <c r="I1057">
        <v>148200</v>
      </c>
      <c r="J1057" s="109">
        <v>928200</v>
      </c>
      <c r="X1057" s="1"/>
      <c r="Y1057" s="1"/>
      <c r="Z1057" s="1"/>
      <c r="AA1057" s="1"/>
      <c r="AB1057" s="1"/>
    </row>
    <row r="1058" spans="1:28" ht="12.5" x14ac:dyDescent="0.25">
      <c r="A1058" t="s">
        <v>452</v>
      </c>
      <c r="B1058" t="s">
        <v>1152</v>
      </c>
      <c r="C1058" t="s">
        <v>107</v>
      </c>
      <c r="D1058" t="s">
        <v>1909</v>
      </c>
      <c r="E1058">
        <v>1</v>
      </c>
      <c r="F1058">
        <v>0.19</v>
      </c>
      <c r="G1058">
        <v>240000</v>
      </c>
      <c r="H1058">
        <v>240000</v>
      </c>
      <c r="I1058">
        <v>45600</v>
      </c>
      <c r="J1058" s="109">
        <v>285600</v>
      </c>
      <c r="X1058" s="1"/>
      <c r="Y1058" s="1"/>
      <c r="Z1058" s="1"/>
      <c r="AA1058" s="1"/>
      <c r="AB1058" s="1"/>
    </row>
    <row r="1059" spans="1:28" ht="12.5" x14ac:dyDescent="0.25">
      <c r="A1059" t="s">
        <v>452</v>
      </c>
      <c r="B1059" t="s">
        <v>1152</v>
      </c>
      <c r="C1059" t="s">
        <v>107</v>
      </c>
      <c r="D1059" t="s">
        <v>1908</v>
      </c>
      <c r="E1059">
        <v>1</v>
      </c>
      <c r="F1059">
        <v>0.19</v>
      </c>
      <c r="G1059">
        <v>131092</v>
      </c>
      <c r="H1059">
        <v>131092</v>
      </c>
      <c r="I1059">
        <v>24907.48</v>
      </c>
      <c r="J1059" s="109">
        <v>155999.48000000001</v>
      </c>
      <c r="X1059" s="1"/>
      <c r="Y1059" s="1"/>
      <c r="Z1059" s="1"/>
      <c r="AA1059" s="1"/>
      <c r="AB1059" s="1"/>
    </row>
    <row r="1060" spans="1:28" ht="12.5" x14ac:dyDescent="0.25">
      <c r="A1060" t="s">
        <v>452</v>
      </c>
      <c r="B1060" t="s">
        <v>1152</v>
      </c>
      <c r="C1060" t="s">
        <v>107</v>
      </c>
      <c r="D1060" t="s">
        <v>1901</v>
      </c>
      <c r="E1060">
        <v>3</v>
      </c>
      <c r="F1060">
        <v>0.19</v>
      </c>
      <c r="G1060">
        <v>33052</v>
      </c>
      <c r="H1060">
        <v>99156</v>
      </c>
      <c r="I1060">
        <v>18839.64</v>
      </c>
      <c r="J1060" s="109">
        <v>117995.64</v>
      </c>
      <c r="X1060" s="1"/>
      <c r="Y1060" s="1"/>
      <c r="Z1060" s="1"/>
      <c r="AA1060" s="1"/>
      <c r="AB1060" s="1"/>
    </row>
    <row r="1061" spans="1:28" ht="12.5" x14ac:dyDescent="0.25">
      <c r="A1061" t="s">
        <v>452</v>
      </c>
      <c r="B1061" t="s">
        <v>1152</v>
      </c>
      <c r="C1061" t="s">
        <v>107</v>
      </c>
      <c r="D1061" t="s">
        <v>2121</v>
      </c>
      <c r="E1061">
        <v>4</v>
      </c>
      <c r="F1061">
        <v>0.19</v>
      </c>
      <c r="G1061">
        <v>1200000</v>
      </c>
      <c r="H1061">
        <v>4800000</v>
      </c>
      <c r="I1061">
        <v>912000</v>
      </c>
      <c r="J1061" s="109">
        <v>5712000</v>
      </c>
      <c r="X1061" s="1"/>
      <c r="Y1061" s="1"/>
      <c r="Z1061" s="1"/>
      <c r="AA1061" s="1"/>
      <c r="AB1061" s="1"/>
    </row>
    <row r="1062" spans="1:28" ht="12.5" x14ac:dyDescent="0.25">
      <c r="A1062" t="s">
        <v>452</v>
      </c>
      <c r="B1062" t="s">
        <v>1152</v>
      </c>
      <c r="C1062" t="s">
        <v>107</v>
      </c>
      <c r="D1062" t="s">
        <v>1830</v>
      </c>
      <c r="E1062">
        <v>1</v>
      </c>
      <c r="F1062">
        <v>0.19</v>
      </c>
      <c r="G1062">
        <v>5600000</v>
      </c>
      <c r="H1062">
        <v>5600000</v>
      </c>
      <c r="I1062">
        <v>1064000</v>
      </c>
      <c r="J1062" s="109">
        <v>6664000</v>
      </c>
      <c r="X1062" s="1"/>
      <c r="Y1062" s="1"/>
      <c r="Z1062" s="1"/>
      <c r="AA1062" s="1"/>
      <c r="AB1062" s="1"/>
    </row>
    <row r="1063" spans="1:28" ht="12.5" x14ac:dyDescent="0.25">
      <c r="A1063" t="s">
        <v>452</v>
      </c>
      <c r="B1063" t="s">
        <v>1152</v>
      </c>
      <c r="C1063" t="s">
        <v>107</v>
      </c>
      <c r="D1063" t="s">
        <v>1906</v>
      </c>
      <c r="E1063">
        <v>1</v>
      </c>
      <c r="F1063">
        <v>0.19</v>
      </c>
      <c r="G1063">
        <v>403360</v>
      </c>
      <c r="H1063">
        <v>403360</v>
      </c>
      <c r="I1063">
        <v>76638.399999999994</v>
      </c>
      <c r="J1063" s="109">
        <v>479998.4</v>
      </c>
      <c r="X1063" s="1"/>
      <c r="Y1063" s="1"/>
      <c r="Z1063" s="1"/>
      <c r="AA1063" s="1"/>
      <c r="AB1063" s="1"/>
    </row>
    <row r="1064" spans="1:28" ht="12.5" x14ac:dyDescent="0.25">
      <c r="A1064" t="s">
        <v>452</v>
      </c>
      <c r="B1064" t="s">
        <v>1152</v>
      </c>
      <c r="C1064" t="s">
        <v>107</v>
      </c>
      <c r="D1064" t="s">
        <v>1905</v>
      </c>
      <c r="E1064">
        <v>1</v>
      </c>
      <c r="F1064">
        <v>0.19</v>
      </c>
      <c r="G1064">
        <v>386554</v>
      </c>
      <c r="H1064">
        <v>386554</v>
      </c>
      <c r="I1064">
        <v>73445.259999999995</v>
      </c>
      <c r="J1064" s="109">
        <v>459999.26</v>
      </c>
      <c r="X1064" s="1"/>
      <c r="Y1064" s="1"/>
      <c r="Z1064" s="1"/>
      <c r="AA1064" s="1"/>
      <c r="AB1064" s="1"/>
    </row>
    <row r="1065" spans="1:28" ht="12.5" x14ac:dyDescent="0.25">
      <c r="A1065" t="s">
        <v>452</v>
      </c>
      <c r="B1065" t="s">
        <v>1152</v>
      </c>
      <c r="C1065" t="s">
        <v>107</v>
      </c>
      <c r="D1065" t="s">
        <v>1899</v>
      </c>
      <c r="E1065">
        <v>1</v>
      </c>
      <c r="F1065">
        <v>0.19</v>
      </c>
      <c r="G1065">
        <v>524368</v>
      </c>
      <c r="H1065">
        <v>524368</v>
      </c>
      <c r="I1065">
        <v>99629.92</v>
      </c>
      <c r="J1065" s="109">
        <v>623997.92000000004</v>
      </c>
      <c r="X1065" s="1"/>
      <c r="Y1065" s="1"/>
      <c r="Z1065" s="1"/>
      <c r="AA1065" s="1"/>
      <c r="AB1065" s="1"/>
    </row>
    <row r="1066" spans="1:28" ht="12.5" x14ac:dyDescent="0.25">
      <c r="A1066" t="s">
        <v>452</v>
      </c>
      <c r="B1066" t="s">
        <v>1152</v>
      </c>
      <c r="C1066" t="s">
        <v>107</v>
      </c>
      <c r="D1066" t="s">
        <v>2036</v>
      </c>
      <c r="E1066">
        <v>1</v>
      </c>
      <c r="F1066">
        <v>0.19</v>
      </c>
      <c r="G1066">
        <v>750000</v>
      </c>
      <c r="H1066">
        <v>750000</v>
      </c>
      <c r="I1066">
        <v>142500</v>
      </c>
      <c r="J1066" s="109">
        <v>892500</v>
      </c>
      <c r="X1066" s="1"/>
      <c r="Y1066" s="1"/>
      <c r="Z1066" s="1"/>
      <c r="AA1066" s="1"/>
      <c r="AB1066" s="1"/>
    </row>
    <row r="1067" spans="1:28" ht="12.5" x14ac:dyDescent="0.25">
      <c r="A1067" t="s">
        <v>452</v>
      </c>
      <c r="B1067" t="s">
        <v>1152</v>
      </c>
      <c r="C1067" t="s">
        <v>107</v>
      </c>
      <c r="D1067" t="s">
        <v>1904</v>
      </c>
      <c r="E1067">
        <v>1</v>
      </c>
      <c r="F1067">
        <v>0.19</v>
      </c>
      <c r="G1067">
        <v>84032</v>
      </c>
      <c r="H1067">
        <v>84032</v>
      </c>
      <c r="I1067">
        <v>15966.08</v>
      </c>
      <c r="J1067" s="109">
        <v>99998.080000000002</v>
      </c>
      <c r="X1067" s="1"/>
      <c r="Y1067" s="1"/>
      <c r="Z1067" s="1"/>
      <c r="AA1067" s="1"/>
      <c r="AB1067" s="1"/>
    </row>
    <row r="1068" spans="1:28" ht="12.5" x14ac:dyDescent="0.25">
      <c r="A1068" t="s">
        <v>452</v>
      </c>
      <c r="B1068" t="s">
        <v>1152</v>
      </c>
      <c r="C1068" t="s">
        <v>107</v>
      </c>
      <c r="D1068" t="s">
        <v>1900</v>
      </c>
      <c r="E1068">
        <v>1</v>
      </c>
      <c r="F1068">
        <v>0.19</v>
      </c>
      <c r="G1068">
        <v>332772</v>
      </c>
      <c r="H1068">
        <v>332772</v>
      </c>
      <c r="I1068">
        <v>63226.68</v>
      </c>
      <c r="J1068" s="109">
        <v>395998.68</v>
      </c>
      <c r="X1068" s="1"/>
      <c r="Y1068" s="1"/>
      <c r="Z1068" s="1"/>
      <c r="AA1068" s="1"/>
      <c r="AB1068" s="1"/>
    </row>
    <row r="1069" spans="1:28" ht="12.5" x14ac:dyDescent="0.25">
      <c r="A1069" t="s">
        <v>452</v>
      </c>
      <c r="B1069" t="s">
        <v>1152</v>
      </c>
      <c r="C1069" t="s">
        <v>107</v>
      </c>
      <c r="D1069" t="s">
        <v>11</v>
      </c>
      <c r="E1069">
        <v>1</v>
      </c>
      <c r="F1069">
        <v>0.19</v>
      </c>
      <c r="G1069">
        <v>780000</v>
      </c>
      <c r="H1069">
        <v>780000</v>
      </c>
      <c r="I1069">
        <v>148200</v>
      </c>
      <c r="J1069" s="109">
        <v>928200</v>
      </c>
      <c r="X1069" s="1"/>
      <c r="Y1069" s="1"/>
      <c r="Z1069" s="1"/>
      <c r="AA1069" s="1"/>
      <c r="AB1069" s="1"/>
    </row>
    <row r="1070" spans="1:28" ht="12.5" x14ac:dyDescent="0.25">
      <c r="A1070" t="s">
        <v>452</v>
      </c>
      <c r="B1070" t="s">
        <v>1152</v>
      </c>
      <c r="C1070" t="s">
        <v>107</v>
      </c>
      <c r="D1070" t="s">
        <v>1463</v>
      </c>
      <c r="E1070">
        <v>1</v>
      </c>
      <c r="F1070">
        <v>0</v>
      </c>
      <c r="G1070">
        <v>80000</v>
      </c>
      <c r="H1070">
        <v>80000</v>
      </c>
      <c r="I1070">
        <v>0</v>
      </c>
      <c r="J1070" s="109">
        <v>80000</v>
      </c>
      <c r="X1070" s="1"/>
      <c r="Y1070" s="1"/>
      <c r="Z1070" s="1"/>
      <c r="AA1070" s="1"/>
      <c r="AB1070" s="1"/>
    </row>
    <row r="1071" spans="1:28" ht="12.5" x14ac:dyDescent="0.25">
      <c r="A1071" t="s">
        <v>452</v>
      </c>
      <c r="B1071" t="s">
        <v>1152</v>
      </c>
      <c r="C1071" t="s">
        <v>107</v>
      </c>
      <c r="D1071" t="s">
        <v>1907</v>
      </c>
      <c r="E1071">
        <v>1</v>
      </c>
      <c r="F1071">
        <v>0.19</v>
      </c>
      <c r="G1071">
        <v>184873.96</v>
      </c>
      <c r="H1071">
        <v>184873.96</v>
      </c>
      <c r="I1071">
        <v>35126.0524</v>
      </c>
      <c r="J1071" s="109">
        <v>220000.01240000001</v>
      </c>
      <c r="X1071" s="1"/>
      <c r="Y1071" s="1"/>
      <c r="Z1071" s="1"/>
      <c r="AA1071" s="1"/>
      <c r="AB1071" s="1"/>
    </row>
    <row r="1072" spans="1:28" ht="12.5" x14ac:dyDescent="0.25">
      <c r="A1072" t="s">
        <v>452</v>
      </c>
      <c r="B1072" t="s">
        <v>841</v>
      </c>
      <c r="C1072">
        <v>1194</v>
      </c>
      <c r="D1072" t="s">
        <v>2002</v>
      </c>
      <c r="E1072">
        <v>3</v>
      </c>
      <c r="F1072">
        <v>0.19</v>
      </c>
      <c r="G1072">
        <v>24667</v>
      </c>
      <c r="H1072">
        <v>74001</v>
      </c>
      <c r="I1072">
        <v>14060.19</v>
      </c>
      <c r="J1072" s="109">
        <v>88061.19</v>
      </c>
      <c r="X1072" s="1"/>
      <c r="Y1072" s="1"/>
      <c r="Z1072" s="1"/>
      <c r="AA1072" s="1"/>
      <c r="AB1072" s="1"/>
    </row>
    <row r="1073" spans="1:28" ht="12.5" x14ac:dyDescent="0.25">
      <c r="A1073" t="s">
        <v>452</v>
      </c>
      <c r="B1073" t="s">
        <v>841</v>
      </c>
      <c r="C1073">
        <v>1196</v>
      </c>
      <c r="D1073" t="s">
        <v>14</v>
      </c>
      <c r="E1073">
        <v>1</v>
      </c>
      <c r="F1073">
        <v>0.19</v>
      </c>
      <c r="G1073">
        <v>44667</v>
      </c>
      <c r="H1073">
        <v>44667</v>
      </c>
      <c r="I1073">
        <v>8486.73</v>
      </c>
      <c r="J1073" s="109">
        <v>53153.729999999996</v>
      </c>
      <c r="X1073" s="1"/>
      <c r="Y1073" s="1"/>
      <c r="Z1073" s="1"/>
      <c r="AA1073" s="1"/>
      <c r="AB1073" s="1"/>
    </row>
    <row r="1074" spans="1:28" ht="12.5" x14ac:dyDescent="0.25">
      <c r="A1074" t="s">
        <v>452</v>
      </c>
      <c r="B1074" t="s">
        <v>841</v>
      </c>
      <c r="C1074">
        <v>1197</v>
      </c>
      <c r="D1074" t="s">
        <v>1642</v>
      </c>
      <c r="E1074">
        <v>1</v>
      </c>
      <c r="F1074">
        <v>0.19</v>
      </c>
      <c r="G1074">
        <v>135833</v>
      </c>
      <c r="H1074">
        <v>135833</v>
      </c>
      <c r="I1074">
        <v>25808.27</v>
      </c>
      <c r="J1074" s="109">
        <v>161641.26999999999</v>
      </c>
      <c r="X1074" s="1"/>
      <c r="Y1074" s="1"/>
      <c r="Z1074" s="1"/>
      <c r="AA1074" s="1"/>
      <c r="AB1074" s="1"/>
    </row>
    <row r="1075" spans="1:28" ht="12.5" x14ac:dyDescent="0.25">
      <c r="A1075" t="s">
        <v>452</v>
      </c>
      <c r="B1075" t="s">
        <v>841</v>
      </c>
      <c r="C1075">
        <v>1201</v>
      </c>
      <c r="D1075" t="s">
        <v>1913</v>
      </c>
      <c r="E1075">
        <v>1</v>
      </c>
      <c r="F1075">
        <v>0.19</v>
      </c>
      <c r="G1075">
        <v>96833</v>
      </c>
      <c r="H1075">
        <v>96833</v>
      </c>
      <c r="I1075">
        <v>18398.27</v>
      </c>
      <c r="J1075" s="109">
        <v>115231.27</v>
      </c>
      <c r="X1075" s="1"/>
      <c r="Y1075" s="1"/>
      <c r="Z1075" s="1"/>
      <c r="AA1075" s="1"/>
      <c r="AB1075" s="1"/>
    </row>
    <row r="1076" spans="1:28" ht="12.5" x14ac:dyDescent="0.25">
      <c r="A1076" t="s">
        <v>452</v>
      </c>
      <c r="B1076" t="s">
        <v>841</v>
      </c>
      <c r="C1076">
        <v>1204</v>
      </c>
      <c r="D1076" t="s">
        <v>1475</v>
      </c>
      <c r="E1076">
        <v>1</v>
      </c>
      <c r="F1076">
        <v>0.19</v>
      </c>
      <c r="G1076">
        <v>94667</v>
      </c>
      <c r="H1076">
        <v>94667</v>
      </c>
      <c r="I1076">
        <v>17986.73</v>
      </c>
      <c r="J1076" s="109">
        <v>112653.73</v>
      </c>
      <c r="X1076" s="1"/>
      <c r="Y1076" s="1"/>
      <c r="Z1076" s="1"/>
      <c r="AA1076" s="1"/>
      <c r="AB1076" s="1"/>
    </row>
    <row r="1077" spans="1:28" ht="12.5" x14ac:dyDescent="0.25">
      <c r="A1077" t="s">
        <v>452</v>
      </c>
      <c r="B1077" t="s">
        <v>841</v>
      </c>
      <c r="C1077">
        <v>1207</v>
      </c>
      <c r="D1077" t="s">
        <v>1393</v>
      </c>
      <c r="E1077">
        <v>1</v>
      </c>
      <c r="F1077">
        <v>0.19</v>
      </c>
      <c r="G1077">
        <v>325000</v>
      </c>
      <c r="H1077">
        <v>325000</v>
      </c>
      <c r="I1077">
        <v>61750</v>
      </c>
      <c r="J1077" s="109">
        <v>386750</v>
      </c>
      <c r="X1077" s="1"/>
      <c r="Y1077" s="1"/>
      <c r="Z1077" s="1"/>
      <c r="AA1077" s="1"/>
      <c r="AB1077" s="1"/>
    </row>
    <row r="1078" spans="1:28" ht="12.5" x14ac:dyDescent="0.25">
      <c r="A1078" t="s">
        <v>452</v>
      </c>
      <c r="B1078" t="s">
        <v>841</v>
      </c>
      <c r="C1078" t="s">
        <v>107</v>
      </c>
      <c r="D1078" t="s">
        <v>1452</v>
      </c>
      <c r="E1078">
        <v>1</v>
      </c>
      <c r="F1078">
        <v>0.19</v>
      </c>
      <c r="G1078">
        <v>495000</v>
      </c>
      <c r="H1078">
        <v>495000</v>
      </c>
      <c r="I1078">
        <v>94050</v>
      </c>
      <c r="J1078" s="109">
        <v>589050</v>
      </c>
      <c r="X1078" s="1"/>
      <c r="Y1078" s="1"/>
      <c r="Z1078" s="1"/>
      <c r="AA1078" s="1"/>
      <c r="AB1078" s="1"/>
    </row>
    <row r="1079" spans="1:28" ht="12.5" x14ac:dyDescent="0.25">
      <c r="A1079" t="s">
        <v>452</v>
      </c>
      <c r="B1079" t="s">
        <v>841</v>
      </c>
      <c r="C1079" t="s">
        <v>107</v>
      </c>
      <c r="D1079" t="s">
        <v>954</v>
      </c>
      <c r="E1079">
        <v>1</v>
      </c>
      <c r="F1079">
        <v>0.190000000000001</v>
      </c>
      <c r="G1079">
        <v>350000</v>
      </c>
      <c r="H1079">
        <v>350000</v>
      </c>
      <c r="I1079">
        <v>66500.000000000349</v>
      </c>
      <c r="J1079" s="109">
        <v>416500.00000000035</v>
      </c>
      <c r="X1079" s="1"/>
      <c r="Y1079" s="1"/>
      <c r="Z1079" s="1"/>
      <c r="AA1079" s="1"/>
      <c r="AB1079" s="1"/>
    </row>
    <row r="1080" spans="1:28" ht="12.5" x14ac:dyDescent="0.25">
      <c r="A1080" t="s">
        <v>452</v>
      </c>
      <c r="B1080" t="s">
        <v>841</v>
      </c>
      <c r="C1080" t="s">
        <v>107</v>
      </c>
      <c r="D1080" t="s">
        <v>1588</v>
      </c>
      <c r="E1080">
        <v>3</v>
      </c>
      <c r="F1080">
        <v>0.19</v>
      </c>
      <c r="G1080">
        <v>45000</v>
      </c>
      <c r="H1080">
        <v>135000</v>
      </c>
      <c r="I1080">
        <v>25650</v>
      </c>
      <c r="J1080" s="109">
        <v>160650</v>
      </c>
      <c r="X1080" s="1"/>
      <c r="Y1080" s="1"/>
      <c r="Z1080" s="1"/>
      <c r="AA1080" s="1"/>
      <c r="AB1080" s="1"/>
    </row>
    <row r="1081" spans="1:28" ht="12.5" x14ac:dyDescent="0.25">
      <c r="A1081" t="s">
        <v>452</v>
      </c>
      <c r="B1081" t="s">
        <v>841</v>
      </c>
      <c r="C1081" t="s">
        <v>107</v>
      </c>
      <c r="D1081" t="s">
        <v>1015</v>
      </c>
      <c r="E1081">
        <v>2</v>
      </c>
      <c r="F1081">
        <v>0.19</v>
      </c>
      <c r="G1081">
        <v>52000</v>
      </c>
      <c r="H1081">
        <v>104000</v>
      </c>
      <c r="I1081">
        <v>19760</v>
      </c>
      <c r="J1081" s="109">
        <v>123760</v>
      </c>
      <c r="X1081" s="1"/>
      <c r="Y1081" s="1"/>
      <c r="Z1081" s="1"/>
      <c r="AA1081" s="1"/>
      <c r="AB1081" s="1"/>
    </row>
    <row r="1082" spans="1:28" ht="12.5" x14ac:dyDescent="0.25">
      <c r="A1082" t="s">
        <v>452</v>
      </c>
      <c r="B1082" t="s">
        <v>841</v>
      </c>
      <c r="C1082" t="s">
        <v>107</v>
      </c>
      <c r="D1082" t="s">
        <v>1590</v>
      </c>
      <c r="E1082">
        <v>1</v>
      </c>
      <c r="F1082">
        <v>0.19</v>
      </c>
      <c r="G1082">
        <v>450000</v>
      </c>
      <c r="H1082">
        <v>450000</v>
      </c>
      <c r="I1082">
        <v>85500</v>
      </c>
      <c r="J1082" s="109">
        <v>535500</v>
      </c>
      <c r="X1082" s="1"/>
      <c r="Y1082" s="1"/>
      <c r="Z1082" s="1"/>
      <c r="AA1082" s="1"/>
      <c r="AB1082" s="1"/>
    </row>
    <row r="1083" spans="1:28" ht="12.5" x14ac:dyDescent="0.25">
      <c r="A1083" t="s">
        <v>452</v>
      </c>
      <c r="B1083" t="s">
        <v>841</v>
      </c>
      <c r="C1083" t="s">
        <v>107</v>
      </c>
      <c r="D1083" t="s">
        <v>1668</v>
      </c>
      <c r="E1083">
        <v>1</v>
      </c>
      <c r="F1083">
        <v>0.19</v>
      </c>
      <c r="G1083">
        <v>45000</v>
      </c>
      <c r="H1083">
        <v>45000</v>
      </c>
      <c r="I1083">
        <v>8550</v>
      </c>
      <c r="J1083" s="109">
        <v>53550</v>
      </c>
      <c r="X1083" s="1"/>
      <c r="Y1083" s="1"/>
      <c r="Z1083" s="1"/>
      <c r="AA1083" s="1"/>
      <c r="AB1083" s="1"/>
    </row>
    <row r="1084" spans="1:28" ht="12.5" x14ac:dyDescent="0.25">
      <c r="A1084" t="s">
        <v>452</v>
      </c>
      <c r="B1084" t="s">
        <v>841</v>
      </c>
      <c r="C1084" t="s">
        <v>107</v>
      </c>
      <c r="D1084" t="s">
        <v>370</v>
      </c>
      <c r="E1084">
        <v>1</v>
      </c>
      <c r="F1084">
        <v>0.19</v>
      </c>
      <c r="G1084">
        <v>348000</v>
      </c>
      <c r="H1084">
        <v>348000</v>
      </c>
      <c r="I1084">
        <v>66120</v>
      </c>
      <c r="J1084" s="109">
        <v>414120</v>
      </c>
      <c r="X1084" s="1"/>
      <c r="Y1084" s="1"/>
      <c r="Z1084" s="1"/>
      <c r="AA1084" s="1"/>
      <c r="AB1084" s="1"/>
    </row>
    <row r="1085" spans="1:28" ht="12.5" x14ac:dyDescent="0.25">
      <c r="A1085" t="s">
        <v>452</v>
      </c>
      <c r="B1085" t="s">
        <v>841</v>
      </c>
      <c r="C1085" t="s">
        <v>107</v>
      </c>
      <c r="D1085" t="s">
        <v>48</v>
      </c>
      <c r="E1085">
        <v>1</v>
      </c>
      <c r="F1085">
        <v>0.19</v>
      </c>
      <c r="G1085">
        <v>330000</v>
      </c>
      <c r="H1085">
        <v>330000</v>
      </c>
      <c r="I1085">
        <v>62700</v>
      </c>
      <c r="J1085" s="109">
        <v>392700</v>
      </c>
      <c r="X1085" s="1"/>
      <c r="Y1085" s="1"/>
      <c r="Z1085" s="1"/>
      <c r="AA1085" s="1"/>
      <c r="AB1085" s="1"/>
    </row>
    <row r="1086" spans="1:28" ht="12.5" x14ac:dyDescent="0.25">
      <c r="A1086" t="s">
        <v>452</v>
      </c>
      <c r="B1086" t="s">
        <v>841</v>
      </c>
      <c r="C1086" t="s">
        <v>107</v>
      </c>
      <c r="D1086" t="s">
        <v>1589</v>
      </c>
      <c r="E1086">
        <v>1</v>
      </c>
      <c r="F1086">
        <v>0.19</v>
      </c>
      <c r="G1086">
        <v>25000</v>
      </c>
      <c r="H1086">
        <v>25000</v>
      </c>
      <c r="I1086">
        <v>4750</v>
      </c>
      <c r="J1086" s="109">
        <v>29750</v>
      </c>
      <c r="X1086" s="1"/>
      <c r="Y1086" s="1"/>
      <c r="Z1086" s="1"/>
      <c r="AA1086" s="1"/>
      <c r="AB1086" s="1"/>
    </row>
    <row r="1087" spans="1:28" ht="12.5" x14ac:dyDescent="0.25">
      <c r="A1087" t="s">
        <v>452</v>
      </c>
      <c r="B1087" t="s">
        <v>841</v>
      </c>
      <c r="C1087" t="s">
        <v>107</v>
      </c>
      <c r="D1087" t="s">
        <v>1455</v>
      </c>
      <c r="E1087">
        <v>1</v>
      </c>
      <c r="F1087">
        <v>0.19</v>
      </c>
      <c r="G1087">
        <v>490000</v>
      </c>
      <c r="H1087">
        <v>490000</v>
      </c>
      <c r="I1087">
        <v>93100</v>
      </c>
      <c r="J1087" s="109">
        <v>583100</v>
      </c>
      <c r="X1087" s="1"/>
      <c r="Y1087" s="1"/>
      <c r="Z1087" s="1"/>
      <c r="AA1087" s="1"/>
      <c r="AB1087" s="1"/>
    </row>
    <row r="1088" spans="1:28" ht="12.5" x14ac:dyDescent="0.25">
      <c r="A1088" t="s">
        <v>452</v>
      </c>
      <c r="B1088" t="s">
        <v>841</v>
      </c>
      <c r="C1088" t="s">
        <v>107</v>
      </c>
      <c r="D1088" t="s">
        <v>1667</v>
      </c>
      <c r="E1088">
        <v>1</v>
      </c>
      <c r="F1088">
        <v>0.19</v>
      </c>
      <c r="G1088">
        <v>110000</v>
      </c>
      <c r="H1088">
        <v>110000</v>
      </c>
      <c r="I1088">
        <v>20900</v>
      </c>
      <c r="J1088" s="109">
        <v>130900</v>
      </c>
      <c r="X1088" s="1"/>
      <c r="Y1088" s="1"/>
      <c r="Z1088" s="1"/>
      <c r="AA1088" s="1"/>
      <c r="AB1088" s="1"/>
    </row>
    <row r="1089" spans="1:28" ht="12.5" x14ac:dyDescent="0.25">
      <c r="A1089" t="s">
        <v>452</v>
      </c>
      <c r="B1089" t="s">
        <v>841</v>
      </c>
      <c r="C1089" t="s">
        <v>107</v>
      </c>
      <c r="D1089" t="s">
        <v>1387</v>
      </c>
      <c r="E1089">
        <v>1</v>
      </c>
      <c r="F1089">
        <v>0.19</v>
      </c>
      <c r="G1089">
        <v>240000</v>
      </c>
      <c r="H1089">
        <v>240000</v>
      </c>
      <c r="I1089">
        <v>45600</v>
      </c>
      <c r="J1089" s="109">
        <v>285600</v>
      </c>
      <c r="X1089" s="1"/>
      <c r="Y1089" s="1"/>
      <c r="Z1089" s="1"/>
      <c r="AA1089" s="1"/>
      <c r="AB1089" s="1"/>
    </row>
    <row r="1090" spans="1:28" ht="12.5" x14ac:dyDescent="0.25">
      <c r="A1090" t="s">
        <v>452</v>
      </c>
      <c r="B1090" t="s">
        <v>841</v>
      </c>
      <c r="C1090" t="s">
        <v>107</v>
      </c>
      <c r="D1090" t="s">
        <v>433</v>
      </c>
      <c r="E1090">
        <v>1</v>
      </c>
      <c r="F1090">
        <v>0.19</v>
      </c>
      <c r="G1090">
        <v>55000</v>
      </c>
      <c r="H1090">
        <v>55000</v>
      </c>
      <c r="I1090">
        <v>10450</v>
      </c>
      <c r="J1090" s="109">
        <v>65450</v>
      </c>
      <c r="X1090" s="1"/>
      <c r="Y1090" s="1"/>
      <c r="Z1090" s="1"/>
      <c r="AA1090" s="1"/>
      <c r="AB1090" s="1"/>
    </row>
    <row r="1091" spans="1:28" ht="12.5" x14ac:dyDescent="0.25">
      <c r="A1091" t="s">
        <v>452</v>
      </c>
      <c r="B1091" t="s">
        <v>841</v>
      </c>
      <c r="C1091" t="s">
        <v>107</v>
      </c>
      <c r="D1091" t="s">
        <v>1929</v>
      </c>
      <c r="E1091">
        <v>1</v>
      </c>
      <c r="F1091">
        <v>0.19</v>
      </c>
      <c r="G1091">
        <v>320000</v>
      </c>
      <c r="H1091">
        <v>320000</v>
      </c>
      <c r="I1091">
        <v>60800</v>
      </c>
      <c r="J1091" s="109">
        <v>380800</v>
      </c>
      <c r="X1091" s="1"/>
      <c r="Y1091" s="1"/>
      <c r="Z1091" s="1"/>
      <c r="AA1091" s="1"/>
      <c r="AB1091" s="1"/>
    </row>
    <row r="1092" spans="1:28" ht="12.5" x14ac:dyDescent="0.25">
      <c r="A1092" t="s">
        <v>452</v>
      </c>
      <c r="B1092" t="s">
        <v>841</v>
      </c>
      <c r="C1092" t="s">
        <v>107</v>
      </c>
      <c r="D1092" t="s">
        <v>1011</v>
      </c>
      <c r="E1092">
        <v>8</v>
      </c>
      <c r="F1092">
        <v>0.19</v>
      </c>
      <c r="G1092">
        <v>127000</v>
      </c>
      <c r="H1092">
        <v>1016000</v>
      </c>
      <c r="I1092">
        <v>193040</v>
      </c>
      <c r="J1092" s="109">
        <v>1209040</v>
      </c>
      <c r="X1092" s="1"/>
      <c r="Y1092" s="1"/>
      <c r="Z1092" s="1"/>
      <c r="AA1092" s="1"/>
      <c r="AB1092" s="1"/>
    </row>
    <row r="1093" spans="1:28" ht="12.5" x14ac:dyDescent="0.25">
      <c r="A1093" t="s">
        <v>452</v>
      </c>
      <c r="B1093" t="s">
        <v>841</v>
      </c>
      <c r="C1093" t="s">
        <v>107</v>
      </c>
      <c r="D1093" t="s">
        <v>845</v>
      </c>
      <c r="E1093">
        <v>1</v>
      </c>
      <c r="F1093">
        <v>0.19</v>
      </c>
      <c r="G1093">
        <v>220000</v>
      </c>
      <c r="H1093">
        <v>220000</v>
      </c>
      <c r="I1093">
        <v>41800</v>
      </c>
      <c r="J1093" s="109">
        <v>261800</v>
      </c>
      <c r="X1093" s="1"/>
      <c r="Y1093" s="1"/>
      <c r="Z1093" s="1"/>
      <c r="AA1093" s="1"/>
      <c r="AB1093" s="1"/>
    </row>
    <row r="1094" spans="1:28" ht="12.5" x14ac:dyDescent="0.25">
      <c r="A1094" t="s">
        <v>452</v>
      </c>
      <c r="B1094" t="s">
        <v>841</v>
      </c>
      <c r="C1094" t="s">
        <v>107</v>
      </c>
      <c r="D1094" t="s">
        <v>2032</v>
      </c>
      <c r="E1094">
        <v>2</v>
      </c>
      <c r="F1094">
        <v>0.19</v>
      </c>
      <c r="G1094">
        <v>82000</v>
      </c>
      <c r="H1094">
        <v>164000</v>
      </c>
      <c r="I1094">
        <v>31160</v>
      </c>
      <c r="J1094" s="109">
        <v>195160</v>
      </c>
      <c r="X1094" s="1"/>
      <c r="Y1094" s="1"/>
      <c r="Z1094" s="1"/>
      <c r="AA1094" s="1"/>
      <c r="AB1094" s="1"/>
    </row>
    <row r="1095" spans="1:28" ht="12.5" x14ac:dyDescent="0.25">
      <c r="A1095" t="s">
        <v>452</v>
      </c>
      <c r="B1095" t="s">
        <v>841</v>
      </c>
      <c r="C1095" t="s">
        <v>107</v>
      </c>
      <c r="D1095" t="s">
        <v>1988</v>
      </c>
      <c r="E1095">
        <v>1</v>
      </c>
      <c r="F1095">
        <v>0.19</v>
      </c>
      <c r="G1095">
        <v>520000</v>
      </c>
      <c r="H1095">
        <v>520000</v>
      </c>
      <c r="I1095">
        <v>98800</v>
      </c>
      <c r="J1095" s="109">
        <v>618800</v>
      </c>
      <c r="X1095" s="1"/>
      <c r="Y1095" s="1"/>
      <c r="Z1095" s="1"/>
      <c r="AA1095" s="1"/>
      <c r="AB1095" s="1"/>
    </row>
    <row r="1096" spans="1:28" ht="12.5" x14ac:dyDescent="0.25">
      <c r="A1096" t="s">
        <v>452</v>
      </c>
      <c r="B1096" t="s">
        <v>841</v>
      </c>
      <c r="C1096" t="s">
        <v>107</v>
      </c>
      <c r="D1096" t="s">
        <v>947</v>
      </c>
      <c r="E1096">
        <v>1</v>
      </c>
      <c r="F1096">
        <v>0.190000000000001</v>
      </c>
      <c r="G1096">
        <v>80000</v>
      </c>
      <c r="H1096">
        <v>80000</v>
      </c>
      <c r="I1096">
        <v>15200.00000000008</v>
      </c>
      <c r="J1096" s="109">
        <v>95200.000000000087</v>
      </c>
      <c r="X1096" s="1"/>
      <c r="Y1096" s="1"/>
      <c r="Z1096" s="1"/>
      <c r="AA1096" s="1"/>
      <c r="AB1096" s="1"/>
    </row>
    <row r="1097" spans="1:28" ht="12.5" x14ac:dyDescent="0.25">
      <c r="A1097" t="s">
        <v>452</v>
      </c>
      <c r="B1097" t="s">
        <v>841</v>
      </c>
      <c r="C1097" t="s">
        <v>107</v>
      </c>
      <c r="D1097" t="s">
        <v>1587</v>
      </c>
      <c r="E1097">
        <v>6</v>
      </c>
      <c r="F1097">
        <v>0</v>
      </c>
      <c r="G1097">
        <v>65000</v>
      </c>
      <c r="H1097">
        <v>390000</v>
      </c>
      <c r="I1097">
        <v>0</v>
      </c>
      <c r="J1097" s="109">
        <v>390000</v>
      </c>
      <c r="X1097" s="1"/>
      <c r="Y1097" s="1"/>
      <c r="Z1097" s="1"/>
      <c r="AA1097" s="1"/>
      <c r="AB1097" s="1"/>
    </row>
    <row r="1098" spans="1:28" ht="12.5" x14ac:dyDescent="0.25">
      <c r="A1098" t="s">
        <v>452</v>
      </c>
      <c r="B1098" t="s">
        <v>846</v>
      </c>
      <c r="C1098">
        <v>1280</v>
      </c>
      <c r="D1098" t="s">
        <v>2002</v>
      </c>
      <c r="E1098">
        <v>2</v>
      </c>
      <c r="F1098">
        <v>0.19</v>
      </c>
      <c r="G1098">
        <v>25000</v>
      </c>
      <c r="H1098">
        <v>50000</v>
      </c>
      <c r="I1098">
        <v>9500</v>
      </c>
      <c r="J1098" s="109">
        <v>59500</v>
      </c>
      <c r="X1098" s="1"/>
      <c r="Y1098" s="1"/>
      <c r="Z1098" s="1"/>
      <c r="AA1098" s="1"/>
      <c r="AB1098" s="1"/>
    </row>
    <row r="1099" spans="1:28" ht="12.5" x14ac:dyDescent="0.25">
      <c r="A1099" t="s">
        <v>452</v>
      </c>
      <c r="B1099" t="s">
        <v>846</v>
      </c>
      <c r="C1099">
        <v>1301</v>
      </c>
      <c r="D1099" t="s">
        <v>14</v>
      </c>
      <c r="E1099">
        <v>1</v>
      </c>
      <c r="F1099">
        <v>0.19</v>
      </c>
      <c r="G1099">
        <v>44833</v>
      </c>
      <c r="H1099">
        <v>44833</v>
      </c>
      <c r="I1099">
        <v>8518.27</v>
      </c>
      <c r="J1099" s="109">
        <v>53351.270000000004</v>
      </c>
      <c r="X1099" s="1"/>
      <c r="Y1099" s="1"/>
      <c r="Z1099" s="1"/>
      <c r="AA1099" s="1"/>
      <c r="AB1099" s="1"/>
    </row>
    <row r="1100" spans="1:28" ht="12.5" x14ac:dyDescent="0.25">
      <c r="A1100" t="s">
        <v>452</v>
      </c>
      <c r="B1100" t="s">
        <v>846</v>
      </c>
      <c r="C1100">
        <v>1302</v>
      </c>
      <c r="D1100" t="s">
        <v>1642</v>
      </c>
      <c r="E1100">
        <v>1</v>
      </c>
      <c r="F1100">
        <v>0.19</v>
      </c>
      <c r="G1100">
        <v>125000</v>
      </c>
      <c r="H1100">
        <v>125000</v>
      </c>
      <c r="I1100">
        <v>23750</v>
      </c>
      <c r="J1100" s="109">
        <v>148750</v>
      </c>
      <c r="X1100" s="1"/>
      <c r="Y1100" s="1"/>
      <c r="Z1100" s="1"/>
      <c r="AA1100" s="1"/>
      <c r="AB1100" s="1"/>
    </row>
    <row r="1101" spans="1:28" ht="12.5" x14ac:dyDescent="0.25">
      <c r="A1101" t="s">
        <v>452</v>
      </c>
      <c r="B1101" t="s">
        <v>846</v>
      </c>
      <c r="C1101">
        <v>1306</v>
      </c>
      <c r="D1101" t="s">
        <v>1913</v>
      </c>
      <c r="E1101">
        <v>1</v>
      </c>
      <c r="F1101">
        <v>0.19</v>
      </c>
      <c r="G1101">
        <v>95167</v>
      </c>
      <c r="H1101">
        <v>95167</v>
      </c>
      <c r="I1101">
        <v>18081.73</v>
      </c>
      <c r="J1101" s="109">
        <v>113248.73</v>
      </c>
      <c r="X1101" s="1"/>
      <c r="Y1101" s="1"/>
      <c r="Z1101" s="1"/>
      <c r="AA1101" s="1"/>
      <c r="AB1101" s="1"/>
    </row>
    <row r="1102" spans="1:28" ht="12.5" x14ac:dyDescent="0.25">
      <c r="A1102" t="s">
        <v>452</v>
      </c>
      <c r="B1102" t="s">
        <v>846</v>
      </c>
      <c r="C1102">
        <v>1309</v>
      </c>
      <c r="D1102" t="s">
        <v>1475</v>
      </c>
      <c r="E1102">
        <v>1</v>
      </c>
      <c r="F1102">
        <v>0.19</v>
      </c>
      <c r="G1102">
        <v>95500</v>
      </c>
      <c r="H1102">
        <v>95500</v>
      </c>
      <c r="I1102">
        <v>18145</v>
      </c>
      <c r="J1102" s="109">
        <v>113645</v>
      </c>
      <c r="X1102" s="1"/>
      <c r="Y1102" s="1"/>
      <c r="Z1102" s="1"/>
      <c r="AA1102" s="1"/>
      <c r="AB1102" s="1"/>
    </row>
    <row r="1103" spans="1:28" ht="12.5" x14ac:dyDescent="0.25">
      <c r="A1103" t="s">
        <v>452</v>
      </c>
      <c r="B1103" t="s">
        <v>846</v>
      </c>
      <c r="C1103">
        <v>1315</v>
      </c>
      <c r="D1103" t="s">
        <v>1393</v>
      </c>
      <c r="E1103">
        <v>1</v>
      </c>
      <c r="F1103">
        <v>0.19</v>
      </c>
      <c r="G1103">
        <v>80667</v>
      </c>
      <c r="H1103">
        <v>80667</v>
      </c>
      <c r="I1103">
        <v>15326.73</v>
      </c>
      <c r="J1103" s="109">
        <v>95993.73</v>
      </c>
      <c r="X1103" s="1"/>
      <c r="Y1103" s="1"/>
      <c r="Z1103" s="1"/>
      <c r="AA1103" s="1"/>
      <c r="AB1103" s="1"/>
    </row>
    <row r="1104" spans="1:28" ht="12.5" x14ac:dyDescent="0.25">
      <c r="A1104" t="s">
        <v>452</v>
      </c>
      <c r="B1104" t="s">
        <v>846</v>
      </c>
      <c r="C1104" t="s">
        <v>107</v>
      </c>
      <c r="D1104" t="s">
        <v>1927</v>
      </c>
      <c r="E1104">
        <v>1</v>
      </c>
      <c r="F1104">
        <v>0.19</v>
      </c>
      <c r="G1104">
        <v>40000</v>
      </c>
      <c r="H1104">
        <v>40000</v>
      </c>
      <c r="I1104">
        <v>7600</v>
      </c>
      <c r="J1104" s="109">
        <v>47600</v>
      </c>
      <c r="X1104" s="1"/>
      <c r="Y1104" s="1"/>
      <c r="Z1104" s="1"/>
      <c r="AA1104" s="1"/>
      <c r="AB1104" s="1"/>
    </row>
    <row r="1105" spans="1:28" ht="12.5" x14ac:dyDescent="0.25">
      <c r="A1105" t="s">
        <v>452</v>
      </c>
      <c r="B1105" t="s">
        <v>846</v>
      </c>
      <c r="C1105" t="s">
        <v>107</v>
      </c>
      <c r="D1105" t="s">
        <v>953</v>
      </c>
      <c r="E1105">
        <v>1</v>
      </c>
      <c r="F1105">
        <v>0.19</v>
      </c>
      <c r="G1105">
        <v>350000</v>
      </c>
      <c r="H1105">
        <v>350000</v>
      </c>
      <c r="I1105">
        <v>66500</v>
      </c>
      <c r="J1105" s="109">
        <v>416500</v>
      </c>
      <c r="X1105" s="1"/>
      <c r="Y1105" s="1"/>
      <c r="Z1105" s="1"/>
      <c r="AA1105" s="1"/>
      <c r="AB1105" s="1"/>
    </row>
    <row r="1106" spans="1:28" ht="12.5" x14ac:dyDescent="0.25">
      <c r="A1106" t="s">
        <v>452</v>
      </c>
      <c r="B1106" t="s">
        <v>846</v>
      </c>
      <c r="C1106" t="s">
        <v>107</v>
      </c>
      <c r="D1106" t="s">
        <v>1389</v>
      </c>
      <c r="E1106">
        <v>1</v>
      </c>
      <c r="F1106">
        <v>0.19</v>
      </c>
      <c r="G1106">
        <v>45000</v>
      </c>
      <c r="H1106">
        <v>45000</v>
      </c>
      <c r="I1106">
        <v>8550</v>
      </c>
      <c r="J1106" s="109">
        <v>53550</v>
      </c>
      <c r="X1106" s="1"/>
      <c r="Y1106" s="1"/>
      <c r="Z1106" s="1"/>
      <c r="AA1106" s="1"/>
      <c r="AB1106" s="1"/>
    </row>
    <row r="1107" spans="1:28" ht="12.5" x14ac:dyDescent="0.25">
      <c r="A1107" t="s">
        <v>452</v>
      </c>
      <c r="B1107" t="s">
        <v>846</v>
      </c>
      <c r="C1107" t="s">
        <v>107</v>
      </c>
      <c r="D1107" t="s">
        <v>1668</v>
      </c>
      <c r="E1107">
        <v>1</v>
      </c>
      <c r="F1107">
        <v>0.19</v>
      </c>
      <c r="G1107">
        <v>45000</v>
      </c>
      <c r="H1107">
        <v>45000</v>
      </c>
      <c r="I1107">
        <v>8550</v>
      </c>
      <c r="J1107" s="109">
        <v>53550</v>
      </c>
      <c r="X1107" s="1"/>
      <c r="Y1107" s="1"/>
      <c r="Z1107" s="1"/>
      <c r="AA1107" s="1"/>
      <c r="AB1107" s="1"/>
    </row>
    <row r="1108" spans="1:28" ht="12.5" x14ac:dyDescent="0.25">
      <c r="A1108" t="s">
        <v>452</v>
      </c>
      <c r="B1108" t="s">
        <v>846</v>
      </c>
      <c r="C1108" t="s">
        <v>107</v>
      </c>
      <c r="D1108" t="s">
        <v>1667</v>
      </c>
      <c r="E1108">
        <v>1</v>
      </c>
      <c r="F1108">
        <v>0.19</v>
      </c>
      <c r="G1108">
        <v>110000</v>
      </c>
      <c r="H1108">
        <v>110000</v>
      </c>
      <c r="I1108">
        <v>20900</v>
      </c>
      <c r="J1108" s="109">
        <v>130900</v>
      </c>
      <c r="X1108" s="1"/>
      <c r="Y1108" s="1"/>
      <c r="Z1108" s="1"/>
      <c r="AA1108" s="1"/>
      <c r="AB1108" s="1"/>
    </row>
    <row r="1109" spans="1:28" ht="12.5" x14ac:dyDescent="0.25">
      <c r="A1109" t="s">
        <v>452</v>
      </c>
      <c r="B1109" t="s">
        <v>846</v>
      </c>
      <c r="C1109" t="s">
        <v>107</v>
      </c>
      <c r="D1109" t="s">
        <v>1392</v>
      </c>
      <c r="E1109">
        <v>1</v>
      </c>
      <c r="F1109">
        <v>0</v>
      </c>
      <c r="G1109">
        <v>40000</v>
      </c>
      <c r="H1109">
        <v>40000</v>
      </c>
      <c r="I1109">
        <v>0</v>
      </c>
      <c r="J1109" s="109">
        <v>40000</v>
      </c>
      <c r="X1109" s="1"/>
      <c r="Y1109" s="1"/>
      <c r="Z1109" s="1"/>
      <c r="AA1109" s="1"/>
      <c r="AB1109" s="1"/>
    </row>
    <row r="1110" spans="1:28" ht="12.5" x14ac:dyDescent="0.25">
      <c r="A1110" t="s">
        <v>452</v>
      </c>
      <c r="B1110" t="s">
        <v>846</v>
      </c>
      <c r="C1110" t="s">
        <v>107</v>
      </c>
      <c r="D1110" t="s">
        <v>1012</v>
      </c>
      <c r="E1110">
        <v>1</v>
      </c>
      <c r="F1110">
        <v>0.19</v>
      </c>
      <c r="G1110">
        <v>98000</v>
      </c>
      <c r="H1110">
        <v>98000</v>
      </c>
      <c r="I1110">
        <v>18620</v>
      </c>
      <c r="J1110" s="109">
        <v>116620</v>
      </c>
      <c r="X1110" s="1"/>
      <c r="Y1110" s="1"/>
      <c r="Z1110" s="1"/>
      <c r="AA1110" s="1"/>
      <c r="AB1110" s="1"/>
    </row>
    <row r="1111" spans="1:28" ht="12.5" x14ac:dyDescent="0.25">
      <c r="A1111" t="s">
        <v>452</v>
      </c>
      <c r="B1111" t="s">
        <v>846</v>
      </c>
      <c r="C1111" t="s">
        <v>107</v>
      </c>
      <c r="D1111" t="s">
        <v>1016</v>
      </c>
      <c r="E1111">
        <v>1</v>
      </c>
      <c r="F1111">
        <v>0.19</v>
      </c>
      <c r="G1111">
        <v>18500</v>
      </c>
      <c r="H1111">
        <v>18500</v>
      </c>
      <c r="I1111">
        <v>3515</v>
      </c>
      <c r="J1111" s="109">
        <v>22015</v>
      </c>
      <c r="X1111" s="1"/>
      <c r="Y1111" s="1"/>
      <c r="Z1111" s="1"/>
      <c r="AA1111" s="1"/>
      <c r="AB1111" s="1"/>
    </row>
    <row r="1112" spans="1:28" ht="12.5" x14ac:dyDescent="0.25">
      <c r="A1112" t="s">
        <v>452</v>
      </c>
      <c r="B1112" t="s">
        <v>846</v>
      </c>
      <c r="C1112" t="s">
        <v>107</v>
      </c>
      <c r="D1112" t="s">
        <v>845</v>
      </c>
      <c r="E1112">
        <v>1</v>
      </c>
      <c r="F1112">
        <v>0.19</v>
      </c>
      <c r="G1112">
        <v>183667</v>
      </c>
      <c r="H1112">
        <v>183667</v>
      </c>
      <c r="I1112">
        <v>34896.730000000003</v>
      </c>
      <c r="J1112" s="109">
        <v>218563.73</v>
      </c>
      <c r="X1112" s="1"/>
      <c r="Y1112" s="1"/>
      <c r="Z1112" s="1"/>
      <c r="AA1112" s="1"/>
      <c r="AB1112" s="1"/>
    </row>
    <row r="1113" spans="1:28" ht="12.5" x14ac:dyDescent="0.25">
      <c r="A1113" t="s">
        <v>452</v>
      </c>
      <c r="B1113" t="s">
        <v>846</v>
      </c>
      <c r="C1113" t="s">
        <v>107</v>
      </c>
      <c r="D1113" t="s">
        <v>1709</v>
      </c>
      <c r="E1113">
        <v>1</v>
      </c>
      <c r="F1113">
        <v>0.19</v>
      </c>
      <c r="G1113">
        <v>82000</v>
      </c>
      <c r="H1113">
        <v>82000</v>
      </c>
      <c r="I1113">
        <v>15580</v>
      </c>
      <c r="J1113" s="109">
        <v>97580</v>
      </c>
      <c r="X1113" s="1"/>
      <c r="Y1113" s="1"/>
      <c r="Z1113" s="1"/>
      <c r="AA1113" s="1"/>
      <c r="AB1113" s="1"/>
    </row>
    <row r="1114" spans="1:28" ht="12.5" x14ac:dyDescent="0.25">
      <c r="A1114" t="s">
        <v>452</v>
      </c>
      <c r="B1114" t="s">
        <v>846</v>
      </c>
      <c r="C1114" t="s">
        <v>107</v>
      </c>
      <c r="D1114" t="s">
        <v>1988</v>
      </c>
      <c r="E1114">
        <v>1</v>
      </c>
      <c r="F1114">
        <v>0.19</v>
      </c>
      <c r="G1114">
        <v>520000</v>
      </c>
      <c r="H1114">
        <v>520000</v>
      </c>
      <c r="I1114">
        <v>98800</v>
      </c>
      <c r="J1114" s="109">
        <v>618800</v>
      </c>
      <c r="X1114" s="1"/>
      <c r="Y1114" s="1"/>
      <c r="Z1114" s="1"/>
      <c r="AA1114" s="1"/>
      <c r="AB1114" s="1"/>
    </row>
    <row r="1115" spans="1:28" ht="12.5" x14ac:dyDescent="0.25">
      <c r="A1115" t="s">
        <v>452</v>
      </c>
      <c r="B1115" t="s">
        <v>846</v>
      </c>
      <c r="C1115" t="s">
        <v>107</v>
      </c>
      <c r="D1115" t="s">
        <v>947</v>
      </c>
      <c r="E1115">
        <v>1</v>
      </c>
      <c r="F1115">
        <v>0.19</v>
      </c>
      <c r="G1115">
        <v>80000</v>
      </c>
      <c r="H1115">
        <v>80000</v>
      </c>
      <c r="I1115">
        <v>15200</v>
      </c>
      <c r="J1115" s="109">
        <v>95200</v>
      </c>
      <c r="X1115" s="1"/>
      <c r="Y1115" s="1"/>
      <c r="Z1115" s="1"/>
      <c r="AA1115" s="1"/>
      <c r="AB1115" s="1"/>
    </row>
    <row r="1116" spans="1:28" ht="12.5" x14ac:dyDescent="0.25">
      <c r="A1116" t="s">
        <v>452</v>
      </c>
      <c r="B1116" t="s">
        <v>838</v>
      </c>
      <c r="C1116">
        <v>1035</v>
      </c>
      <c r="D1116" t="s">
        <v>1393</v>
      </c>
      <c r="E1116">
        <v>1</v>
      </c>
      <c r="F1116">
        <v>0.19</v>
      </c>
      <c r="G1116">
        <v>81833</v>
      </c>
      <c r="H1116">
        <v>81833</v>
      </c>
      <c r="I1116">
        <v>15548.27</v>
      </c>
      <c r="J1116" s="109">
        <v>97381.27</v>
      </c>
      <c r="X1116" s="1"/>
      <c r="Y1116" s="1"/>
      <c r="Z1116" s="1"/>
      <c r="AA1116" s="1"/>
      <c r="AB1116" s="1"/>
    </row>
    <row r="1117" spans="1:28" ht="12.5" x14ac:dyDescent="0.25">
      <c r="A1117" t="s">
        <v>452</v>
      </c>
      <c r="B1117" t="s">
        <v>838</v>
      </c>
      <c r="C1117">
        <v>1130</v>
      </c>
      <c r="D1117" t="s">
        <v>1475</v>
      </c>
      <c r="E1117">
        <v>1</v>
      </c>
      <c r="F1117">
        <v>0.19</v>
      </c>
      <c r="G1117">
        <v>96667</v>
      </c>
      <c r="H1117">
        <v>96667</v>
      </c>
      <c r="I1117">
        <v>18366.73</v>
      </c>
      <c r="J1117" s="109">
        <v>115033.73</v>
      </c>
      <c r="X1117" s="1"/>
      <c r="Y1117" s="1"/>
      <c r="Z1117" s="1"/>
      <c r="AA1117" s="1"/>
      <c r="AB1117" s="1"/>
    </row>
    <row r="1118" spans="1:28" ht="12.5" x14ac:dyDescent="0.25">
      <c r="A1118" t="s">
        <v>452</v>
      </c>
      <c r="B1118" t="s">
        <v>838</v>
      </c>
      <c r="C1118" t="s">
        <v>107</v>
      </c>
      <c r="D1118" t="s">
        <v>1923</v>
      </c>
      <c r="E1118">
        <v>4</v>
      </c>
      <c r="F1118">
        <v>0.19</v>
      </c>
      <c r="G1118">
        <v>9000</v>
      </c>
      <c r="H1118">
        <v>36000</v>
      </c>
      <c r="I1118">
        <v>6840</v>
      </c>
      <c r="J1118" s="109">
        <v>42840</v>
      </c>
      <c r="X1118" s="1"/>
      <c r="Y1118" s="1"/>
      <c r="Z1118" s="1"/>
      <c r="AA1118" s="1"/>
      <c r="AB1118" s="1"/>
    </row>
    <row r="1119" spans="1:28" ht="12.5" x14ac:dyDescent="0.25">
      <c r="A1119" t="s">
        <v>452</v>
      </c>
      <c r="B1119" t="s">
        <v>838</v>
      </c>
      <c r="C1119" t="s">
        <v>107</v>
      </c>
      <c r="D1119" t="s">
        <v>952</v>
      </c>
      <c r="E1119">
        <v>1</v>
      </c>
      <c r="F1119">
        <v>0.19</v>
      </c>
      <c r="G1119">
        <v>350000</v>
      </c>
      <c r="H1119">
        <v>350000</v>
      </c>
      <c r="I1119">
        <v>66500</v>
      </c>
      <c r="J1119" s="109">
        <v>416500</v>
      </c>
      <c r="X1119" s="1"/>
      <c r="Y1119" s="1"/>
      <c r="Z1119" s="1"/>
      <c r="AA1119" s="1"/>
      <c r="AB1119" s="1"/>
    </row>
    <row r="1120" spans="1:28" ht="12.5" x14ac:dyDescent="0.25">
      <c r="A1120" t="s">
        <v>452</v>
      </c>
      <c r="B1120" t="s">
        <v>838</v>
      </c>
      <c r="C1120" t="s">
        <v>107</v>
      </c>
      <c r="D1120" t="s">
        <v>1659</v>
      </c>
      <c r="E1120">
        <v>1</v>
      </c>
      <c r="F1120">
        <v>0.19</v>
      </c>
      <c r="G1120">
        <v>70000</v>
      </c>
      <c r="H1120">
        <v>70000</v>
      </c>
      <c r="I1120">
        <v>13300</v>
      </c>
      <c r="J1120" s="109">
        <v>83300</v>
      </c>
      <c r="X1120" s="1"/>
      <c r="Y1120" s="1"/>
      <c r="Z1120" s="1"/>
      <c r="AA1120" s="1"/>
      <c r="AB1120" s="1"/>
    </row>
    <row r="1121" spans="1:28" ht="12.5" x14ac:dyDescent="0.25">
      <c r="A1121" t="s">
        <v>452</v>
      </c>
      <c r="B1121" t="s">
        <v>838</v>
      </c>
      <c r="C1121" t="s">
        <v>107</v>
      </c>
      <c r="D1121" t="s">
        <v>1925</v>
      </c>
      <c r="E1121">
        <v>1</v>
      </c>
      <c r="F1121">
        <v>0.19</v>
      </c>
      <c r="G1121">
        <v>255000</v>
      </c>
      <c r="H1121">
        <v>255000</v>
      </c>
      <c r="I1121">
        <v>48450</v>
      </c>
      <c r="J1121" s="109">
        <v>303450</v>
      </c>
      <c r="X1121" s="1"/>
      <c r="Y1121" s="1"/>
      <c r="Z1121" s="1"/>
      <c r="AA1121" s="1"/>
      <c r="AB1121" s="1"/>
    </row>
    <row r="1122" spans="1:28" ht="12.5" x14ac:dyDescent="0.25">
      <c r="A1122" t="s">
        <v>452</v>
      </c>
      <c r="B1122" t="s">
        <v>838</v>
      </c>
      <c r="C1122" t="s">
        <v>107</v>
      </c>
      <c r="D1122" t="s">
        <v>1389</v>
      </c>
      <c r="E1122">
        <v>1</v>
      </c>
      <c r="F1122">
        <v>0.19</v>
      </c>
      <c r="G1122">
        <v>45000</v>
      </c>
      <c r="H1122">
        <v>45000</v>
      </c>
      <c r="I1122">
        <v>8550</v>
      </c>
      <c r="J1122" s="109">
        <v>53550</v>
      </c>
      <c r="X1122" s="1"/>
      <c r="Y1122" s="1"/>
      <c r="Z1122" s="1"/>
      <c r="AA1122" s="1"/>
      <c r="AB1122" s="1"/>
    </row>
    <row r="1123" spans="1:28" ht="12.5" x14ac:dyDescent="0.25">
      <c r="A1123" t="s">
        <v>452</v>
      </c>
      <c r="B1123" t="s">
        <v>838</v>
      </c>
      <c r="C1123" t="s">
        <v>107</v>
      </c>
      <c r="D1123" t="s">
        <v>1634</v>
      </c>
      <c r="E1123">
        <v>3</v>
      </c>
      <c r="F1123">
        <v>0.19</v>
      </c>
      <c r="G1123">
        <v>43000</v>
      </c>
      <c r="H1123">
        <v>129000</v>
      </c>
      <c r="I1123">
        <v>24510</v>
      </c>
      <c r="J1123" s="109">
        <v>153510</v>
      </c>
      <c r="X1123" s="1"/>
      <c r="Y1123" s="1"/>
      <c r="Z1123" s="1"/>
      <c r="AA1123" s="1"/>
      <c r="AB1123" s="1"/>
    </row>
    <row r="1124" spans="1:28" ht="12.5" x14ac:dyDescent="0.25">
      <c r="A1124" t="s">
        <v>452</v>
      </c>
      <c r="B1124" t="s">
        <v>838</v>
      </c>
      <c r="C1124" t="s">
        <v>107</v>
      </c>
      <c r="D1124" t="s">
        <v>1398</v>
      </c>
      <c r="E1124">
        <v>1</v>
      </c>
      <c r="F1124">
        <v>0.19</v>
      </c>
      <c r="G1124">
        <v>55000</v>
      </c>
      <c r="H1124">
        <v>55000</v>
      </c>
      <c r="I1124">
        <v>10450</v>
      </c>
      <c r="J1124" s="109">
        <v>65450</v>
      </c>
      <c r="X1124" s="1"/>
      <c r="Y1124" s="1"/>
      <c r="Z1124" s="1"/>
      <c r="AA1124" s="1"/>
      <c r="AB1124" s="1"/>
    </row>
    <row r="1125" spans="1:28" ht="12.5" x14ac:dyDescent="0.25">
      <c r="A1125" t="s">
        <v>452</v>
      </c>
      <c r="B1125" t="s">
        <v>838</v>
      </c>
      <c r="C1125" t="s">
        <v>107</v>
      </c>
      <c r="D1125" t="s">
        <v>1668</v>
      </c>
      <c r="E1125">
        <v>1</v>
      </c>
      <c r="F1125">
        <v>0.19</v>
      </c>
      <c r="G1125">
        <v>45000</v>
      </c>
      <c r="H1125">
        <v>45000</v>
      </c>
      <c r="I1125">
        <v>8550</v>
      </c>
      <c r="J1125" s="109">
        <v>53550</v>
      </c>
      <c r="X1125" s="1"/>
      <c r="Y1125" s="1"/>
      <c r="Z1125" s="1"/>
      <c r="AA1125" s="1"/>
      <c r="AB1125" s="1"/>
    </row>
    <row r="1126" spans="1:28" ht="12.5" x14ac:dyDescent="0.25">
      <c r="A1126" t="s">
        <v>452</v>
      </c>
      <c r="B1126" t="s">
        <v>838</v>
      </c>
      <c r="C1126" t="s">
        <v>107</v>
      </c>
      <c r="D1126" t="s">
        <v>837</v>
      </c>
      <c r="E1126">
        <v>1</v>
      </c>
      <c r="F1126">
        <v>0.19</v>
      </c>
      <c r="G1126">
        <v>290000</v>
      </c>
      <c r="H1126">
        <v>290000</v>
      </c>
      <c r="I1126">
        <v>55100</v>
      </c>
      <c r="J1126" s="109">
        <v>345100</v>
      </c>
      <c r="X1126" s="1"/>
      <c r="Y1126" s="1"/>
      <c r="Z1126" s="1"/>
      <c r="AA1126" s="1"/>
      <c r="AB1126" s="1"/>
    </row>
    <row r="1127" spans="1:28" ht="12.5" x14ac:dyDescent="0.25">
      <c r="A1127" t="s">
        <v>452</v>
      </c>
      <c r="B1127" t="s">
        <v>838</v>
      </c>
      <c r="C1127" t="s">
        <v>107</v>
      </c>
      <c r="D1127" t="s">
        <v>1397</v>
      </c>
      <c r="E1127">
        <v>1</v>
      </c>
      <c r="F1127">
        <v>0.19</v>
      </c>
      <c r="G1127">
        <v>25000</v>
      </c>
      <c r="H1127">
        <v>25000</v>
      </c>
      <c r="I1127">
        <v>4750</v>
      </c>
      <c r="J1127" s="109">
        <v>29750</v>
      </c>
      <c r="X1127" s="1"/>
      <c r="Y1127" s="1"/>
      <c r="Z1127" s="1"/>
      <c r="AA1127" s="1"/>
      <c r="AB1127" s="1"/>
    </row>
    <row r="1128" spans="1:28" ht="12.5" x14ac:dyDescent="0.25">
      <c r="A1128" t="s">
        <v>452</v>
      </c>
      <c r="B1128" t="s">
        <v>838</v>
      </c>
      <c r="C1128" t="s">
        <v>107</v>
      </c>
      <c r="D1128" t="s">
        <v>1667</v>
      </c>
      <c r="E1128">
        <v>1</v>
      </c>
      <c r="F1128">
        <v>0.19</v>
      </c>
      <c r="G1128">
        <v>110000</v>
      </c>
      <c r="H1128">
        <v>110000</v>
      </c>
      <c r="I1128">
        <v>20900</v>
      </c>
      <c r="J1128" s="109">
        <v>130900</v>
      </c>
      <c r="X1128" s="1"/>
      <c r="Y1128" s="1"/>
      <c r="Z1128" s="1"/>
      <c r="AA1128" s="1"/>
      <c r="AB1128" s="1"/>
    </row>
    <row r="1129" spans="1:28" ht="12.5" x14ac:dyDescent="0.25">
      <c r="A1129" t="s">
        <v>452</v>
      </c>
      <c r="B1129" t="s">
        <v>838</v>
      </c>
      <c r="C1129" t="s">
        <v>107</v>
      </c>
      <c r="D1129" t="s">
        <v>1924</v>
      </c>
      <c r="E1129">
        <v>2</v>
      </c>
      <c r="F1129">
        <v>0.19</v>
      </c>
      <c r="G1129">
        <v>38000</v>
      </c>
      <c r="H1129">
        <v>76000</v>
      </c>
      <c r="I1129">
        <v>14440</v>
      </c>
      <c r="J1129" s="109">
        <v>90440</v>
      </c>
      <c r="X1129" s="1"/>
      <c r="Y1129" s="1"/>
      <c r="Z1129" s="1"/>
      <c r="AA1129" s="1"/>
      <c r="AB1129" s="1"/>
    </row>
    <row r="1130" spans="1:28" ht="12.5" x14ac:dyDescent="0.25">
      <c r="A1130" t="s">
        <v>452</v>
      </c>
      <c r="B1130" t="s">
        <v>838</v>
      </c>
      <c r="C1130" t="s">
        <v>107</v>
      </c>
      <c r="D1130" t="s">
        <v>1392</v>
      </c>
      <c r="E1130">
        <v>1</v>
      </c>
      <c r="F1130">
        <v>0</v>
      </c>
      <c r="G1130">
        <v>40000</v>
      </c>
      <c r="H1130">
        <v>40000</v>
      </c>
      <c r="I1130">
        <v>0</v>
      </c>
      <c r="J1130" s="109">
        <v>40000</v>
      </c>
      <c r="X1130" s="1"/>
      <c r="Y1130" s="1"/>
      <c r="Z1130" s="1"/>
      <c r="AA1130" s="1"/>
      <c r="AB1130" s="1"/>
    </row>
    <row r="1131" spans="1:28" ht="12.5" x14ac:dyDescent="0.25">
      <c r="A1131" t="s">
        <v>452</v>
      </c>
      <c r="B1131" t="s">
        <v>838</v>
      </c>
      <c r="C1131" t="s">
        <v>107</v>
      </c>
      <c r="D1131" t="s">
        <v>433</v>
      </c>
      <c r="E1131">
        <v>1</v>
      </c>
      <c r="F1131">
        <v>0.19</v>
      </c>
      <c r="G1131">
        <v>55000</v>
      </c>
      <c r="H1131">
        <v>55000</v>
      </c>
      <c r="I1131">
        <v>10450</v>
      </c>
      <c r="J1131" s="109">
        <v>65450</v>
      </c>
      <c r="X1131" s="1"/>
      <c r="Y1131" s="1"/>
      <c r="Z1131" s="1"/>
      <c r="AA1131" s="1"/>
      <c r="AB1131" s="1"/>
    </row>
    <row r="1132" spans="1:28" ht="12.5" x14ac:dyDescent="0.25">
      <c r="A1132" t="s">
        <v>452</v>
      </c>
      <c r="B1132" t="s">
        <v>838</v>
      </c>
      <c r="C1132" t="s">
        <v>107</v>
      </c>
      <c r="D1132" t="s">
        <v>1012</v>
      </c>
      <c r="E1132">
        <v>1</v>
      </c>
      <c r="F1132">
        <v>0.19</v>
      </c>
      <c r="G1132">
        <v>98000</v>
      </c>
      <c r="H1132">
        <v>98000</v>
      </c>
      <c r="I1132">
        <v>18620</v>
      </c>
      <c r="J1132" s="109">
        <v>116620</v>
      </c>
      <c r="X1132" s="1"/>
      <c r="Y1132" s="1"/>
      <c r="Z1132" s="1"/>
      <c r="AA1132" s="1"/>
      <c r="AB1132" s="1"/>
    </row>
    <row r="1133" spans="1:28" ht="12.5" x14ac:dyDescent="0.25">
      <c r="A1133" t="s">
        <v>452</v>
      </c>
      <c r="B1133" t="s">
        <v>838</v>
      </c>
      <c r="C1133" t="s">
        <v>107</v>
      </c>
      <c r="D1133" t="s">
        <v>1709</v>
      </c>
      <c r="E1133">
        <v>3</v>
      </c>
      <c r="F1133">
        <v>0.19</v>
      </c>
      <c r="G1133">
        <v>82000</v>
      </c>
      <c r="H1133">
        <v>246000</v>
      </c>
      <c r="I1133">
        <v>46740</v>
      </c>
      <c r="J1133" s="109">
        <v>292740</v>
      </c>
      <c r="X1133" s="1"/>
      <c r="Y1133" s="1"/>
      <c r="Z1133" s="1"/>
      <c r="AA1133" s="1"/>
      <c r="AB1133" s="1"/>
    </row>
    <row r="1134" spans="1:28" ht="12.5" x14ac:dyDescent="0.25">
      <c r="A1134" t="s">
        <v>452</v>
      </c>
      <c r="B1134" t="s">
        <v>838</v>
      </c>
      <c r="C1134" t="s">
        <v>107</v>
      </c>
      <c r="D1134" t="s">
        <v>1988</v>
      </c>
      <c r="E1134">
        <v>1</v>
      </c>
      <c r="F1134">
        <v>0.19</v>
      </c>
      <c r="G1134">
        <v>580000</v>
      </c>
      <c r="H1134">
        <v>580000</v>
      </c>
      <c r="I1134">
        <v>110200</v>
      </c>
      <c r="J1134" s="109">
        <v>690200</v>
      </c>
      <c r="X1134" s="1"/>
      <c r="Y1134" s="1"/>
      <c r="Z1134" s="1"/>
      <c r="AA1134" s="1"/>
      <c r="AB1134" s="1"/>
    </row>
    <row r="1135" spans="1:28" ht="12.5" x14ac:dyDescent="0.25">
      <c r="A1135" t="s">
        <v>452</v>
      </c>
      <c r="B1135" t="s">
        <v>838</v>
      </c>
      <c r="C1135" t="s">
        <v>107</v>
      </c>
      <c r="D1135" t="s">
        <v>947</v>
      </c>
      <c r="E1135">
        <v>1</v>
      </c>
      <c r="F1135">
        <v>0.19</v>
      </c>
      <c r="G1135">
        <v>80000</v>
      </c>
      <c r="H1135">
        <v>80000</v>
      </c>
      <c r="I1135">
        <v>15200</v>
      </c>
      <c r="J1135" s="109">
        <v>95200</v>
      </c>
      <c r="X1135" s="1"/>
      <c r="Y1135" s="1"/>
      <c r="Z1135" s="1"/>
      <c r="AA1135" s="1"/>
      <c r="AB1135" s="1"/>
    </row>
    <row r="1136" spans="1:28" ht="12.5" x14ac:dyDescent="0.25">
      <c r="A1136" t="s">
        <v>452</v>
      </c>
      <c r="B1136" t="s">
        <v>838</v>
      </c>
      <c r="C1136" t="s">
        <v>1386</v>
      </c>
      <c r="D1136" t="s">
        <v>845</v>
      </c>
      <c r="E1136">
        <v>1</v>
      </c>
      <c r="F1136">
        <v>0.19</v>
      </c>
      <c r="G1136">
        <v>183667</v>
      </c>
      <c r="H1136">
        <v>183667</v>
      </c>
      <c r="I1136">
        <v>34896.730000000003</v>
      </c>
      <c r="J1136" s="109">
        <v>218563.73</v>
      </c>
      <c r="X1136" s="1"/>
      <c r="Y1136" s="1"/>
      <c r="Z1136" s="1"/>
      <c r="AA1136" s="1"/>
      <c r="AB1136" s="1"/>
    </row>
    <row r="1137" spans="1:28" ht="12.5" x14ac:dyDescent="0.25">
      <c r="A1137" t="s">
        <v>452</v>
      </c>
      <c r="B1137" t="s">
        <v>1612</v>
      </c>
      <c r="C1137">
        <v>318</v>
      </c>
      <c r="D1137" t="s">
        <v>2116</v>
      </c>
      <c r="E1137">
        <v>1</v>
      </c>
      <c r="F1137">
        <v>0.19</v>
      </c>
      <c r="G1137">
        <v>158000</v>
      </c>
      <c r="H1137">
        <v>158000</v>
      </c>
      <c r="I1137">
        <v>30020</v>
      </c>
      <c r="J1137" s="109">
        <v>188020</v>
      </c>
      <c r="X1137" s="1"/>
      <c r="Y1137" s="1"/>
      <c r="Z1137" s="1"/>
      <c r="AA1137" s="1"/>
      <c r="AB1137" s="1"/>
    </row>
    <row r="1138" spans="1:28" ht="12.5" x14ac:dyDescent="0.25">
      <c r="A1138" t="s">
        <v>452</v>
      </c>
      <c r="B1138" t="s">
        <v>1612</v>
      </c>
      <c r="C1138">
        <v>322</v>
      </c>
      <c r="D1138" t="s">
        <v>2170</v>
      </c>
      <c r="E1138">
        <v>6</v>
      </c>
      <c r="F1138">
        <v>0.19</v>
      </c>
      <c r="G1138">
        <v>44667</v>
      </c>
      <c r="H1138">
        <v>268002</v>
      </c>
      <c r="I1138">
        <v>50920.38</v>
      </c>
      <c r="J1138" s="109">
        <v>318922.38</v>
      </c>
      <c r="X1138" s="1"/>
      <c r="Y1138" s="1"/>
      <c r="Z1138" s="1"/>
      <c r="AA1138" s="1"/>
      <c r="AB1138" s="1"/>
    </row>
    <row r="1139" spans="1:28" ht="12.5" x14ac:dyDescent="0.25">
      <c r="A1139" t="s">
        <v>452</v>
      </c>
      <c r="B1139" t="s">
        <v>1612</v>
      </c>
      <c r="C1139">
        <v>322</v>
      </c>
      <c r="D1139" t="s">
        <v>2171</v>
      </c>
      <c r="E1139">
        <v>4</v>
      </c>
      <c r="F1139">
        <v>0.19</v>
      </c>
      <c r="G1139">
        <v>44667</v>
      </c>
      <c r="H1139">
        <v>178668</v>
      </c>
      <c r="I1139">
        <v>33946.92</v>
      </c>
      <c r="J1139" s="109">
        <v>212614.91999999998</v>
      </c>
      <c r="X1139" s="1"/>
      <c r="Y1139" s="1"/>
      <c r="Z1139" s="1"/>
      <c r="AA1139" s="1"/>
      <c r="AB1139" s="1"/>
    </row>
    <row r="1140" spans="1:28" ht="12.5" x14ac:dyDescent="0.25">
      <c r="A1140" t="s">
        <v>452</v>
      </c>
      <c r="B1140" t="s">
        <v>1612</v>
      </c>
      <c r="C1140">
        <v>323</v>
      </c>
      <c r="D1140" t="s">
        <v>2108</v>
      </c>
      <c r="E1140">
        <v>1</v>
      </c>
      <c r="F1140">
        <v>0.19</v>
      </c>
      <c r="G1140">
        <v>1443667</v>
      </c>
      <c r="H1140">
        <v>1443667</v>
      </c>
      <c r="I1140">
        <v>274296.73</v>
      </c>
      <c r="J1140" s="109">
        <v>1717963.73</v>
      </c>
      <c r="X1140" s="1"/>
      <c r="Y1140" s="1"/>
      <c r="Z1140" s="1"/>
      <c r="AA1140" s="1"/>
      <c r="AB1140" s="1"/>
    </row>
    <row r="1141" spans="1:28" ht="12.5" x14ac:dyDescent="0.25">
      <c r="A1141" t="s">
        <v>452</v>
      </c>
      <c r="B1141" t="s">
        <v>1612</v>
      </c>
      <c r="C1141">
        <v>327</v>
      </c>
      <c r="D1141" t="s">
        <v>275</v>
      </c>
      <c r="E1141">
        <v>1</v>
      </c>
      <c r="F1141">
        <v>0.19</v>
      </c>
      <c r="G1141">
        <v>1675167</v>
      </c>
      <c r="H1141">
        <v>1675167</v>
      </c>
      <c r="I1141">
        <v>318281.73</v>
      </c>
      <c r="J1141" s="109">
        <v>1993448.73</v>
      </c>
      <c r="X1141" s="1"/>
      <c r="Y1141" s="1"/>
      <c r="Z1141" s="1"/>
      <c r="AA1141" s="1"/>
      <c r="AB1141" s="1"/>
    </row>
    <row r="1142" spans="1:28" ht="12.5" x14ac:dyDescent="0.25">
      <c r="A1142" t="s">
        <v>452</v>
      </c>
      <c r="B1142" t="s">
        <v>1612</v>
      </c>
      <c r="C1142">
        <v>332</v>
      </c>
      <c r="D1142" t="s">
        <v>2115</v>
      </c>
      <c r="E1142">
        <v>1</v>
      </c>
      <c r="F1142">
        <v>0.19</v>
      </c>
      <c r="G1142">
        <v>1517000</v>
      </c>
      <c r="H1142">
        <v>1517000</v>
      </c>
      <c r="I1142">
        <v>288230</v>
      </c>
      <c r="J1142" s="109">
        <v>1805230</v>
      </c>
      <c r="X1142" s="1"/>
      <c r="Y1142" s="1"/>
      <c r="Z1142" s="1"/>
      <c r="AA1142" s="1"/>
      <c r="AB1142" s="1"/>
    </row>
    <row r="1143" spans="1:28" ht="12.5" x14ac:dyDescent="0.25">
      <c r="A1143" t="s">
        <v>452</v>
      </c>
      <c r="B1143" t="s">
        <v>1612</v>
      </c>
      <c r="C1143">
        <v>334</v>
      </c>
      <c r="D1143" t="s">
        <v>2082</v>
      </c>
      <c r="E1143">
        <v>1</v>
      </c>
      <c r="F1143">
        <v>0.19</v>
      </c>
      <c r="G1143">
        <v>2501000</v>
      </c>
      <c r="H1143">
        <v>2501000</v>
      </c>
      <c r="I1143">
        <v>475190</v>
      </c>
      <c r="J1143" s="109">
        <v>2976190</v>
      </c>
      <c r="X1143" s="1"/>
      <c r="Y1143" s="1"/>
      <c r="Z1143" s="1"/>
      <c r="AA1143" s="1"/>
      <c r="AB1143" s="1"/>
    </row>
    <row r="1144" spans="1:28" ht="12.5" x14ac:dyDescent="0.25">
      <c r="A1144" t="s">
        <v>452</v>
      </c>
      <c r="B1144" t="s">
        <v>1612</v>
      </c>
      <c r="C1144">
        <v>335</v>
      </c>
      <c r="D1144" t="s">
        <v>11</v>
      </c>
      <c r="E1144">
        <v>2</v>
      </c>
      <c r="F1144">
        <v>0.19</v>
      </c>
      <c r="G1144">
        <v>889000</v>
      </c>
      <c r="H1144">
        <v>1778000</v>
      </c>
      <c r="I1144">
        <v>337820</v>
      </c>
      <c r="J1144" s="109">
        <v>2115820</v>
      </c>
      <c r="X1144" s="1"/>
      <c r="Y1144" s="1"/>
      <c r="Z1144" s="1"/>
      <c r="AA1144" s="1"/>
      <c r="AB1144" s="1"/>
    </row>
    <row r="1145" spans="1:28" ht="12.5" x14ac:dyDescent="0.25">
      <c r="A1145" t="s">
        <v>452</v>
      </c>
      <c r="B1145" t="s">
        <v>1612</v>
      </c>
      <c r="C1145">
        <v>336</v>
      </c>
      <c r="D1145" t="s">
        <v>2090</v>
      </c>
      <c r="E1145">
        <v>1</v>
      </c>
      <c r="F1145">
        <v>0.19</v>
      </c>
      <c r="G1145">
        <v>775000</v>
      </c>
      <c r="H1145">
        <v>775000</v>
      </c>
      <c r="I1145">
        <v>147250</v>
      </c>
      <c r="J1145" s="109">
        <v>922250</v>
      </c>
      <c r="X1145" s="1"/>
      <c r="Y1145" s="1"/>
      <c r="Z1145" s="1"/>
      <c r="AA1145" s="1"/>
      <c r="AB1145" s="1"/>
    </row>
    <row r="1146" spans="1:28" ht="12.5" x14ac:dyDescent="0.25">
      <c r="A1146" t="s">
        <v>452</v>
      </c>
      <c r="B1146" t="s">
        <v>1612</v>
      </c>
      <c r="C1146" t="s">
        <v>107</v>
      </c>
      <c r="D1146" t="s">
        <v>38</v>
      </c>
      <c r="E1146">
        <v>8</v>
      </c>
      <c r="F1146">
        <v>0.19</v>
      </c>
      <c r="G1146">
        <v>3800</v>
      </c>
      <c r="H1146">
        <v>30400</v>
      </c>
      <c r="I1146">
        <v>5776</v>
      </c>
      <c r="J1146" s="109">
        <v>36176</v>
      </c>
      <c r="X1146" s="1"/>
      <c r="Y1146" s="1"/>
      <c r="Z1146" s="1"/>
      <c r="AA1146" s="1"/>
      <c r="AB1146" s="1"/>
    </row>
    <row r="1147" spans="1:28" ht="12.5" x14ac:dyDescent="0.25">
      <c r="A1147" t="s">
        <v>452</v>
      </c>
      <c r="B1147" t="s">
        <v>1612</v>
      </c>
      <c r="C1147" t="s">
        <v>107</v>
      </c>
      <c r="D1147" t="s">
        <v>37</v>
      </c>
      <c r="E1147">
        <v>8</v>
      </c>
      <c r="F1147">
        <v>0.19</v>
      </c>
      <c r="G1147">
        <v>6500</v>
      </c>
      <c r="H1147">
        <v>52000</v>
      </c>
      <c r="I1147">
        <v>9880</v>
      </c>
      <c r="J1147" s="109">
        <v>61880</v>
      </c>
      <c r="X1147" s="1"/>
      <c r="Y1147" s="1"/>
      <c r="Z1147" s="1"/>
      <c r="AA1147" s="1"/>
      <c r="AB1147" s="1"/>
    </row>
    <row r="1148" spans="1:28" ht="12.5" x14ac:dyDescent="0.25">
      <c r="A1148" t="s">
        <v>452</v>
      </c>
      <c r="B1148" t="s">
        <v>1612</v>
      </c>
      <c r="C1148" t="s">
        <v>107</v>
      </c>
      <c r="D1148" t="s">
        <v>1737</v>
      </c>
      <c r="E1148">
        <v>2</v>
      </c>
      <c r="F1148">
        <v>0.19</v>
      </c>
      <c r="G1148">
        <v>550000</v>
      </c>
      <c r="H1148">
        <v>1100000</v>
      </c>
      <c r="I1148">
        <v>209000</v>
      </c>
      <c r="J1148" s="109">
        <v>1309000</v>
      </c>
      <c r="X1148" s="1"/>
      <c r="Y1148" s="1"/>
      <c r="Z1148" s="1"/>
      <c r="AA1148" s="1"/>
      <c r="AB1148" s="1"/>
    </row>
    <row r="1149" spans="1:28" ht="12.5" x14ac:dyDescent="0.25">
      <c r="A1149" t="s">
        <v>452</v>
      </c>
      <c r="B1149" t="s">
        <v>1612</v>
      </c>
      <c r="C1149" t="s">
        <v>107</v>
      </c>
      <c r="D1149" t="s">
        <v>1781</v>
      </c>
      <c r="E1149">
        <v>1</v>
      </c>
      <c r="F1149">
        <v>0.19</v>
      </c>
      <c r="G1149">
        <v>430000</v>
      </c>
      <c r="H1149">
        <v>430000</v>
      </c>
      <c r="I1149">
        <v>81700</v>
      </c>
      <c r="J1149" s="109">
        <v>511700</v>
      </c>
      <c r="X1149" s="1"/>
      <c r="Y1149" s="1"/>
      <c r="Z1149" s="1"/>
      <c r="AA1149" s="1"/>
      <c r="AB1149" s="1"/>
    </row>
    <row r="1150" spans="1:28" ht="12.5" x14ac:dyDescent="0.25">
      <c r="A1150" t="s">
        <v>452</v>
      </c>
      <c r="B1150" t="s">
        <v>1612</v>
      </c>
      <c r="C1150" t="s">
        <v>107</v>
      </c>
      <c r="D1150" t="s">
        <v>2114</v>
      </c>
      <c r="E1150">
        <v>1</v>
      </c>
      <c r="F1150">
        <v>0.19</v>
      </c>
      <c r="G1150">
        <v>1600000</v>
      </c>
      <c r="H1150">
        <v>1600000</v>
      </c>
      <c r="I1150">
        <v>304000</v>
      </c>
      <c r="J1150" s="109">
        <v>1904000</v>
      </c>
      <c r="X1150" s="1"/>
      <c r="Y1150" s="1"/>
      <c r="Z1150" s="1"/>
      <c r="AA1150" s="1"/>
      <c r="AB1150" s="1"/>
    </row>
    <row r="1151" spans="1:28" ht="12.5" x14ac:dyDescent="0.25">
      <c r="A1151" t="s">
        <v>452</v>
      </c>
      <c r="B1151" t="s">
        <v>1612</v>
      </c>
      <c r="C1151" t="s">
        <v>107</v>
      </c>
      <c r="D1151" t="s">
        <v>2010</v>
      </c>
      <c r="E1151">
        <v>1</v>
      </c>
      <c r="F1151">
        <v>0.19</v>
      </c>
      <c r="G1151">
        <v>2400000</v>
      </c>
      <c r="H1151">
        <v>2400000</v>
      </c>
      <c r="I1151">
        <v>456000</v>
      </c>
      <c r="J1151" s="109">
        <v>2856000</v>
      </c>
      <c r="X1151" s="1"/>
      <c r="Y1151" s="1"/>
      <c r="Z1151" s="1"/>
      <c r="AA1151" s="1"/>
      <c r="AB1151" s="1"/>
    </row>
    <row r="1152" spans="1:28" ht="12.5" x14ac:dyDescent="0.25">
      <c r="A1152" t="s">
        <v>452</v>
      </c>
      <c r="B1152" t="s">
        <v>1612</v>
      </c>
      <c r="C1152" t="s">
        <v>107</v>
      </c>
      <c r="D1152" t="s">
        <v>2047</v>
      </c>
      <c r="E1152">
        <v>1</v>
      </c>
      <c r="F1152">
        <v>0.19</v>
      </c>
      <c r="G1152">
        <v>650000</v>
      </c>
      <c r="H1152">
        <v>650000</v>
      </c>
      <c r="I1152">
        <v>123500</v>
      </c>
      <c r="J1152" s="109">
        <v>773500</v>
      </c>
      <c r="X1152" s="1"/>
      <c r="Y1152" s="1"/>
      <c r="Z1152" s="1"/>
      <c r="AA1152" s="1"/>
      <c r="AB1152" s="1"/>
    </row>
    <row r="1153" spans="1:28" ht="12.5" x14ac:dyDescent="0.25">
      <c r="A1153" t="s">
        <v>452</v>
      </c>
      <c r="B1153" t="s">
        <v>1612</v>
      </c>
      <c r="C1153" t="s">
        <v>107</v>
      </c>
      <c r="D1153" t="s">
        <v>2009</v>
      </c>
      <c r="E1153">
        <v>4</v>
      </c>
      <c r="F1153">
        <v>0.19</v>
      </c>
      <c r="G1153">
        <v>1380000</v>
      </c>
      <c r="H1153">
        <v>5520000</v>
      </c>
      <c r="I1153">
        <v>1048800</v>
      </c>
      <c r="J1153" s="109">
        <v>6568800</v>
      </c>
      <c r="X1153" s="1"/>
      <c r="Y1153" s="1"/>
      <c r="Z1153" s="1"/>
      <c r="AA1153" s="1"/>
      <c r="AB1153" s="1"/>
    </row>
    <row r="1154" spans="1:28" ht="12.5" x14ac:dyDescent="0.25">
      <c r="A1154" t="s">
        <v>452</v>
      </c>
      <c r="B1154" t="s">
        <v>1612</v>
      </c>
      <c r="C1154" t="s">
        <v>107</v>
      </c>
      <c r="D1154" t="s">
        <v>2107</v>
      </c>
      <c r="E1154">
        <v>1</v>
      </c>
      <c r="F1154">
        <v>0.19</v>
      </c>
      <c r="G1154">
        <v>3500000</v>
      </c>
      <c r="H1154">
        <v>3500000</v>
      </c>
      <c r="I1154">
        <v>665000</v>
      </c>
      <c r="J1154" s="109">
        <v>4165000</v>
      </c>
      <c r="X1154" s="1"/>
      <c r="Y1154" s="1"/>
      <c r="Z1154" s="1"/>
      <c r="AA1154" s="1"/>
      <c r="AB1154" s="1"/>
    </row>
    <row r="1155" spans="1:28" ht="12.5" x14ac:dyDescent="0.25">
      <c r="A1155" t="s">
        <v>452</v>
      </c>
      <c r="B1155" t="s">
        <v>1612</v>
      </c>
      <c r="C1155" t="s">
        <v>107</v>
      </c>
      <c r="D1155" t="s">
        <v>2113</v>
      </c>
      <c r="E1155">
        <v>1</v>
      </c>
      <c r="F1155">
        <v>0.19</v>
      </c>
      <c r="G1155">
        <v>240000</v>
      </c>
      <c r="H1155">
        <v>240000</v>
      </c>
      <c r="I1155">
        <v>45600</v>
      </c>
      <c r="J1155" s="109">
        <v>285600</v>
      </c>
      <c r="X1155" s="1"/>
      <c r="Y1155" s="1"/>
      <c r="Z1155" s="1"/>
      <c r="AA1155" s="1"/>
      <c r="AB1155" s="1"/>
    </row>
    <row r="1156" spans="1:28" ht="12.5" x14ac:dyDescent="0.25">
      <c r="A1156" t="s">
        <v>452</v>
      </c>
      <c r="B1156" t="s">
        <v>1612</v>
      </c>
      <c r="C1156" t="s">
        <v>107</v>
      </c>
      <c r="D1156" t="s">
        <v>1741</v>
      </c>
      <c r="E1156">
        <v>1</v>
      </c>
      <c r="F1156">
        <v>0.19</v>
      </c>
      <c r="G1156">
        <v>250000</v>
      </c>
      <c r="H1156">
        <v>250000</v>
      </c>
      <c r="I1156">
        <v>47500</v>
      </c>
      <c r="J1156" s="109">
        <v>297500</v>
      </c>
      <c r="X1156" s="1"/>
      <c r="Y1156" s="1"/>
      <c r="Z1156" s="1"/>
      <c r="AA1156" s="1"/>
      <c r="AB1156" s="1"/>
    </row>
    <row r="1157" spans="1:28" ht="12.5" x14ac:dyDescent="0.25">
      <c r="A1157" t="s">
        <v>452</v>
      </c>
      <c r="B1157" t="s">
        <v>1612</v>
      </c>
      <c r="C1157" t="s">
        <v>107</v>
      </c>
      <c r="D1157" t="s">
        <v>1753</v>
      </c>
      <c r="E1157">
        <v>4</v>
      </c>
      <c r="F1157">
        <v>0.19</v>
      </c>
      <c r="G1157">
        <v>10000</v>
      </c>
      <c r="H1157">
        <v>40000</v>
      </c>
      <c r="I1157">
        <v>7600</v>
      </c>
      <c r="J1157" s="109">
        <v>47600</v>
      </c>
      <c r="X1157" s="1"/>
      <c r="Y1157" s="1"/>
      <c r="Z1157" s="1"/>
      <c r="AA1157" s="1"/>
      <c r="AB1157" s="1"/>
    </row>
    <row r="1158" spans="1:28" ht="12.5" x14ac:dyDescent="0.25">
      <c r="A1158" t="s">
        <v>452</v>
      </c>
      <c r="B1158" t="s">
        <v>1612</v>
      </c>
      <c r="C1158" t="s">
        <v>107</v>
      </c>
      <c r="D1158" t="s">
        <v>1594</v>
      </c>
      <c r="E1158">
        <v>1</v>
      </c>
      <c r="F1158">
        <v>0.19</v>
      </c>
      <c r="G1158">
        <v>5250000</v>
      </c>
      <c r="H1158">
        <v>5250000</v>
      </c>
      <c r="I1158">
        <v>997500</v>
      </c>
      <c r="J1158" s="109">
        <v>6247500</v>
      </c>
      <c r="X1158" s="1"/>
      <c r="Y1158" s="1"/>
      <c r="Z1158" s="1"/>
      <c r="AA1158" s="1"/>
      <c r="AB1158" s="1"/>
    </row>
    <row r="1159" spans="1:28" ht="12.5" x14ac:dyDescent="0.25">
      <c r="A1159" t="s">
        <v>452</v>
      </c>
      <c r="B1159" t="s">
        <v>1612</v>
      </c>
      <c r="C1159" t="s">
        <v>107</v>
      </c>
      <c r="D1159" t="s">
        <v>2094</v>
      </c>
      <c r="E1159">
        <v>1</v>
      </c>
      <c r="F1159">
        <v>0.19</v>
      </c>
      <c r="G1159">
        <v>571200</v>
      </c>
      <c r="H1159">
        <v>571200</v>
      </c>
      <c r="I1159">
        <v>108528</v>
      </c>
      <c r="J1159" s="109">
        <v>679728</v>
      </c>
      <c r="X1159" s="1"/>
      <c r="Y1159" s="1"/>
      <c r="Z1159" s="1"/>
      <c r="AA1159" s="1"/>
      <c r="AB1159" s="1"/>
    </row>
    <row r="1160" spans="1:28" ht="12.5" x14ac:dyDescent="0.25">
      <c r="A1160" t="s">
        <v>452</v>
      </c>
      <c r="B1160" t="s">
        <v>1612</v>
      </c>
      <c r="C1160" t="s">
        <v>107</v>
      </c>
      <c r="D1160" t="s">
        <v>2095</v>
      </c>
      <c r="E1160">
        <v>1</v>
      </c>
      <c r="F1160">
        <v>0.19</v>
      </c>
      <c r="G1160">
        <v>630800</v>
      </c>
      <c r="H1160">
        <v>630800</v>
      </c>
      <c r="I1160">
        <v>119852</v>
      </c>
      <c r="J1160" s="109">
        <v>750652</v>
      </c>
      <c r="X1160" s="1"/>
      <c r="Y1160" s="1"/>
      <c r="Z1160" s="1"/>
      <c r="AA1160" s="1"/>
      <c r="AB1160" s="1"/>
    </row>
    <row r="1161" spans="1:28" ht="12.5" x14ac:dyDescent="0.25">
      <c r="A1161" t="s">
        <v>452</v>
      </c>
      <c r="B1161" t="s">
        <v>1612</v>
      </c>
      <c r="C1161" t="s">
        <v>107</v>
      </c>
      <c r="D1161" t="s">
        <v>2099</v>
      </c>
      <c r="E1161">
        <v>2</v>
      </c>
      <c r="F1161">
        <v>0.19</v>
      </c>
      <c r="G1161">
        <v>440400</v>
      </c>
      <c r="H1161">
        <v>880800</v>
      </c>
      <c r="I1161">
        <v>167352</v>
      </c>
      <c r="J1161" s="109">
        <v>1048152</v>
      </c>
      <c r="X1161" s="1"/>
      <c r="Y1161" s="1"/>
      <c r="Z1161" s="1"/>
      <c r="AA1161" s="1"/>
      <c r="AB1161" s="1"/>
    </row>
    <row r="1162" spans="1:28" ht="12.5" x14ac:dyDescent="0.25">
      <c r="A1162" t="s">
        <v>452</v>
      </c>
      <c r="B1162" t="s">
        <v>1612</v>
      </c>
      <c r="C1162" t="s">
        <v>107</v>
      </c>
      <c r="D1162" t="s">
        <v>353</v>
      </c>
      <c r="E1162">
        <v>4</v>
      </c>
      <c r="F1162">
        <v>0.19</v>
      </c>
      <c r="G1162">
        <v>14500</v>
      </c>
      <c r="H1162">
        <v>58000</v>
      </c>
      <c r="I1162">
        <v>11020</v>
      </c>
      <c r="J1162" s="109">
        <v>69020</v>
      </c>
      <c r="X1162" s="1"/>
      <c r="Y1162" s="1"/>
      <c r="Z1162" s="1"/>
      <c r="AA1162" s="1"/>
      <c r="AB1162" s="1"/>
    </row>
    <row r="1163" spans="1:28" ht="12.5" x14ac:dyDescent="0.25">
      <c r="A1163" t="s">
        <v>452</v>
      </c>
      <c r="B1163" t="s">
        <v>1612</v>
      </c>
      <c r="C1163" t="s">
        <v>107</v>
      </c>
      <c r="D1163" t="s">
        <v>2093</v>
      </c>
      <c r="E1163">
        <v>2</v>
      </c>
      <c r="F1163">
        <v>0.19</v>
      </c>
      <c r="G1163">
        <v>452200</v>
      </c>
      <c r="H1163">
        <v>904400</v>
      </c>
      <c r="I1163">
        <v>171836</v>
      </c>
      <c r="J1163" s="109">
        <v>1076236</v>
      </c>
      <c r="X1163" s="1"/>
      <c r="Y1163" s="1"/>
      <c r="Z1163" s="1"/>
      <c r="AA1163" s="1"/>
      <c r="AB1163" s="1"/>
    </row>
    <row r="1164" spans="1:28" ht="12.5" x14ac:dyDescent="0.25">
      <c r="A1164" t="s">
        <v>452</v>
      </c>
      <c r="B1164" t="s">
        <v>1612</v>
      </c>
      <c r="C1164" t="s">
        <v>107</v>
      </c>
      <c r="D1164" t="s">
        <v>2100</v>
      </c>
      <c r="E1164">
        <v>2</v>
      </c>
      <c r="F1164">
        <v>0.19</v>
      </c>
      <c r="G1164">
        <v>690200</v>
      </c>
      <c r="H1164">
        <v>1380400</v>
      </c>
      <c r="I1164">
        <v>262276</v>
      </c>
      <c r="J1164" s="109">
        <v>1642676</v>
      </c>
      <c r="X1164" s="1"/>
      <c r="Y1164" s="1"/>
      <c r="Z1164" s="1"/>
      <c r="AA1164" s="1"/>
      <c r="AB1164" s="1"/>
    </row>
    <row r="1165" spans="1:28" ht="12.5" x14ac:dyDescent="0.25">
      <c r="A1165" t="s">
        <v>452</v>
      </c>
      <c r="B1165" t="s">
        <v>1612</v>
      </c>
      <c r="C1165" t="s">
        <v>107</v>
      </c>
      <c r="D1165" t="s">
        <v>2092</v>
      </c>
      <c r="E1165">
        <v>1</v>
      </c>
      <c r="F1165">
        <v>0.19</v>
      </c>
      <c r="G1165">
        <v>440400</v>
      </c>
      <c r="H1165">
        <v>440400</v>
      </c>
      <c r="I1165">
        <v>83676</v>
      </c>
      <c r="J1165" s="109">
        <v>524076</v>
      </c>
      <c r="X1165" s="1"/>
      <c r="Y1165" s="1"/>
      <c r="Z1165" s="1"/>
      <c r="AA1165" s="1"/>
      <c r="AB1165" s="1"/>
    </row>
    <row r="1166" spans="1:28" ht="12.5" x14ac:dyDescent="0.25">
      <c r="A1166" t="s">
        <v>452</v>
      </c>
      <c r="B1166" t="s">
        <v>1612</v>
      </c>
      <c r="C1166" t="s">
        <v>107</v>
      </c>
      <c r="D1166" t="s">
        <v>2091</v>
      </c>
      <c r="E1166">
        <v>1</v>
      </c>
      <c r="F1166">
        <v>0.19</v>
      </c>
      <c r="G1166">
        <v>440400</v>
      </c>
      <c r="H1166">
        <v>440400</v>
      </c>
      <c r="I1166">
        <v>83676</v>
      </c>
      <c r="J1166" s="109">
        <v>524076</v>
      </c>
      <c r="X1166" s="1"/>
      <c r="Y1166" s="1"/>
      <c r="Z1166" s="1"/>
      <c r="AA1166" s="1"/>
      <c r="AB1166" s="1"/>
    </row>
    <row r="1167" spans="1:28" ht="12.5" x14ac:dyDescent="0.25">
      <c r="A1167" t="s">
        <v>452</v>
      </c>
      <c r="B1167" t="s">
        <v>1612</v>
      </c>
      <c r="C1167" t="s">
        <v>107</v>
      </c>
      <c r="D1167" t="s">
        <v>2098</v>
      </c>
      <c r="E1167">
        <v>2</v>
      </c>
      <c r="F1167">
        <v>0.19</v>
      </c>
      <c r="G1167">
        <v>571200</v>
      </c>
      <c r="H1167">
        <v>1142400</v>
      </c>
      <c r="I1167">
        <v>217056</v>
      </c>
      <c r="J1167" s="109">
        <v>1359456</v>
      </c>
      <c r="X1167" s="1"/>
      <c r="Y1167" s="1"/>
      <c r="Z1167" s="1"/>
      <c r="AA1167" s="1"/>
      <c r="AB1167" s="1"/>
    </row>
    <row r="1168" spans="1:28" ht="12.5" x14ac:dyDescent="0.25">
      <c r="A1168" t="s">
        <v>452</v>
      </c>
      <c r="B1168" t="s">
        <v>1612</v>
      </c>
      <c r="C1168" t="s">
        <v>107</v>
      </c>
      <c r="D1168" t="s">
        <v>2097</v>
      </c>
      <c r="E1168">
        <v>2</v>
      </c>
      <c r="F1168">
        <v>0.19</v>
      </c>
      <c r="G1168">
        <v>428400</v>
      </c>
      <c r="H1168">
        <v>856800</v>
      </c>
      <c r="I1168">
        <v>162792</v>
      </c>
      <c r="J1168" s="109">
        <v>1019592</v>
      </c>
      <c r="X1168" s="1"/>
      <c r="Y1168" s="1"/>
      <c r="Z1168" s="1"/>
      <c r="AA1168" s="1"/>
      <c r="AB1168" s="1"/>
    </row>
    <row r="1169" spans="1:28" ht="12.5" x14ac:dyDescent="0.25">
      <c r="A1169" t="s">
        <v>452</v>
      </c>
      <c r="B1169" t="s">
        <v>1612</v>
      </c>
      <c r="C1169" t="s">
        <v>107</v>
      </c>
      <c r="D1169" t="s">
        <v>2096</v>
      </c>
      <c r="E1169">
        <v>2</v>
      </c>
      <c r="F1169">
        <v>0.19</v>
      </c>
      <c r="G1169">
        <v>440400</v>
      </c>
      <c r="H1169">
        <v>880800</v>
      </c>
      <c r="I1169">
        <v>167352</v>
      </c>
      <c r="J1169" s="109">
        <v>1048152</v>
      </c>
      <c r="X1169" s="1"/>
      <c r="Y1169" s="1"/>
      <c r="Z1169" s="1"/>
      <c r="AA1169" s="1"/>
      <c r="AB1169" s="1"/>
    </row>
    <row r="1170" spans="1:28" ht="12.5" x14ac:dyDescent="0.25">
      <c r="A1170" t="s">
        <v>452</v>
      </c>
      <c r="B1170" t="s">
        <v>1612</v>
      </c>
      <c r="C1170" t="s">
        <v>107</v>
      </c>
      <c r="D1170" t="s">
        <v>1738</v>
      </c>
      <c r="E1170">
        <v>1.5</v>
      </c>
      <c r="F1170">
        <v>0.19</v>
      </c>
      <c r="G1170">
        <v>38000</v>
      </c>
      <c r="H1170">
        <v>57000</v>
      </c>
      <c r="I1170">
        <v>10830</v>
      </c>
      <c r="J1170" s="109">
        <v>67830</v>
      </c>
      <c r="X1170" s="1"/>
      <c r="Y1170" s="1"/>
      <c r="Z1170" s="1"/>
      <c r="AA1170" s="1"/>
      <c r="AB1170" s="1"/>
    </row>
    <row r="1171" spans="1:28" ht="12.5" x14ac:dyDescent="0.25">
      <c r="A1171" t="s">
        <v>452</v>
      </c>
      <c r="B1171" t="s">
        <v>1612</v>
      </c>
      <c r="C1171" t="s">
        <v>107</v>
      </c>
      <c r="D1171" t="s">
        <v>2103</v>
      </c>
      <c r="E1171">
        <v>2</v>
      </c>
      <c r="F1171">
        <v>0.19</v>
      </c>
      <c r="G1171">
        <v>1071000</v>
      </c>
      <c r="H1171">
        <v>2142000</v>
      </c>
      <c r="I1171">
        <v>406980</v>
      </c>
      <c r="J1171" s="109">
        <v>2548980</v>
      </c>
      <c r="X1171" s="1"/>
      <c r="Y1171" s="1"/>
      <c r="Z1171" s="1"/>
      <c r="AA1171" s="1"/>
      <c r="AB1171" s="1"/>
    </row>
    <row r="1172" spans="1:28" ht="12.5" x14ac:dyDescent="0.25">
      <c r="A1172" t="s">
        <v>452</v>
      </c>
      <c r="B1172" t="s">
        <v>1612</v>
      </c>
      <c r="C1172" t="s">
        <v>107</v>
      </c>
      <c r="D1172" t="s">
        <v>1846</v>
      </c>
      <c r="E1172">
        <v>1</v>
      </c>
      <c r="F1172">
        <v>0.19</v>
      </c>
      <c r="G1172">
        <v>120000</v>
      </c>
      <c r="H1172">
        <v>120000</v>
      </c>
      <c r="I1172">
        <v>22800</v>
      </c>
      <c r="J1172" s="109">
        <v>142800</v>
      </c>
      <c r="X1172" s="1"/>
      <c r="Y1172" s="1"/>
      <c r="Z1172" s="1"/>
      <c r="AA1172" s="1"/>
      <c r="AB1172" s="1"/>
    </row>
    <row r="1173" spans="1:28" ht="12.5" x14ac:dyDescent="0.25">
      <c r="A1173" t="s">
        <v>452</v>
      </c>
      <c r="B1173" t="s">
        <v>1612</v>
      </c>
      <c r="C1173" t="s">
        <v>107</v>
      </c>
      <c r="D1173" t="s">
        <v>1735</v>
      </c>
      <c r="E1173">
        <v>1</v>
      </c>
      <c r="F1173">
        <v>0.19</v>
      </c>
      <c r="G1173">
        <v>280000</v>
      </c>
      <c r="H1173">
        <v>280000</v>
      </c>
      <c r="I1173">
        <v>53200</v>
      </c>
      <c r="J1173" s="109">
        <v>333200</v>
      </c>
      <c r="X1173" s="1"/>
      <c r="Y1173" s="1"/>
      <c r="Z1173" s="1"/>
      <c r="AA1173" s="1"/>
      <c r="AB1173" s="1"/>
    </row>
    <row r="1174" spans="1:28" ht="12.5" x14ac:dyDescent="0.25">
      <c r="A1174" t="s">
        <v>452</v>
      </c>
      <c r="B1174" t="s">
        <v>1612</v>
      </c>
      <c r="C1174" t="s">
        <v>107</v>
      </c>
      <c r="D1174" t="s">
        <v>1019</v>
      </c>
      <c r="E1174">
        <v>4</v>
      </c>
      <c r="F1174">
        <v>0.19</v>
      </c>
      <c r="G1174">
        <v>95000</v>
      </c>
      <c r="H1174">
        <v>380000</v>
      </c>
      <c r="I1174">
        <v>72200</v>
      </c>
      <c r="J1174" s="109">
        <v>452200</v>
      </c>
      <c r="X1174" s="1"/>
      <c r="Y1174" s="1"/>
      <c r="Z1174" s="1"/>
      <c r="AA1174" s="1"/>
      <c r="AB1174" s="1"/>
    </row>
    <row r="1175" spans="1:28" ht="12.5" x14ac:dyDescent="0.25">
      <c r="A1175" t="s">
        <v>452</v>
      </c>
      <c r="B1175" t="s">
        <v>1612</v>
      </c>
      <c r="C1175" t="s">
        <v>107</v>
      </c>
      <c r="D1175" t="s">
        <v>1778</v>
      </c>
      <c r="E1175">
        <v>4</v>
      </c>
      <c r="F1175">
        <v>0.19</v>
      </c>
      <c r="G1175">
        <v>450000</v>
      </c>
      <c r="H1175">
        <v>1800000</v>
      </c>
      <c r="I1175">
        <v>342000</v>
      </c>
      <c r="J1175" s="109">
        <v>2142000</v>
      </c>
      <c r="X1175" s="1"/>
      <c r="Y1175" s="1"/>
      <c r="Z1175" s="1"/>
      <c r="AA1175" s="1"/>
      <c r="AB1175" s="1"/>
    </row>
    <row r="1176" spans="1:28" ht="12.5" x14ac:dyDescent="0.25">
      <c r="A1176" t="s">
        <v>452</v>
      </c>
      <c r="B1176" t="s">
        <v>1612</v>
      </c>
      <c r="C1176" t="s">
        <v>107</v>
      </c>
      <c r="D1176" t="s">
        <v>1761</v>
      </c>
      <c r="E1176">
        <v>1</v>
      </c>
      <c r="F1176">
        <v>0.19</v>
      </c>
      <c r="G1176">
        <v>650000</v>
      </c>
      <c r="H1176">
        <v>650000</v>
      </c>
      <c r="I1176">
        <v>123500</v>
      </c>
      <c r="J1176" s="109">
        <v>773500</v>
      </c>
      <c r="X1176" s="1"/>
      <c r="Y1176" s="1"/>
      <c r="Z1176" s="1"/>
      <c r="AA1176" s="1"/>
      <c r="AB1176" s="1"/>
    </row>
    <row r="1177" spans="1:28" ht="12.5" x14ac:dyDescent="0.25">
      <c r="A1177" t="s">
        <v>452</v>
      </c>
      <c r="B1177" t="s">
        <v>1612</v>
      </c>
      <c r="C1177" t="s">
        <v>107</v>
      </c>
      <c r="D1177" t="s">
        <v>1759</v>
      </c>
      <c r="E1177">
        <v>1</v>
      </c>
      <c r="F1177">
        <v>0.19</v>
      </c>
      <c r="G1177">
        <v>650000</v>
      </c>
      <c r="H1177">
        <v>650000</v>
      </c>
      <c r="I1177">
        <v>123500</v>
      </c>
      <c r="J1177" s="109">
        <v>773500</v>
      </c>
      <c r="X1177" s="1"/>
      <c r="Y1177" s="1"/>
      <c r="Z1177" s="1"/>
      <c r="AA1177" s="1"/>
      <c r="AB1177" s="1"/>
    </row>
    <row r="1178" spans="1:28" ht="12.5" x14ac:dyDescent="0.25">
      <c r="A1178" t="s">
        <v>452</v>
      </c>
      <c r="B1178" t="s">
        <v>1612</v>
      </c>
      <c r="C1178" t="s">
        <v>107</v>
      </c>
      <c r="D1178" t="s">
        <v>2054</v>
      </c>
      <c r="E1178">
        <v>4</v>
      </c>
      <c r="F1178">
        <v>0.19</v>
      </c>
      <c r="G1178">
        <v>19000</v>
      </c>
      <c r="H1178">
        <v>76000</v>
      </c>
      <c r="I1178">
        <v>14440</v>
      </c>
      <c r="J1178" s="109">
        <v>90440</v>
      </c>
      <c r="X1178" s="1"/>
      <c r="Y1178" s="1"/>
      <c r="Z1178" s="1"/>
      <c r="AA1178" s="1"/>
      <c r="AB1178" s="1"/>
    </row>
    <row r="1179" spans="1:28" ht="12.5" x14ac:dyDescent="0.25">
      <c r="A1179" t="s">
        <v>452</v>
      </c>
      <c r="B1179" t="s">
        <v>1612</v>
      </c>
      <c r="C1179" t="s">
        <v>107</v>
      </c>
      <c r="D1179" t="s">
        <v>1742</v>
      </c>
      <c r="E1179">
        <v>4</v>
      </c>
      <c r="F1179">
        <v>0.19</v>
      </c>
      <c r="G1179">
        <v>18000</v>
      </c>
      <c r="H1179">
        <v>72000</v>
      </c>
      <c r="I1179">
        <v>13680</v>
      </c>
      <c r="J1179" s="109">
        <v>85680</v>
      </c>
      <c r="X1179" s="1"/>
      <c r="Y1179" s="1"/>
      <c r="Z1179" s="1"/>
      <c r="AA1179" s="1"/>
      <c r="AB1179" s="1"/>
    </row>
    <row r="1180" spans="1:28" ht="12.5" x14ac:dyDescent="0.25">
      <c r="A1180" t="s">
        <v>452</v>
      </c>
      <c r="B1180" t="s">
        <v>1612</v>
      </c>
      <c r="C1180" t="s">
        <v>107</v>
      </c>
      <c r="D1180" t="s">
        <v>1752</v>
      </c>
      <c r="E1180">
        <v>4</v>
      </c>
      <c r="F1180">
        <v>0.19</v>
      </c>
      <c r="G1180">
        <v>65000</v>
      </c>
      <c r="H1180">
        <v>260000</v>
      </c>
      <c r="I1180">
        <v>49400</v>
      </c>
      <c r="J1180" s="109">
        <v>309400</v>
      </c>
      <c r="X1180" s="1"/>
      <c r="Y1180" s="1"/>
      <c r="Z1180" s="1"/>
      <c r="AA1180" s="1"/>
      <c r="AB1180" s="1"/>
    </row>
    <row r="1181" spans="1:28" ht="12.5" x14ac:dyDescent="0.25">
      <c r="A1181" t="s">
        <v>452</v>
      </c>
      <c r="B1181" t="s">
        <v>1612</v>
      </c>
      <c r="C1181" t="s">
        <v>107</v>
      </c>
      <c r="D1181" t="s">
        <v>2105</v>
      </c>
      <c r="E1181">
        <v>1</v>
      </c>
      <c r="F1181">
        <v>0.19</v>
      </c>
      <c r="G1181">
        <v>160000</v>
      </c>
      <c r="H1181">
        <v>160000</v>
      </c>
      <c r="I1181">
        <v>30400</v>
      </c>
      <c r="J1181" s="109">
        <v>190400</v>
      </c>
      <c r="X1181" s="1"/>
      <c r="Y1181" s="1"/>
      <c r="Z1181" s="1"/>
      <c r="AA1181" s="1"/>
      <c r="AB1181" s="1"/>
    </row>
    <row r="1182" spans="1:28" ht="12.5" x14ac:dyDescent="0.25">
      <c r="A1182" t="s">
        <v>452</v>
      </c>
      <c r="B1182" t="s">
        <v>1612</v>
      </c>
      <c r="C1182" t="s">
        <v>107</v>
      </c>
      <c r="D1182" t="s">
        <v>2106</v>
      </c>
      <c r="E1182">
        <v>1</v>
      </c>
      <c r="F1182">
        <v>0.19</v>
      </c>
      <c r="G1182">
        <v>500000</v>
      </c>
      <c r="H1182">
        <v>500000</v>
      </c>
      <c r="I1182">
        <v>95000</v>
      </c>
      <c r="J1182" s="109">
        <v>595000</v>
      </c>
      <c r="X1182" s="1"/>
      <c r="Y1182" s="1"/>
      <c r="Z1182" s="1"/>
      <c r="AA1182" s="1"/>
      <c r="AB1182" s="1"/>
    </row>
    <row r="1183" spans="1:28" ht="12.5" x14ac:dyDescent="0.25">
      <c r="A1183" t="s">
        <v>452</v>
      </c>
      <c r="B1183" t="s">
        <v>1612</v>
      </c>
      <c r="C1183" t="s">
        <v>107</v>
      </c>
      <c r="D1183" t="s">
        <v>2104</v>
      </c>
      <c r="E1183">
        <v>1</v>
      </c>
      <c r="F1183">
        <v>0.19</v>
      </c>
      <c r="G1183">
        <v>4500000</v>
      </c>
      <c r="H1183">
        <v>4500000</v>
      </c>
      <c r="I1183">
        <v>855000</v>
      </c>
      <c r="J1183" s="109">
        <v>5355000</v>
      </c>
      <c r="X1183" s="1"/>
      <c r="Y1183" s="1"/>
      <c r="Z1183" s="1"/>
      <c r="AA1183" s="1"/>
      <c r="AB1183" s="1"/>
    </row>
    <row r="1184" spans="1:28" ht="12.5" x14ac:dyDescent="0.25">
      <c r="A1184" t="s">
        <v>452</v>
      </c>
      <c r="B1184" t="s">
        <v>1612</v>
      </c>
      <c r="C1184" t="s">
        <v>107</v>
      </c>
      <c r="D1184" t="s">
        <v>329</v>
      </c>
      <c r="E1184">
        <v>1</v>
      </c>
      <c r="F1184">
        <v>0.19</v>
      </c>
      <c r="G1184">
        <v>180000</v>
      </c>
      <c r="H1184">
        <v>180000</v>
      </c>
      <c r="I1184">
        <v>34200</v>
      </c>
      <c r="J1184" s="109">
        <v>214200</v>
      </c>
      <c r="X1184" s="1"/>
      <c r="Y1184" s="1"/>
      <c r="Z1184" s="1"/>
      <c r="AA1184" s="1"/>
      <c r="AB1184" s="1"/>
    </row>
    <row r="1185" spans="1:28" ht="12.5" x14ac:dyDescent="0.25">
      <c r="A1185" t="s">
        <v>452</v>
      </c>
      <c r="B1185" t="s">
        <v>1612</v>
      </c>
      <c r="C1185" t="s">
        <v>107</v>
      </c>
      <c r="D1185" t="s">
        <v>2052</v>
      </c>
      <c r="E1185">
        <v>1</v>
      </c>
      <c r="F1185">
        <v>0.19</v>
      </c>
      <c r="G1185">
        <v>210000</v>
      </c>
      <c r="H1185">
        <v>210000</v>
      </c>
      <c r="I1185">
        <v>39900</v>
      </c>
      <c r="J1185" s="109">
        <v>249900</v>
      </c>
      <c r="X1185" s="1"/>
      <c r="Y1185" s="1"/>
      <c r="Z1185" s="1"/>
      <c r="AA1185" s="1"/>
      <c r="AB1185" s="1"/>
    </row>
    <row r="1186" spans="1:28" ht="12.5" x14ac:dyDescent="0.25">
      <c r="A1186" t="s">
        <v>452</v>
      </c>
      <c r="B1186" t="s">
        <v>1612</v>
      </c>
      <c r="C1186" t="s">
        <v>107</v>
      </c>
      <c r="D1186" t="s">
        <v>2112</v>
      </c>
      <c r="E1186">
        <v>1</v>
      </c>
      <c r="F1186">
        <v>0.19</v>
      </c>
      <c r="G1186">
        <v>700000</v>
      </c>
      <c r="H1186">
        <v>700000</v>
      </c>
      <c r="I1186">
        <v>133000</v>
      </c>
      <c r="J1186" s="109">
        <v>833000</v>
      </c>
      <c r="X1186" s="1"/>
      <c r="Y1186" s="1"/>
      <c r="Z1186" s="1"/>
      <c r="AA1186" s="1"/>
      <c r="AB1186" s="1"/>
    </row>
    <row r="1187" spans="1:28" ht="12.5" x14ac:dyDescent="0.25">
      <c r="A1187" t="s">
        <v>452</v>
      </c>
      <c r="B1187" t="s">
        <v>1612</v>
      </c>
      <c r="C1187" t="s">
        <v>107</v>
      </c>
      <c r="D1187" t="s">
        <v>2109</v>
      </c>
      <c r="E1187">
        <v>1</v>
      </c>
      <c r="F1187">
        <v>0.19</v>
      </c>
      <c r="G1187">
        <v>600000</v>
      </c>
      <c r="H1187">
        <v>600000</v>
      </c>
      <c r="I1187">
        <v>114000</v>
      </c>
      <c r="J1187" s="109">
        <v>714000</v>
      </c>
      <c r="X1187" s="1"/>
      <c r="Y1187" s="1"/>
      <c r="Z1187" s="1"/>
      <c r="AA1187" s="1"/>
      <c r="AB1187" s="1"/>
    </row>
    <row r="1188" spans="1:28" ht="12.5" x14ac:dyDescent="0.25">
      <c r="A1188" t="s">
        <v>452</v>
      </c>
      <c r="B1188" t="s">
        <v>1612</v>
      </c>
      <c r="C1188" t="s">
        <v>107</v>
      </c>
      <c r="D1188" t="s">
        <v>2111</v>
      </c>
      <c r="E1188">
        <v>1</v>
      </c>
      <c r="F1188">
        <v>0.19</v>
      </c>
      <c r="G1188">
        <v>240000</v>
      </c>
      <c r="H1188">
        <v>240000</v>
      </c>
      <c r="I1188">
        <v>45600</v>
      </c>
      <c r="J1188" s="109">
        <v>285600</v>
      </c>
      <c r="X1188" s="1"/>
      <c r="Y1188" s="1"/>
      <c r="Z1188" s="1"/>
      <c r="AA1188" s="1"/>
      <c r="AB1188" s="1"/>
    </row>
    <row r="1189" spans="1:28" ht="12.5" x14ac:dyDescent="0.25">
      <c r="A1189" t="s">
        <v>452</v>
      </c>
      <c r="B1189" t="s">
        <v>1612</v>
      </c>
      <c r="C1189" t="s">
        <v>107</v>
      </c>
      <c r="D1189" t="s">
        <v>2110</v>
      </c>
      <c r="E1189">
        <v>1</v>
      </c>
      <c r="F1189">
        <v>0.19</v>
      </c>
      <c r="G1189">
        <v>160000</v>
      </c>
      <c r="H1189">
        <v>160000</v>
      </c>
      <c r="I1189">
        <v>30400</v>
      </c>
      <c r="J1189" s="109">
        <v>190400</v>
      </c>
      <c r="X1189" s="1"/>
      <c r="Y1189" s="1"/>
      <c r="Z1189" s="1"/>
      <c r="AA1189" s="1"/>
      <c r="AB1189" s="1"/>
    </row>
    <row r="1190" spans="1:28" ht="12.5" x14ac:dyDescent="0.25">
      <c r="A1190" t="s">
        <v>452</v>
      </c>
      <c r="B1190" t="s">
        <v>1612</v>
      </c>
      <c r="C1190" t="s">
        <v>107</v>
      </c>
      <c r="D1190" t="s">
        <v>2087</v>
      </c>
      <c r="E1190">
        <v>2</v>
      </c>
      <c r="F1190">
        <v>0.19</v>
      </c>
      <c r="G1190">
        <v>178600</v>
      </c>
      <c r="H1190">
        <v>357200</v>
      </c>
      <c r="I1190">
        <v>67868</v>
      </c>
      <c r="J1190" s="109">
        <v>425068</v>
      </c>
      <c r="X1190" s="1"/>
      <c r="Y1190" s="1"/>
      <c r="Z1190" s="1"/>
      <c r="AA1190" s="1"/>
      <c r="AB1190" s="1"/>
    </row>
    <row r="1191" spans="1:28" ht="12.5" x14ac:dyDescent="0.25">
      <c r="A1191" t="s">
        <v>452</v>
      </c>
      <c r="B1191" t="s">
        <v>1612</v>
      </c>
      <c r="C1191" t="s">
        <v>107</v>
      </c>
      <c r="D1191" t="s">
        <v>2089</v>
      </c>
      <c r="E1191">
        <v>4</v>
      </c>
      <c r="F1191">
        <v>0.19</v>
      </c>
      <c r="G1191">
        <v>166600</v>
      </c>
      <c r="H1191">
        <v>666400</v>
      </c>
      <c r="I1191">
        <v>126616</v>
      </c>
      <c r="J1191" s="109">
        <v>793016</v>
      </c>
      <c r="X1191" s="1"/>
      <c r="Y1191" s="1"/>
      <c r="Z1191" s="1"/>
      <c r="AA1191" s="1"/>
      <c r="AB1191" s="1"/>
    </row>
    <row r="1192" spans="1:28" ht="12.5" x14ac:dyDescent="0.25">
      <c r="A1192" t="s">
        <v>452</v>
      </c>
      <c r="B1192" t="s">
        <v>1612</v>
      </c>
      <c r="C1192" t="s">
        <v>107</v>
      </c>
      <c r="D1192" t="s">
        <v>2083</v>
      </c>
      <c r="E1192">
        <v>4</v>
      </c>
      <c r="F1192">
        <v>0.19</v>
      </c>
      <c r="G1192">
        <v>166600</v>
      </c>
      <c r="H1192">
        <v>666400</v>
      </c>
      <c r="I1192">
        <v>126616</v>
      </c>
      <c r="J1192" s="109">
        <v>793016</v>
      </c>
      <c r="X1192" s="1"/>
      <c r="Y1192" s="1"/>
      <c r="Z1192" s="1"/>
      <c r="AA1192" s="1"/>
      <c r="AB1192" s="1"/>
    </row>
    <row r="1193" spans="1:28" ht="12.5" x14ac:dyDescent="0.25">
      <c r="A1193" t="s">
        <v>452</v>
      </c>
      <c r="B1193" t="s">
        <v>1612</v>
      </c>
      <c r="C1193" t="s">
        <v>107</v>
      </c>
      <c r="D1193" t="s">
        <v>2085</v>
      </c>
      <c r="E1193">
        <v>2</v>
      </c>
      <c r="F1193">
        <v>0.19</v>
      </c>
      <c r="G1193">
        <v>202400</v>
      </c>
      <c r="H1193">
        <v>404800</v>
      </c>
      <c r="I1193">
        <v>76912</v>
      </c>
      <c r="J1193" s="109">
        <v>481712</v>
      </c>
      <c r="X1193" s="1"/>
      <c r="Y1193" s="1"/>
      <c r="Z1193" s="1"/>
      <c r="AA1193" s="1"/>
      <c r="AB1193" s="1"/>
    </row>
    <row r="1194" spans="1:28" ht="12.5" x14ac:dyDescent="0.25">
      <c r="A1194" t="s">
        <v>452</v>
      </c>
      <c r="B1194" t="s">
        <v>1612</v>
      </c>
      <c r="C1194" t="s">
        <v>107</v>
      </c>
      <c r="D1194" t="s">
        <v>2088</v>
      </c>
      <c r="E1194">
        <v>2</v>
      </c>
      <c r="F1194">
        <v>0.19</v>
      </c>
      <c r="G1194">
        <v>178600</v>
      </c>
      <c r="H1194">
        <v>357200</v>
      </c>
      <c r="I1194">
        <v>67868</v>
      </c>
      <c r="J1194" s="109">
        <v>425068</v>
      </c>
      <c r="X1194" s="1"/>
      <c r="Y1194" s="1"/>
      <c r="Z1194" s="1"/>
      <c r="AA1194" s="1"/>
      <c r="AB1194" s="1"/>
    </row>
    <row r="1195" spans="1:28" ht="12.5" x14ac:dyDescent="0.25">
      <c r="A1195" t="s">
        <v>452</v>
      </c>
      <c r="B1195" t="s">
        <v>1612</v>
      </c>
      <c r="C1195" t="s">
        <v>107</v>
      </c>
      <c r="D1195" t="s">
        <v>2084</v>
      </c>
      <c r="E1195">
        <v>4</v>
      </c>
      <c r="F1195">
        <v>0.19</v>
      </c>
      <c r="G1195">
        <v>214200</v>
      </c>
      <c r="H1195">
        <v>856800</v>
      </c>
      <c r="I1195">
        <v>162792</v>
      </c>
      <c r="J1195" s="109">
        <v>1019592</v>
      </c>
      <c r="X1195" s="1"/>
      <c r="Y1195" s="1"/>
      <c r="Z1195" s="1"/>
      <c r="AA1195" s="1"/>
      <c r="AB1195" s="1"/>
    </row>
    <row r="1196" spans="1:28" ht="12.5" x14ac:dyDescent="0.25">
      <c r="A1196" t="s">
        <v>452</v>
      </c>
      <c r="B1196" t="s">
        <v>1612</v>
      </c>
      <c r="C1196" t="s">
        <v>107</v>
      </c>
      <c r="D1196" t="s">
        <v>2086</v>
      </c>
      <c r="E1196">
        <v>2</v>
      </c>
      <c r="F1196">
        <v>0.19</v>
      </c>
      <c r="G1196">
        <v>285600</v>
      </c>
      <c r="H1196">
        <v>571200</v>
      </c>
      <c r="I1196">
        <v>108528</v>
      </c>
      <c r="J1196" s="109">
        <v>679728</v>
      </c>
      <c r="X1196" s="1"/>
      <c r="Y1196" s="1"/>
      <c r="Z1196" s="1"/>
      <c r="AA1196" s="1"/>
      <c r="AB1196" s="1"/>
    </row>
    <row r="1197" spans="1:28" ht="12.5" x14ac:dyDescent="0.25">
      <c r="A1197" t="s">
        <v>452</v>
      </c>
      <c r="B1197" t="s">
        <v>1612</v>
      </c>
      <c r="C1197" t="s">
        <v>107</v>
      </c>
      <c r="D1197" t="s">
        <v>2172</v>
      </c>
      <c r="E1197">
        <v>1</v>
      </c>
      <c r="F1197">
        <v>0.19</v>
      </c>
      <c r="G1197">
        <v>45000</v>
      </c>
      <c r="H1197">
        <v>45000</v>
      </c>
      <c r="I1197">
        <v>8550</v>
      </c>
      <c r="J1197" s="109">
        <v>53550</v>
      </c>
      <c r="X1197" s="1"/>
      <c r="Y1197" s="1"/>
      <c r="Z1197" s="1"/>
      <c r="AA1197" s="1"/>
      <c r="AB1197" s="1"/>
    </row>
    <row r="1198" spans="1:28" ht="12.5" x14ac:dyDescent="0.25">
      <c r="A1198" t="s">
        <v>452</v>
      </c>
      <c r="B1198" t="s">
        <v>1612</v>
      </c>
      <c r="C1198" t="s">
        <v>107</v>
      </c>
      <c r="D1198" t="s">
        <v>21</v>
      </c>
      <c r="E1198">
        <v>1</v>
      </c>
      <c r="F1198">
        <v>0.19</v>
      </c>
      <c r="G1198">
        <v>480000</v>
      </c>
      <c r="H1198">
        <v>480000</v>
      </c>
      <c r="I1198">
        <v>91200</v>
      </c>
      <c r="J1198" s="109">
        <v>571200</v>
      </c>
      <c r="X1198" s="1"/>
      <c r="Y1198" s="1"/>
      <c r="Z1198" s="1"/>
      <c r="AA1198" s="1"/>
      <c r="AB1198" s="1"/>
    </row>
    <row r="1199" spans="1:28" ht="12.5" x14ac:dyDescent="0.25">
      <c r="A1199" t="s">
        <v>452</v>
      </c>
      <c r="B1199" t="s">
        <v>1612</v>
      </c>
      <c r="C1199" t="s">
        <v>107</v>
      </c>
      <c r="D1199" t="s">
        <v>361</v>
      </c>
      <c r="E1199">
        <v>4</v>
      </c>
      <c r="F1199">
        <v>0.19</v>
      </c>
      <c r="G1199">
        <v>75000</v>
      </c>
      <c r="H1199">
        <v>300000</v>
      </c>
      <c r="I1199">
        <v>57000</v>
      </c>
      <c r="J1199" s="109">
        <v>357000</v>
      </c>
      <c r="X1199" s="1"/>
      <c r="Y1199" s="1"/>
      <c r="Z1199" s="1"/>
      <c r="AA1199" s="1"/>
      <c r="AB1199" s="1"/>
    </row>
    <row r="1200" spans="1:28" ht="12.5" x14ac:dyDescent="0.25">
      <c r="A1200" t="s">
        <v>452</v>
      </c>
      <c r="B1200" t="s">
        <v>1612</v>
      </c>
      <c r="C1200" t="s">
        <v>107</v>
      </c>
      <c r="D1200" t="s">
        <v>1756</v>
      </c>
      <c r="E1200">
        <v>1</v>
      </c>
      <c r="F1200">
        <v>0.19</v>
      </c>
      <c r="G1200">
        <v>540000</v>
      </c>
      <c r="H1200">
        <v>540000</v>
      </c>
      <c r="I1200">
        <v>102600</v>
      </c>
      <c r="J1200" s="109">
        <v>642600</v>
      </c>
      <c r="X1200" s="1"/>
      <c r="Y1200" s="1"/>
      <c r="Z1200" s="1"/>
      <c r="AA1200" s="1"/>
      <c r="AB1200" s="1"/>
    </row>
    <row r="1201" spans="1:28" ht="12.5" x14ac:dyDescent="0.25">
      <c r="A1201" t="s">
        <v>452</v>
      </c>
      <c r="B1201" t="s">
        <v>1612</v>
      </c>
      <c r="C1201" t="s">
        <v>107</v>
      </c>
      <c r="D1201" t="s">
        <v>2102</v>
      </c>
      <c r="E1201">
        <v>8</v>
      </c>
      <c r="F1201">
        <v>0.19</v>
      </c>
      <c r="G1201">
        <v>499800</v>
      </c>
      <c r="H1201">
        <v>3998400</v>
      </c>
      <c r="I1201">
        <v>759696</v>
      </c>
      <c r="J1201" s="109">
        <v>4758096</v>
      </c>
      <c r="X1201" s="1"/>
      <c r="Y1201" s="1"/>
      <c r="Z1201" s="1"/>
      <c r="AA1201" s="1"/>
      <c r="AB1201" s="1"/>
    </row>
    <row r="1202" spans="1:28" ht="12.5" x14ac:dyDescent="0.25">
      <c r="A1202" t="s">
        <v>452</v>
      </c>
      <c r="B1202" t="s">
        <v>1612</v>
      </c>
      <c r="C1202" t="s">
        <v>107</v>
      </c>
      <c r="D1202" t="s">
        <v>2101</v>
      </c>
      <c r="E1202">
        <v>4</v>
      </c>
      <c r="F1202">
        <v>0.19</v>
      </c>
      <c r="G1202">
        <v>357000</v>
      </c>
      <c r="H1202">
        <v>1428000</v>
      </c>
      <c r="I1202">
        <v>271320</v>
      </c>
      <c r="J1202" s="109">
        <v>1699320</v>
      </c>
      <c r="X1202" s="1"/>
      <c r="Y1202" s="1"/>
      <c r="Z1202" s="1"/>
      <c r="AA1202" s="1"/>
      <c r="AB1202" s="1"/>
    </row>
    <row r="1203" spans="1:28" ht="12.5" x14ac:dyDescent="0.25">
      <c r="A1203" t="s">
        <v>452</v>
      </c>
      <c r="B1203" t="s">
        <v>1188</v>
      </c>
      <c r="C1203">
        <v>1073</v>
      </c>
      <c r="D1203" t="s">
        <v>34</v>
      </c>
      <c r="E1203">
        <v>2</v>
      </c>
      <c r="F1203">
        <v>0</v>
      </c>
      <c r="G1203">
        <v>226833</v>
      </c>
      <c r="H1203">
        <v>453666</v>
      </c>
      <c r="I1203">
        <v>0</v>
      </c>
      <c r="J1203" s="109">
        <v>453666</v>
      </c>
      <c r="X1203" s="1"/>
      <c r="Y1203" s="1"/>
      <c r="Z1203" s="1"/>
      <c r="AA1203" s="1"/>
      <c r="AB1203" s="1"/>
    </row>
    <row r="1204" spans="1:28" ht="12.5" x14ac:dyDescent="0.25">
      <c r="A1204" t="s">
        <v>452</v>
      </c>
      <c r="B1204" t="s">
        <v>1188</v>
      </c>
      <c r="C1204">
        <v>1073</v>
      </c>
      <c r="D1204" t="s">
        <v>1888</v>
      </c>
      <c r="E1204">
        <v>1</v>
      </c>
      <c r="F1204">
        <v>0</v>
      </c>
      <c r="G1204">
        <v>226833</v>
      </c>
      <c r="H1204">
        <v>226833</v>
      </c>
      <c r="I1204">
        <v>0</v>
      </c>
      <c r="J1204" s="109">
        <v>226833</v>
      </c>
      <c r="X1204" s="1"/>
      <c r="Y1204" s="1"/>
      <c r="Z1204" s="1"/>
      <c r="AA1204" s="1"/>
      <c r="AB1204" s="1"/>
    </row>
    <row r="1205" spans="1:28" ht="12.5" x14ac:dyDescent="0.25">
      <c r="A1205" t="s">
        <v>452</v>
      </c>
      <c r="B1205" t="s">
        <v>1188</v>
      </c>
      <c r="C1205">
        <v>1074</v>
      </c>
      <c r="D1205" t="s">
        <v>61</v>
      </c>
      <c r="E1205">
        <v>1</v>
      </c>
      <c r="F1205">
        <v>0.19</v>
      </c>
      <c r="G1205">
        <v>65667</v>
      </c>
      <c r="H1205">
        <v>65667</v>
      </c>
      <c r="I1205">
        <v>12476.73</v>
      </c>
      <c r="J1205" s="109">
        <v>78143.73</v>
      </c>
      <c r="X1205" s="1"/>
      <c r="Y1205" s="1"/>
      <c r="Z1205" s="1"/>
      <c r="AA1205" s="1"/>
      <c r="AB1205" s="1"/>
    </row>
    <row r="1206" spans="1:28" ht="12.5" x14ac:dyDescent="0.25">
      <c r="A1206" t="s">
        <v>452</v>
      </c>
      <c r="B1206" t="s">
        <v>1188</v>
      </c>
      <c r="C1206">
        <v>1074</v>
      </c>
      <c r="D1206" t="s">
        <v>80</v>
      </c>
      <c r="E1206">
        <v>1</v>
      </c>
      <c r="F1206">
        <v>0.19</v>
      </c>
      <c r="G1206">
        <v>65667</v>
      </c>
      <c r="H1206">
        <v>65667</v>
      </c>
      <c r="I1206">
        <v>12476.73</v>
      </c>
      <c r="J1206" s="109">
        <v>78143.73</v>
      </c>
      <c r="X1206" s="1"/>
      <c r="Y1206" s="1"/>
      <c r="Z1206" s="1"/>
      <c r="AA1206" s="1"/>
      <c r="AB1206" s="1"/>
    </row>
    <row r="1207" spans="1:28" ht="12.5" x14ac:dyDescent="0.25">
      <c r="A1207" t="s">
        <v>452</v>
      </c>
      <c r="B1207" t="s">
        <v>1188</v>
      </c>
      <c r="C1207">
        <v>1075</v>
      </c>
      <c r="D1207" t="s">
        <v>150</v>
      </c>
      <c r="E1207">
        <v>1</v>
      </c>
      <c r="F1207">
        <v>0.19</v>
      </c>
      <c r="G1207">
        <v>75333</v>
      </c>
      <c r="H1207">
        <v>75333</v>
      </c>
      <c r="I1207">
        <v>14313.27</v>
      </c>
      <c r="J1207" s="109">
        <v>89646.27</v>
      </c>
      <c r="X1207" s="1"/>
      <c r="Y1207" s="1"/>
      <c r="Z1207" s="1"/>
      <c r="AA1207" s="1"/>
      <c r="AB1207" s="1"/>
    </row>
    <row r="1208" spans="1:28" ht="12.5" x14ac:dyDescent="0.25">
      <c r="A1208" t="s">
        <v>452</v>
      </c>
      <c r="B1208" t="s">
        <v>1188</v>
      </c>
      <c r="C1208">
        <v>1075</v>
      </c>
      <c r="D1208" t="s">
        <v>49</v>
      </c>
      <c r="E1208">
        <v>1</v>
      </c>
      <c r="F1208">
        <v>0.19</v>
      </c>
      <c r="G1208">
        <v>75333</v>
      </c>
      <c r="H1208">
        <v>75333</v>
      </c>
      <c r="I1208">
        <v>14313.27</v>
      </c>
      <c r="J1208" s="109">
        <v>89646.27</v>
      </c>
      <c r="X1208" s="1"/>
      <c r="Y1208" s="1"/>
      <c r="Z1208" s="1"/>
      <c r="AA1208" s="1"/>
      <c r="AB1208" s="1"/>
    </row>
    <row r="1209" spans="1:28" ht="12.5" x14ac:dyDescent="0.25">
      <c r="A1209" t="s">
        <v>452</v>
      </c>
      <c r="B1209" t="s">
        <v>1188</v>
      </c>
      <c r="C1209">
        <v>1077</v>
      </c>
      <c r="D1209" t="s">
        <v>2002</v>
      </c>
      <c r="E1209">
        <v>2</v>
      </c>
      <c r="F1209">
        <v>0.19</v>
      </c>
      <c r="G1209">
        <v>81500</v>
      </c>
      <c r="H1209">
        <v>163000</v>
      </c>
      <c r="I1209">
        <v>30970</v>
      </c>
      <c r="J1209" s="109">
        <v>193970</v>
      </c>
      <c r="X1209" s="1"/>
      <c r="Y1209" s="1"/>
      <c r="Z1209" s="1"/>
      <c r="AA1209" s="1"/>
      <c r="AB1209" s="1"/>
    </row>
    <row r="1210" spans="1:28" ht="12.5" x14ac:dyDescent="0.25">
      <c r="A1210" t="s">
        <v>452</v>
      </c>
      <c r="B1210" t="s">
        <v>1188</v>
      </c>
      <c r="C1210">
        <v>1092</v>
      </c>
      <c r="D1210" t="s">
        <v>1852</v>
      </c>
      <c r="E1210">
        <v>2</v>
      </c>
      <c r="F1210">
        <v>0.19</v>
      </c>
      <c r="G1210">
        <v>95667</v>
      </c>
      <c r="H1210">
        <v>191334</v>
      </c>
      <c r="I1210">
        <v>36353.46</v>
      </c>
      <c r="J1210" s="109">
        <v>227687.46</v>
      </c>
      <c r="X1210" s="1"/>
      <c r="Y1210" s="1"/>
      <c r="Z1210" s="1"/>
      <c r="AA1210" s="1"/>
      <c r="AB1210" s="1"/>
    </row>
    <row r="1211" spans="1:28" ht="12.5" x14ac:dyDescent="0.25">
      <c r="A1211" t="s">
        <v>452</v>
      </c>
      <c r="B1211" t="s">
        <v>1188</v>
      </c>
      <c r="C1211">
        <v>1093</v>
      </c>
      <c r="D1211" t="s">
        <v>1199</v>
      </c>
      <c r="E1211">
        <v>1</v>
      </c>
      <c r="F1211">
        <v>0.19</v>
      </c>
      <c r="G1211">
        <v>226000</v>
      </c>
      <c r="H1211">
        <v>226000</v>
      </c>
      <c r="I1211">
        <v>42940</v>
      </c>
      <c r="J1211" s="109">
        <v>268940</v>
      </c>
      <c r="X1211" s="1"/>
      <c r="Y1211" s="1"/>
      <c r="Z1211" s="1"/>
      <c r="AA1211" s="1"/>
      <c r="AB1211" s="1"/>
    </row>
    <row r="1212" spans="1:28" ht="12.5" x14ac:dyDescent="0.25">
      <c r="A1212" t="s">
        <v>452</v>
      </c>
      <c r="B1212" t="s">
        <v>1188</v>
      </c>
      <c r="C1212" t="s">
        <v>107</v>
      </c>
      <c r="D1212" t="s">
        <v>1469</v>
      </c>
      <c r="E1212">
        <v>1</v>
      </c>
      <c r="F1212">
        <v>0.19</v>
      </c>
      <c r="G1212">
        <v>154061.62</v>
      </c>
      <c r="H1212">
        <v>154061.62</v>
      </c>
      <c r="I1212">
        <v>29271.7078</v>
      </c>
      <c r="J1212" s="109">
        <v>183333.3278</v>
      </c>
      <c r="X1212" s="1"/>
      <c r="Y1212" s="1"/>
      <c r="Z1212" s="1"/>
      <c r="AA1212" s="1"/>
      <c r="AB1212" s="1"/>
    </row>
    <row r="1213" spans="1:28" ht="12.5" x14ac:dyDescent="0.25">
      <c r="A1213" t="s">
        <v>452</v>
      </c>
      <c r="B1213" t="s">
        <v>1188</v>
      </c>
      <c r="C1213" t="s">
        <v>107</v>
      </c>
      <c r="D1213" t="s">
        <v>432</v>
      </c>
      <c r="E1213">
        <v>1</v>
      </c>
      <c r="F1213">
        <v>0.19</v>
      </c>
      <c r="G1213">
        <v>70000</v>
      </c>
      <c r="H1213">
        <v>70000</v>
      </c>
      <c r="I1213">
        <v>13300</v>
      </c>
      <c r="J1213" s="109">
        <v>83300</v>
      </c>
      <c r="X1213" s="1"/>
      <c r="Y1213" s="1"/>
      <c r="Z1213" s="1"/>
      <c r="AA1213" s="1"/>
      <c r="AB1213" s="1"/>
    </row>
    <row r="1214" spans="1:28" ht="12.5" x14ac:dyDescent="0.25">
      <c r="A1214" t="s">
        <v>452</v>
      </c>
      <c r="B1214" t="s">
        <v>1188</v>
      </c>
      <c r="C1214" t="s">
        <v>107</v>
      </c>
      <c r="D1214" t="s">
        <v>1232</v>
      </c>
      <c r="E1214">
        <v>2</v>
      </c>
      <c r="F1214">
        <v>0.19</v>
      </c>
      <c r="G1214">
        <v>36500</v>
      </c>
      <c r="H1214">
        <v>73000</v>
      </c>
      <c r="I1214">
        <v>13870</v>
      </c>
      <c r="J1214" s="109">
        <v>86870</v>
      </c>
      <c r="X1214" s="1"/>
      <c r="Y1214" s="1"/>
      <c r="Z1214" s="1"/>
      <c r="AA1214" s="1"/>
      <c r="AB1214" s="1"/>
    </row>
    <row r="1215" spans="1:28" ht="12.5" x14ac:dyDescent="0.25">
      <c r="A1215" t="s">
        <v>452</v>
      </c>
      <c r="B1215" t="s">
        <v>1188</v>
      </c>
      <c r="C1215" t="s">
        <v>107</v>
      </c>
      <c r="D1215" t="s">
        <v>1231</v>
      </c>
      <c r="E1215">
        <v>1</v>
      </c>
      <c r="F1215">
        <v>0.19</v>
      </c>
      <c r="G1215">
        <v>26500</v>
      </c>
      <c r="H1215">
        <v>26500</v>
      </c>
      <c r="I1215">
        <v>5035</v>
      </c>
      <c r="J1215" s="109">
        <v>31535</v>
      </c>
      <c r="X1215" s="1"/>
      <c r="Y1215" s="1"/>
      <c r="Z1215" s="1"/>
      <c r="AA1215" s="1"/>
      <c r="AB1215" s="1"/>
    </row>
    <row r="1216" spans="1:28" ht="12.5" x14ac:dyDescent="0.25">
      <c r="A1216" t="s">
        <v>452</v>
      </c>
      <c r="B1216" t="s">
        <v>1188</v>
      </c>
      <c r="C1216" t="s">
        <v>107</v>
      </c>
      <c r="D1216" t="s">
        <v>813</v>
      </c>
      <c r="E1216">
        <v>2</v>
      </c>
      <c r="F1216">
        <v>0.19</v>
      </c>
      <c r="G1216">
        <v>98039.22</v>
      </c>
      <c r="H1216">
        <v>196078.44</v>
      </c>
      <c r="I1216">
        <v>37254.903599999998</v>
      </c>
      <c r="J1216" s="109">
        <v>233333.34359999999</v>
      </c>
      <c r="X1216" s="1"/>
      <c r="Y1216" s="1"/>
      <c r="Z1216" s="1"/>
      <c r="AA1216" s="1"/>
      <c r="AB1216" s="1"/>
    </row>
    <row r="1217" spans="1:28" ht="12.5" x14ac:dyDescent="0.25">
      <c r="A1217" t="s">
        <v>452</v>
      </c>
      <c r="B1217" t="s">
        <v>1188</v>
      </c>
      <c r="C1217" t="s">
        <v>107</v>
      </c>
      <c r="D1217" t="s">
        <v>1230</v>
      </c>
      <c r="E1217">
        <v>1</v>
      </c>
      <c r="F1217">
        <v>0.19</v>
      </c>
      <c r="G1217">
        <v>294000</v>
      </c>
      <c r="H1217">
        <v>294000</v>
      </c>
      <c r="I1217">
        <v>55860</v>
      </c>
      <c r="J1217" s="109">
        <v>349860</v>
      </c>
      <c r="X1217" s="1"/>
      <c r="Y1217" s="1"/>
      <c r="Z1217" s="1"/>
      <c r="AA1217" s="1"/>
      <c r="AB1217" s="1"/>
    </row>
    <row r="1218" spans="1:28" ht="12.5" x14ac:dyDescent="0.25">
      <c r="A1218" t="s">
        <v>452</v>
      </c>
      <c r="B1218" t="s">
        <v>1188</v>
      </c>
      <c r="C1218" t="s">
        <v>107</v>
      </c>
      <c r="D1218" t="s">
        <v>1163</v>
      </c>
      <c r="E1218">
        <v>1</v>
      </c>
      <c r="F1218">
        <v>0.19</v>
      </c>
      <c r="G1218">
        <v>75000</v>
      </c>
      <c r="H1218">
        <v>75000</v>
      </c>
      <c r="I1218">
        <v>14250</v>
      </c>
      <c r="J1218" s="109">
        <v>89250</v>
      </c>
      <c r="X1218" s="1"/>
      <c r="Y1218" s="1"/>
      <c r="Z1218" s="1"/>
      <c r="AA1218" s="1"/>
      <c r="AB1218" s="1"/>
    </row>
    <row r="1219" spans="1:28" ht="12.5" x14ac:dyDescent="0.25">
      <c r="A1219" t="s">
        <v>452</v>
      </c>
      <c r="B1219" t="s">
        <v>1188</v>
      </c>
      <c r="C1219" t="s">
        <v>107</v>
      </c>
      <c r="D1219" t="s">
        <v>2144</v>
      </c>
      <c r="E1219">
        <v>1</v>
      </c>
      <c r="F1219">
        <v>0.19</v>
      </c>
      <c r="G1219">
        <v>1780000</v>
      </c>
      <c r="H1219">
        <v>1780000</v>
      </c>
      <c r="I1219">
        <v>338200</v>
      </c>
      <c r="J1219" s="109">
        <v>2118200</v>
      </c>
      <c r="X1219" s="1"/>
      <c r="Y1219" s="1"/>
      <c r="Z1219" s="1"/>
      <c r="AA1219" s="1"/>
      <c r="AB1219" s="1"/>
    </row>
    <row r="1220" spans="1:28" ht="12.5" x14ac:dyDescent="0.25">
      <c r="A1220" t="s">
        <v>452</v>
      </c>
      <c r="B1220" t="s">
        <v>1188</v>
      </c>
      <c r="C1220" t="s">
        <v>107</v>
      </c>
      <c r="D1220" t="s">
        <v>383</v>
      </c>
      <c r="E1220">
        <v>1</v>
      </c>
      <c r="F1220">
        <v>0.19</v>
      </c>
      <c r="G1220">
        <v>20000</v>
      </c>
      <c r="H1220">
        <v>20000</v>
      </c>
      <c r="I1220">
        <v>3800</v>
      </c>
      <c r="J1220" s="109">
        <v>23800</v>
      </c>
      <c r="X1220" s="1"/>
      <c r="Y1220" s="1"/>
      <c r="Z1220" s="1"/>
      <c r="AA1220" s="1"/>
      <c r="AB1220" s="1"/>
    </row>
    <row r="1221" spans="1:28" ht="12.5" x14ac:dyDescent="0.25">
      <c r="A1221" t="s">
        <v>452</v>
      </c>
      <c r="B1221" t="s">
        <v>1188</v>
      </c>
      <c r="C1221" t="s">
        <v>107</v>
      </c>
      <c r="D1221" t="s">
        <v>1976</v>
      </c>
      <c r="E1221">
        <v>1</v>
      </c>
      <c r="F1221">
        <v>0.19</v>
      </c>
      <c r="G1221">
        <v>420000</v>
      </c>
      <c r="H1221">
        <v>420000</v>
      </c>
      <c r="I1221">
        <v>79800</v>
      </c>
      <c r="J1221" s="109">
        <v>499800</v>
      </c>
      <c r="X1221" s="1"/>
      <c r="Y1221" s="1"/>
      <c r="Z1221" s="1"/>
      <c r="AA1221" s="1"/>
      <c r="AB1221" s="1"/>
    </row>
    <row r="1222" spans="1:28" ht="12.5" x14ac:dyDescent="0.25">
      <c r="A1222" t="s">
        <v>452</v>
      </c>
      <c r="B1222" t="s">
        <v>1188</v>
      </c>
      <c r="C1222" t="s">
        <v>107</v>
      </c>
      <c r="D1222" t="s">
        <v>1413</v>
      </c>
      <c r="E1222">
        <v>4</v>
      </c>
      <c r="F1222">
        <v>0.19</v>
      </c>
      <c r="G1222">
        <v>520000</v>
      </c>
      <c r="H1222">
        <v>2080000</v>
      </c>
      <c r="I1222">
        <v>395200</v>
      </c>
      <c r="J1222" s="109">
        <v>2475200</v>
      </c>
      <c r="X1222" s="1"/>
      <c r="Y1222" s="1"/>
      <c r="Z1222" s="1"/>
      <c r="AA1222" s="1"/>
      <c r="AB1222" s="1"/>
    </row>
    <row r="1223" spans="1:28" ht="12.5" x14ac:dyDescent="0.25">
      <c r="A1223" t="s">
        <v>452</v>
      </c>
      <c r="B1223" t="s">
        <v>1188</v>
      </c>
      <c r="C1223" t="s">
        <v>107</v>
      </c>
      <c r="D1223" t="s">
        <v>1889</v>
      </c>
      <c r="E1223">
        <v>1</v>
      </c>
      <c r="F1223">
        <v>0.19</v>
      </c>
      <c r="G1223">
        <v>58000</v>
      </c>
      <c r="H1223">
        <v>58000</v>
      </c>
      <c r="I1223">
        <v>11020</v>
      </c>
      <c r="J1223" s="109">
        <v>69020</v>
      </c>
      <c r="X1223" s="1"/>
      <c r="Y1223" s="1"/>
      <c r="Z1223" s="1"/>
      <c r="AA1223" s="1"/>
      <c r="AB1223" s="1"/>
    </row>
    <row r="1224" spans="1:28" ht="12.5" x14ac:dyDescent="0.25">
      <c r="A1224" t="s">
        <v>452</v>
      </c>
      <c r="B1224" t="s">
        <v>1188</v>
      </c>
      <c r="C1224" t="s">
        <v>107</v>
      </c>
      <c r="D1224" t="s">
        <v>1890</v>
      </c>
      <c r="E1224">
        <v>1</v>
      </c>
      <c r="F1224">
        <v>0.19</v>
      </c>
      <c r="G1224">
        <v>360000</v>
      </c>
      <c r="H1224">
        <v>360000</v>
      </c>
      <c r="I1224">
        <v>68400</v>
      </c>
      <c r="J1224" s="109">
        <v>428400</v>
      </c>
      <c r="X1224" s="1"/>
      <c r="Y1224" s="1"/>
      <c r="Z1224" s="1"/>
      <c r="AA1224" s="1"/>
      <c r="AB1224" s="1"/>
    </row>
    <row r="1225" spans="1:28" ht="12.5" x14ac:dyDescent="0.25">
      <c r="A1225" t="s">
        <v>452</v>
      </c>
      <c r="B1225" t="s">
        <v>1188</v>
      </c>
      <c r="C1225" t="s">
        <v>107</v>
      </c>
      <c r="D1225" t="s">
        <v>1885</v>
      </c>
      <c r="E1225">
        <v>1</v>
      </c>
      <c r="F1225">
        <v>0.19</v>
      </c>
      <c r="G1225">
        <v>1280000</v>
      </c>
      <c r="H1225">
        <v>1280000</v>
      </c>
      <c r="I1225">
        <v>243200</v>
      </c>
      <c r="J1225" s="109">
        <v>1523200</v>
      </c>
      <c r="X1225" s="1"/>
      <c r="Y1225" s="1"/>
      <c r="Z1225" s="1"/>
      <c r="AA1225" s="1"/>
      <c r="AB1225" s="1"/>
    </row>
    <row r="1226" spans="1:28" ht="12.5" x14ac:dyDescent="0.25">
      <c r="A1226" t="s">
        <v>452</v>
      </c>
      <c r="B1226" t="s">
        <v>1188</v>
      </c>
      <c r="C1226" t="s">
        <v>107</v>
      </c>
      <c r="D1226" t="s">
        <v>1470</v>
      </c>
      <c r="E1226">
        <v>4</v>
      </c>
      <c r="F1226">
        <v>0.19</v>
      </c>
      <c r="G1226">
        <v>23809.53</v>
      </c>
      <c r="H1226">
        <v>95238.12</v>
      </c>
      <c r="I1226">
        <v>18095.2428</v>
      </c>
      <c r="J1226" s="109">
        <v>113333.3628</v>
      </c>
      <c r="X1226" s="1"/>
      <c r="Y1226" s="1"/>
      <c r="Z1226" s="1"/>
      <c r="AA1226" s="1"/>
      <c r="AB1226" s="1"/>
    </row>
    <row r="1227" spans="1:28" ht="12.5" x14ac:dyDescent="0.25">
      <c r="A1227" t="s">
        <v>452</v>
      </c>
      <c r="B1227" t="s">
        <v>1188</v>
      </c>
      <c r="C1227" t="s">
        <v>107</v>
      </c>
      <c r="D1227" t="s">
        <v>1468</v>
      </c>
      <c r="E1227">
        <v>2</v>
      </c>
      <c r="F1227">
        <v>0.19</v>
      </c>
      <c r="G1227">
        <v>40616.25</v>
      </c>
      <c r="H1227">
        <v>81232.5</v>
      </c>
      <c r="I1227">
        <v>15434.174999999999</v>
      </c>
      <c r="J1227" s="109">
        <v>96666.675000000003</v>
      </c>
      <c r="X1227" s="1"/>
      <c r="Y1227" s="1"/>
      <c r="Z1227" s="1"/>
      <c r="AA1227" s="1"/>
      <c r="AB1227" s="1"/>
    </row>
    <row r="1228" spans="1:28" ht="12.5" x14ac:dyDescent="0.25">
      <c r="A1228" t="s">
        <v>452</v>
      </c>
      <c r="B1228" t="s">
        <v>1188</v>
      </c>
      <c r="C1228" t="s">
        <v>107</v>
      </c>
      <c r="D1228" t="s">
        <v>1471</v>
      </c>
      <c r="E1228">
        <v>1</v>
      </c>
      <c r="F1228">
        <v>0.19</v>
      </c>
      <c r="G1228">
        <v>33613.449999999997</v>
      </c>
      <c r="H1228">
        <v>33613.449999999997</v>
      </c>
      <c r="I1228">
        <v>6386.5554999999995</v>
      </c>
      <c r="J1228" s="109">
        <v>40000.005499999999</v>
      </c>
      <c r="X1228" s="1"/>
      <c r="Y1228" s="1"/>
      <c r="Z1228" s="1"/>
      <c r="AA1228" s="1"/>
      <c r="AB1228" s="1"/>
    </row>
    <row r="1229" spans="1:28" ht="12.5" x14ac:dyDescent="0.25">
      <c r="A1229" t="s">
        <v>452</v>
      </c>
      <c r="B1229" t="s">
        <v>1188</v>
      </c>
      <c r="C1229" t="s">
        <v>107</v>
      </c>
      <c r="D1229" t="s">
        <v>1426</v>
      </c>
      <c r="E1229">
        <v>2</v>
      </c>
      <c r="F1229">
        <v>0</v>
      </c>
      <c r="G1229">
        <v>146500</v>
      </c>
      <c r="H1229">
        <v>293000</v>
      </c>
      <c r="I1229">
        <v>0</v>
      </c>
      <c r="J1229" s="109">
        <v>293000</v>
      </c>
      <c r="X1229" s="1"/>
      <c r="Y1229" s="1"/>
      <c r="Z1229" s="1"/>
      <c r="AA1229" s="1"/>
      <c r="AB1229" s="1"/>
    </row>
    <row r="1230" spans="1:28" ht="12.5" x14ac:dyDescent="0.25">
      <c r="A1230" t="s">
        <v>452</v>
      </c>
      <c r="B1230" t="s">
        <v>1188</v>
      </c>
      <c r="C1230" t="s">
        <v>107</v>
      </c>
      <c r="D1230" t="s">
        <v>22</v>
      </c>
      <c r="E1230">
        <v>3</v>
      </c>
      <c r="F1230">
        <v>0.19</v>
      </c>
      <c r="G1230">
        <v>1500</v>
      </c>
      <c r="H1230">
        <v>4500</v>
      </c>
      <c r="I1230">
        <v>855</v>
      </c>
      <c r="J1230" s="109">
        <v>5355</v>
      </c>
      <c r="X1230" s="1"/>
      <c r="Y1230" s="1"/>
      <c r="Z1230" s="1"/>
      <c r="AA1230" s="1"/>
      <c r="AB1230" s="1"/>
    </row>
    <row r="1231" spans="1:28" ht="12.5" x14ac:dyDescent="0.25">
      <c r="A1231" t="s">
        <v>452</v>
      </c>
      <c r="B1231" t="s">
        <v>1188</v>
      </c>
      <c r="C1231" t="s">
        <v>107</v>
      </c>
      <c r="D1231" t="s">
        <v>64</v>
      </c>
      <c r="E1231">
        <v>1</v>
      </c>
      <c r="F1231">
        <v>0.19</v>
      </c>
      <c r="G1231">
        <v>140000</v>
      </c>
      <c r="H1231">
        <v>140000</v>
      </c>
      <c r="I1231">
        <v>26600</v>
      </c>
      <c r="J1231" s="109">
        <v>166600</v>
      </c>
      <c r="X1231" s="1"/>
      <c r="Y1231" s="1"/>
      <c r="Z1231" s="1"/>
      <c r="AA1231" s="1"/>
      <c r="AB1231" s="1"/>
    </row>
    <row r="1232" spans="1:28" ht="12.5" x14ac:dyDescent="0.25">
      <c r="A1232" t="s">
        <v>452</v>
      </c>
      <c r="B1232" t="s">
        <v>1188</v>
      </c>
      <c r="C1232" t="s">
        <v>107</v>
      </c>
      <c r="D1232" t="s">
        <v>1124</v>
      </c>
      <c r="E1232">
        <v>1</v>
      </c>
      <c r="F1232">
        <v>0.19</v>
      </c>
      <c r="G1232">
        <v>64425.77</v>
      </c>
      <c r="H1232">
        <v>64425.77</v>
      </c>
      <c r="I1232">
        <v>12240.8963</v>
      </c>
      <c r="J1232" s="109">
        <v>76666.666299999997</v>
      </c>
      <c r="X1232" s="1"/>
      <c r="Y1232" s="1"/>
      <c r="Z1232" s="1"/>
      <c r="AA1232" s="1"/>
      <c r="AB1232" s="1"/>
    </row>
    <row r="1233" spans="1:28" ht="12.5" x14ac:dyDescent="0.25">
      <c r="A1233" t="s">
        <v>452</v>
      </c>
      <c r="B1233" t="s">
        <v>1188</v>
      </c>
      <c r="C1233" t="s">
        <v>107</v>
      </c>
      <c r="D1233" t="s">
        <v>355</v>
      </c>
      <c r="E1233">
        <v>1</v>
      </c>
      <c r="F1233">
        <v>0.19</v>
      </c>
      <c r="G1233">
        <v>140000</v>
      </c>
      <c r="H1233">
        <v>140000</v>
      </c>
      <c r="I1233">
        <v>26600</v>
      </c>
      <c r="J1233" s="109">
        <v>166600</v>
      </c>
      <c r="X1233" s="1"/>
      <c r="Y1233" s="1"/>
      <c r="Z1233" s="1"/>
      <c r="AA1233" s="1"/>
      <c r="AB1233" s="1"/>
    </row>
    <row r="1234" spans="1:28" ht="12.5" x14ac:dyDescent="0.25">
      <c r="A1234" t="s">
        <v>452</v>
      </c>
      <c r="B1234" t="s">
        <v>1188</v>
      </c>
      <c r="C1234" t="s">
        <v>107</v>
      </c>
      <c r="D1234" t="s">
        <v>1723</v>
      </c>
      <c r="E1234">
        <v>2</v>
      </c>
      <c r="F1234">
        <v>0.19</v>
      </c>
      <c r="G1234">
        <v>850000</v>
      </c>
      <c r="H1234">
        <v>1700000</v>
      </c>
      <c r="I1234">
        <v>323000</v>
      </c>
      <c r="J1234" s="109">
        <v>2023000</v>
      </c>
      <c r="X1234" s="1"/>
      <c r="Y1234" s="1"/>
      <c r="Z1234" s="1"/>
      <c r="AA1234" s="1"/>
      <c r="AB1234" s="1"/>
    </row>
    <row r="1235" spans="1:28" ht="12.5" x14ac:dyDescent="0.25">
      <c r="A1235" t="s">
        <v>452</v>
      </c>
      <c r="B1235" t="s">
        <v>1188</v>
      </c>
      <c r="C1235" t="s">
        <v>107</v>
      </c>
      <c r="D1235" t="s">
        <v>2057</v>
      </c>
      <c r="E1235">
        <v>1</v>
      </c>
      <c r="F1235">
        <v>0.19</v>
      </c>
      <c r="G1235">
        <v>235000</v>
      </c>
      <c r="H1235">
        <v>235000</v>
      </c>
      <c r="I1235">
        <v>44650</v>
      </c>
      <c r="J1235" s="109">
        <v>279650</v>
      </c>
      <c r="X1235" s="1"/>
      <c r="Y1235" s="1"/>
      <c r="Z1235" s="1"/>
      <c r="AA1235" s="1"/>
      <c r="AB1235" s="1"/>
    </row>
    <row r="1236" spans="1:28" ht="12.5" x14ac:dyDescent="0.25">
      <c r="A1236" t="s">
        <v>452</v>
      </c>
      <c r="B1236" t="s">
        <v>1188</v>
      </c>
      <c r="C1236" t="s">
        <v>107</v>
      </c>
      <c r="D1236" t="s">
        <v>407</v>
      </c>
      <c r="E1236">
        <v>2</v>
      </c>
      <c r="F1236">
        <v>0.19</v>
      </c>
      <c r="G1236">
        <v>39215.68</v>
      </c>
      <c r="H1236">
        <v>78431.360000000001</v>
      </c>
      <c r="I1236">
        <v>14901.9584</v>
      </c>
      <c r="J1236" s="109">
        <v>93333.318400000004</v>
      </c>
      <c r="X1236" s="1"/>
      <c r="Y1236" s="1"/>
      <c r="Z1236" s="1"/>
      <c r="AA1236" s="1"/>
      <c r="AB1236" s="1"/>
    </row>
    <row r="1237" spans="1:28" ht="12.5" x14ac:dyDescent="0.25">
      <c r="A1237" t="s">
        <v>452</v>
      </c>
      <c r="B1237" t="s">
        <v>1188</v>
      </c>
      <c r="C1237" t="s">
        <v>107</v>
      </c>
      <c r="D1237" t="s">
        <v>1887</v>
      </c>
      <c r="E1237">
        <v>1</v>
      </c>
      <c r="F1237">
        <v>0.19</v>
      </c>
      <c r="G1237">
        <v>210000</v>
      </c>
      <c r="H1237">
        <v>210000</v>
      </c>
      <c r="I1237">
        <v>39900</v>
      </c>
      <c r="J1237" s="109">
        <v>249900</v>
      </c>
      <c r="X1237" s="1"/>
      <c r="Y1237" s="1"/>
      <c r="Z1237" s="1"/>
      <c r="AA1237" s="1"/>
      <c r="AB1237" s="1"/>
    </row>
    <row r="1238" spans="1:28" ht="12.5" x14ac:dyDescent="0.25">
      <c r="A1238" t="s">
        <v>452</v>
      </c>
      <c r="B1238" t="s">
        <v>1188</v>
      </c>
      <c r="C1238" t="s">
        <v>107</v>
      </c>
      <c r="D1238" t="s">
        <v>1079</v>
      </c>
      <c r="E1238">
        <v>1</v>
      </c>
      <c r="F1238">
        <v>0.19</v>
      </c>
      <c r="G1238">
        <v>220000</v>
      </c>
      <c r="H1238">
        <v>220000</v>
      </c>
      <c r="I1238">
        <v>41800</v>
      </c>
      <c r="J1238" s="109">
        <v>261800</v>
      </c>
      <c r="X1238" s="1"/>
      <c r="Y1238" s="1"/>
      <c r="Z1238" s="1"/>
      <c r="AA1238" s="1"/>
      <c r="AB1238" s="1"/>
    </row>
    <row r="1239" spans="1:28" ht="12.5" x14ac:dyDescent="0.25">
      <c r="A1239" t="s">
        <v>452</v>
      </c>
      <c r="B1239" t="s">
        <v>1188</v>
      </c>
      <c r="C1239" t="s">
        <v>107</v>
      </c>
      <c r="D1239" t="s">
        <v>1886</v>
      </c>
      <c r="E1239">
        <v>1</v>
      </c>
      <c r="F1239">
        <v>0.19</v>
      </c>
      <c r="G1239">
        <v>260000</v>
      </c>
      <c r="H1239">
        <v>260000</v>
      </c>
      <c r="I1239">
        <v>49400</v>
      </c>
      <c r="J1239" s="109">
        <v>309400</v>
      </c>
      <c r="X1239" s="1"/>
      <c r="Y1239" s="1"/>
      <c r="Z1239" s="1"/>
      <c r="AA1239" s="1"/>
      <c r="AB1239" s="1"/>
    </row>
    <row r="1240" spans="1:28" ht="12.5" x14ac:dyDescent="0.25">
      <c r="A1240" t="s">
        <v>452</v>
      </c>
      <c r="B1240" t="s">
        <v>1188</v>
      </c>
      <c r="C1240" t="s">
        <v>107</v>
      </c>
      <c r="D1240" t="s">
        <v>1726</v>
      </c>
      <c r="E1240">
        <v>1</v>
      </c>
      <c r="F1240">
        <v>0.19</v>
      </c>
      <c r="G1240">
        <v>353000</v>
      </c>
      <c r="H1240">
        <v>353000</v>
      </c>
      <c r="I1240">
        <v>67070</v>
      </c>
      <c r="J1240" s="109">
        <v>420070</v>
      </c>
      <c r="X1240" s="1"/>
      <c r="Y1240" s="1"/>
      <c r="Z1240" s="1"/>
      <c r="AA1240" s="1"/>
      <c r="AB1240" s="1"/>
    </row>
    <row r="1241" spans="1:28" ht="12.5" x14ac:dyDescent="0.25">
      <c r="A1241" t="s">
        <v>452</v>
      </c>
      <c r="B1241" t="s">
        <v>1188</v>
      </c>
      <c r="C1241" t="s">
        <v>107</v>
      </c>
      <c r="D1241" t="s">
        <v>1198</v>
      </c>
      <c r="E1241">
        <v>1</v>
      </c>
      <c r="F1241">
        <v>0.19</v>
      </c>
      <c r="G1241">
        <v>224000</v>
      </c>
      <c r="H1241">
        <v>224000</v>
      </c>
      <c r="I1241">
        <v>42560</v>
      </c>
      <c r="J1241" s="109">
        <v>266560</v>
      </c>
      <c r="X1241" s="1"/>
      <c r="Y1241" s="1"/>
      <c r="Z1241" s="1"/>
      <c r="AA1241" s="1"/>
      <c r="AB1241" s="1"/>
    </row>
    <row r="1242" spans="1:28" ht="12.5" x14ac:dyDescent="0.25">
      <c r="A1242" t="s">
        <v>452</v>
      </c>
      <c r="B1242" t="s">
        <v>1188</v>
      </c>
      <c r="C1242" t="s">
        <v>107</v>
      </c>
      <c r="D1242" t="s">
        <v>406</v>
      </c>
      <c r="E1242">
        <v>1</v>
      </c>
      <c r="F1242">
        <v>0.19</v>
      </c>
      <c r="G1242">
        <v>850000</v>
      </c>
      <c r="H1242">
        <v>850000</v>
      </c>
      <c r="I1242">
        <v>161500</v>
      </c>
      <c r="J1242" s="109">
        <v>1011500</v>
      </c>
      <c r="X1242" s="1"/>
      <c r="Y1242" s="1"/>
      <c r="Z1242" s="1"/>
      <c r="AA1242" s="1"/>
      <c r="AB1242" s="1"/>
    </row>
    <row r="1243" spans="1:28" ht="12.5" x14ac:dyDescent="0.25">
      <c r="A1243" t="s">
        <v>452</v>
      </c>
      <c r="B1243" t="s">
        <v>1188</v>
      </c>
      <c r="C1243" t="s">
        <v>107</v>
      </c>
      <c r="D1243" t="s">
        <v>1466</v>
      </c>
      <c r="E1243">
        <v>2</v>
      </c>
      <c r="F1243">
        <v>0.19</v>
      </c>
      <c r="G1243">
        <v>203081.23</v>
      </c>
      <c r="H1243">
        <v>406162.46</v>
      </c>
      <c r="I1243">
        <v>77170.867400000003</v>
      </c>
      <c r="J1243" s="109">
        <v>483333.32740000001</v>
      </c>
      <c r="X1243" s="1"/>
      <c r="Y1243" s="1"/>
      <c r="Z1243" s="1"/>
      <c r="AA1243" s="1"/>
      <c r="AB1243" s="1"/>
    </row>
    <row r="1244" spans="1:28" ht="12.5" x14ac:dyDescent="0.25">
      <c r="A1244" t="s">
        <v>452</v>
      </c>
      <c r="B1244" t="s">
        <v>1188</v>
      </c>
      <c r="C1244" t="s">
        <v>107</v>
      </c>
      <c r="D1244" t="s">
        <v>1477</v>
      </c>
      <c r="E1244">
        <v>1</v>
      </c>
      <c r="F1244">
        <v>0.19</v>
      </c>
      <c r="G1244">
        <v>392156.87</v>
      </c>
      <c r="H1244">
        <v>392156.87</v>
      </c>
      <c r="I1244">
        <v>74509.805300000007</v>
      </c>
      <c r="J1244" s="109">
        <v>466666.6753</v>
      </c>
      <c r="X1244" s="1"/>
      <c r="Y1244" s="1"/>
      <c r="Z1244" s="1"/>
      <c r="AA1244" s="1"/>
      <c r="AB1244" s="1"/>
    </row>
    <row r="1245" spans="1:28" ht="12.5" x14ac:dyDescent="0.25">
      <c r="A1245" t="s">
        <v>452</v>
      </c>
      <c r="B1245" t="s">
        <v>1188</v>
      </c>
      <c r="C1245" t="s">
        <v>107</v>
      </c>
      <c r="D1245" t="s">
        <v>1474</v>
      </c>
      <c r="E1245">
        <v>1</v>
      </c>
      <c r="F1245">
        <v>0.19</v>
      </c>
      <c r="G1245">
        <v>154061.62</v>
      </c>
      <c r="H1245">
        <v>154061.62</v>
      </c>
      <c r="I1245">
        <v>29271.7078</v>
      </c>
      <c r="J1245" s="109">
        <v>183333.3278</v>
      </c>
      <c r="X1245" s="1"/>
      <c r="Y1245" s="1"/>
      <c r="Z1245" s="1"/>
      <c r="AA1245" s="1"/>
      <c r="AB1245" s="1"/>
    </row>
    <row r="1246" spans="1:28" ht="12.5" x14ac:dyDescent="0.25">
      <c r="A1246" t="s">
        <v>452</v>
      </c>
      <c r="B1246" t="s">
        <v>1188</v>
      </c>
      <c r="C1246" t="s">
        <v>107</v>
      </c>
      <c r="D1246" t="s">
        <v>1478</v>
      </c>
      <c r="E1246">
        <v>1</v>
      </c>
      <c r="F1246">
        <v>0.19</v>
      </c>
      <c r="G1246">
        <v>126050.42</v>
      </c>
      <c r="H1246">
        <v>126050.42</v>
      </c>
      <c r="I1246">
        <v>23949.5798</v>
      </c>
      <c r="J1246" s="109">
        <v>149999.99979999999</v>
      </c>
      <c r="X1246" s="1"/>
      <c r="Y1246" s="1"/>
      <c r="Z1246" s="1"/>
      <c r="AA1246" s="1"/>
      <c r="AB1246" s="1"/>
    </row>
    <row r="1247" spans="1:28" ht="12.5" x14ac:dyDescent="0.25">
      <c r="A1247" t="s">
        <v>452</v>
      </c>
      <c r="B1247" t="s">
        <v>1215</v>
      </c>
      <c r="C1247">
        <v>1354</v>
      </c>
      <c r="D1247" t="s">
        <v>34</v>
      </c>
      <c r="E1247">
        <v>1</v>
      </c>
      <c r="F1247">
        <v>0</v>
      </c>
      <c r="G1247">
        <v>222667</v>
      </c>
      <c r="H1247">
        <v>222667</v>
      </c>
      <c r="I1247">
        <v>0</v>
      </c>
      <c r="J1247" s="109">
        <v>222667</v>
      </c>
      <c r="X1247" s="1"/>
      <c r="Y1247" s="1"/>
      <c r="Z1247" s="1"/>
      <c r="AA1247" s="1"/>
      <c r="AB1247" s="1"/>
    </row>
    <row r="1248" spans="1:28" ht="12.5" x14ac:dyDescent="0.25">
      <c r="A1248" t="s">
        <v>452</v>
      </c>
      <c r="B1248" t="s">
        <v>1215</v>
      </c>
      <c r="C1248">
        <v>1355</v>
      </c>
      <c r="D1248" t="s">
        <v>61</v>
      </c>
      <c r="E1248">
        <v>1</v>
      </c>
      <c r="F1248">
        <v>0.19</v>
      </c>
      <c r="G1248">
        <v>95167</v>
      </c>
      <c r="H1248">
        <v>95167</v>
      </c>
      <c r="I1248">
        <v>18081.73</v>
      </c>
      <c r="J1248" s="109">
        <v>113248.73</v>
      </c>
      <c r="X1248" s="1"/>
      <c r="Y1248" s="1"/>
      <c r="Z1248" s="1"/>
      <c r="AA1248" s="1"/>
      <c r="AB1248" s="1"/>
    </row>
    <row r="1249" spans="1:28" ht="12.5" x14ac:dyDescent="0.25">
      <c r="A1249" t="s">
        <v>452</v>
      </c>
      <c r="B1249" t="s">
        <v>1215</v>
      </c>
      <c r="C1249">
        <v>1356</v>
      </c>
      <c r="D1249" t="s">
        <v>150</v>
      </c>
      <c r="E1249">
        <v>1</v>
      </c>
      <c r="F1249">
        <v>0.19</v>
      </c>
      <c r="G1249">
        <v>95000</v>
      </c>
      <c r="H1249">
        <v>95000</v>
      </c>
      <c r="I1249">
        <v>18050</v>
      </c>
      <c r="J1249" s="109">
        <v>113050</v>
      </c>
      <c r="X1249" s="1"/>
      <c r="Y1249" s="1"/>
      <c r="Z1249" s="1"/>
      <c r="AA1249" s="1"/>
      <c r="AB1249" s="1"/>
    </row>
    <row r="1250" spans="1:28" ht="12.5" x14ac:dyDescent="0.25">
      <c r="A1250" t="s">
        <v>452</v>
      </c>
      <c r="B1250" t="s">
        <v>1215</v>
      </c>
      <c r="C1250" t="s">
        <v>107</v>
      </c>
      <c r="D1250" t="s">
        <v>1225</v>
      </c>
      <c r="E1250">
        <v>1</v>
      </c>
      <c r="F1250">
        <v>0.19</v>
      </c>
      <c r="G1250">
        <v>46000</v>
      </c>
      <c r="H1250">
        <v>46000</v>
      </c>
      <c r="I1250">
        <v>8740</v>
      </c>
      <c r="J1250" s="109">
        <v>54740</v>
      </c>
      <c r="X1250" s="1"/>
      <c r="Y1250" s="1"/>
      <c r="Z1250" s="1"/>
      <c r="AA1250" s="1"/>
      <c r="AB1250" s="1"/>
    </row>
    <row r="1251" spans="1:28" ht="12.5" x14ac:dyDescent="0.25">
      <c r="A1251" t="s">
        <v>452</v>
      </c>
      <c r="B1251" t="s">
        <v>1215</v>
      </c>
      <c r="C1251" t="s">
        <v>107</v>
      </c>
      <c r="D1251" t="s">
        <v>1218</v>
      </c>
      <c r="E1251">
        <v>2</v>
      </c>
      <c r="F1251">
        <v>0.19</v>
      </c>
      <c r="G1251">
        <v>25000</v>
      </c>
      <c r="H1251">
        <v>50000</v>
      </c>
      <c r="I1251">
        <v>9500</v>
      </c>
      <c r="J1251" s="109">
        <v>59500</v>
      </c>
      <c r="X1251" s="1"/>
      <c r="Y1251" s="1"/>
      <c r="Z1251" s="1"/>
      <c r="AA1251" s="1"/>
      <c r="AB1251" s="1"/>
    </row>
    <row r="1252" spans="1:28" ht="12.5" x14ac:dyDescent="0.25">
      <c r="A1252" t="s">
        <v>452</v>
      </c>
      <c r="B1252" t="s">
        <v>1215</v>
      </c>
      <c r="C1252" t="s">
        <v>107</v>
      </c>
      <c r="D1252" t="s">
        <v>1051</v>
      </c>
      <c r="E1252">
        <v>1</v>
      </c>
      <c r="F1252">
        <v>0.19</v>
      </c>
      <c r="G1252">
        <v>84000</v>
      </c>
      <c r="H1252">
        <v>84000</v>
      </c>
      <c r="I1252">
        <v>15960</v>
      </c>
      <c r="J1252" s="109">
        <v>99960</v>
      </c>
      <c r="X1252" s="1"/>
      <c r="Y1252" s="1"/>
      <c r="Z1252" s="1"/>
      <c r="AA1252" s="1"/>
      <c r="AB1252" s="1"/>
    </row>
    <row r="1253" spans="1:28" ht="12.5" x14ac:dyDescent="0.25">
      <c r="A1253" t="s">
        <v>452</v>
      </c>
      <c r="B1253" t="s">
        <v>1215</v>
      </c>
      <c r="C1253" t="s">
        <v>107</v>
      </c>
      <c r="D1253" t="s">
        <v>439</v>
      </c>
      <c r="E1253">
        <v>1</v>
      </c>
      <c r="F1253">
        <v>0.19</v>
      </c>
      <c r="G1253">
        <v>185000</v>
      </c>
      <c r="H1253">
        <v>185000</v>
      </c>
      <c r="I1253">
        <v>35150</v>
      </c>
      <c r="J1253" s="109">
        <v>220150</v>
      </c>
      <c r="X1253" s="1"/>
      <c r="Y1253" s="1"/>
      <c r="Z1253" s="1"/>
      <c r="AA1253" s="1"/>
      <c r="AB1253" s="1"/>
    </row>
    <row r="1254" spans="1:28" ht="12.5" x14ac:dyDescent="0.25">
      <c r="A1254" t="s">
        <v>452</v>
      </c>
      <c r="B1254" t="s">
        <v>1215</v>
      </c>
      <c r="C1254" t="s">
        <v>107</v>
      </c>
      <c r="D1254" t="s">
        <v>1224</v>
      </c>
      <c r="E1254">
        <v>2</v>
      </c>
      <c r="F1254">
        <v>0.19</v>
      </c>
      <c r="G1254">
        <v>47500</v>
      </c>
      <c r="H1254">
        <v>95000</v>
      </c>
      <c r="I1254">
        <v>18050</v>
      </c>
      <c r="J1254" s="109">
        <v>113050</v>
      </c>
      <c r="X1254" s="1"/>
      <c r="Y1254" s="1"/>
      <c r="Z1254" s="1"/>
      <c r="AA1254" s="1"/>
      <c r="AB1254" s="1"/>
    </row>
    <row r="1255" spans="1:28" ht="12.5" x14ac:dyDescent="0.25">
      <c r="A1255" t="s">
        <v>452</v>
      </c>
      <c r="B1255" t="s">
        <v>1215</v>
      </c>
      <c r="C1255" t="s">
        <v>107</v>
      </c>
      <c r="D1255" t="s">
        <v>1226</v>
      </c>
      <c r="E1255">
        <v>2</v>
      </c>
      <c r="F1255">
        <v>0.19</v>
      </c>
      <c r="G1255">
        <v>26500</v>
      </c>
      <c r="H1255">
        <v>53000</v>
      </c>
      <c r="I1255">
        <v>10070</v>
      </c>
      <c r="J1255" s="109">
        <v>63070</v>
      </c>
      <c r="X1255" s="1"/>
      <c r="Y1255" s="1"/>
      <c r="Z1255" s="1"/>
      <c r="AA1255" s="1"/>
      <c r="AB1255" s="1"/>
    </row>
    <row r="1256" spans="1:28" ht="12.5" x14ac:dyDescent="0.25">
      <c r="A1256" t="s">
        <v>452</v>
      </c>
      <c r="B1256" t="s">
        <v>1215</v>
      </c>
      <c r="C1256" t="s">
        <v>107</v>
      </c>
      <c r="D1256" t="s">
        <v>1217</v>
      </c>
      <c r="E1256">
        <v>1</v>
      </c>
      <c r="F1256">
        <v>0.19</v>
      </c>
      <c r="G1256">
        <v>557500</v>
      </c>
      <c r="H1256">
        <v>557500</v>
      </c>
      <c r="I1256">
        <v>105925</v>
      </c>
      <c r="J1256" s="109">
        <v>663425</v>
      </c>
      <c r="X1256" s="1"/>
      <c r="Y1256" s="1"/>
      <c r="Z1256" s="1"/>
      <c r="AA1256" s="1"/>
      <c r="AB1256" s="1"/>
    </row>
    <row r="1257" spans="1:28" ht="12.5" x14ac:dyDescent="0.25">
      <c r="A1257" t="s">
        <v>452</v>
      </c>
      <c r="B1257" t="s">
        <v>1215</v>
      </c>
      <c r="C1257" t="s">
        <v>107</v>
      </c>
      <c r="D1257" t="s">
        <v>440</v>
      </c>
      <c r="E1257">
        <v>1</v>
      </c>
      <c r="F1257">
        <v>0.19</v>
      </c>
      <c r="G1257">
        <v>1316500</v>
      </c>
      <c r="H1257">
        <v>1316500</v>
      </c>
      <c r="I1257">
        <v>250135</v>
      </c>
      <c r="J1257" s="109">
        <v>1566635</v>
      </c>
      <c r="X1257" s="1"/>
      <c r="Y1257" s="1"/>
      <c r="Z1257" s="1"/>
      <c r="AA1257" s="1"/>
      <c r="AB1257" s="1"/>
    </row>
    <row r="1258" spans="1:28" ht="12.5" x14ac:dyDescent="0.25">
      <c r="A1258" t="s">
        <v>452</v>
      </c>
      <c r="B1258" t="s">
        <v>1215</v>
      </c>
      <c r="C1258" t="s">
        <v>107</v>
      </c>
      <c r="D1258" t="s">
        <v>1223</v>
      </c>
      <c r="E1258">
        <v>1</v>
      </c>
      <c r="F1258">
        <v>0.19</v>
      </c>
      <c r="G1258">
        <v>294000</v>
      </c>
      <c r="H1258">
        <v>294000</v>
      </c>
      <c r="I1258">
        <v>55860</v>
      </c>
      <c r="J1258" s="109">
        <v>349860</v>
      </c>
      <c r="X1258" s="1"/>
      <c r="Y1258" s="1"/>
      <c r="Z1258" s="1"/>
      <c r="AA1258" s="1"/>
      <c r="AB1258" s="1"/>
    </row>
    <row r="1259" spans="1:28" ht="12.5" x14ac:dyDescent="0.25">
      <c r="A1259" t="s">
        <v>452</v>
      </c>
      <c r="B1259" t="s">
        <v>1215</v>
      </c>
      <c r="C1259" t="s">
        <v>107</v>
      </c>
      <c r="D1259" t="s">
        <v>1222</v>
      </c>
      <c r="E1259">
        <v>1</v>
      </c>
      <c r="F1259">
        <v>0.19</v>
      </c>
      <c r="G1259">
        <v>364000</v>
      </c>
      <c r="H1259">
        <v>364000</v>
      </c>
      <c r="I1259">
        <v>69160</v>
      </c>
      <c r="J1259" s="109">
        <v>433160</v>
      </c>
      <c r="X1259" s="1"/>
      <c r="Y1259" s="1"/>
      <c r="Z1259" s="1"/>
      <c r="AA1259" s="1"/>
      <c r="AB1259" s="1"/>
    </row>
    <row r="1260" spans="1:28" ht="12.5" x14ac:dyDescent="0.25">
      <c r="A1260" t="s">
        <v>452</v>
      </c>
      <c r="B1260" t="s">
        <v>1215</v>
      </c>
      <c r="C1260" t="s">
        <v>107</v>
      </c>
      <c r="D1260" t="s">
        <v>1221</v>
      </c>
      <c r="E1260">
        <v>1</v>
      </c>
      <c r="F1260">
        <v>0.19</v>
      </c>
      <c r="G1260">
        <v>168000</v>
      </c>
      <c r="H1260">
        <v>168000</v>
      </c>
      <c r="I1260">
        <v>31920</v>
      </c>
      <c r="J1260" s="109">
        <v>199920</v>
      </c>
      <c r="X1260" s="1"/>
      <c r="Y1260" s="1"/>
      <c r="Z1260" s="1"/>
      <c r="AA1260" s="1"/>
      <c r="AB1260" s="1"/>
    </row>
    <row r="1261" spans="1:28" ht="12.5" x14ac:dyDescent="0.25">
      <c r="A1261" t="s">
        <v>452</v>
      </c>
      <c r="B1261" t="s">
        <v>1679</v>
      </c>
      <c r="C1261" t="s">
        <v>107</v>
      </c>
      <c r="D1261" t="s">
        <v>1767</v>
      </c>
      <c r="E1261">
        <v>1</v>
      </c>
      <c r="F1261">
        <v>0.19</v>
      </c>
      <c r="G1261">
        <v>165000</v>
      </c>
      <c r="H1261">
        <v>165000</v>
      </c>
      <c r="I1261">
        <v>31350</v>
      </c>
      <c r="J1261" s="109">
        <v>196350</v>
      </c>
      <c r="X1261" s="1"/>
      <c r="Y1261" s="1"/>
      <c r="Z1261" s="1"/>
      <c r="AA1261" s="1"/>
      <c r="AB1261" s="1"/>
    </row>
    <row r="1262" spans="1:28" ht="12.5" x14ac:dyDescent="0.25">
      <c r="A1262" t="s">
        <v>452</v>
      </c>
      <c r="B1262" t="s">
        <v>1679</v>
      </c>
      <c r="C1262" t="s">
        <v>107</v>
      </c>
      <c r="D1262" t="s">
        <v>64</v>
      </c>
      <c r="E1262">
        <v>1</v>
      </c>
      <c r="F1262">
        <v>0.19</v>
      </c>
      <c r="G1262">
        <v>120000</v>
      </c>
      <c r="H1262">
        <v>120000</v>
      </c>
      <c r="I1262">
        <v>22800</v>
      </c>
      <c r="J1262" s="109">
        <v>142800</v>
      </c>
      <c r="X1262" s="1"/>
      <c r="Y1262" s="1"/>
      <c r="Z1262" s="1"/>
      <c r="AA1262" s="1"/>
      <c r="AB1262" s="1"/>
    </row>
    <row r="1263" spans="1:28" ht="12.5" x14ac:dyDescent="0.25">
      <c r="A1263" t="s">
        <v>452</v>
      </c>
      <c r="B1263" t="s">
        <v>1679</v>
      </c>
      <c r="C1263" t="s">
        <v>107</v>
      </c>
      <c r="D1263" t="s">
        <v>1683</v>
      </c>
      <c r="E1263">
        <v>1</v>
      </c>
      <c r="F1263">
        <v>0.19</v>
      </c>
      <c r="G1263">
        <v>240000</v>
      </c>
      <c r="H1263">
        <v>240000</v>
      </c>
      <c r="I1263">
        <v>45600</v>
      </c>
      <c r="J1263" s="109">
        <v>285600</v>
      </c>
      <c r="X1263" s="1"/>
      <c r="Y1263" s="1"/>
      <c r="Z1263" s="1"/>
      <c r="AA1263" s="1"/>
      <c r="AB1263" s="1"/>
    </row>
    <row r="1264" spans="1:28" ht="12.5" x14ac:dyDescent="0.25">
      <c r="A1264" t="s">
        <v>452</v>
      </c>
      <c r="B1264" t="s">
        <v>1679</v>
      </c>
      <c r="C1264" t="s">
        <v>107</v>
      </c>
      <c r="D1264" t="s">
        <v>61</v>
      </c>
      <c r="E1264">
        <v>1</v>
      </c>
      <c r="F1264">
        <v>0.19</v>
      </c>
      <c r="G1264">
        <v>75000</v>
      </c>
      <c r="H1264">
        <v>75000</v>
      </c>
      <c r="I1264">
        <v>14250</v>
      </c>
      <c r="J1264" s="109">
        <v>89250</v>
      </c>
      <c r="X1264" s="1"/>
      <c r="Y1264" s="1"/>
      <c r="Z1264" s="1"/>
      <c r="AA1264" s="1"/>
      <c r="AB1264" s="1"/>
    </row>
    <row r="1265" spans="1:28" ht="12.5" x14ac:dyDescent="0.25">
      <c r="A1265" t="s">
        <v>452</v>
      </c>
      <c r="B1265" t="s">
        <v>1679</v>
      </c>
      <c r="C1265" t="s">
        <v>107</v>
      </c>
      <c r="D1265" t="s">
        <v>1678</v>
      </c>
      <c r="E1265">
        <v>2</v>
      </c>
      <c r="F1265">
        <v>0</v>
      </c>
      <c r="G1265">
        <v>146500</v>
      </c>
      <c r="H1265">
        <v>293000</v>
      </c>
      <c r="I1265">
        <v>0</v>
      </c>
      <c r="J1265" s="109">
        <v>293000</v>
      </c>
      <c r="X1265" s="1"/>
      <c r="Y1265" s="1"/>
      <c r="Z1265" s="1"/>
      <c r="AA1265" s="1"/>
      <c r="AB1265" s="1"/>
    </row>
    <row r="1266" spans="1:28" ht="12.5" x14ac:dyDescent="0.25">
      <c r="A1266" t="s">
        <v>452</v>
      </c>
      <c r="B1266" t="s">
        <v>1521</v>
      </c>
      <c r="C1266" t="s">
        <v>107</v>
      </c>
      <c r="D1266" t="s">
        <v>1967</v>
      </c>
      <c r="E1266">
        <v>1</v>
      </c>
      <c r="F1266">
        <v>0.19</v>
      </c>
      <c r="G1266">
        <v>70000</v>
      </c>
      <c r="H1266">
        <v>70000</v>
      </c>
      <c r="I1266">
        <v>13300</v>
      </c>
      <c r="J1266" s="109">
        <v>83300</v>
      </c>
      <c r="X1266" s="1"/>
      <c r="Y1266" s="1"/>
      <c r="Z1266" s="1"/>
      <c r="AA1266" s="1"/>
      <c r="AB1266" s="1"/>
    </row>
    <row r="1267" spans="1:28" ht="12.5" x14ac:dyDescent="0.25">
      <c r="A1267" t="s">
        <v>452</v>
      </c>
      <c r="B1267" t="s">
        <v>1521</v>
      </c>
      <c r="C1267" t="s">
        <v>107</v>
      </c>
      <c r="D1267" t="s">
        <v>1965</v>
      </c>
      <c r="E1267">
        <v>1</v>
      </c>
      <c r="F1267">
        <v>0.19</v>
      </c>
      <c r="G1267">
        <v>450000</v>
      </c>
      <c r="H1267">
        <v>450000</v>
      </c>
      <c r="I1267">
        <v>85500</v>
      </c>
      <c r="J1267" s="109">
        <v>535500</v>
      </c>
      <c r="X1267" s="1"/>
      <c r="Y1267" s="1"/>
      <c r="Z1267" s="1"/>
      <c r="AA1267" s="1"/>
      <c r="AB1267" s="1"/>
    </row>
    <row r="1268" spans="1:28" ht="12.5" x14ac:dyDescent="0.25">
      <c r="A1268" t="s">
        <v>452</v>
      </c>
      <c r="B1268" t="s">
        <v>1521</v>
      </c>
      <c r="C1268" t="s">
        <v>107</v>
      </c>
      <c r="D1268" t="s">
        <v>1783</v>
      </c>
      <c r="E1268">
        <v>1</v>
      </c>
      <c r="F1268">
        <v>0.19</v>
      </c>
      <c r="G1268">
        <v>170000</v>
      </c>
      <c r="H1268">
        <v>170000</v>
      </c>
      <c r="I1268">
        <v>32300</v>
      </c>
      <c r="J1268" s="109">
        <v>202300</v>
      </c>
      <c r="X1268" s="1"/>
      <c r="Y1268" s="1"/>
      <c r="Z1268" s="1"/>
      <c r="AA1268" s="1"/>
      <c r="AB1268" s="1"/>
    </row>
    <row r="1269" spans="1:28" ht="12.5" x14ac:dyDescent="0.25">
      <c r="A1269" t="s">
        <v>452</v>
      </c>
      <c r="B1269" t="s">
        <v>1521</v>
      </c>
      <c r="C1269" t="s">
        <v>107</v>
      </c>
      <c r="D1269" t="s">
        <v>1966</v>
      </c>
      <c r="E1269">
        <v>1</v>
      </c>
      <c r="F1269">
        <v>0.19</v>
      </c>
      <c r="G1269">
        <v>120000</v>
      </c>
      <c r="H1269">
        <v>120000</v>
      </c>
      <c r="I1269">
        <v>22800</v>
      </c>
      <c r="J1269" s="109">
        <v>142800</v>
      </c>
      <c r="X1269" s="1"/>
      <c r="Y1269" s="1"/>
      <c r="Z1269" s="1"/>
      <c r="AA1269" s="1"/>
      <c r="AB1269" s="1"/>
    </row>
    <row r="1270" spans="1:28" ht="12.5" x14ac:dyDescent="0.25">
      <c r="A1270" t="s">
        <v>452</v>
      </c>
      <c r="B1270" t="s">
        <v>1521</v>
      </c>
      <c r="C1270" t="s">
        <v>107</v>
      </c>
      <c r="D1270" t="s">
        <v>1520</v>
      </c>
      <c r="E1270">
        <v>1</v>
      </c>
      <c r="F1270">
        <v>0.19</v>
      </c>
      <c r="G1270">
        <v>1250000</v>
      </c>
      <c r="H1270">
        <v>1250000</v>
      </c>
      <c r="I1270">
        <v>237500</v>
      </c>
      <c r="J1270" s="109">
        <v>1487500</v>
      </c>
      <c r="X1270" s="1"/>
      <c r="Y1270" s="1"/>
      <c r="Z1270" s="1"/>
      <c r="AA1270" s="1"/>
      <c r="AB1270" s="1"/>
    </row>
    <row r="1271" spans="1:28" ht="12.5" x14ac:dyDescent="0.25">
      <c r="A1271" t="s">
        <v>452</v>
      </c>
      <c r="B1271" t="s">
        <v>1121</v>
      </c>
      <c r="C1271">
        <v>1046</v>
      </c>
      <c r="D1271" t="s">
        <v>34</v>
      </c>
      <c r="E1271">
        <v>2</v>
      </c>
      <c r="F1271">
        <v>0</v>
      </c>
      <c r="G1271">
        <v>147000</v>
      </c>
      <c r="H1271">
        <v>294000</v>
      </c>
      <c r="I1271">
        <v>0</v>
      </c>
      <c r="J1271" s="109">
        <v>294000</v>
      </c>
      <c r="X1271" s="1"/>
      <c r="Y1271" s="1"/>
      <c r="Z1271" s="1"/>
      <c r="AA1271" s="1"/>
      <c r="AB1271" s="1"/>
    </row>
    <row r="1272" spans="1:28" ht="12.5" x14ac:dyDescent="0.25">
      <c r="A1272" t="s">
        <v>452</v>
      </c>
      <c r="B1272" t="s">
        <v>1121</v>
      </c>
      <c r="C1272">
        <v>1047</v>
      </c>
      <c r="D1272" t="s">
        <v>61</v>
      </c>
      <c r="E1272">
        <v>1</v>
      </c>
      <c r="F1272">
        <v>0.19</v>
      </c>
      <c r="G1272">
        <v>64833</v>
      </c>
      <c r="H1272">
        <v>64833</v>
      </c>
      <c r="I1272">
        <v>12318.27</v>
      </c>
      <c r="J1272" s="109">
        <v>77151.27</v>
      </c>
      <c r="X1272" s="1"/>
      <c r="Y1272" s="1"/>
      <c r="Z1272" s="1"/>
      <c r="AA1272" s="1"/>
      <c r="AB1272" s="1"/>
    </row>
    <row r="1273" spans="1:28" ht="12.5" x14ac:dyDescent="0.25">
      <c r="A1273" t="s">
        <v>452</v>
      </c>
      <c r="B1273" t="s">
        <v>1121</v>
      </c>
      <c r="C1273">
        <v>1048</v>
      </c>
      <c r="D1273" t="s">
        <v>150</v>
      </c>
      <c r="E1273">
        <v>1</v>
      </c>
      <c r="F1273">
        <v>0.19</v>
      </c>
      <c r="G1273">
        <v>74000</v>
      </c>
      <c r="H1273">
        <v>74000</v>
      </c>
      <c r="I1273">
        <v>14060</v>
      </c>
      <c r="J1273" s="109">
        <v>88060</v>
      </c>
      <c r="X1273" s="1"/>
      <c r="Y1273" s="1"/>
      <c r="Z1273" s="1"/>
      <c r="AA1273" s="1"/>
      <c r="AB1273" s="1"/>
    </row>
    <row r="1274" spans="1:28" ht="12.5" x14ac:dyDescent="0.25">
      <c r="A1274" t="s">
        <v>452</v>
      </c>
      <c r="B1274" t="s">
        <v>1121</v>
      </c>
      <c r="C1274">
        <v>1049</v>
      </c>
      <c r="D1274" t="s">
        <v>64</v>
      </c>
      <c r="E1274">
        <v>1</v>
      </c>
      <c r="F1274">
        <v>0.19</v>
      </c>
      <c r="G1274">
        <v>95000</v>
      </c>
      <c r="H1274">
        <v>95000</v>
      </c>
      <c r="I1274">
        <v>18050</v>
      </c>
      <c r="J1274" s="109">
        <v>113050</v>
      </c>
      <c r="X1274" s="1"/>
      <c r="Y1274" s="1"/>
      <c r="Z1274" s="1"/>
      <c r="AA1274" s="1"/>
      <c r="AB1274" s="1"/>
    </row>
    <row r="1275" spans="1:28" ht="12.5" x14ac:dyDescent="0.25">
      <c r="A1275" t="s">
        <v>452</v>
      </c>
      <c r="B1275" t="s">
        <v>1121</v>
      </c>
      <c r="C1275">
        <v>1050</v>
      </c>
      <c r="D1275" t="s">
        <v>2002</v>
      </c>
      <c r="E1275">
        <v>1</v>
      </c>
      <c r="F1275">
        <v>0.19</v>
      </c>
      <c r="G1275">
        <v>79167</v>
      </c>
      <c r="H1275">
        <v>79167</v>
      </c>
      <c r="I1275">
        <v>15041.73</v>
      </c>
      <c r="J1275" s="109">
        <v>94208.73</v>
      </c>
      <c r="X1275" s="1"/>
      <c r="Y1275" s="1"/>
      <c r="Z1275" s="1"/>
      <c r="AA1275" s="1"/>
      <c r="AB1275" s="1"/>
    </row>
    <row r="1276" spans="1:28" ht="12.5" x14ac:dyDescent="0.25">
      <c r="A1276" t="s">
        <v>452</v>
      </c>
      <c r="B1276" t="s">
        <v>1121</v>
      </c>
      <c r="C1276" t="s">
        <v>107</v>
      </c>
      <c r="D1276" t="s">
        <v>1435</v>
      </c>
      <c r="E1276">
        <v>1</v>
      </c>
      <c r="F1276">
        <v>0</v>
      </c>
      <c r="G1276">
        <v>168000</v>
      </c>
      <c r="H1276">
        <v>168000</v>
      </c>
      <c r="I1276">
        <v>0</v>
      </c>
      <c r="J1276" s="109">
        <v>168000</v>
      </c>
      <c r="X1276" s="1"/>
      <c r="Y1276" s="1"/>
      <c r="Z1276" s="1"/>
      <c r="AA1276" s="1"/>
      <c r="AB1276" s="1"/>
    </row>
    <row r="1277" spans="1:28" ht="12.5" x14ac:dyDescent="0.25">
      <c r="A1277" t="s">
        <v>452</v>
      </c>
      <c r="B1277" t="s">
        <v>1121</v>
      </c>
      <c r="C1277" t="s">
        <v>107</v>
      </c>
      <c r="D1277" t="s">
        <v>1377</v>
      </c>
      <c r="E1277">
        <v>1</v>
      </c>
      <c r="F1277">
        <v>0.19</v>
      </c>
      <c r="G1277">
        <v>560000</v>
      </c>
      <c r="H1277">
        <v>560000</v>
      </c>
      <c r="I1277">
        <v>106400</v>
      </c>
      <c r="J1277" s="109">
        <v>666400</v>
      </c>
      <c r="X1277" s="1"/>
      <c r="Y1277" s="1"/>
      <c r="Z1277" s="1"/>
      <c r="AA1277" s="1"/>
      <c r="AB1277" s="1"/>
    </row>
    <row r="1278" spans="1:28" ht="12.5" x14ac:dyDescent="0.25">
      <c r="A1278" t="s">
        <v>452</v>
      </c>
      <c r="B1278" t="s">
        <v>1121</v>
      </c>
      <c r="C1278" t="s">
        <v>107</v>
      </c>
      <c r="D1278" t="s">
        <v>1429</v>
      </c>
      <c r="E1278">
        <v>1</v>
      </c>
      <c r="F1278">
        <v>0.19</v>
      </c>
      <c r="G1278">
        <v>168000</v>
      </c>
      <c r="H1278">
        <v>168000</v>
      </c>
      <c r="I1278">
        <v>31920</v>
      </c>
      <c r="J1278" s="109">
        <v>199920</v>
      </c>
      <c r="X1278" s="1"/>
      <c r="Y1278" s="1"/>
      <c r="Z1278" s="1"/>
      <c r="AA1278" s="1"/>
      <c r="AB1278" s="1"/>
    </row>
    <row r="1279" spans="1:28" ht="12.5" x14ac:dyDescent="0.25">
      <c r="A1279" t="s">
        <v>452</v>
      </c>
      <c r="B1279" t="s">
        <v>1121</v>
      </c>
      <c r="C1279" t="s">
        <v>107</v>
      </c>
      <c r="D1279" t="s">
        <v>1433</v>
      </c>
      <c r="E1279">
        <v>1</v>
      </c>
      <c r="F1279">
        <v>0.19</v>
      </c>
      <c r="G1279">
        <v>238000</v>
      </c>
      <c r="H1279">
        <v>238000</v>
      </c>
      <c r="I1279">
        <v>45220</v>
      </c>
      <c r="J1279" s="109">
        <v>283220</v>
      </c>
      <c r="X1279" s="1"/>
      <c r="Y1279" s="1"/>
      <c r="Z1279" s="1"/>
      <c r="AA1279" s="1"/>
      <c r="AB1279" s="1"/>
    </row>
    <row r="1280" spans="1:28" ht="12.5" x14ac:dyDescent="0.25">
      <c r="A1280" t="s">
        <v>452</v>
      </c>
      <c r="B1280" t="s">
        <v>1121</v>
      </c>
      <c r="C1280" t="s">
        <v>107</v>
      </c>
      <c r="D1280" t="s">
        <v>416</v>
      </c>
      <c r="E1280">
        <v>1</v>
      </c>
      <c r="F1280">
        <v>0.19</v>
      </c>
      <c r="G1280">
        <v>31000</v>
      </c>
      <c r="H1280">
        <v>31000</v>
      </c>
      <c r="I1280">
        <v>5890</v>
      </c>
      <c r="J1280" s="109">
        <v>36890</v>
      </c>
      <c r="X1280" s="1"/>
      <c r="Y1280" s="1"/>
      <c r="Z1280" s="1"/>
      <c r="AA1280" s="1"/>
      <c r="AB1280" s="1"/>
    </row>
    <row r="1281" spans="1:28" ht="12.5" x14ac:dyDescent="0.25">
      <c r="A1281" t="s">
        <v>452</v>
      </c>
      <c r="B1281" t="s">
        <v>1121</v>
      </c>
      <c r="C1281" t="s">
        <v>107</v>
      </c>
      <c r="D1281" t="s">
        <v>813</v>
      </c>
      <c r="E1281">
        <v>2</v>
      </c>
      <c r="F1281">
        <v>0.19</v>
      </c>
      <c r="G1281">
        <v>62500</v>
      </c>
      <c r="H1281">
        <v>125000</v>
      </c>
      <c r="I1281">
        <v>23750</v>
      </c>
      <c r="J1281" s="109">
        <v>148750</v>
      </c>
      <c r="X1281" s="1"/>
      <c r="Y1281" s="1"/>
      <c r="Z1281" s="1"/>
      <c r="AA1281" s="1"/>
      <c r="AB1281" s="1"/>
    </row>
    <row r="1282" spans="1:28" ht="12.5" x14ac:dyDescent="0.25">
      <c r="A1282" t="s">
        <v>452</v>
      </c>
      <c r="B1282" t="s">
        <v>1121</v>
      </c>
      <c r="C1282" t="s">
        <v>107</v>
      </c>
      <c r="D1282" t="s">
        <v>1195</v>
      </c>
      <c r="E1282">
        <v>1</v>
      </c>
      <c r="F1282">
        <v>0.19</v>
      </c>
      <c r="G1282">
        <v>252000</v>
      </c>
      <c r="H1282">
        <v>252000</v>
      </c>
      <c r="I1282">
        <v>47880</v>
      </c>
      <c r="J1282" s="109">
        <v>299880</v>
      </c>
      <c r="X1282" s="1"/>
      <c r="Y1282" s="1"/>
      <c r="Z1282" s="1"/>
      <c r="AA1282" s="1"/>
      <c r="AB1282" s="1"/>
    </row>
    <row r="1283" spans="1:28" ht="12.5" x14ac:dyDescent="0.25">
      <c r="A1283" t="s">
        <v>452</v>
      </c>
      <c r="B1283" t="s">
        <v>1121</v>
      </c>
      <c r="C1283" t="s">
        <v>107</v>
      </c>
      <c r="D1283" t="s">
        <v>1977</v>
      </c>
      <c r="E1283">
        <v>1</v>
      </c>
      <c r="F1283">
        <v>0.19</v>
      </c>
      <c r="G1283">
        <v>420000</v>
      </c>
      <c r="H1283">
        <v>420000</v>
      </c>
      <c r="I1283">
        <v>79800</v>
      </c>
      <c r="J1283" s="109">
        <v>499800</v>
      </c>
      <c r="X1283" s="1"/>
      <c r="Y1283" s="1"/>
      <c r="Z1283" s="1"/>
      <c r="AA1283" s="1"/>
      <c r="AB1283" s="1"/>
    </row>
    <row r="1284" spans="1:28" ht="12.5" x14ac:dyDescent="0.25">
      <c r="A1284" t="s">
        <v>452</v>
      </c>
      <c r="B1284" t="s">
        <v>1121</v>
      </c>
      <c r="C1284" t="s">
        <v>107</v>
      </c>
      <c r="D1284" t="s">
        <v>1193</v>
      </c>
      <c r="E1284">
        <v>1</v>
      </c>
      <c r="F1284">
        <v>0.19</v>
      </c>
      <c r="G1284">
        <v>33500</v>
      </c>
      <c r="H1284">
        <v>33500</v>
      </c>
      <c r="I1284">
        <v>6365</v>
      </c>
      <c r="J1284" s="109">
        <v>39865</v>
      </c>
      <c r="X1284" s="1"/>
      <c r="Y1284" s="1"/>
      <c r="Z1284" s="1"/>
      <c r="AA1284" s="1"/>
      <c r="AB1284" s="1"/>
    </row>
    <row r="1285" spans="1:28" ht="12.5" x14ac:dyDescent="0.25">
      <c r="A1285" t="s">
        <v>452</v>
      </c>
      <c r="B1285" t="s">
        <v>1121</v>
      </c>
      <c r="C1285" t="s">
        <v>107</v>
      </c>
      <c r="D1285" t="s">
        <v>1194</v>
      </c>
      <c r="E1285">
        <v>1</v>
      </c>
      <c r="F1285">
        <v>0.19</v>
      </c>
      <c r="G1285">
        <v>35000</v>
      </c>
      <c r="H1285">
        <v>35000</v>
      </c>
      <c r="I1285">
        <v>6650</v>
      </c>
      <c r="J1285" s="109">
        <v>41650</v>
      </c>
      <c r="X1285" s="1"/>
      <c r="Y1285" s="1"/>
      <c r="Z1285" s="1"/>
      <c r="AA1285" s="1"/>
      <c r="AB1285" s="1"/>
    </row>
    <row r="1286" spans="1:28" ht="12.5" x14ac:dyDescent="0.25">
      <c r="A1286" t="s">
        <v>452</v>
      </c>
      <c r="B1286" t="s">
        <v>1121</v>
      </c>
      <c r="C1286" t="s">
        <v>107</v>
      </c>
      <c r="D1286" t="s">
        <v>385</v>
      </c>
      <c r="E1286">
        <v>1</v>
      </c>
      <c r="F1286">
        <v>0.19</v>
      </c>
      <c r="G1286">
        <v>45000</v>
      </c>
      <c r="H1286">
        <v>45000</v>
      </c>
      <c r="I1286">
        <v>8550</v>
      </c>
      <c r="J1286" s="109">
        <v>53550</v>
      </c>
      <c r="X1286" s="1"/>
      <c r="Y1286" s="1"/>
      <c r="Z1286" s="1"/>
      <c r="AA1286" s="1"/>
      <c r="AB1286" s="1"/>
    </row>
    <row r="1287" spans="1:28" ht="12.5" x14ac:dyDescent="0.25">
      <c r="A1287" t="s">
        <v>452</v>
      </c>
      <c r="B1287" t="s">
        <v>1121</v>
      </c>
      <c r="C1287" t="s">
        <v>107</v>
      </c>
      <c r="D1287" t="s">
        <v>71</v>
      </c>
      <c r="E1287">
        <v>2</v>
      </c>
      <c r="F1287">
        <v>0.19</v>
      </c>
      <c r="G1287">
        <v>280000</v>
      </c>
      <c r="H1287">
        <v>560000</v>
      </c>
      <c r="I1287">
        <v>106400</v>
      </c>
      <c r="J1287" s="109">
        <v>666400</v>
      </c>
      <c r="X1287" s="1"/>
      <c r="Y1287" s="1"/>
      <c r="Z1287" s="1"/>
      <c r="AA1287" s="1"/>
      <c r="AB1287" s="1"/>
    </row>
    <row r="1288" spans="1:28" ht="12.5" x14ac:dyDescent="0.25">
      <c r="A1288" t="s">
        <v>452</v>
      </c>
      <c r="B1288" t="s">
        <v>1121</v>
      </c>
      <c r="C1288" t="s">
        <v>107</v>
      </c>
      <c r="D1288" t="s">
        <v>1375</v>
      </c>
      <c r="E1288">
        <v>2</v>
      </c>
      <c r="F1288">
        <v>0.19</v>
      </c>
      <c r="G1288">
        <v>28000</v>
      </c>
      <c r="H1288">
        <v>56000</v>
      </c>
      <c r="I1288">
        <v>10640</v>
      </c>
      <c r="J1288" s="109">
        <v>66640</v>
      </c>
      <c r="X1288" s="1"/>
      <c r="Y1288" s="1"/>
      <c r="Z1288" s="1"/>
      <c r="AA1288" s="1"/>
      <c r="AB1288" s="1"/>
    </row>
    <row r="1289" spans="1:28" ht="12.5" x14ac:dyDescent="0.25">
      <c r="A1289" t="s">
        <v>452</v>
      </c>
      <c r="B1289" t="s">
        <v>1121</v>
      </c>
      <c r="C1289" t="s">
        <v>107</v>
      </c>
      <c r="D1289" t="s">
        <v>1207</v>
      </c>
      <c r="E1289">
        <v>1</v>
      </c>
      <c r="F1289">
        <v>0.19</v>
      </c>
      <c r="G1289">
        <v>56000</v>
      </c>
      <c r="H1289">
        <v>56000</v>
      </c>
      <c r="I1289">
        <v>10640</v>
      </c>
      <c r="J1289" s="109">
        <v>66640</v>
      </c>
      <c r="X1289" s="1"/>
      <c r="Y1289" s="1"/>
      <c r="Z1289" s="1"/>
      <c r="AA1289" s="1"/>
      <c r="AB1289" s="1"/>
    </row>
    <row r="1290" spans="1:28" ht="12.5" x14ac:dyDescent="0.25">
      <c r="A1290" t="s">
        <v>452</v>
      </c>
      <c r="B1290" t="s">
        <v>1121</v>
      </c>
      <c r="C1290" t="s">
        <v>107</v>
      </c>
      <c r="D1290" t="s">
        <v>1430</v>
      </c>
      <c r="E1290">
        <v>4</v>
      </c>
      <c r="F1290">
        <v>0.19</v>
      </c>
      <c r="G1290">
        <v>12500</v>
      </c>
      <c r="H1290">
        <v>50000</v>
      </c>
      <c r="I1290">
        <v>9500</v>
      </c>
      <c r="J1290" s="109">
        <v>59500</v>
      </c>
      <c r="X1290" s="1"/>
      <c r="Y1290" s="1"/>
      <c r="Z1290" s="1"/>
      <c r="AA1290" s="1"/>
      <c r="AB1290" s="1"/>
    </row>
    <row r="1291" spans="1:28" ht="12.5" x14ac:dyDescent="0.25">
      <c r="A1291" t="s">
        <v>452</v>
      </c>
      <c r="B1291" t="s">
        <v>1121</v>
      </c>
      <c r="C1291" t="s">
        <v>107</v>
      </c>
      <c r="D1291" t="s">
        <v>11</v>
      </c>
      <c r="E1291">
        <v>1</v>
      </c>
      <c r="F1291">
        <v>0.19</v>
      </c>
      <c r="G1291">
        <v>720000</v>
      </c>
      <c r="H1291">
        <v>720000</v>
      </c>
      <c r="I1291">
        <v>136800</v>
      </c>
      <c r="J1291" s="109">
        <v>856800</v>
      </c>
      <c r="X1291" s="1"/>
      <c r="Y1291" s="1"/>
      <c r="Z1291" s="1"/>
      <c r="AA1291" s="1"/>
      <c r="AB1291" s="1"/>
    </row>
    <row r="1292" spans="1:28" ht="12.5" x14ac:dyDescent="0.25">
      <c r="A1292" t="s">
        <v>452</v>
      </c>
      <c r="B1292" t="s">
        <v>1121</v>
      </c>
      <c r="C1292" t="s">
        <v>107</v>
      </c>
      <c r="D1292" t="s">
        <v>1434</v>
      </c>
      <c r="E1292">
        <v>1</v>
      </c>
      <c r="F1292">
        <v>0.19</v>
      </c>
      <c r="G1292">
        <v>210000</v>
      </c>
      <c r="H1292">
        <v>210000</v>
      </c>
      <c r="I1292">
        <v>39900</v>
      </c>
      <c r="J1292" s="109">
        <v>249900</v>
      </c>
      <c r="X1292" s="1"/>
      <c r="Y1292" s="1"/>
      <c r="Z1292" s="1"/>
      <c r="AA1292" s="1"/>
      <c r="AB1292" s="1"/>
    </row>
    <row r="1293" spans="1:28" ht="12.5" x14ac:dyDescent="0.25">
      <c r="A1293" t="s">
        <v>452</v>
      </c>
      <c r="B1293" t="s">
        <v>1121</v>
      </c>
      <c r="C1293" t="s">
        <v>107</v>
      </c>
      <c r="D1293" t="s">
        <v>1431</v>
      </c>
      <c r="E1293">
        <v>1</v>
      </c>
      <c r="F1293">
        <v>0.19</v>
      </c>
      <c r="G1293">
        <v>154000</v>
      </c>
      <c r="H1293">
        <v>154000</v>
      </c>
      <c r="I1293">
        <v>29260</v>
      </c>
      <c r="J1293" s="109">
        <v>183260</v>
      </c>
      <c r="X1293" s="1"/>
      <c r="Y1293" s="1"/>
      <c r="Z1293" s="1"/>
      <c r="AA1293" s="1"/>
      <c r="AB1293" s="1"/>
    </row>
    <row r="1294" spans="1:28" ht="12.5" x14ac:dyDescent="0.25">
      <c r="A1294" t="s">
        <v>452</v>
      </c>
      <c r="B1294" t="s">
        <v>1187</v>
      </c>
      <c r="C1294">
        <v>1022</v>
      </c>
      <c r="D1294" t="s">
        <v>150</v>
      </c>
      <c r="E1294">
        <v>1</v>
      </c>
      <c r="F1294">
        <v>0.19</v>
      </c>
      <c r="G1294">
        <v>52333</v>
      </c>
      <c r="H1294">
        <v>52333</v>
      </c>
      <c r="I1294">
        <v>9943.27</v>
      </c>
      <c r="J1294" s="109">
        <v>62276.270000000004</v>
      </c>
      <c r="X1294" s="1"/>
      <c r="Y1294" s="1"/>
      <c r="Z1294" s="1"/>
      <c r="AA1294" s="1"/>
      <c r="AB1294" s="1"/>
    </row>
    <row r="1295" spans="1:28" ht="12.5" x14ac:dyDescent="0.25">
      <c r="A1295" t="s">
        <v>452</v>
      </c>
      <c r="B1295" t="s">
        <v>1187</v>
      </c>
      <c r="C1295">
        <v>1022</v>
      </c>
      <c r="D1295" t="s">
        <v>49</v>
      </c>
      <c r="E1295">
        <v>1</v>
      </c>
      <c r="F1295">
        <v>0.19</v>
      </c>
      <c r="G1295">
        <v>52333</v>
      </c>
      <c r="H1295">
        <v>52333</v>
      </c>
      <c r="I1295">
        <v>9943.27</v>
      </c>
      <c r="J1295" s="109">
        <v>62276.270000000004</v>
      </c>
      <c r="X1295" s="1"/>
      <c r="Y1295" s="1"/>
      <c r="Z1295" s="1"/>
      <c r="AA1295" s="1"/>
      <c r="AB1295" s="1"/>
    </row>
    <row r="1296" spans="1:28" ht="12.5" x14ac:dyDescent="0.25">
      <c r="A1296" t="s">
        <v>452</v>
      </c>
      <c r="B1296" t="s">
        <v>1187</v>
      </c>
      <c r="C1296">
        <v>1023</v>
      </c>
      <c r="D1296" t="s">
        <v>34</v>
      </c>
      <c r="E1296">
        <v>4</v>
      </c>
      <c r="F1296">
        <v>0</v>
      </c>
      <c r="G1296">
        <v>143667</v>
      </c>
      <c r="H1296">
        <v>574668</v>
      </c>
      <c r="I1296">
        <v>0</v>
      </c>
      <c r="J1296" s="109">
        <v>574668</v>
      </c>
      <c r="X1296" s="1"/>
      <c r="Y1296" s="1"/>
      <c r="Z1296" s="1"/>
      <c r="AA1296" s="1"/>
      <c r="AB1296" s="1"/>
    </row>
    <row r="1297" spans="1:28" ht="12.5" x14ac:dyDescent="0.25">
      <c r="A1297" t="s">
        <v>452</v>
      </c>
      <c r="B1297" t="s">
        <v>1187</v>
      </c>
      <c r="C1297">
        <v>1024</v>
      </c>
      <c r="D1297" t="s">
        <v>1124</v>
      </c>
      <c r="E1297">
        <v>2</v>
      </c>
      <c r="F1297">
        <v>0.19</v>
      </c>
      <c r="G1297">
        <v>99000</v>
      </c>
      <c r="H1297">
        <v>198000</v>
      </c>
      <c r="I1297">
        <v>37620</v>
      </c>
      <c r="J1297" s="109">
        <v>235620</v>
      </c>
      <c r="X1297" s="1"/>
      <c r="Y1297" s="1"/>
      <c r="Z1297" s="1"/>
      <c r="AA1297" s="1"/>
      <c r="AB1297" s="1"/>
    </row>
    <row r="1298" spans="1:28" ht="12.5" x14ac:dyDescent="0.25">
      <c r="A1298" t="s">
        <v>452</v>
      </c>
      <c r="B1298" t="s">
        <v>1187</v>
      </c>
      <c r="C1298">
        <v>1025</v>
      </c>
      <c r="D1298" t="s">
        <v>61</v>
      </c>
      <c r="E1298">
        <v>1</v>
      </c>
      <c r="F1298">
        <v>0.19</v>
      </c>
      <c r="G1298">
        <v>28330</v>
      </c>
      <c r="H1298">
        <v>28330</v>
      </c>
      <c r="I1298">
        <v>5382.7</v>
      </c>
      <c r="J1298" s="109">
        <v>33712.699999999997</v>
      </c>
      <c r="X1298" s="1"/>
      <c r="Y1298" s="1"/>
      <c r="Z1298" s="1"/>
      <c r="AA1298" s="1"/>
      <c r="AB1298" s="1"/>
    </row>
    <row r="1299" spans="1:28" ht="12.5" x14ac:dyDescent="0.25">
      <c r="A1299" t="s">
        <v>452</v>
      </c>
      <c r="B1299" t="s">
        <v>1187</v>
      </c>
      <c r="C1299">
        <v>1025</v>
      </c>
      <c r="D1299" t="s">
        <v>20</v>
      </c>
      <c r="E1299">
        <v>1</v>
      </c>
      <c r="F1299">
        <v>0.19</v>
      </c>
      <c r="G1299">
        <v>28330</v>
      </c>
      <c r="H1299">
        <v>28330</v>
      </c>
      <c r="I1299">
        <v>5382.7</v>
      </c>
      <c r="J1299" s="109">
        <v>33712.699999999997</v>
      </c>
      <c r="X1299" s="1"/>
      <c r="Y1299" s="1"/>
      <c r="Z1299" s="1"/>
      <c r="AA1299" s="1"/>
      <c r="AB1299" s="1"/>
    </row>
    <row r="1300" spans="1:28" ht="12.5" x14ac:dyDescent="0.25">
      <c r="A1300" t="s">
        <v>452</v>
      </c>
      <c r="B1300" t="s">
        <v>1187</v>
      </c>
      <c r="C1300">
        <v>1027</v>
      </c>
      <c r="D1300" t="s">
        <v>1895</v>
      </c>
      <c r="E1300">
        <v>1</v>
      </c>
      <c r="F1300">
        <v>0.19</v>
      </c>
      <c r="G1300">
        <v>98833</v>
      </c>
      <c r="H1300">
        <v>98833</v>
      </c>
      <c r="I1300">
        <v>18778.27</v>
      </c>
      <c r="J1300" s="109">
        <v>117611.27</v>
      </c>
      <c r="X1300" s="1"/>
      <c r="Y1300" s="1"/>
      <c r="Z1300" s="1"/>
      <c r="AA1300" s="1"/>
      <c r="AB1300" s="1"/>
    </row>
    <row r="1301" spans="1:28" ht="12.5" x14ac:dyDescent="0.25">
      <c r="A1301" t="s">
        <v>452</v>
      </c>
      <c r="B1301" t="s">
        <v>1187</v>
      </c>
      <c r="C1301">
        <v>1040</v>
      </c>
      <c r="D1301" t="s">
        <v>1894</v>
      </c>
      <c r="E1301">
        <v>1</v>
      </c>
      <c r="F1301">
        <v>0.19</v>
      </c>
      <c r="G1301">
        <v>119833</v>
      </c>
      <c r="H1301">
        <v>119833</v>
      </c>
      <c r="I1301">
        <v>22768.27</v>
      </c>
      <c r="J1301" s="109">
        <v>142601.26999999999</v>
      </c>
      <c r="X1301" s="1"/>
      <c r="Y1301" s="1"/>
      <c r="Z1301" s="1"/>
      <c r="AA1301" s="1"/>
      <c r="AB1301" s="1"/>
    </row>
    <row r="1302" spans="1:28" ht="12.5" x14ac:dyDescent="0.25">
      <c r="A1302" t="s">
        <v>452</v>
      </c>
      <c r="B1302" t="s">
        <v>1187</v>
      </c>
      <c r="C1302" t="s">
        <v>107</v>
      </c>
      <c r="D1302" t="s">
        <v>1978</v>
      </c>
      <c r="E1302">
        <v>1</v>
      </c>
      <c r="F1302">
        <v>0.19</v>
      </c>
      <c r="G1302">
        <v>420000</v>
      </c>
      <c r="H1302">
        <v>420000</v>
      </c>
      <c r="I1302">
        <v>79800</v>
      </c>
      <c r="J1302" s="109">
        <v>499800</v>
      </c>
      <c r="X1302" s="1"/>
      <c r="Y1302" s="1"/>
      <c r="Z1302" s="1"/>
      <c r="AA1302" s="1"/>
      <c r="AB1302" s="1"/>
    </row>
    <row r="1303" spans="1:28" ht="12.5" x14ac:dyDescent="0.25">
      <c r="A1303" t="s">
        <v>452</v>
      </c>
      <c r="B1303" t="s">
        <v>1187</v>
      </c>
      <c r="C1303" t="s">
        <v>107</v>
      </c>
      <c r="D1303" t="s">
        <v>1893</v>
      </c>
      <c r="E1303">
        <v>2</v>
      </c>
      <c r="F1303">
        <v>0.19</v>
      </c>
      <c r="G1303">
        <v>24000</v>
      </c>
      <c r="H1303">
        <v>48000</v>
      </c>
      <c r="I1303">
        <v>9120</v>
      </c>
      <c r="J1303" s="109">
        <v>57120</v>
      </c>
      <c r="X1303" s="1"/>
      <c r="Y1303" s="1"/>
      <c r="Z1303" s="1"/>
      <c r="AA1303" s="1"/>
      <c r="AB1303" s="1"/>
    </row>
    <row r="1304" spans="1:28" ht="12.5" x14ac:dyDescent="0.25">
      <c r="A1304" t="s">
        <v>452</v>
      </c>
      <c r="B1304" t="s">
        <v>1187</v>
      </c>
      <c r="C1304" t="s">
        <v>107</v>
      </c>
      <c r="D1304" t="s">
        <v>364</v>
      </c>
      <c r="E1304">
        <v>1</v>
      </c>
      <c r="F1304">
        <v>0.19</v>
      </c>
      <c r="G1304">
        <v>10000</v>
      </c>
      <c r="H1304">
        <v>10000</v>
      </c>
      <c r="I1304">
        <v>1900</v>
      </c>
      <c r="J1304" s="109">
        <v>11900</v>
      </c>
      <c r="X1304" s="1"/>
      <c r="Y1304" s="1"/>
      <c r="Z1304" s="1"/>
      <c r="AA1304" s="1"/>
      <c r="AB1304" s="1"/>
    </row>
    <row r="1305" spans="1:28" ht="12.5" x14ac:dyDescent="0.25">
      <c r="A1305" t="s">
        <v>452</v>
      </c>
      <c r="B1305" t="s">
        <v>1187</v>
      </c>
      <c r="C1305" t="s">
        <v>107</v>
      </c>
      <c r="D1305" t="s">
        <v>406</v>
      </c>
      <c r="E1305">
        <v>1</v>
      </c>
      <c r="F1305">
        <v>0.19</v>
      </c>
      <c r="G1305">
        <v>850000</v>
      </c>
      <c r="H1305">
        <v>850000</v>
      </c>
      <c r="I1305">
        <v>161500</v>
      </c>
      <c r="J1305" s="109">
        <v>1011500</v>
      </c>
      <c r="X1305" s="1"/>
      <c r="Y1305" s="1"/>
      <c r="Z1305" s="1"/>
      <c r="AA1305" s="1"/>
      <c r="AB1305" s="1"/>
    </row>
    <row r="1306" spans="1:28" ht="12.5" x14ac:dyDescent="0.25">
      <c r="A1306" t="s">
        <v>452</v>
      </c>
      <c r="B1306" t="s">
        <v>1187</v>
      </c>
      <c r="C1306" t="s">
        <v>107</v>
      </c>
      <c r="D1306" t="s">
        <v>2159</v>
      </c>
      <c r="E1306">
        <v>1</v>
      </c>
      <c r="F1306">
        <v>0.19</v>
      </c>
      <c r="G1306">
        <v>180000</v>
      </c>
      <c r="H1306">
        <v>180000</v>
      </c>
      <c r="I1306">
        <v>34200</v>
      </c>
      <c r="J1306" s="109">
        <v>214200</v>
      </c>
      <c r="X1306" s="1"/>
      <c r="Y1306" s="1"/>
      <c r="Z1306" s="1"/>
      <c r="AA1306" s="1"/>
      <c r="AB1306" s="1"/>
    </row>
    <row r="1307" spans="1:28" ht="12.5" x14ac:dyDescent="0.25">
      <c r="A1307" t="s">
        <v>452</v>
      </c>
      <c r="B1307" t="s">
        <v>1296</v>
      </c>
      <c r="C1307">
        <v>345</v>
      </c>
      <c r="D1307" t="s">
        <v>2002</v>
      </c>
      <c r="E1307">
        <v>2</v>
      </c>
      <c r="F1307">
        <v>0.19</v>
      </c>
      <c r="G1307">
        <v>265667</v>
      </c>
      <c r="H1307">
        <v>531334</v>
      </c>
      <c r="I1307">
        <v>100953.46</v>
      </c>
      <c r="J1307" s="109">
        <v>632287.46</v>
      </c>
      <c r="X1307" s="1"/>
      <c r="Y1307" s="1"/>
      <c r="Z1307" s="1"/>
      <c r="AA1307" s="1"/>
      <c r="AB1307" s="1"/>
    </row>
    <row r="1308" spans="1:28" ht="12.5" x14ac:dyDescent="0.25">
      <c r="A1308" t="s">
        <v>452</v>
      </c>
      <c r="B1308" t="s">
        <v>1296</v>
      </c>
      <c r="C1308">
        <v>356</v>
      </c>
      <c r="D1308" t="s">
        <v>1984</v>
      </c>
      <c r="E1308">
        <v>1</v>
      </c>
      <c r="F1308">
        <v>0.19</v>
      </c>
      <c r="G1308">
        <v>188333</v>
      </c>
      <c r="H1308">
        <v>188333</v>
      </c>
      <c r="I1308">
        <v>35783.269999999997</v>
      </c>
      <c r="J1308" s="109">
        <v>224116.27</v>
      </c>
      <c r="X1308" s="1"/>
      <c r="Y1308" s="1"/>
      <c r="Z1308" s="1"/>
      <c r="AA1308" s="1"/>
      <c r="AB1308" s="1"/>
    </row>
    <row r="1309" spans="1:28" ht="12.5" x14ac:dyDescent="0.25">
      <c r="A1309" t="s">
        <v>452</v>
      </c>
      <c r="B1309" t="s">
        <v>1296</v>
      </c>
      <c r="C1309" t="s">
        <v>107</v>
      </c>
      <c r="D1309" t="s">
        <v>74</v>
      </c>
      <c r="E1309">
        <v>2</v>
      </c>
      <c r="F1309">
        <v>0.19</v>
      </c>
      <c r="G1309">
        <v>1781140</v>
      </c>
      <c r="H1309">
        <v>3562280</v>
      </c>
      <c r="I1309">
        <v>676833.2</v>
      </c>
      <c r="J1309" s="109">
        <v>4239113.2</v>
      </c>
      <c r="X1309" s="1"/>
      <c r="Y1309" s="1"/>
      <c r="Z1309" s="1"/>
      <c r="AA1309" s="1"/>
      <c r="AB1309" s="1"/>
    </row>
    <row r="1310" spans="1:28" ht="12.5" x14ac:dyDescent="0.25">
      <c r="A1310" t="s">
        <v>452</v>
      </c>
      <c r="B1310" t="s">
        <v>1296</v>
      </c>
      <c r="C1310" t="s">
        <v>107</v>
      </c>
      <c r="D1310" t="s">
        <v>1295</v>
      </c>
      <c r="E1310">
        <v>1</v>
      </c>
      <c r="F1310">
        <v>0.19</v>
      </c>
      <c r="G1310">
        <v>60000</v>
      </c>
      <c r="H1310">
        <v>60000</v>
      </c>
      <c r="I1310">
        <v>11400</v>
      </c>
      <c r="J1310" s="109">
        <v>71400</v>
      </c>
      <c r="X1310" s="1"/>
      <c r="Y1310" s="1"/>
      <c r="Z1310" s="1"/>
      <c r="AA1310" s="1"/>
      <c r="AB1310" s="1"/>
    </row>
    <row r="1311" spans="1:28" ht="12.5" x14ac:dyDescent="0.25">
      <c r="A1311" t="s">
        <v>452</v>
      </c>
      <c r="B1311" t="s">
        <v>1296</v>
      </c>
      <c r="C1311" t="s">
        <v>107</v>
      </c>
      <c r="D1311" t="s">
        <v>1983</v>
      </c>
      <c r="E1311">
        <v>1</v>
      </c>
      <c r="F1311">
        <v>0.19</v>
      </c>
      <c r="G1311">
        <v>80000</v>
      </c>
      <c r="H1311">
        <v>80000</v>
      </c>
      <c r="I1311">
        <v>15200</v>
      </c>
      <c r="J1311" s="109">
        <v>95200</v>
      </c>
      <c r="X1311" s="1"/>
      <c r="Y1311" s="1"/>
      <c r="Z1311" s="1"/>
      <c r="AA1311" s="1"/>
      <c r="AB1311" s="1"/>
    </row>
    <row r="1312" spans="1:28" ht="12.5" x14ac:dyDescent="0.25">
      <c r="A1312" t="s">
        <v>452</v>
      </c>
      <c r="B1312" t="s">
        <v>1296</v>
      </c>
      <c r="C1312" t="s">
        <v>107</v>
      </c>
      <c r="D1312" t="s">
        <v>1844</v>
      </c>
      <c r="E1312">
        <v>1</v>
      </c>
      <c r="F1312">
        <v>0.19</v>
      </c>
      <c r="G1312">
        <v>195000</v>
      </c>
      <c r="H1312">
        <v>195000</v>
      </c>
      <c r="I1312">
        <v>37050</v>
      </c>
      <c r="J1312" s="109">
        <v>232050</v>
      </c>
      <c r="X1312" s="1"/>
      <c r="Y1312" s="1"/>
      <c r="Z1312" s="1"/>
      <c r="AA1312" s="1"/>
      <c r="AB1312" s="1"/>
    </row>
    <row r="1313" spans="1:28" ht="12.5" x14ac:dyDescent="0.25">
      <c r="A1313" t="s">
        <v>452</v>
      </c>
      <c r="B1313" t="s">
        <v>1296</v>
      </c>
      <c r="C1313" t="s">
        <v>107</v>
      </c>
      <c r="D1313" t="s">
        <v>1366</v>
      </c>
      <c r="E1313">
        <v>1</v>
      </c>
      <c r="F1313">
        <v>0.19</v>
      </c>
      <c r="G1313">
        <v>495000</v>
      </c>
      <c r="H1313">
        <v>495000</v>
      </c>
      <c r="I1313">
        <v>94050</v>
      </c>
      <c r="J1313" s="109">
        <v>589050</v>
      </c>
      <c r="X1313" s="1"/>
      <c r="Y1313" s="1"/>
      <c r="Z1313" s="1"/>
      <c r="AA1313" s="1"/>
      <c r="AB1313" s="1"/>
    </row>
    <row r="1314" spans="1:28" ht="12.5" x14ac:dyDescent="0.25">
      <c r="A1314" t="s">
        <v>452</v>
      </c>
      <c r="B1314" t="s">
        <v>1296</v>
      </c>
      <c r="C1314" t="s">
        <v>107</v>
      </c>
      <c r="D1314" t="s">
        <v>1982</v>
      </c>
      <c r="E1314">
        <v>1</v>
      </c>
      <c r="F1314">
        <v>0.19</v>
      </c>
      <c r="G1314">
        <v>75000</v>
      </c>
      <c r="H1314">
        <v>75000</v>
      </c>
      <c r="I1314">
        <v>14250</v>
      </c>
      <c r="J1314" s="109">
        <v>89250</v>
      </c>
      <c r="X1314" s="1"/>
      <c r="Y1314" s="1"/>
      <c r="Z1314" s="1"/>
      <c r="AA1314" s="1"/>
      <c r="AB1314" s="1"/>
    </row>
    <row r="1315" spans="1:28" ht="12.5" x14ac:dyDescent="0.25">
      <c r="A1315" t="s">
        <v>452</v>
      </c>
      <c r="B1315" t="s">
        <v>1296</v>
      </c>
      <c r="C1315" t="s">
        <v>107</v>
      </c>
      <c r="D1315" t="s">
        <v>350</v>
      </c>
      <c r="E1315">
        <v>1</v>
      </c>
      <c r="F1315">
        <v>0.19</v>
      </c>
      <c r="G1315">
        <v>220000</v>
      </c>
      <c r="H1315">
        <v>220000</v>
      </c>
      <c r="I1315">
        <v>41800</v>
      </c>
      <c r="J1315" s="109">
        <v>261800</v>
      </c>
      <c r="X1315" s="1"/>
      <c r="Y1315" s="1"/>
      <c r="Z1315" s="1"/>
      <c r="AA1315" s="1"/>
      <c r="AB1315" s="1"/>
    </row>
    <row r="1316" spans="1:28" ht="12.5" x14ac:dyDescent="0.25">
      <c r="A1316" t="s">
        <v>452</v>
      </c>
      <c r="B1316" t="s">
        <v>1296</v>
      </c>
      <c r="C1316" t="s">
        <v>107</v>
      </c>
      <c r="D1316" t="s">
        <v>1970</v>
      </c>
      <c r="E1316">
        <v>1</v>
      </c>
      <c r="F1316">
        <v>0.19</v>
      </c>
      <c r="G1316">
        <v>1000000</v>
      </c>
      <c r="H1316">
        <v>1000000</v>
      </c>
      <c r="I1316">
        <v>190000</v>
      </c>
      <c r="J1316" s="109">
        <v>1190000</v>
      </c>
      <c r="X1316" s="1"/>
      <c r="Y1316" s="1"/>
      <c r="Z1316" s="1"/>
      <c r="AA1316" s="1"/>
      <c r="AB1316" s="1"/>
    </row>
    <row r="1317" spans="1:28" ht="12.5" x14ac:dyDescent="0.25">
      <c r="A1317" t="s">
        <v>452</v>
      </c>
      <c r="B1317" t="s">
        <v>1296</v>
      </c>
      <c r="C1317" t="s">
        <v>107</v>
      </c>
      <c r="D1317" t="s">
        <v>1363</v>
      </c>
      <c r="E1317">
        <v>6</v>
      </c>
      <c r="F1317">
        <v>0.19</v>
      </c>
      <c r="G1317">
        <v>120000</v>
      </c>
      <c r="H1317">
        <v>720000</v>
      </c>
      <c r="I1317">
        <v>136800</v>
      </c>
      <c r="J1317" s="109">
        <v>856800</v>
      </c>
      <c r="X1317" s="1"/>
      <c r="Y1317" s="1"/>
      <c r="Z1317" s="1"/>
      <c r="AA1317" s="1"/>
      <c r="AB1317" s="1"/>
    </row>
    <row r="1318" spans="1:28" ht="12.5" x14ac:dyDescent="0.25">
      <c r="A1318" t="s">
        <v>452</v>
      </c>
      <c r="B1318" t="s">
        <v>1296</v>
      </c>
      <c r="C1318" t="s">
        <v>107</v>
      </c>
      <c r="D1318" t="s">
        <v>1547</v>
      </c>
      <c r="E1318">
        <v>1</v>
      </c>
      <c r="F1318">
        <v>0.19</v>
      </c>
      <c r="G1318">
        <v>50000</v>
      </c>
      <c r="H1318">
        <v>50000</v>
      </c>
      <c r="I1318">
        <v>9500</v>
      </c>
      <c r="J1318" s="109">
        <v>59500</v>
      </c>
      <c r="X1318" s="1"/>
      <c r="Y1318" s="1"/>
      <c r="Z1318" s="1"/>
      <c r="AA1318" s="1"/>
      <c r="AB1318" s="1"/>
    </row>
    <row r="1319" spans="1:28" ht="12.5" x14ac:dyDescent="0.25">
      <c r="A1319" t="s">
        <v>452</v>
      </c>
      <c r="B1319" t="s">
        <v>1296</v>
      </c>
      <c r="C1319" t="s">
        <v>107</v>
      </c>
      <c r="D1319" t="s">
        <v>1546</v>
      </c>
      <c r="E1319">
        <v>1</v>
      </c>
      <c r="F1319">
        <v>0.19</v>
      </c>
      <c r="G1319">
        <v>150000</v>
      </c>
      <c r="H1319">
        <v>150000</v>
      </c>
      <c r="I1319">
        <v>28500</v>
      </c>
      <c r="J1319" s="109">
        <v>178500</v>
      </c>
      <c r="X1319" s="1"/>
      <c r="Y1319" s="1"/>
      <c r="Z1319" s="1"/>
      <c r="AA1319" s="1"/>
      <c r="AB1319" s="1"/>
    </row>
    <row r="1320" spans="1:28" ht="12.5" x14ac:dyDescent="0.25">
      <c r="A1320" t="s">
        <v>452</v>
      </c>
      <c r="B1320" t="s">
        <v>1296</v>
      </c>
      <c r="C1320" t="s">
        <v>107</v>
      </c>
      <c r="D1320" t="s">
        <v>1545</v>
      </c>
      <c r="E1320">
        <v>1</v>
      </c>
      <c r="F1320">
        <v>0.19</v>
      </c>
      <c r="G1320">
        <v>380000</v>
      </c>
      <c r="H1320">
        <v>380000</v>
      </c>
      <c r="I1320">
        <v>72200</v>
      </c>
      <c r="J1320" s="109">
        <v>452200</v>
      </c>
      <c r="X1320" s="1"/>
      <c r="Y1320" s="1"/>
      <c r="Z1320" s="1"/>
      <c r="AA1320" s="1"/>
      <c r="AB1320" s="1"/>
    </row>
    <row r="1321" spans="1:28" ht="12.5" x14ac:dyDescent="0.25">
      <c r="A1321" t="s">
        <v>452</v>
      </c>
      <c r="B1321" t="s">
        <v>1296</v>
      </c>
      <c r="C1321" t="s">
        <v>107</v>
      </c>
      <c r="D1321" t="s">
        <v>1549</v>
      </c>
      <c r="E1321">
        <v>1</v>
      </c>
      <c r="F1321">
        <v>0.19</v>
      </c>
      <c r="G1321">
        <v>50000</v>
      </c>
      <c r="H1321">
        <v>50000</v>
      </c>
      <c r="I1321">
        <v>9500</v>
      </c>
      <c r="J1321" s="109">
        <v>59500</v>
      </c>
      <c r="X1321" s="1"/>
      <c r="Y1321" s="1"/>
      <c r="Z1321" s="1"/>
      <c r="AA1321" s="1"/>
      <c r="AB1321" s="1"/>
    </row>
    <row r="1322" spans="1:28" ht="12.5" x14ac:dyDescent="0.25">
      <c r="A1322" t="s">
        <v>452</v>
      </c>
      <c r="B1322" t="s">
        <v>1296</v>
      </c>
      <c r="C1322" t="s">
        <v>107</v>
      </c>
      <c r="D1322" t="s">
        <v>1539</v>
      </c>
      <c r="E1322">
        <v>1</v>
      </c>
      <c r="F1322">
        <v>0.19</v>
      </c>
      <c r="G1322">
        <v>480000</v>
      </c>
      <c r="H1322">
        <v>480000</v>
      </c>
      <c r="I1322">
        <v>91200</v>
      </c>
      <c r="J1322" s="109">
        <v>571200</v>
      </c>
      <c r="X1322" s="1"/>
      <c r="Y1322" s="1"/>
      <c r="Z1322" s="1"/>
      <c r="AA1322" s="1"/>
      <c r="AB1322" s="1"/>
    </row>
    <row r="1323" spans="1:28" ht="12.5" x14ac:dyDescent="0.25">
      <c r="A1323" t="s">
        <v>452</v>
      </c>
      <c r="B1323" t="s">
        <v>1296</v>
      </c>
      <c r="C1323" t="s">
        <v>107</v>
      </c>
      <c r="D1323" t="s">
        <v>1541</v>
      </c>
      <c r="E1323">
        <v>1</v>
      </c>
      <c r="F1323">
        <v>0.19</v>
      </c>
      <c r="G1323">
        <v>120000</v>
      </c>
      <c r="H1323">
        <v>120000</v>
      </c>
      <c r="I1323">
        <v>22800</v>
      </c>
      <c r="J1323" s="109">
        <v>142800</v>
      </c>
      <c r="X1323" s="1"/>
      <c r="Y1323" s="1"/>
      <c r="Z1323" s="1"/>
      <c r="AA1323" s="1"/>
      <c r="AB1323" s="1"/>
    </row>
    <row r="1324" spans="1:28" ht="12.5" x14ac:dyDescent="0.25">
      <c r="A1324" t="s">
        <v>452</v>
      </c>
      <c r="B1324" t="s">
        <v>1296</v>
      </c>
      <c r="C1324" t="s">
        <v>107</v>
      </c>
      <c r="D1324" t="s">
        <v>1540</v>
      </c>
      <c r="E1324">
        <v>1</v>
      </c>
      <c r="F1324">
        <v>0.19</v>
      </c>
      <c r="G1324">
        <v>100000</v>
      </c>
      <c r="H1324">
        <v>100000</v>
      </c>
      <c r="I1324">
        <v>19000</v>
      </c>
      <c r="J1324" s="109">
        <v>119000</v>
      </c>
      <c r="X1324" s="1"/>
      <c r="Y1324" s="1"/>
      <c r="Z1324" s="1"/>
      <c r="AA1324" s="1"/>
      <c r="AB1324" s="1"/>
    </row>
    <row r="1325" spans="1:28" ht="12.5" x14ac:dyDescent="0.25">
      <c r="A1325" t="s">
        <v>452</v>
      </c>
      <c r="B1325" t="s">
        <v>1296</v>
      </c>
      <c r="C1325" t="s">
        <v>107</v>
      </c>
      <c r="D1325" t="s">
        <v>1543</v>
      </c>
      <c r="E1325">
        <v>1</v>
      </c>
      <c r="F1325">
        <v>0.19</v>
      </c>
      <c r="G1325">
        <v>120000</v>
      </c>
      <c r="H1325">
        <v>120000</v>
      </c>
      <c r="I1325">
        <v>22800</v>
      </c>
      <c r="J1325" s="109">
        <v>142800</v>
      </c>
      <c r="X1325" s="1"/>
      <c r="Y1325" s="1"/>
      <c r="Z1325" s="1"/>
      <c r="AA1325" s="1"/>
      <c r="AB1325" s="1"/>
    </row>
    <row r="1326" spans="1:28" ht="12.5" x14ac:dyDescent="0.25">
      <c r="A1326" t="s">
        <v>452</v>
      </c>
      <c r="B1326" t="s">
        <v>1296</v>
      </c>
      <c r="C1326" t="s">
        <v>107</v>
      </c>
      <c r="D1326" t="s">
        <v>1542</v>
      </c>
      <c r="E1326">
        <v>1</v>
      </c>
      <c r="F1326">
        <v>0.19</v>
      </c>
      <c r="G1326">
        <v>180333</v>
      </c>
      <c r="H1326">
        <v>180333</v>
      </c>
      <c r="I1326">
        <v>34263.269999999997</v>
      </c>
      <c r="J1326" s="109">
        <v>214596.27</v>
      </c>
      <c r="X1326" s="1"/>
      <c r="Y1326" s="1"/>
      <c r="Z1326" s="1"/>
      <c r="AA1326" s="1"/>
      <c r="AB1326" s="1"/>
    </row>
    <row r="1327" spans="1:28" ht="12.5" x14ac:dyDescent="0.25">
      <c r="A1327" t="s">
        <v>452</v>
      </c>
      <c r="B1327" t="s">
        <v>1296</v>
      </c>
      <c r="C1327" t="s">
        <v>107</v>
      </c>
      <c r="D1327" t="s">
        <v>1544</v>
      </c>
      <c r="E1327">
        <v>1</v>
      </c>
      <c r="F1327">
        <v>0.19</v>
      </c>
      <c r="G1327">
        <v>280000</v>
      </c>
      <c r="H1327">
        <v>280000</v>
      </c>
      <c r="I1327">
        <v>53200</v>
      </c>
      <c r="J1327" s="109">
        <v>333200</v>
      </c>
      <c r="X1327" s="1"/>
      <c r="Y1327" s="1"/>
      <c r="Z1327" s="1"/>
      <c r="AA1327" s="1"/>
      <c r="AB1327" s="1"/>
    </row>
    <row r="1328" spans="1:28" ht="12.5" x14ac:dyDescent="0.25">
      <c r="A1328" t="s">
        <v>452</v>
      </c>
      <c r="B1328" t="s">
        <v>1296</v>
      </c>
      <c r="C1328" t="s">
        <v>107</v>
      </c>
      <c r="D1328" t="s">
        <v>1548</v>
      </c>
      <c r="E1328">
        <v>1</v>
      </c>
      <c r="F1328">
        <v>0.19</v>
      </c>
      <c r="G1328">
        <v>380000</v>
      </c>
      <c r="H1328">
        <v>380000</v>
      </c>
      <c r="I1328">
        <v>72200</v>
      </c>
      <c r="J1328" s="109">
        <v>452200</v>
      </c>
      <c r="X1328" s="1"/>
      <c r="Y1328" s="1"/>
      <c r="Z1328" s="1"/>
      <c r="AA1328" s="1"/>
      <c r="AB1328" s="1"/>
    </row>
    <row r="1329" spans="1:28" ht="12.5" x14ac:dyDescent="0.25">
      <c r="A1329" t="s">
        <v>452</v>
      </c>
      <c r="B1329" t="s">
        <v>2003</v>
      </c>
      <c r="C1329">
        <v>654</v>
      </c>
      <c r="D1329" t="s">
        <v>2002</v>
      </c>
      <c r="E1329">
        <v>1</v>
      </c>
      <c r="F1329">
        <v>0.19</v>
      </c>
      <c r="G1329">
        <v>25333</v>
      </c>
      <c r="H1329">
        <v>25333</v>
      </c>
      <c r="I1329">
        <v>4813.2700000000004</v>
      </c>
      <c r="J1329" s="109">
        <v>30146.27</v>
      </c>
      <c r="X1329" s="1"/>
      <c r="Y1329" s="1"/>
      <c r="Z1329" s="1"/>
      <c r="AA1329" s="1"/>
      <c r="AB1329" s="1"/>
    </row>
    <row r="1330" spans="1:28" ht="12.5" x14ac:dyDescent="0.25">
      <c r="A1330" t="s">
        <v>452</v>
      </c>
      <c r="B1330" t="s">
        <v>1836</v>
      </c>
      <c r="C1330">
        <v>635</v>
      </c>
      <c r="D1330" t="s">
        <v>1072</v>
      </c>
      <c r="E1330">
        <v>1</v>
      </c>
      <c r="F1330">
        <v>0</v>
      </c>
      <c r="G1330">
        <v>64667</v>
      </c>
      <c r="H1330">
        <v>64667</v>
      </c>
      <c r="I1330">
        <v>0</v>
      </c>
      <c r="J1330" s="109">
        <v>64667</v>
      </c>
      <c r="X1330" s="1"/>
      <c r="Y1330" s="1"/>
      <c r="Z1330" s="1"/>
      <c r="AA1330" s="1"/>
      <c r="AB1330" s="1"/>
    </row>
    <row r="1331" spans="1:28" ht="12.5" x14ac:dyDescent="0.25">
      <c r="A1331" t="s">
        <v>452</v>
      </c>
      <c r="B1331" t="s">
        <v>1836</v>
      </c>
      <c r="C1331">
        <v>637</v>
      </c>
      <c r="D1331" t="s">
        <v>150</v>
      </c>
      <c r="E1331">
        <v>1</v>
      </c>
      <c r="F1331">
        <v>0.19</v>
      </c>
      <c r="G1331">
        <v>28500</v>
      </c>
      <c r="H1331">
        <v>28500</v>
      </c>
      <c r="I1331">
        <v>5415</v>
      </c>
      <c r="J1331" s="109">
        <v>33915</v>
      </c>
      <c r="X1331" s="1"/>
      <c r="Y1331" s="1"/>
      <c r="Z1331" s="1"/>
      <c r="AA1331" s="1"/>
      <c r="AB1331" s="1"/>
    </row>
    <row r="1332" spans="1:28" ht="12.5" x14ac:dyDescent="0.25">
      <c r="A1332" t="s">
        <v>452</v>
      </c>
      <c r="B1332" t="s">
        <v>1836</v>
      </c>
      <c r="C1332">
        <v>640</v>
      </c>
      <c r="D1332" t="s">
        <v>2015</v>
      </c>
      <c r="E1332">
        <v>1</v>
      </c>
      <c r="F1332">
        <v>0.19</v>
      </c>
      <c r="G1332">
        <v>30167</v>
      </c>
      <c r="H1332">
        <v>30167</v>
      </c>
      <c r="I1332">
        <v>5731.7300000000005</v>
      </c>
      <c r="J1332" s="109">
        <v>35898.730000000003</v>
      </c>
      <c r="X1332" s="1"/>
      <c r="Y1332" s="1"/>
      <c r="Z1332" s="1"/>
      <c r="AA1332" s="1"/>
      <c r="AB1332" s="1"/>
    </row>
    <row r="1333" spans="1:28" ht="12.5" x14ac:dyDescent="0.25">
      <c r="A1333" t="s">
        <v>452</v>
      </c>
      <c r="B1333" t="s">
        <v>1836</v>
      </c>
      <c r="C1333">
        <v>641</v>
      </c>
      <c r="D1333" t="s">
        <v>1642</v>
      </c>
      <c r="E1333">
        <v>1</v>
      </c>
      <c r="F1333">
        <v>0.19</v>
      </c>
      <c r="G1333">
        <v>74000</v>
      </c>
      <c r="H1333">
        <v>74000</v>
      </c>
      <c r="I1333">
        <v>14060</v>
      </c>
      <c r="J1333" s="109">
        <v>88060</v>
      </c>
      <c r="X1333" s="1"/>
      <c r="Y1333" s="1"/>
      <c r="Z1333" s="1"/>
      <c r="AA1333" s="1"/>
      <c r="AB1333" s="1"/>
    </row>
    <row r="1334" spans="1:28" ht="12.5" x14ac:dyDescent="0.25">
      <c r="A1334" t="s">
        <v>452</v>
      </c>
      <c r="B1334" t="s">
        <v>1836</v>
      </c>
      <c r="C1334">
        <v>642</v>
      </c>
      <c r="D1334" t="s">
        <v>13</v>
      </c>
      <c r="E1334">
        <v>1</v>
      </c>
      <c r="F1334">
        <v>0.19</v>
      </c>
      <c r="G1334">
        <v>30167</v>
      </c>
      <c r="H1334">
        <v>30167</v>
      </c>
      <c r="I1334">
        <v>5731.7300000000005</v>
      </c>
      <c r="J1334" s="109">
        <v>35898.730000000003</v>
      </c>
      <c r="X1334" s="1"/>
      <c r="Y1334" s="1"/>
      <c r="Z1334" s="1"/>
      <c r="AA1334" s="1"/>
      <c r="AB1334" s="1"/>
    </row>
    <row r="1335" spans="1:28" ht="12.5" x14ac:dyDescent="0.25">
      <c r="A1335" t="s">
        <v>452</v>
      </c>
      <c r="B1335" t="s">
        <v>1836</v>
      </c>
      <c r="C1335">
        <v>645</v>
      </c>
      <c r="D1335" t="s">
        <v>840</v>
      </c>
      <c r="E1335">
        <v>1</v>
      </c>
      <c r="F1335">
        <v>0.19</v>
      </c>
      <c r="G1335">
        <v>289000</v>
      </c>
      <c r="H1335">
        <v>289000</v>
      </c>
      <c r="I1335">
        <v>54910</v>
      </c>
      <c r="J1335" s="109">
        <v>343910</v>
      </c>
      <c r="X1335" s="1"/>
      <c r="Y1335" s="1"/>
      <c r="Z1335" s="1"/>
      <c r="AA1335" s="1"/>
      <c r="AB1335" s="1"/>
    </row>
    <row r="1336" spans="1:28" ht="12.5" x14ac:dyDescent="0.25">
      <c r="A1336" t="s">
        <v>452</v>
      </c>
      <c r="B1336" t="s">
        <v>1836</v>
      </c>
      <c r="C1336">
        <v>646</v>
      </c>
      <c r="D1336" t="s">
        <v>2017</v>
      </c>
      <c r="E1336">
        <v>1</v>
      </c>
      <c r="F1336">
        <v>0.19</v>
      </c>
      <c r="G1336">
        <v>44333</v>
      </c>
      <c r="H1336">
        <v>44333</v>
      </c>
      <c r="I1336">
        <v>8423.27</v>
      </c>
      <c r="J1336" s="109">
        <v>52756.270000000004</v>
      </c>
      <c r="X1336" s="1"/>
      <c r="Y1336" s="1"/>
      <c r="Z1336" s="1"/>
      <c r="AA1336" s="1"/>
      <c r="AB1336" s="1"/>
    </row>
    <row r="1337" spans="1:28" ht="12.5" x14ac:dyDescent="0.25">
      <c r="A1337" t="s">
        <v>452</v>
      </c>
      <c r="B1337" t="s">
        <v>1836</v>
      </c>
      <c r="C1337">
        <v>647</v>
      </c>
      <c r="D1337" t="s">
        <v>372</v>
      </c>
      <c r="E1337">
        <v>1</v>
      </c>
      <c r="F1337">
        <v>0.19</v>
      </c>
      <c r="G1337">
        <v>38833</v>
      </c>
      <c r="H1337">
        <v>38833</v>
      </c>
      <c r="I1337">
        <v>7378.27</v>
      </c>
      <c r="J1337" s="109">
        <v>46211.270000000004</v>
      </c>
      <c r="X1337" s="1"/>
      <c r="Y1337" s="1"/>
      <c r="Z1337" s="1"/>
      <c r="AA1337" s="1"/>
      <c r="AB1337" s="1"/>
    </row>
    <row r="1338" spans="1:28" ht="12.5" x14ac:dyDescent="0.25">
      <c r="A1338" t="s">
        <v>452</v>
      </c>
      <c r="B1338" t="s">
        <v>1836</v>
      </c>
      <c r="C1338">
        <v>648</v>
      </c>
      <c r="D1338" t="s">
        <v>367</v>
      </c>
      <c r="E1338">
        <v>1</v>
      </c>
      <c r="F1338">
        <v>0.19</v>
      </c>
      <c r="G1338">
        <v>45333</v>
      </c>
      <c r="H1338">
        <v>45333</v>
      </c>
      <c r="I1338">
        <v>8613.27</v>
      </c>
      <c r="J1338" s="109">
        <v>53946.270000000004</v>
      </c>
      <c r="X1338" s="1"/>
      <c r="Y1338" s="1"/>
      <c r="Z1338" s="1"/>
      <c r="AA1338" s="1"/>
      <c r="AB1338" s="1"/>
    </row>
    <row r="1339" spans="1:28" ht="12.5" x14ac:dyDescent="0.25">
      <c r="A1339" t="s">
        <v>452</v>
      </c>
      <c r="B1339" t="s">
        <v>1836</v>
      </c>
      <c r="C1339">
        <v>649</v>
      </c>
      <c r="D1339" t="s">
        <v>357</v>
      </c>
      <c r="E1339">
        <v>1</v>
      </c>
      <c r="F1339">
        <v>0.19</v>
      </c>
      <c r="G1339">
        <v>99000</v>
      </c>
      <c r="H1339">
        <v>99000</v>
      </c>
      <c r="I1339">
        <v>18810</v>
      </c>
      <c r="J1339" s="109">
        <v>117810</v>
      </c>
      <c r="X1339" s="1"/>
      <c r="Y1339" s="1"/>
      <c r="Z1339" s="1"/>
      <c r="AA1339" s="1"/>
      <c r="AB1339" s="1"/>
    </row>
    <row r="1340" spans="1:28" ht="12.5" x14ac:dyDescent="0.25">
      <c r="A1340" t="s">
        <v>452</v>
      </c>
      <c r="B1340" t="s">
        <v>1836</v>
      </c>
      <c r="C1340">
        <v>650</v>
      </c>
      <c r="D1340" t="s">
        <v>50</v>
      </c>
      <c r="E1340">
        <v>1</v>
      </c>
      <c r="F1340">
        <v>0.19</v>
      </c>
      <c r="G1340">
        <v>25000</v>
      </c>
      <c r="H1340">
        <v>25000</v>
      </c>
      <c r="I1340">
        <v>4750</v>
      </c>
      <c r="J1340" s="109">
        <v>29750</v>
      </c>
      <c r="X1340" s="1"/>
      <c r="Y1340" s="1"/>
      <c r="Z1340" s="1"/>
      <c r="AA1340" s="1"/>
      <c r="AB1340" s="1"/>
    </row>
    <row r="1341" spans="1:28" ht="12.5" x14ac:dyDescent="0.25">
      <c r="A1341" t="s">
        <v>452</v>
      </c>
      <c r="B1341" t="s">
        <v>1836</v>
      </c>
      <c r="C1341" t="s">
        <v>107</v>
      </c>
      <c r="D1341" t="s">
        <v>1656</v>
      </c>
      <c r="E1341">
        <v>1</v>
      </c>
      <c r="F1341">
        <v>0.19</v>
      </c>
      <c r="G1341">
        <v>46000</v>
      </c>
      <c r="H1341">
        <v>46000</v>
      </c>
      <c r="I1341">
        <v>8740</v>
      </c>
      <c r="J1341" s="109">
        <v>54740</v>
      </c>
      <c r="X1341" s="1"/>
      <c r="Y1341" s="1"/>
      <c r="Z1341" s="1"/>
      <c r="AA1341" s="1"/>
      <c r="AB1341" s="1"/>
    </row>
    <row r="1342" spans="1:28" ht="12.5" x14ac:dyDescent="0.25">
      <c r="A1342" t="s">
        <v>452</v>
      </c>
      <c r="B1342" t="s">
        <v>1836</v>
      </c>
      <c r="C1342" t="s">
        <v>107</v>
      </c>
      <c r="D1342" t="s">
        <v>1803</v>
      </c>
      <c r="E1342">
        <v>1</v>
      </c>
      <c r="F1342">
        <v>0.19</v>
      </c>
      <c r="G1342">
        <v>46000</v>
      </c>
      <c r="H1342">
        <v>46000</v>
      </c>
      <c r="I1342">
        <v>8740</v>
      </c>
      <c r="J1342" s="109">
        <v>54740</v>
      </c>
      <c r="X1342" s="1"/>
      <c r="Y1342" s="1"/>
      <c r="Z1342" s="1"/>
      <c r="AA1342" s="1"/>
      <c r="AB1342" s="1"/>
    </row>
    <row r="1343" spans="1:28" ht="12.5" x14ac:dyDescent="0.25">
      <c r="A1343" t="s">
        <v>452</v>
      </c>
      <c r="B1343" t="s">
        <v>1836</v>
      </c>
      <c r="C1343" t="s">
        <v>107</v>
      </c>
      <c r="D1343" t="s">
        <v>1840</v>
      </c>
      <c r="E1343">
        <v>1</v>
      </c>
      <c r="F1343">
        <v>0.19</v>
      </c>
      <c r="G1343">
        <v>90000</v>
      </c>
      <c r="H1343">
        <v>90000</v>
      </c>
      <c r="I1343">
        <v>17100</v>
      </c>
      <c r="J1343" s="109">
        <v>107100</v>
      </c>
      <c r="X1343" s="1"/>
      <c r="Y1343" s="1"/>
      <c r="Z1343" s="1"/>
      <c r="AA1343" s="1"/>
      <c r="AB1343" s="1"/>
    </row>
    <row r="1344" spans="1:28" ht="12.5" x14ac:dyDescent="0.25">
      <c r="A1344" t="s">
        <v>452</v>
      </c>
      <c r="B1344" t="s">
        <v>1836</v>
      </c>
      <c r="C1344" t="s">
        <v>107</v>
      </c>
      <c r="D1344" t="s">
        <v>12</v>
      </c>
      <c r="E1344">
        <v>1</v>
      </c>
      <c r="F1344">
        <v>0.19</v>
      </c>
      <c r="G1344">
        <v>6000</v>
      </c>
      <c r="H1344">
        <v>6000</v>
      </c>
      <c r="I1344">
        <v>1140</v>
      </c>
      <c r="J1344" s="109">
        <v>7140</v>
      </c>
      <c r="X1344" s="1"/>
      <c r="Y1344" s="1"/>
      <c r="Z1344" s="1"/>
      <c r="AA1344" s="1"/>
      <c r="AB1344" s="1"/>
    </row>
    <row r="1345" spans="1:28" ht="12.5" x14ac:dyDescent="0.25">
      <c r="A1345" t="s">
        <v>452</v>
      </c>
      <c r="B1345" t="s">
        <v>1836</v>
      </c>
      <c r="C1345" t="s">
        <v>107</v>
      </c>
      <c r="D1345" t="s">
        <v>370</v>
      </c>
      <c r="E1345">
        <v>1</v>
      </c>
      <c r="F1345">
        <v>0.19</v>
      </c>
      <c r="G1345">
        <v>324000</v>
      </c>
      <c r="H1345">
        <v>324000</v>
      </c>
      <c r="I1345">
        <v>61560</v>
      </c>
      <c r="J1345" s="109">
        <v>385560</v>
      </c>
      <c r="X1345" s="1"/>
      <c r="Y1345" s="1"/>
      <c r="Z1345" s="1"/>
      <c r="AA1345" s="1"/>
      <c r="AB1345" s="1"/>
    </row>
    <row r="1346" spans="1:28" ht="12.5" x14ac:dyDescent="0.25">
      <c r="A1346" t="s">
        <v>452</v>
      </c>
      <c r="B1346" t="s">
        <v>1836</v>
      </c>
      <c r="C1346" t="s">
        <v>107</v>
      </c>
      <c r="D1346" t="s">
        <v>966</v>
      </c>
      <c r="E1346">
        <v>1</v>
      </c>
      <c r="F1346">
        <v>0.19</v>
      </c>
      <c r="G1346">
        <v>34000</v>
      </c>
      <c r="H1346">
        <v>34000</v>
      </c>
      <c r="I1346">
        <v>6460</v>
      </c>
      <c r="J1346" s="109">
        <v>40460</v>
      </c>
      <c r="X1346" s="1"/>
      <c r="Y1346" s="1"/>
      <c r="Z1346" s="1"/>
      <c r="AA1346" s="1"/>
      <c r="AB1346" s="1"/>
    </row>
    <row r="1347" spans="1:28" ht="12.5" x14ac:dyDescent="0.25">
      <c r="A1347" t="s">
        <v>452</v>
      </c>
      <c r="B1347" t="s">
        <v>1836</v>
      </c>
      <c r="C1347" t="s">
        <v>107</v>
      </c>
      <c r="D1347" t="s">
        <v>369</v>
      </c>
      <c r="E1347">
        <v>1</v>
      </c>
      <c r="F1347">
        <v>0.19</v>
      </c>
      <c r="G1347">
        <v>64000</v>
      </c>
      <c r="H1347">
        <v>64000</v>
      </c>
      <c r="I1347">
        <v>12160</v>
      </c>
      <c r="J1347" s="109">
        <v>76160</v>
      </c>
      <c r="X1347" s="1"/>
      <c r="Y1347" s="1"/>
      <c r="Z1347" s="1"/>
      <c r="AA1347" s="1"/>
      <c r="AB1347" s="1"/>
    </row>
    <row r="1348" spans="1:28" ht="12.5" x14ac:dyDescent="0.25">
      <c r="A1348" t="s">
        <v>452</v>
      </c>
      <c r="B1348" t="s">
        <v>1836</v>
      </c>
      <c r="C1348" t="s">
        <v>107</v>
      </c>
      <c r="D1348" t="s">
        <v>1839</v>
      </c>
      <c r="E1348">
        <v>1</v>
      </c>
      <c r="F1348">
        <v>0.19</v>
      </c>
      <c r="G1348">
        <v>64000</v>
      </c>
      <c r="H1348">
        <v>64000</v>
      </c>
      <c r="I1348">
        <v>12160</v>
      </c>
      <c r="J1348" s="109">
        <v>76160</v>
      </c>
      <c r="X1348" s="1"/>
      <c r="Y1348" s="1"/>
      <c r="Z1348" s="1"/>
      <c r="AA1348" s="1"/>
      <c r="AB1348" s="1"/>
    </row>
    <row r="1349" spans="1:28" ht="12.5" x14ac:dyDescent="0.25">
      <c r="A1349" t="s">
        <v>452</v>
      </c>
      <c r="B1349" t="s">
        <v>1836</v>
      </c>
      <c r="C1349" t="s">
        <v>107</v>
      </c>
      <c r="D1349" t="s">
        <v>64</v>
      </c>
      <c r="E1349">
        <v>1</v>
      </c>
      <c r="F1349">
        <v>0.19</v>
      </c>
      <c r="G1349">
        <v>50740</v>
      </c>
      <c r="H1349">
        <v>50740</v>
      </c>
      <c r="I1349">
        <v>9640.6</v>
      </c>
      <c r="J1349" s="109">
        <v>60380.6</v>
      </c>
      <c r="X1349" s="1"/>
      <c r="Y1349" s="1"/>
      <c r="Z1349" s="1"/>
      <c r="AA1349" s="1"/>
      <c r="AB1349" s="1"/>
    </row>
    <row r="1350" spans="1:28" ht="12.5" x14ac:dyDescent="0.25">
      <c r="A1350" t="s">
        <v>452</v>
      </c>
      <c r="B1350" t="s">
        <v>1836</v>
      </c>
      <c r="C1350" t="s">
        <v>107</v>
      </c>
      <c r="D1350" t="s">
        <v>1842</v>
      </c>
      <c r="E1350">
        <v>1</v>
      </c>
      <c r="F1350">
        <v>0.19</v>
      </c>
      <c r="G1350">
        <v>56000</v>
      </c>
      <c r="H1350">
        <v>56000</v>
      </c>
      <c r="I1350">
        <v>10640</v>
      </c>
      <c r="J1350" s="109">
        <v>66640</v>
      </c>
      <c r="X1350" s="1"/>
      <c r="Y1350" s="1"/>
      <c r="Z1350" s="1"/>
      <c r="AA1350" s="1"/>
      <c r="AB1350" s="1"/>
    </row>
    <row r="1351" spans="1:28" ht="12.5" x14ac:dyDescent="0.25">
      <c r="A1351" t="s">
        <v>452</v>
      </c>
      <c r="B1351" t="s">
        <v>1836</v>
      </c>
      <c r="C1351" t="s">
        <v>107</v>
      </c>
      <c r="D1351" t="s">
        <v>424</v>
      </c>
      <c r="E1351">
        <v>1</v>
      </c>
      <c r="F1351">
        <v>0.19</v>
      </c>
      <c r="G1351">
        <v>40000</v>
      </c>
      <c r="H1351">
        <v>40000</v>
      </c>
      <c r="I1351">
        <v>7600</v>
      </c>
      <c r="J1351" s="109">
        <v>47600</v>
      </c>
      <c r="X1351" s="1"/>
      <c r="Y1351" s="1"/>
      <c r="Z1351" s="1"/>
      <c r="AA1351" s="1"/>
      <c r="AB1351" s="1"/>
    </row>
    <row r="1352" spans="1:28" ht="12.5" x14ac:dyDescent="0.25">
      <c r="A1352" t="s">
        <v>452</v>
      </c>
      <c r="B1352" t="s">
        <v>1836</v>
      </c>
      <c r="C1352" t="s">
        <v>107</v>
      </c>
      <c r="D1352" t="s">
        <v>11</v>
      </c>
      <c r="E1352">
        <v>1</v>
      </c>
      <c r="F1352">
        <v>0.19</v>
      </c>
      <c r="G1352">
        <v>280000</v>
      </c>
      <c r="H1352">
        <v>280000</v>
      </c>
      <c r="I1352">
        <v>53200</v>
      </c>
      <c r="J1352" s="109">
        <v>333200</v>
      </c>
      <c r="X1352" s="1"/>
      <c r="Y1352" s="1"/>
      <c r="Z1352" s="1"/>
      <c r="AA1352" s="1"/>
      <c r="AB1352" s="1"/>
    </row>
    <row r="1353" spans="1:28" ht="12.5" x14ac:dyDescent="0.25">
      <c r="A1353" t="s">
        <v>452</v>
      </c>
      <c r="B1353" t="s">
        <v>1836</v>
      </c>
      <c r="C1353" t="s">
        <v>107</v>
      </c>
      <c r="D1353" t="s">
        <v>1837</v>
      </c>
      <c r="E1353">
        <v>1</v>
      </c>
      <c r="F1353">
        <v>0.19</v>
      </c>
      <c r="G1353">
        <v>180000</v>
      </c>
      <c r="H1353">
        <v>180000</v>
      </c>
      <c r="I1353">
        <v>34200</v>
      </c>
      <c r="J1353" s="109">
        <v>214200</v>
      </c>
      <c r="X1353" s="1"/>
      <c r="Y1353" s="1"/>
      <c r="Z1353" s="1"/>
      <c r="AA1353" s="1"/>
      <c r="AB1353" s="1"/>
    </row>
    <row r="1354" spans="1:28" ht="12.5" x14ac:dyDescent="0.25">
      <c r="A1354" t="s">
        <v>452</v>
      </c>
      <c r="B1354" t="s">
        <v>1836</v>
      </c>
      <c r="C1354" t="s">
        <v>107</v>
      </c>
      <c r="D1354" t="s">
        <v>2016</v>
      </c>
      <c r="E1354">
        <v>1</v>
      </c>
      <c r="F1354">
        <v>0.19</v>
      </c>
      <c r="G1354">
        <v>380000</v>
      </c>
      <c r="H1354">
        <v>380000</v>
      </c>
      <c r="I1354">
        <v>72200</v>
      </c>
      <c r="J1354" s="109">
        <v>452200</v>
      </c>
      <c r="X1354" s="1"/>
      <c r="Y1354" s="1"/>
      <c r="Z1354" s="1"/>
      <c r="AA1354" s="1"/>
      <c r="AB1354" s="1"/>
    </row>
    <row r="1355" spans="1:28" ht="12.5" x14ac:dyDescent="0.25">
      <c r="A1355" t="s">
        <v>452</v>
      </c>
      <c r="B1355" t="s">
        <v>2020</v>
      </c>
      <c r="C1355">
        <v>758</v>
      </c>
      <c r="D1355" t="s">
        <v>2023</v>
      </c>
      <c r="E1355">
        <v>2</v>
      </c>
      <c r="F1355">
        <v>0</v>
      </c>
      <c r="G1355">
        <v>65667</v>
      </c>
      <c r="H1355">
        <v>131334</v>
      </c>
      <c r="I1355">
        <v>0</v>
      </c>
      <c r="J1355" s="109">
        <v>131334</v>
      </c>
      <c r="X1355" s="1"/>
      <c r="Y1355" s="1"/>
      <c r="Z1355" s="1"/>
      <c r="AA1355" s="1"/>
      <c r="AB1355" s="1"/>
    </row>
    <row r="1356" spans="1:28" ht="12.5" x14ac:dyDescent="0.25">
      <c r="A1356" t="s">
        <v>452</v>
      </c>
      <c r="B1356" t="s">
        <v>2020</v>
      </c>
      <c r="C1356">
        <v>763</v>
      </c>
      <c r="D1356" t="s">
        <v>2015</v>
      </c>
      <c r="E1356">
        <v>1</v>
      </c>
      <c r="F1356">
        <v>0.19</v>
      </c>
      <c r="G1356">
        <v>64000</v>
      </c>
      <c r="H1356">
        <v>64000</v>
      </c>
      <c r="I1356">
        <v>12160</v>
      </c>
      <c r="J1356" s="109">
        <v>76160</v>
      </c>
      <c r="X1356" s="1"/>
      <c r="Y1356" s="1"/>
      <c r="Z1356" s="1"/>
      <c r="AA1356" s="1"/>
      <c r="AB1356" s="1"/>
    </row>
    <row r="1357" spans="1:28" ht="12.5" x14ac:dyDescent="0.25">
      <c r="A1357" t="s">
        <v>452</v>
      </c>
      <c r="B1357" t="s">
        <v>2020</v>
      </c>
      <c r="C1357">
        <v>764</v>
      </c>
      <c r="D1357" t="s">
        <v>1642</v>
      </c>
      <c r="E1357">
        <v>1</v>
      </c>
      <c r="F1357">
        <v>0.19</v>
      </c>
      <c r="G1357">
        <v>177667</v>
      </c>
      <c r="H1357">
        <v>177667</v>
      </c>
      <c r="I1357">
        <v>33756.730000000003</v>
      </c>
      <c r="J1357" s="109">
        <v>211423.73</v>
      </c>
      <c r="X1357" s="1"/>
      <c r="Y1357" s="1"/>
      <c r="Z1357" s="1"/>
      <c r="AA1357" s="1"/>
      <c r="AB1357" s="1"/>
    </row>
    <row r="1358" spans="1:28" ht="12.5" x14ac:dyDescent="0.25">
      <c r="A1358" t="s">
        <v>452</v>
      </c>
      <c r="B1358" t="s">
        <v>2020</v>
      </c>
      <c r="C1358">
        <v>768</v>
      </c>
      <c r="D1358" t="s">
        <v>2024</v>
      </c>
      <c r="E1358">
        <v>1</v>
      </c>
      <c r="F1358">
        <v>0.19</v>
      </c>
      <c r="G1358">
        <v>17800</v>
      </c>
      <c r="H1358">
        <v>17800</v>
      </c>
      <c r="I1358">
        <v>3382</v>
      </c>
      <c r="J1358" s="109">
        <v>21182</v>
      </c>
      <c r="X1358" s="1"/>
      <c r="Y1358" s="1"/>
      <c r="Z1358" s="1"/>
      <c r="AA1358" s="1"/>
      <c r="AB1358" s="1"/>
    </row>
    <row r="1359" spans="1:28" ht="12.5" x14ac:dyDescent="0.25">
      <c r="A1359" t="s">
        <v>452</v>
      </c>
      <c r="B1359" t="s">
        <v>2020</v>
      </c>
      <c r="C1359">
        <v>771</v>
      </c>
      <c r="D1359" t="s">
        <v>1475</v>
      </c>
      <c r="E1359">
        <v>1</v>
      </c>
      <c r="F1359">
        <v>0.19</v>
      </c>
      <c r="G1359">
        <v>284500</v>
      </c>
      <c r="H1359">
        <v>284500</v>
      </c>
      <c r="I1359">
        <v>54055</v>
      </c>
      <c r="J1359" s="109">
        <v>338555</v>
      </c>
      <c r="X1359" s="1"/>
      <c r="Y1359" s="1"/>
      <c r="Z1359" s="1"/>
      <c r="AA1359" s="1"/>
      <c r="AB1359" s="1"/>
    </row>
    <row r="1360" spans="1:28" ht="12.5" x14ac:dyDescent="0.25">
      <c r="A1360" t="s">
        <v>452</v>
      </c>
      <c r="B1360" t="s">
        <v>2020</v>
      </c>
      <c r="C1360" t="s">
        <v>107</v>
      </c>
      <c r="D1360" t="s">
        <v>2021</v>
      </c>
      <c r="E1360">
        <v>1</v>
      </c>
      <c r="F1360">
        <v>0.19</v>
      </c>
      <c r="G1360">
        <v>136000</v>
      </c>
      <c r="H1360">
        <v>136000</v>
      </c>
      <c r="I1360">
        <v>25840</v>
      </c>
      <c r="J1360" s="109">
        <v>161840</v>
      </c>
      <c r="X1360" s="1"/>
      <c r="Y1360" s="1"/>
      <c r="Z1360" s="1"/>
      <c r="AA1360" s="1"/>
      <c r="AB1360" s="1"/>
    </row>
    <row r="1361" spans="1:28" ht="12.5" x14ac:dyDescent="0.25">
      <c r="A1361" t="s">
        <v>452</v>
      </c>
      <c r="B1361" t="s">
        <v>2020</v>
      </c>
      <c r="C1361" t="s">
        <v>107</v>
      </c>
      <c r="D1361" t="s">
        <v>2019</v>
      </c>
      <c r="E1361">
        <v>1</v>
      </c>
      <c r="F1361">
        <v>0.19</v>
      </c>
      <c r="G1361">
        <v>260000</v>
      </c>
      <c r="H1361">
        <v>260000</v>
      </c>
      <c r="I1361">
        <v>49400</v>
      </c>
      <c r="J1361" s="109">
        <v>309400</v>
      </c>
      <c r="X1361" s="1"/>
      <c r="Y1361" s="1"/>
      <c r="Z1361" s="1"/>
      <c r="AA1361" s="1"/>
      <c r="AB1361" s="1"/>
    </row>
    <row r="1362" spans="1:28" ht="12.5" x14ac:dyDescent="0.25">
      <c r="A1362" t="s">
        <v>452</v>
      </c>
      <c r="B1362" t="s">
        <v>2020</v>
      </c>
      <c r="C1362" t="s">
        <v>107</v>
      </c>
      <c r="D1362" t="s">
        <v>2022</v>
      </c>
      <c r="E1362">
        <v>1</v>
      </c>
      <c r="F1362">
        <v>0.19</v>
      </c>
      <c r="G1362">
        <v>30000</v>
      </c>
      <c r="H1362">
        <v>30000</v>
      </c>
      <c r="I1362">
        <v>5700</v>
      </c>
      <c r="J1362" s="109">
        <v>35700</v>
      </c>
      <c r="X1362" s="1"/>
      <c r="Y1362" s="1"/>
      <c r="Z1362" s="1"/>
      <c r="AA1362" s="1"/>
      <c r="AB1362" s="1"/>
    </row>
    <row r="1363" spans="1:28" ht="12.5" x14ac:dyDescent="0.25">
      <c r="A1363" t="s">
        <v>452</v>
      </c>
      <c r="B1363" t="s">
        <v>2020</v>
      </c>
      <c r="C1363" t="s">
        <v>107</v>
      </c>
      <c r="D1363" t="s">
        <v>423</v>
      </c>
      <c r="E1363">
        <v>1</v>
      </c>
      <c r="F1363">
        <v>0.19</v>
      </c>
      <c r="G1363">
        <v>160000</v>
      </c>
      <c r="H1363">
        <v>160000</v>
      </c>
      <c r="I1363">
        <v>30400</v>
      </c>
      <c r="J1363" s="109">
        <v>190400</v>
      </c>
      <c r="X1363" s="1"/>
      <c r="Y1363" s="1"/>
      <c r="Z1363" s="1"/>
      <c r="AA1363" s="1"/>
      <c r="AB1363" s="1"/>
    </row>
    <row r="1364" spans="1:28" ht="12.5" x14ac:dyDescent="0.25">
      <c r="A1364" t="s">
        <v>452</v>
      </c>
      <c r="B1364" t="s">
        <v>1519</v>
      </c>
      <c r="C1364" t="s">
        <v>107</v>
      </c>
      <c r="D1364" t="s">
        <v>1518</v>
      </c>
      <c r="E1364">
        <v>1</v>
      </c>
      <c r="F1364">
        <v>0.19</v>
      </c>
      <c r="G1364">
        <v>320000</v>
      </c>
      <c r="H1364">
        <v>320000</v>
      </c>
      <c r="I1364">
        <v>60800</v>
      </c>
      <c r="J1364" s="109">
        <v>380800</v>
      </c>
      <c r="X1364" s="1"/>
      <c r="Y1364" s="1"/>
      <c r="Z1364" s="1"/>
      <c r="AA1364" s="1"/>
      <c r="AB1364" s="1"/>
    </row>
    <row r="1365" spans="1:28" ht="12.5" x14ac:dyDescent="0.25">
      <c r="A1365" t="s">
        <v>452</v>
      </c>
      <c r="B1365" t="s">
        <v>1301</v>
      </c>
      <c r="C1365">
        <v>385</v>
      </c>
      <c r="D1365" t="s">
        <v>2012</v>
      </c>
      <c r="E1365">
        <v>1</v>
      </c>
      <c r="F1365">
        <v>0.19</v>
      </c>
      <c r="G1365">
        <v>577333</v>
      </c>
      <c r="H1365">
        <v>577333</v>
      </c>
      <c r="I1365">
        <v>109693.27</v>
      </c>
      <c r="J1365" s="109">
        <v>687026.27</v>
      </c>
      <c r="X1365" s="1"/>
      <c r="Y1365" s="1"/>
      <c r="Z1365" s="1"/>
      <c r="AA1365" s="1"/>
      <c r="AB1365" s="1"/>
    </row>
    <row r="1366" spans="1:28" ht="12.5" x14ac:dyDescent="0.25">
      <c r="A1366" t="s">
        <v>452</v>
      </c>
      <c r="B1366" t="s">
        <v>1301</v>
      </c>
      <c r="C1366" t="s">
        <v>107</v>
      </c>
      <c r="D1366" t="s">
        <v>1442</v>
      </c>
      <c r="E1366">
        <v>1</v>
      </c>
      <c r="F1366">
        <v>0.19</v>
      </c>
      <c r="G1366">
        <v>1890000</v>
      </c>
      <c r="H1366">
        <v>1890000</v>
      </c>
      <c r="I1366">
        <v>359100</v>
      </c>
      <c r="J1366" s="109">
        <v>2249100</v>
      </c>
      <c r="X1366" s="1"/>
      <c r="Y1366" s="1"/>
      <c r="Z1366" s="1"/>
      <c r="AA1366" s="1"/>
      <c r="AB1366" s="1"/>
    </row>
    <row r="1367" spans="1:28" ht="12.5" x14ac:dyDescent="0.25">
      <c r="A1367" t="s">
        <v>452</v>
      </c>
      <c r="B1367" t="s">
        <v>1301</v>
      </c>
      <c r="C1367" t="s">
        <v>107</v>
      </c>
      <c r="D1367" t="s">
        <v>1448</v>
      </c>
      <c r="E1367">
        <v>10</v>
      </c>
      <c r="F1367">
        <v>0.19</v>
      </c>
      <c r="G1367">
        <v>22000</v>
      </c>
      <c r="H1367">
        <v>220000</v>
      </c>
      <c r="I1367">
        <v>41800</v>
      </c>
      <c r="J1367" s="109">
        <v>261800</v>
      </c>
      <c r="X1367" s="1"/>
      <c r="Y1367" s="1"/>
      <c r="Z1367" s="1"/>
      <c r="AA1367" s="1"/>
      <c r="AB1367" s="1"/>
    </row>
    <row r="1368" spans="1:28" ht="12.5" x14ac:dyDescent="0.25">
      <c r="A1368" t="s">
        <v>452</v>
      </c>
      <c r="B1368" t="s">
        <v>1301</v>
      </c>
      <c r="C1368" t="s">
        <v>107</v>
      </c>
      <c r="D1368" t="s">
        <v>1306</v>
      </c>
      <c r="E1368">
        <v>9</v>
      </c>
      <c r="F1368">
        <v>0.19</v>
      </c>
      <c r="G1368">
        <v>2800</v>
      </c>
      <c r="H1368">
        <v>25200</v>
      </c>
      <c r="I1368">
        <v>4788</v>
      </c>
      <c r="J1368" s="109">
        <v>29988</v>
      </c>
      <c r="X1368" s="1"/>
      <c r="Y1368" s="1"/>
      <c r="Z1368" s="1"/>
      <c r="AA1368" s="1"/>
      <c r="AB1368" s="1"/>
    </row>
    <row r="1369" spans="1:28" ht="12.5" x14ac:dyDescent="0.25">
      <c r="A1369" t="s">
        <v>452</v>
      </c>
      <c r="B1369" t="s">
        <v>1301</v>
      </c>
      <c r="C1369" t="s">
        <v>107</v>
      </c>
      <c r="D1369" t="s">
        <v>378</v>
      </c>
      <c r="E1369">
        <v>9</v>
      </c>
      <c r="F1369">
        <v>0.19</v>
      </c>
      <c r="G1369">
        <v>6800</v>
      </c>
      <c r="H1369">
        <v>61200</v>
      </c>
      <c r="I1369">
        <v>11628</v>
      </c>
      <c r="J1369" s="109">
        <v>72828</v>
      </c>
      <c r="X1369" s="1"/>
      <c r="Y1369" s="1"/>
      <c r="Z1369" s="1"/>
      <c r="AA1369" s="1"/>
      <c r="AB1369" s="1"/>
    </row>
    <row r="1370" spans="1:28" ht="12.5" x14ac:dyDescent="0.25">
      <c r="A1370" t="s">
        <v>452</v>
      </c>
      <c r="B1370" t="s">
        <v>1301</v>
      </c>
      <c r="C1370" t="s">
        <v>107</v>
      </c>
      <c r="D1370" t="s">
        <v>1689</v>
      </c>
      <c r="E1370">
        <v>1</v>
      </c>
      <c r="F1370">
        <v>0.19</v>
      </c>
      <c r="G1370">
        <v>900000</v>
      </c>
      <c r="H1370">
        <v>900000</v>
      </c>
      <c r="I1370">
        <v>171000</v>
      </c>
      <c r="J1370" s="109">
        <v>1071000</v>
      </c>
      <c r="X1370" s="1"/>
      <c r="Y1370" s="1"/>
      <c r="Z1370" s="1"/>
      <c r="AA1370" s="1"/>
      <c r="AB1370" s="1"/>
    </row>
    <row r="1371" spans="1:28" ht="12.5" x14ac:dyDescent="0.25">
      <c r="A1371" t="s">
        <v>452</v>
      </c>
      <c r="B1371" t="s">
        <v>1301</v>
      </c>
      <c r="C1371" t="s">
        <v>107</v>
      </c>
      <c r="D1371" t="s">
        <v>1558</v>
      </c>
      <c r="E1371">
        <v>2</v>
      </c>
      <c r="F1371">
        <v>0.19</v>
      </c>
      <c r="G1371">
        <v>19000</v>
      </c>
      <c r="H1371">
        <v>38000</v>
      </c>
      <c r="I1371">
        <v>7220</v>
      </c>
      <c r="J1371" s="109">
        <v>45220</v>
      </c>
      <c r="X1371" s="1"/>
      <c r="Y1371" s="1"/>
      <c r="Z1371" s="1"/>
      <c r="AA1371" s="1"/>
      <c r="AB1371" s="1"/>
    </row>
    <row r="1372" spans="1:28" ht="12.5" x14ac:dyDescent="0.25">
      <c r="A1372" t="s">
        <v>452</v>
      </c>
      <c r="B1372" t="s">
        <v>1301</v>
      </c>
      <c r="C1372" t="s">
        <v>107</v>
      </c>
      <c r="D1372" t="s">
        <v>1697</v>
      </c>
      <c r="E1372">
        <v>1</v>
      </c>
      <c r="F1372">
        <v>0.19</v>
      </c>
      <c r="G1372">
        <v>240000</v>
      </c>
      <c r="H1372">
        <v>240000</v>
      </c>
      <c r="I1372">
        <v>45600</v>
      </c>
      <c r="J1372" s="109">
        <v>285600</v>
      </c>
      <c r="X1372" s="1"/>
      <c r="Y1372" s="1"/>
      <c r="Z1372" s="1"/>
      <c r="AA1372" s="1"/>
      <c r="AB1372" s="1"/>
    </row>
    <row r="1373" spans="1:28" ht="12.5" x14ac:dyDescent="0.25">
      <c r="A1373" t="s">
        <v>452</v>
      </c>
      <c r="B1373" t="s">
        <v>1301</v>
      </c>
      <c r="C1373" t="s">
        <v>107</v>
      </c>
      <c r="D1373" t="s">
        <v>1763</v>
      </c>
      <c r="E1373">
        <v>1</v>
      </c>
      <c r="F1373">
        <v>0.19</v>
      </c>
      <c r="G1373">
        <v>950000</v>
      </c>
      <c r="H1373">
        <v>950000</v>
      </c>
      <c r="I1373">
        <v>180500</v>
      </c>
      <c r="J1373" s="109">
        <v>1130500</v>
      </c>
      <c r="X1373" s="1"/>
      <c r="Y1373" s="1"/>
      <c r="Z1373" s="1"/>
      <c r="AA1373" s="1"/>
      <c r="AB1373" s="1"/>
    </row>
    <row r="1374" spans="1:28" ht="12.5" x14ac:dyDescent="0.25">
      <c r="A1374" t="s">
        <v>452</v>
      </c>
      <c r="B1374" t="s">
        <v>1301</v>
      </c>
      <c r="C1374" t="s">
        <v>107</v>
      </c>
      <c r="D1374" t="s">
        <v>2008</v>
      </c>
      <c r="E1374">
        <v>4</v>
      </c>
      <c r="F1374">
        <v>0.19</v>
      </c>
      <c r="G1374">
        <v>820000</v>
      </c>
      <c r="H1374">
        <v>3280000</v>
      </c>
      <c r="I1374">
        <v>623200</v>
      </c>
      <c r="J1374" s="109">
        <v>3903200</v>
      </c>
      <c r="X1374" s="1"/>
      <c r="Y1374" s="1"/>
      <c r="Z1374" s="1"/>
      <c r="AA1374" s="1"/>
      <c r="AB1374" s="1"/>
    </row>
    <row r="1375" spans="1:28" ht="12.5" x14ac:dyDescent="0.25">
      <c r="A1375" t="s">
        <v>452</v>
      </c>
      <c r="B1375" t="s">
        <v>1301</v>
      </c>
      <c r="C1375" t="s">
        <v>107</v>
      </c>
      <c r="D1375" t="s">
        <v>1488</v>
      </c>
      <c r="E1375">
        <v>1</v>
      </c>
      <c r="F1375">
        <v>0.19</v>
      </c>
      <c r="G1375">
        <v>320000</v>
      </c>
      <c r="H1375">
        <v>320000</v>
      </c>
      <c r="I1375">
        <v>60800</v>
      </c>
      <c r="J1375" s="109">
        <v>380800</v>
      </c>
      <c r="X1375" s="1"/>
      <c r="Y1375" s="1"/>
      <c r="Z1375" s="1"/>
      <c r="AA1375" s="1"/>
      <c r="AB1375" s="1"/>
    </row>
    <row r="1376" spans="1:28" ht="12.5" x14ac:dyDescent="0.25">
      <c r="A1376" t="s">
        <v>452</v>
      </c>
      <c r="B1376" t="s">
        <v>1301</v>
      </c>
      <c r="C1376" t="s">
        <v>107</v>
      </c>
      <c r="D1376" t="s">
        <v>1559</v>
      </c>
      <c r="E1376">
        <v>4</v>
      </c>
      <c r="F1376">
        <v>0.19</v>
      </c>
      <c r="G1376">
        <v>81000</v>
      </c>
      <c r="H1376">
        <v>324000</v>
      </c>
      <c r="I1376">
        <v>61560</v>
      </c>
      <c r="J1376" s="109">
        <v>385560</v>
      </c>
      <c r="X1376" s="1"/>
      <c r="Y1376" s="1"/>
      <c r="Z1376" s="1"/>
      <c r="AA1376" s="1"/>
      <c r="AB1376" s="1"/>
    </row>
    <row r="1377" spans="1:28" ht="12.5" x14ac:dyDescent="0.25">
      <c r="A1377" t="s">
        <v>452</v>
      </c>
      <c r="B1377" t="s">
        <v>1301</v>
      </c>
      <c r="C1377" t="s">
        <v>107</v>
      </c>
      <c r="D1377" t="s">
        <v>1565</v>
      </c>
      <c r="E1377">
        <v>2</v>
      </c>
      <c r="F1377">
        <v>0.19</v>
      </c>
      <c r="G1377">
        <v>480000</v>
      </c>
      <c r="H1377">
        <v>960000</v>
      </c>
      <c r="I1377">
        <v>182400</v>
      </c>
      <c r="J1377" s="109">
        <v>1142400</v>
      </c>
      <c r="X1377" s="1"/>
      <c r="Y1377" s="1"/>
      <c r="Z1377" s="1"/>
      <c r="AA1377" s="1"/>
      <c r="AB1377" s="1"/>
    </row>
    <row r="1378" spans="1:28" ht="12.5" x14ac:dyDescent="0.25">
      <c r="A1378" t="s">
        <v>452</v>
      </c>
      <c r="B1378" t="s">
        <v>1301</v>
      </c>
      <c r="C1378" t="s">
        <v>107</v>
      </c>
      <c r="D1378" t="s">
        <v>1490</v>
      </c>
      <c r="E1378">
        <v>2</v>
      </c>
      <c r="F1378">
        <v>0.19</v>
      </c>
      <c r="G1378">
        <v>32000</v>
      </c>
      <c r="H1378">
        <v>64000</v>
      </c>
      <c r="I1378">
        <v>12160</v>
      </c>
      <c r="J1378" s="109">
        <v>76160</v>
      </c>
      <c r="X1378" s="1"/>
      <c r="Y1378" s="1"/>
      <c r="Z1378" s="1"/>
      <c r="AA1378" s="1"/>
      <c r="AB1378" s="1"/>
    </row>
    <row r="1379" spans="1:28" ht="12.5" x14ac:dyDescent="0.25">
      <c r="A1379" t="s">
        <v>452</v>
      </c>
      <c r="B1379" t="s">
        <v>1301</v>
      </c>
      <c r="C1379" t="s">
        <v>107</v>
      </c>
      <c r="D1379" t="s">
        <v>2070</v>
      </c>
      <c r="E1379">
        <v>1</v>
      </c>
      <c r="F1379">
        <v>0.19</v>
      </c>
      <c r="G1379">
        <v>120000</v>
      </c>
      <c r="H1379">
        <v>120000</v>
      </c>
      <c r="I1379">
        <v>22800</v>
      </c>
      <c r="J1379" s="109">
        <v>142800</v>
      </c>
      <c r="X1379" s="1"/>
      <c r="Y1379" s="1"/>
      <c r="Z1379" s="1"/>
      <c r="AA1379" s="1"/>
      <c r="AB1379" s="1"/>
    </row>
    <row r="1380" spans="1:28" ht="12.5" x14ac:dyDescent="0.25">
      <c r="A1380" t="s">
        <v>452</v>
      </c>
      <c r="B1380" t="s">
        <v>1301</v>
      </c>
      <c r="C1380" t="s">
        <v>107</v>
      </c>
      <c r="D1380" t="s">
        <v>1677</v>
      </c>
      <c r="E1380">
        <v>1</v>
      </c>
      <c r="F1380">
        <v>0.19</v>
      </c>
      <c r="G1380">
        <v>140000</v>
      </c>
      <c r="H1380">
        <v>140000</v>
      </c>
      <c r="I1380">
        <v>26600</v>
      </c>
      <c r="J1380" s="109">
        <v>166600</v>
      </c>
      <c r="X1380" s="1"/>
      <c r="Y1380" s="1"/>
      <c r="Z1380" s="1"/>
      <c r="AA1380" s="1"/>
      <c r="AB1380" s="1"/>
    </row>
    <row r="1381" spans="1:28" ht="12.5" x14ac:dyDescent="0.25">
      <c r="A1381" t="s">
        <v>452</v>
      </c>
      <c r="B1381" t="s">
        <v>1301</v>
      </c>
      <c r="C1381" t="s">
        <v>107</v>
      </c>
      <c r="D1381" t="s">
        <v>1555</v>
      </c>
      <c r="E1381">
        <v>2</v>
      </c>
      <c r="F1381">
        <v>0.19</v>
      </c>
      <c r="G1381">
        <v>440000</v>
      </c>
      <c r="H1381">
        <v>880000</v>
      </c>
      <c r="I1381">
        <v>167200</v>
      </c>
      <c r="J1381" s="109">
        <v>1047200</v>
      </c>
      <c r="X1381" s="1"/>
      <c r="Y1381" s="1"/>
      <c r="Z1381" s="1"/>
      <c r="AA1381" s="1"/>
      <c r="AB1381" s="1"/>
    </row>
    <row r="1382" spans="1:28" ht="12.5" x14ac:dyDescent="0.25">
      <c r="A1382" t="s">
        <v>452</v>
      </c>
      <c r="B1382" t="s">
        <v>1301</v>
      </c>
      <c r="C1382" t="s">
        <v>107</v>
      </c>
      <c r="D1382" t="s">
        <v>1552</v>
      </c>
      <c r="E1382">
        <v>2</v>
      </c>
      <c r="F1382">
        <v>0.19</v>
      </c>
      <c r="G1382">
        <v>340000</v>
      </c>
      <c r="H1382">
        <v>680000</v>
      </c>
      <c r="I1382">
        <v>129200</v>
      </c>
      <c r="J1382" s="109">
        <v>809200</v>
      </c>
      <c r="X1382" s="1"/>
      <c r="Y1382" s="1"/>
      <c r="Z1382" s="1"/>
      <c r="AA1382" s="1"/>
      <c r="AB1382" s="1"/>
    </row>
    <row r="1383" spans="1:28" ht="12.5" x14ac:dyDescent="0.25">
      <c r="A1383" t="s">
        <v>452</v>
      </c>
      <c r="B1383" t="s">
        <v>1301</v>
      </c>
      <c r="C1383" t="s">
        <v>107</v>
      </c>
      <c r="D1383" t="s">
        <v>1554</v>
      </c>
      <c r="E1383">
        <v>2</v>
      </c>
      <c r="F1383">
        <v>0.19</v>
      </c>
      <c r="G1383">
        <v>559800</v>
      </c>
      <c r="H1383">
        <v>1119600</v>
      </c>
      <c r="I1383">
        <v>212724</v>
      </c>
      <c r="J1383" s="109">
        <v>1332324</v>
      </c>
      <c r="X1383" s="1"/>
      <c r="Y1383" s="1"/>
      <c r="Z1383" s="1"/>
      <c r="AA1383" s="1"/>
      <c r="AB1383" s="1"/>
    </row>
    <row r="1384" spans="1:28" ht="12.5" x14ac:dyDescent="0.25">
      <c r="A1384" t="s">
        <v>452</v>
      </c>
      <c r="B1384" t="s">
        <v>1301</v>
      </c>
      <c r="C1384" t="s">
        <v>107</v>
      </c>
      <c r="D1384" t="s">
        <v>1446</v>
      </c>
      <c r="E1384">
        <v>4</v>
      </c>
      <c r="F1384">
        <v>0.19</v>
      </c>
      <c r="G1384">
        <v>55000</v>
      </c>
      <c r="H1384">
        <v>220000</v>
      </c>
      <c r="I1384">
        <v>41800</v>
      </c>
      <c r="J1384" s="109">
        <v>261800</v>
      </c>
      <c r="X1384" s="1"/>
      <c r="Y1384" s="1"/>
      <c r="Z1384" s="1"/>
      <c r="AA1384" s="1"/>
      <c r="AB1384" s="1"/>
    </row>
    <row r="1385" spans="1:28" ht="12.5" x14ac:dyDescent="0.25">
      <c r="A1385" t="s">
        <v>452</v>
      </c>
      <c r="B1385" t="s">
        <v>1301</v>
      </c>
      <c r="C1385" t="s">
        <v>107</v>
      </c>
      <c r="D1385" t="s">
        <v>1572</v>
      </c>
      <c r="E1385">
        <v>6</v>
      </c>
      <c r="F1385">
        <v>0.19</v>
      </c>
      <c r="G1385">
        <v>5000</v>
      </c>
      <c r="H1385">
        <v>30000</v>
      </c>
      <c r="I1385">
        <v>5700</v>
      </c>
      <c r="J1385" s="109">
        <v>35700</v>
      </c>
      <c r="X1385" s="1"/>
      <c r="Y1385" s="1"/>
      <c r="Z1385" s="1"/>
      <c r="AA1385" s="1"/>
      <c r="AB1385" s="1"/>
    </row>
    <row r="1386" spans="1:28" ht="12.5" x14ac:dyDescent="0.25">
      <c r="A1386" t="s">
        <v>452</v>
      </c>
      <c r="B1386" t="s">
        <v>1301</v>
      </c>
      <c r="C1386" t="s">
        <v>107</v>
      </c>
      <c r="D1386" t="s">
        <v>1981</v>
      </c>
      <c r="E1386">
        <v>1</v>
      </c>
      <c r="F1386">
        <v>0.19</v>
      </c>
      <c r="G1386">
        <v>65000</v>
      </c>
      <c r="H1386">
        <v>65000</v>
      </c>
      <c r="I1386">
        <v>12350</v>
      </c>
      <c r="J1386" s="109">
        <v>77350</v>
      </c>
      <c r="X1386" s="1"/>
      <c r="Y1386" s="1"/>
      <c r="Z1386" s="1"/>
      <c r="AA1386" s="1"/>
      <c r="AB1386" s="1"/>
    </row>
    <row r="1387" spans="1:28" ht="12.5" x14ac:dyDescent="0.25">
      <c r="A1387" t="s">
        <v>452</v>
      </c>
      <c r="B1387" t="s">
        <v>1301</v>
      </c>
      <c r="C1387" t="s">
        <v>107</v>
      </c>
      <c r="D1387" t="s">
        <v>1568</v>
      </c>
      <c r="E1387">
        <v>2</v>
      </c>
      <c r="F1387">
        <v>0.19</v>
      </c>
      <c r="G1387">
        <v>295000</v>
      </c>
      <c r="H1387">
        <v>590000</v>
      </c>
      <c r="I1387">
        <v>112100</v>
      </c>
      <c r="J1387" s="109">
        <v>702100</v>
      </c>
      <c r="X1387" s="1"/>
      <c r="Y1387" s="1"/>
      <c r="Z1387" s="1"/>
      <c r="AA1387" s="1"/>
      <c r="AB1387" s="1"/>
    </row>
    <row r="1388" spans="1:28" ht="12.5" x14ac:dyDescent="0.25">
      <c r="A1388" t="s">
        <v>452</v>
      </c>
      <c r="B1388" t="s">
        <v>1301</v>
      </c>
      <c r="C1388" t="s">
        <v>107</v>
      </c>
      <c r="D1388" t="s">
        <v>1574</v>
      </c>
      <c r="E1388">
        <v>1</v>
      </c>
      <c r="F1388">
        <v>0.19</v>
      </c>
      <c r="G1388">
        <v>180000</v>
      </c>
      <c r="H1388">
        <v>180000</v>
      </c>
      <c r="I1388">
        <v>34200</v>
      </c>
      <c r="J1388" s="109">
        <v>214200</v>
      </c>
      <c r="X1388" s="1"/>
      <c r="Y1388" s="1"/>
      <c r="Z1388" s="1"/>
      <c r="AA1388" s="1"/>
      <c r="AB1388" s="1"/>
    </row>
    <row r="1389" spans="1:28" ht="12.5" x14ac:dyDescent="0.25">
      <c r="A1389" t="s">
        <v>452</v>
      </c>
      <c r="B1389" t="s">
        <v>1301</v>
      </c>
      <c r="C1389" t="s">
        <v>107</v>
      </c>
      <c r="D1389" t="s">
        <v>1563</v>
      </c>
      <c r="E1389">
        <v>1</v>
      </c>
      <c r="F1389">
        <v>0.19</v>
      </c>
      <c r="G1389">
        <v>825000</v>
      </c>
      <c r="H1389">
        <v>825000</v>
      </c>
      <c r="I1389">
        <v>156750</v>
      </c>
      <c r="J1389" s="109">
        <v>981750</v>
      </c>
      <c r="X1389" s="1"/>
      <c r="Y1389" s="1"/>
      <c r="Z1389" s="1"/>
      <c r="AA1389" s="1"/>
      <c r="AB1389" s="1"/>
    </row>
    <row r="1390" spans="1:28" ht="12.5" x14ac:dyDescent="0.25">
      <c r="A1390" t="s">
        <v>452</v>
      </c>
      <c r="B1390" t="s">
        <v>1301</v>
      </c>
      <c r="C1390" t="s">
        <v>107</v>
      </c>
      <c r="D1390" t="s">
        <v>1696</v>
      </c>
      <c r="E1390">
        <v>1</v>
      </c>
      <c r="F1390">
        <v>0.19</v>
      </c>
      <c r="G1390">
        <v>80000</v>
      </c>
      <c r="H1390">
        <v>80000</v>
      </c>
      <c r="I1390">
        <v>15200</v>
      </c>
      <c r="J1390" s="109">
        <v>95200</v>
      </c>
      <c r="X1390" s="1"/>
      <c r="Y1390" s="1"/>
      <c r="Z1390" s="1"/>
      <c r="AA1390" s="1"/>
      <c r="AB1390" s="1"/>
    </row>
    <row r="1391" spans="1:28" ht="12.5" x14ac:dyDescent="0.25">
      <c r="A1391" t="s">
        <v>452</v>
      </c>
      <c r="B1391" t="s">
        <v>1301</v>
      </c>
      <c r="C1391" t="s">
        <v>107</v>
      </c>
      <c r="D1391" t="s">
        <v>1982</v>
      </c>
      <c r="E1391">
        <v>1</v>
      </c>
      <c r="F1391">
        <v>0.19</v>
      </c>
      <c r="G1391">
        <v>55000</v>
      </c>
      <c r="H1391">
        <v>55000</v>
      </c>
      <c r="I1391">
        <v>10450</v>
      </c>
      <c r="J1391" s="109">
        <v>65450</v>
      </c>
      <c r="X1391" s="1"/>
      <c r="Y1391" s="1"/>
      <c r="Z1391" s="1"/>
      <c r="AA1391" s="1"/>
      <c r="AB1391" s="1"/>
    </row>
    <row r="1392" spans="1:28" ht="12.5" x14ac:dyDescent="0.25">
      <c r="A1392" t="s">
        <v>452</v>
      </c>
      <c r="B1392" t="s">
        <v>1301</v>
      </c>
      <c r="C1392" t="s">
        <v>107</v>
      </c>
      <c r="D1392" t="s">
        <v>1487</v>
      </c>
      <c r="E1392">
        <v>1</v>
      </c>
      <c r="F1392">
        <v>0.19</v>
      </c>
      <c r="G1392">
        <v>190000</v>
      </c>
      <c r="H1392">
        <v>190000</v>
      </c>
      <c r="I1392">
        <v>36100</v>
      </c>
      <c r="J1392" s="109">
        <v>226100</v>
      </c>
      <c r="X1392" s="1"/>
      <c r="Y1392" s="1"/>
      <c r="Z1392" s="1"/>
      <c r="AA1392" s="1"/>
      <c r="AB1392" s="1"/>
    </row>
    <row r="1393" spans="1:28" ht="12.5" x14ac:dyDescent="0.25">
      <c r="A1393" t="s">
        <v>452</v>
      </c>
      <c r="B1393" t="s">
        <v>1301</v>
      </c>
      <c r="C1393" t="s">
        <v>107</v>
      </c>
      <c r="D1393" t="s">
        <v>1567</v>
      </c>
      <c r="E1393">
        <v>2</v>
      </c>
      <c r="F1393">
        <v>0.19</v>
      </c>
      <c r="G1393">
        <v>220000</v>
      </c>
      <c r="H1393">
        <v>440000</v>
      </c>
      <c r="I1393">
        <v>83600</v>
      </c>
      <c r="J1393" s="109">
        <v>523600</v>
      </c>
      <c r="X1393" s="1"/>
      <c r="Y1393" s="1"/>
      <c r="Z1393" s="1"/>
      <c r="AA1393" s="1"/>
      <c r="AB1393" s="1"/>
    </row>
    <row r="1394" spans="1:28" ht="12.5" x14ac:dyDescent="0.25">
      <c r="A1394" t="s">
        <v>452</v>
      </c>
      <c r="B1394" t="s">
        <v>1301</v>
      </c>
      <c r="C1394" t="s">
        <v>107</v>
      </c>
      <c r="D1394" t="s">
        <v>1698</v>
      </c>
      <c r="E1394">
        <v>1</v>
      </c>
      <c r="F1394">
        <v>0.19</v>
      </c>
      <c r="G1394">
        <v>160000</v>
      </c>
      <c r="H1394">
        <v>160000</v>
      </c>
      <c r="I1394">
        <v>30400</v>
      </c>
      <c r="J1394" s="109">
        <v>190400</v>
      </c>
      <c r="X1394" s="1"/>
      <c r="Y1394" s="1"/>
      <c r="Z1394" s="1"/>
      <c r="AA1394" s="1"/>
      <c r="AB1394" s="1"/>
    </row>
    <row r="1395" spans="1:28" ht="12.5" x14ac:dyDescent="0.25">
      <c r="A1395" t="s">
        <v>452</v>
      </c>
      <c r="B1395" t="s">
        <v>1301</v>
      </c>
      <c r="C1395" t="s">
        <v>107</v>
      </c>
      <c r="D1395" t="s">
        <v>1688</v>
      </c>
      <c r="E1395">
        <v>1</v>
      </c>
      <c r="F1395">
        <v>0.19</v>
      </c>
      <c r="G1395">
        <v>180000</v>
      </c>
      <c r="H1395">
        <v>180000</v>
      </c>
      <c r="I1395">
        <v>34200</v>
      </c>
      <c r="J1395" s="109">
        <v>214200</v>
      </c>
      <c r="X1395" s="1"/>
      <c r="Y1395" s="1"/>
      <c r="Z1395" s="1"/>
      <c r="AA1395" s="1"/>
      <c r="AB1395" s="1"/>
    </row>
    <row r="1396" spans="1:28" ht="12.5" x14ac:dyDescent="0.25">
      <c r="A1396" t="s">
        <v>452</v>
      </c>
      <c r="B1396" t="s">
        <v>1301</v>
      </c>
      <c r="C1396" t="s">
        <v>107</v>
      </c>
      <c r="D1396" t="s">
        <v>1305</v>
      </c>
      <c r="E1396">
        <v>1</v>
      </c>
      <c r="F1396">
        <v>0.19</v>
      </c>
      <c r="G1396">
        <v>1750000</v>
      </c>
      <c r="H1396">
        <v>1750000</v>
      </c>
      <c r="I1396">
        <v>332500</v>
      </c>
      <c r="J1396" s="109">
        <v>2082500</v>
      </c>
      <c r="X1396" s="1"/>
      <c r="Y1396" s="1"/>
      <c r="Z1396" s="1"/>
      <c r="AA1396" s="1"/>
      <c r="AB1396" s="1"/>
    </row>
    <row r="1397" spans="1:28" ht="12.5" x14ac:dyDescent="0.25">
      <c r="A1397" t="s">
        <v>452</v>
      </c>
      <c r="B1397" t="s">
        <v>1301</v>
      </c>
      <c r="C1397" t="s">
        <v>107</v>
      </c>
      <c r="D1397" t="s">
        <v>352</v>
      </c>
      <c r="E1397">
        <v>1</v>
      </c>
      <c r="F1397">
        <v>0.19</v>
      </c>
      <c r="G1397">
        <v>140000</v>
      </c>
      <c r="H1397">
        <v>140000</v>
      </c>
      <c r="I1397">
        <v>26600</v>
      </c>
      <c r="J1397" s="109">
        <v>166600</v>
      </c>
      <c r="X1397" s="1"/>
      <c r="Y1397" s="1"/>
      <c r="Z1397" s="1"/>
      <c r="AA1397" s="1"/>
      <c r="AB1397" s="1"/>
    </row>
    <row r="1398" spans="1:28" ht="12.5" x14ac:dyDescent="0.25">
      <c r="A1398" t="s">
        <v>452</v>
      </c>
      <c r="B1398" t="s">
        <v>1301</v>
      </c>
      <c r="C1398" t="s">
        <v>107</v>
      </c>
      <c r="D1398" t="s">
        <v>2050</v>
      </c>
      <c r="E1398">
        <v>1</v>
      </c>
      <c r="F1398">
        <v>0.19</v>
      </c>
      <c r="G1398">
        <v>145000</v>
      </c>
      <c r="H1398">
        <v>145000</v>
      </c>
      <c r="I1398">
        <v>27550</v>
      </c>
      <c r="J1398" s="109">
        <v>172550</v>
      </c>
      <c r="X1398" s="1"/>
      <c r="Y1398" s="1"/>
      <c r="Z1398" s="1"/>
      <c r="AA1398" s="1"/>
      <c r="AB1398" s="1"/>
    </row>
    <row r="1399" spans="1:28" ht="12.5" x14ac:dyDescent="0.25">
      <c r="A1399" t="s">
        <v>452</v>
      </c>
      <c r="B1399" t="s">
        <v>1301</v>
      </c>
      <c r="C1399" t="s">
        <v>107</v>
      </c>
      <c r="D1399" t="s">
        <v>1604</v>
      </c>
      <c r="E1399">
        <v>1</v>
      </c>
      <c r="F1399">
        <v>0.19</v>
      </c>
      <c r="G1399">
        <v>65000</v>
      </c>
      <c r="H1399">
        <v>65000</v>
      </c>
      <c r="I1399">
        <v>12350</v>
      </c>
      <c r="J1399" s="109">
        <v>77350</v>
      </c>
      <c r="X1399" s="1"/>
      <c r="Y1399" s="1"/>
      <c r="Z1399" s="1"/>
      <c r="AA1399" s="1"/>
      <c r="AB1399" s="1"/>
    </row>
    <row r="1400" spans="1:28" ht="12.5" x14ac:dyDescent="0.25">
      <c r="A1400" t="s">
        <v>452</v>
      </c>
      <c r="B1400" t="s">
        <v>1301</v>
      </c>
      <c r="C1400" t="s">
        <v>107</v>
      </c>
      <c r="D1400" t="s">
        <v>1695</v>
      </c>
      <c r="E1400">
        <v>1</v>
      </c>
      <c r="F1400">
        <v>0.19</v>
      </c>
      <c r="G1400">
        <v>120000</v>
      </c>
      <c r="H1400">
        <v>120000</v>
      </c>
      <c r="I1400">
        <v>22800</v>
      </c>
      <c r="J1400" s="109">
        <v>142800</v>
      </c>
      <c r="X1400" s="1"/>
      <c r="Y1400" s="1"/>
      <c r="Z1400" s="1"/>
      <c r="AA1400" s="1"/>
      <c r="AB1400" s="1"/>
    </row>
    <row r="1401" spans="1:28" ht="12.5" x14ac:dyDescent="0.25">
      <c r="A1401" t="s">
        <v>452</v>
      </c>
      <c r="B1401" t="s">
        <v>1301</v>
      </c>
      <c r="C1401" t="s">
        <v>107</v>
      </c>
      <c r="D1401" t="s">
        <v>1694</v>
      </c>
      <c r="E1401">
        <v>1</v>
      </c>
      <c r="F1401">
        <v>0.19</v>
      </c>
      <c r="G1401">
        <v>80000</v>
      </c>
      <c r="H1401">
        <v>80000</v>
      </c>
      <c r="I1401">
        <v>15200</v>
      </c>
      <c r="J1401" s="109">
        <v>95200</v>
      </c>
      <c r="X1401" s="1"/>
      <c r="Y1401" s="1"/>
      <c r="Z1401" s="1"/>
      <c r="AA1401" s="1"/>
      <c r="AB1401" s="1"/>
    </row>
    <row r="1402" spans="1:28" ht="12.5" x14ac:dyDescent="0.25">
      <c r="A1402" t="s">
        <v>452</v>
      </c>
      <c r="B1402" t="s">
        <v>1301</v>
      </c>
      <c r="C1402" t="s">
        <v>107</v>
      </c>
      <c r="D1402" t="s">
        <v>1693</v>
      </c>
      <c r="E1402">
        <v>1</v>
      </c>
      <c r="F1402">
        <v>0.19</v>
      </c>
      <c r="G1402">
        <v>120000</v>
      </c>
      <c r="H1402">
        <v>120000</v>
      </c>
      <c r="I1402">
        <v>22800</v>
      </c>
      <c r="J1402" s="109">
        <v>142800</v>
      </c>
      <c r="X1402" s="1"/>
      <c r="Y1402" s="1"/>
      <c r="Z1402" s="1"/>
      <c r="AA1402" s="1"/>
      <c r="AB1402" s="1"/>
    </row>
    <row r="1403" spans="1:28" ht="12.5" x14ac:dyDescent="0.25">
      <c r="A1403" t="s">
        <v>452</v>
      </c>
      <c r="B1403" t="s">
        <v>1301</v>
      </c>
      <c r="C1403" t="s">
        <v>107</v>
      </c>
      <c r="D1403" t="s">
        <v>1692</v>
      </c>
      <c r="E1403">
        <v>1</v>
      </c>
      <c r="F1403">
        <v>0.19</v>
      </c>
      <c r="G1403">
        <v>180000</v>
      </c>
      <c r="H1403">
        <v>180000</v>
      </c>
      <c r="I1403">
        <v>34200</v>
      </c>
      <c r="J1403" s="109">
        <v>214200</v>
      </c>
      <c r="X1403" s="1"/>
      <c r="Y1403" s="1"/>
      <c r="Z1403" s="1"/>
      <c r="AA1403" s="1"/>
      <c r="AB1403" s="1"/>
    </row>
    <row r="1404" spans="1:28" ht="12.5" x14ac:dyDescent="0.25">
      <c r="A1404" t="s">
        <v>452</v>
      </c>
      <c r="B1404" t="s">
        <v>1301</v>
      </c>
      <c r="C1404" t="s">
        <v>107</v>
      </c>
      <c r="D1404" t="s">
        <v>1560</v>
      </c>
      <c r="E1404">
        <v>4</v>
      </c>
      <c r="F1404">
        <v>0.19</v>
      </c>
      <c r="G1404">
        <v>236000</v>
      </c>
      <c r="H1404">
        <v>944000</v>
      </c>
      <c r="I1404">
        <v>179360</v>
      </c>
      <c r="J1404" s="109">
        <v>1123360</v>
      </c>
      <c r="X1404" s="1"/>
      <c r="Y1404" s="1"/>
      <c r="Z1404" s="1"/>
      <c r="AA1404" s="1"/>
      <c r="AB1404" s="1"/>
    </row>
    <row r="1405" spans="1:28" ht="12.5" x14ac:dyDescent="0.25">
      <c r="A1405" t="s">
        <v>452</v>
      </c>
      <c r="B1405" t="s">
        <v>1301</v>
      </c>
      <c r="C1405" t="s">
        <v>107</v>
      </c>
      <c r="D1405" t="s">
        <v>1562</v>
      </c>
      <c r="E1405">
        <v>4</v>
      </c>
      <c r="F1405">
        <v>0.19</v>
      </c>
      <c r="G1405">
        <v>93000</v>
      </c>
      <c r="H1405">
        <v>372000</v>
      </c>
      <c r="I1405">
        <v>70680</v>
      </c>
      <c r="J1405" s="109">
        <v>442680</v>
      </c>
      <c r="X1405" s="1"/>
      <c r="Y1405" s="1"/>
      <c r="Z1405" s="1"/>
      <c r="AA1405" s="1"/>
      <c r="AB1405" s="1"/>
    </row>
    <row r="1406" spans="1:28" ht="12.5" x14ac:dyDescent="0.25">
      <c r="A1406" t="s">
        <v>452</v>
      </c>
      <c r="B1406" t="s">
        <v>1301</v>
      </c>
      <c r="C1406" t="s">
        <v>107</v>
      </c>
      <c r="D1406" t="s">
        <v>1557</v>
      </c>
      <c r="E1406">
        <v>4</v>
      </c>
      <c r="F1406">
        <v>0.19</v>
      </c>
      <c r="G1406">
        <v>228000</v>
      </c>
      <c r="H1406">
        <v>912000</v>
      </c>
      <c r="I1406">
        <v>173280</v>
      </c>
      <c r="J1406" s="109">
        <v>1085280</v>
      </c>
      <c r="X1406" s="1"/>
      <c r="Y1406" s="1"/>
      <c r="Z1406" s="1"/>
      <c r="AA1406" s="1"/>
      <c r="AB1406" s="1"/>
    </row>
    <row r="1407" spans="1:28" ht="12.5" x14ac:dyDescent="0.25">
      <c r="A1407" t="s">
        <v>452</v>
      </c>
      <c r="B1407" t="s">
        <v>1301</v>
      </c>
      <c r="C1407" t="s">
        <v>107</v>
      </c>
      <c r="D1407" t="s">
        <v>43</v>
      </c>
      <c r="E1407">
        <v>1</v>
      </c>
      <c r="F1407">
        <v>0.19</v>
      </c>
      <c r="G1407">
        <v>889000</v>
      </c>
      <c r="H1407">
        <v>889000</v>
      </c>
      <c r="I1407">
        <v>168910</v>
      </c>
      <c r="J1407" s="109">
        <v>1057910</v>
      </c>
      <c r="X1407" s="1"/>
      <c r="Y1407" s="1"/>
      <c r="Z1407" s="1"/>
      <c r="AA1407" s="1"/>
      <c r="AB1407" s="1"/>
    </row>
    <row r="1408" spans="1:28" ht="12.5" x14ac:dyDescent="0.25">
      <c r="A1408" t="s">
        <v>452</v>
      </c>
      <c r="B1408" t="s">
        <v>1301</v>
      </c>
      <c r="C1408" t="s">
        <v>107</v>
      </c>
      <c r="D1408" t="s">
        <v>1980</v>
      </c>
      <c r="E1408">
        <v>1</v>
      </c>
      <c r="F1408">
        <v>0.19</v>
      </c>
      <c r="G1408">
        <v>70000</v>
      </c>
      <c r="H1408">
        <v>70000</v>
      </c>
      <c r="I1408">
        <v>13300</v>
      </c>
      <c r="J1408" s="109">
        <v>83300</v>
      </c>
      <c r="X1408" s="1"/>
      <c r="Y1408" s="1"/>
      <c r="Z1408" s="1"/>
      <c r="AA1408" s="1"/>
      <c r="AB1408" s="1"/>
    </row>
    <row r="1409" spans="1:28" ht="12.5" x14ac:dyDescent="0.25">
      <c r="A1409" t="s">
        <v>452</v>
      </c>
      <c r="B1409" t="s">
        <v>1301</v>
      </c>
      <c r="C1409" t="s">
        <v>107</v>
      </c>
      <c r="D1409" t="s">
        <v>1686</v>
      </c>
      <c r="E1409">
        <v>1</v>
      </c>
      <c r="F1409">
        <v>0.19</v>
      </c>
      <c r="G1409">
        <v>8900000</v>
      </c>
      <c r="H1409">
        <v>8900000</v>
      </c>
      <c r="I1409">
        <v>1691000</v>
      </c>
      <c r="J1409" s="109">
        <v>10591000</v>
      </c>
      <c r="X1409" s="1"/>
      <c r="Y1409" s="1"/>
      <c r="Z1409" s="1"/>
      <c r="AA1409" s="1"/>
      <c r="AB1409" s="1"/>
    </row>
    <row r="1410" spans="1:28" ht="12.5" x14ac:dyDescent="0.25">
      <c r="A1410" t="s">
        <v>452</v>
      </c>
      <c r="B1410" t="s">
        <v>1301</v>
      </c>
      <c r="C1410" t="s">
        <v>107</v>
      </c>
      <c r="D1410" t="s">
        <v>1570</v>
      </c>
      <c r="E1410">
        <v>1</v>
      </c>
      <c r="F1410">
        <v>0.19</v>
      </c>
      <c r="G1410">
        <v>400000</v>
      </c>
      <c r="H1410">
        <v>400000</v>
      </c>
      <c r="I1410">
        <v>76000</v>
      </c>
      <c r="J1410" s="109">
        <v>476000</v>
      </c>
      <c r="X1410" s="1"/>
      <c r="Y1410" s="1"/>
      <c r="Z1410" s="1"/>
      <c r="AA1410" s="1"/>
      <c r="AB1410" s="1"/>
    </row>
    <row r="1411" spans="1:28" ht="12.5" x14ac:dyDescent="0.25">
      <c r="A1411" t="s">
        <v>452</v>
      </c>
      <c r="B1411" t="s">
        <v>1301</v>
      </c>
      <c r="C1411" t="s">
        <v>107</v>
      </c>
      <c r="D1411" t="s">
        <v>1492</v>
      </c>
      <c r="E1411">
        <v>12</v>
      </c>
      <c r="F1411">
        <v>0</v>
      </c>
      <c r="G1411">
        <v>165333</v>
      </c>
      <c r="H1411">
        <v>1983996</v>
      </c>
      <c r="I1411">
        <v>0</v>
      </c>
      <c r="J1411" s="109">
        <v>1983996</v>
      </c>
      <c r="X1411" s="1"/>
      <c r="Y1411" s="1"/>
      <c r="Z1411" s="1"/>
      <c r="AA1411" s="1"/>
      <c r="AB1411" s="1"/>
    </row>
    <row r="1412" spans="1:28" ht="12.5" x14ac:dyDescent="0.25">
      <c r="A1412" t="s">
        <v>452</v>
      </c>
      <c r="B1412" t="s">
        <v>1301</v>
      </c>
      <c r="C1412" t="s">
        <v>107</v>
      </c>
      <c r="D1412" t="s">
        <v>1491</v>
      </c>
      <c r="E1412">
        <v>6</v>
      </c>
      <c r="F1412">
        <v>0</v>
      </c>
      <c r="G1412">
        <v>120000</v>
      </c>
      <c r="H1412">
        <v>720000</v>
      </c>
      <c r="I1412">
        <v>0</v>
      </c>
      <c r="J1412" s="109">
        <v>720000</v>
      </c>
      <c r="X1412" s="1"/>
      <c r="Y1412" s="1"/>
      <c r="Z1412" s="1"/>
      <c r="AA1412" s="1"/>
      <c r="AB1412" s="1"/>
    </row>
    <row r="1413" spans="1:28" ht="12.5" x14ac:dyDescent="0.25">
      <c r="A1413" t="s">
        <v>452</v>
      </c>
      <c r="B1413" t="s">
        <v>1598</v>
      </c>
      <c r="C1413">
        <v>793</v>
      </c>
      <c r="D1413" t="s">
        <v>2175</v>
      </c>
      <c r="E1413">
        <v>60</v>
      </c>
      <c r="F1413">
        <v>0.19</v>
      </c>
      <c r="G1413">
        <v>74667</v>
      </c>
      <c r="H1413">
        <v>4480020</v>
      </c>
      <c r="I1413">
        <v>851203.8</v>
      </c>
      <c r="J1413" s="109">
        <v>5331223.8</v>
      </c>
      <c r="X1413" s="1"/>
      <c r="Y1413" s="1"/>
      <c r="Z1413" s="1"/>
      <c r="AA1413" s="1"/>
      <c r="AB1413" s="1"/>
    </row>
    <row r="1414" spans="1:28" ht="12.5" x14ac:dyDescent="0.25">
      <c r="A1414" t="s">
        <v>452</v>
      </c>
      <c r="B1414" t="s">
        <v>1598</v>
      </c>
      <c r="C1414" t="s">
        <v>107</v>
      </c>
      <c r="D1414" t="s">
        <v>2176</v>
      </c>
      <c r="E1414">
        <v>10</v>
      </c>
      <c r="F1414">
        <v>0.19</v>
      </c>
      <c r="G1414">
        <v>20000</v>
      </c>
      <c r="H1414">
        <v>200000</v>
      </c>
      <c r="I1414">
        <v>38000</v>
      </c>
      <c r="J1414" s="109">
        <v>238000</v>
      </c>
      <c r="X1414" s="1"/>
      <c r="Y1414" s="1"/>
      <c r="Z1414" s="1"/>
      <c r="AA1414" s="1"/>
      <c r="AB1414" s="1"/>
    </row>
    <row r="1415" spans="1:28" ht="12.5" x14ac:dyDescent="0.25">
      <c r="A1415" t="s">
        <v>452</v>
      </c>
      <c r="B1415" t="s">
        <v>1598</v>
      </c>
      <c r="C1415" t="s">
        <v>107</v>
      </c>
      <c r="D1415" t="s">
        <v>1766</v>
      </c>
      <c r="E1415">
        <v>1</v>
      </c>
      <c r="F1415">
        <v>0.19</v>
      </c>
      <c r="G1415">
        <v>180000</v>
      </c>
      <c r="H1415">
        <v>180000</v>
      </c>
      <c r="I1415">
        <v>34200</v>
      </c>
      <c r="J1415" s="109">
        <v>214200</v>
      </c>
      <c r="X1415" s="1"/>
      <c r="Y1415" s="1"/>
      <c r="Z1415" s="1"/>
      <c r="AA1415" s="1"/>
      <c r="AB1415" s="1"/>
    </row>
    <row r="1416" spans="1:28" ht="12.5" x14ac:dyDescent="0.25">
      <c r="A1416" t="s">
        <v>452</v>
      </c>
      <c r="B1416" t="s">
        <v>1598</v>
      </c>
      <c r="C1416" t="s">
        <v>107</v>
      </c>
      <c r="D1416" t="s">
        <v>2177</v>
      </c>
      <c r="E1416">
        <v>2</v>
      </c>
      <c r="F1416">
        <v>0.19</v>
      </c>
      <c r="G1416">
        <v>220000</v>
      </c>
      <c r="H1416">
        <v>440000</v>
      </c>
      <c r="I1416">
        <v>83600</v>
      </c>
      <c r="J1416" s="109">
        <v>523600</v>
      </c>
      <c r="X1416" s="1"/>
      <c r="Y1416" s="1"/>
      <c r="Z1416" s="1"/>
      <c r="AA1416" s="1"/>
      <c r="AB1416" s="1"/>
    </row>
    <row r="1417" spans="1:28" ht="12.5" x14ac:dyDescent="0.25">
      <c r="A1417" t="s">
        <v>452</v>
      </c>
      <c r="B1417" t="s">
        <v>1299</v>
      </c>
      <c r="C1417" t="s">
        <v>107</v>
      </c>
      <c r="D1417" t="s">
        <v>1298</v>
      </c>
      <c r="E1417">
        <v>3</v>
      </c>
      <c r="F1417">
        <v>0.19</v>
      </c>
      <c r="G1417">
        <v>55000</v>
      </c>
      <c r="H1417">
        <v>165000</v>
      </c>
      <c r="I1417">
        <v>31350</v>
      </c>
      <c r="J1417" s="109">
        <v>196350</v>
      </c>
      <c r="X1417" s="1"/>
      <c r="Y1417" s="1"/>
      <c r="Z1417" s="1"/>
      <c r="AA1417" s="1"/>
      <c r="AB1417" s="1"/>
    </row>
    <row r="1418" spans="1:28" ht="12.5" x14ac:dyDescent="0.25">
      <c r="A1418" t="s">
        <v>452</v>
      </c>
      <c r="B1418" t="s">
        <v>1661</v>
      </c>
      <c r="C1418">
        <v>1321</v>
      </c>
      <c r="D1418" t="s">
        <v>2026</v>
      </c>
      <c r="E1418">
        <v>1</v>
      </c>
      <c r="F1418">
        <v>0.19</v>
      </c>
      <c r="G1418">
        <v>45167</v>
      </c>
      <c r="H1418">
        <v>45167</v>
      </c>
      <c r="I1418">
        <v>8581.73</v>
      </c>
      <c r="J1418" s="109">
        <v>53748.729999999996</v>
      </c>
      <c r="X1418" s="1"/>
      <c r="Y1418" s="1"/>
      <c r="Z1418" s="1"/>
      <c r="AA1418" s="1"/>
      <c r="AB1418" s="1"/>
    </row>
    <row r="1419" spans="1:28" ht="12.5" x14ac:dyDescent="0.25">
      <c r="A1419" t="s">
        <v>452</v>
      </c>
      <c r="B1419" t="s">
        <v>1661</v>
      </c>
      <c r="C1419">
        <v>1322</v>
      </c>
      <c r="D1419" t="s">
        <v>1642</v>
      </c>
      <c r="E1419">
        <v>1</v>
      </c>
      <c r="F1419">
        <v>0.19</v>
      </c>
      <c r="G1419">
        <v>126167</v>
      </c>
      <c r="H1419">
        <v>126167</v>
      </c>
      <c r="I1419">
        <v>23971.73</v>
      </c>
      <c r="J1419" s="109">
        <v>150138.73000000001</v>
      </c>
      <c r="X1419" s="1"/>
      <c r="Y1419" s="1"/>
      <c r="Z1419" s="1"/>
      <c r="AA1419" s="1"/>
      <c r="AB1419" s="1"/>
    </row>
    <row r="1420" spans="1:28" ht="12.5" x14ac:dyDescent="0.25">
      <c r="A1420" t="s">
        <v>452</v>
      </c>
      <c r="B1420" t="s">
        <v>1661</v>
      </c>
      <c r="C1420">
        <v>1327</v>
      </c>
      <c r="D1420" t="s">
        <v>2024</v>
      </c>
      <c r="E1420">
        <v>1</v>
      </c>
      <c r="F1420">
        <v>0.19</v>
      </c>
      <c r="G1420">
        <v>203500</v>
      </c>
      <c r="H1420">
        <v>203500</v>
      </c>
      <c r="I1420">
        <v>38665</v>
      </c>
      <c r="J1420" s="109">
        <v>242165</v>
      </c>
      <c r="X1420" s="1"/>
      <c r="Y1420" s="1"/>
      <c r="Z1420" s="1"/>
      <c r="AA1420" s="1"/>
      <c r="AB1420" s="1"/>
    </row>
    <row r="1421" spans="1:28" ht="12.5" x14ac:dyDescent="0.25">
      <c r="A1421" t="s">
        <v>452</v>
      </c>
      <c r="B1421" t="s">
        <v>1661</v>
      </c>
      <c r="C1421">
        <v>1330</v>
      </c>
      <c r="D1421" t="s">
        <v>1475</v>
      </c>
      <c r="E1421">
        <v>1</v>
      </c>
      <c r="F1421">
        <v>0.19</v>
      </c>
      <c r="G1421">
        <v>75333</v>
      </c>
      <c r="H1421">
        <v>75333</v>
      </c>
      <c r="I1421">
        <v>14313.27</v>
      </c>
      <c r="J1421" s="109">
        <v>89646.27</v>
      </c>
      <c r="X1421" s="1"/>
      <c r="Y1421" s="1"/>
      <c r="Z1421" s="1"/>
      <c r="AA1421" s="1"/>
      <c r="AB1421" s="1"/>
    </row>
    <row r="1422" spans="1:28" ht="12.5" x14ac:dyDescent="0.25">
      <c r="A1422" t="s">
        <v>452</v>
      </c>
      <c r="B1422" t="s">
        <v>1661</v>
      </c>
      <c r="C1422" t="s">
        <v>107</v>
      </c>
      <c r="D1422" t="s">
        <v>1656</v>
      </c>
      <c r="E1422">
        <v>1</v>
      </c>
      <c r="F1422">
        <v>0.19</v>
      </c>
      <c r="G1422">
        <v>45000</v>
      </c>
      <c r="H1422">
        <v>45000</v>
      </c>
      <c r="I1422">
        <v>8550</v>
      </c>
      <c r="J1422" s="109">
        <v>53550</v>
      </c>
      <c r="X1422" s="1"/>
      <c r="Y1422" s="1"/>
      <c r="Z1422" s="1"/>
      <c r="AA1422" s="1"/>
      <c r="AB1422" s="1"/>
    </row>
    <row r="1423" spans="1:28" ht="12.5" x14ac:dyDescent="0.25">
      <c r="A1423" t="s">
        <v>452</v>
      </c>
      <c r="B1423" t="s">
        <v>1661</v>
      </c>
      <c r="C1423" t="s">
        <v>107</v>
      </c>
      <c r="D1423" t="s">
        <v>1803</v>
      </c>
      <c r="E1423">
        <v>1</v>
      </c>
      <c r="F1423">
        <v>0.19</v>
      </c>
      <c r="G1423">
        <v>52000</v>
      </c>
      <c r="H1423">
        <v>52000</v>
      </c>
      <c r="I1423">
        <v>9880</v>
      </c>
      <c r="J1423" s="109">
        <v>61880</v>
      </c>
      <c r="X1423" s="1"/>
      <c r="Y1423" s="1"/>
      <c r="Z1423" s="1"/>
      <c r="AA1423" s="1"/>
      <c r="AB1423" s="1"/>
    </row>
    <row r="1424" spans="1:28" ht="12.5" x14ac:dyDescent="0.25">
      <c r="A1424" t="s">
        <v>452</v>
      </c>
      <c r="B1424" t="s">
        <v>1661</v>
      </c>
      <c r="C1424" t="s">
        <v>107</v>
      </c>
      <c r="D1424" t="s">
        <v>1665</v>
      </c>
      <c r="E1424">
        <v>1</v>
      </c>
      <c r="F1424">
        <v>0.19</v>
      </c>
      <c r="G1424">
        <v>45000</v>
      </c>
      <c r="H1424">
        <v>45000</v>
      </c>
      <c r="I1424">
        <v>8550</v>
      </c>
      <c r="J1424" s="109">
        <v>53550</v>
      </c>
      <c r="X1424" s="1"/>
      <c r="Y1424" s="1"/>
      <c r="Z1424" s="1"/>
      <c r="AA1424" s="1"/>
      <c r="AB1424" s="1"/>
    </row>
    <row r="1425" spans="1:28" ht="12.5" x14ac:dyDescent="0.25">
      <c r="A1425" t="s">
        <v>452</v>
      </c>
      <c r="B1425" t="s">
        <v>1661</v>
      </c>
      <c r="C1425" t="s">
        <v>107</v>
      </c>
      <c r="D1425" t="s">
        <v>1657</v>
      </c>
      <c r="E1425">
        <v>1</v>
      </c>
      <c r="F1425">
        <v>0.19</v>
      </c>
      <c r="G1425">
        <v>25000</v>
      </c>
      <c r="H1425">
        <v>25000</v>
      </c>
      <c r="I1425">
        <v>4750</v>
      </c>
      <c r="J1425" s="109">
        <v>29750</v>
      </c>
      <c r="X1425" s="1"/>
      <c r="Y1425" s="1"/>
      <c r="Z1425" s="1"/>
      <c r="AA1425" s="1"/>
      <c r="AB1425" s="1"/>
    </row>
    <row r="1426" spans="1:28" ht="12.5" x14ac:dyDescent="0.25">
      <c r="A1426" t="s">
        <v>452</v>
      </c>
      <c r="B1426" t="s">
        <v>1405</v>
      </c>
      <c r="C1426">
        <v>1340</v>
      </c>
      <c r="D1426" t="s">
        <v>2026</v>
      </c>
      <c r="E1426">
        <v>1</v>
      </c>
      <c r="F1426">
        <v>0.19</v>
      </c>
      <c r="G1426">
        <v>45833</v>
      </c>
      <c r="H1426">
        <v>45833</v>
      </c>
      <c r="I1426">
        <v>8708.27</v>
      </c>
      <c r="J1426" s="109">
        <v>54541.270000000004</v>
      </c>
      <c r="X1426" s="1"/>
      <c r="Y1426" s="1"/>
      <c r="Z1426" s="1"/>
      <c r="AA1426" s="1"/>
      <c r="AB1426" s="1"/>
    </row>
    <row r="1427" spans="1:28" ht="12.5" x14ac:dyDescent="0.25">
      <c r="A1427" t="s">
        <v>452</v>
      </c>
      <c r="B1427" t="s">
        <v>1405</v>
      </c>
      <c r="C1427">
        <v>1341</v>
      </c>
      <c r="D1427" t="s">
        <v>1642</v>
      </c>
      <c r="E1427">
        <v>1</v>
      </c>
      <c r="F1427">
        <v>0.19</v>
      </c>
      <c r="G1427">
        <v>123667</v>
      </c>
      <c r="H1427">
        <v>123667</v>
      </c>
      <c r="I1427">
        <v>23496.73</v>
      </c>
      <c r="J1427" s="109">
        <v>147163.73000000001</v>
      </c>
      <c r="X1427" s="1"/>
      <c r="Y1427" s="1"/>
      <c r="Z1427" s="1"/>
      <c r="AA1427" s="1"/>
      <c r="AB1427" s="1"/>
    </row>
    <row r="1428" spans="1:28" ht="12.5" x14ac:dyDescent="0.25">
      <c r="A1428" t="s">
        <v>452</v>
      </c>
      <c r="B1428" t="s">
        <v>1405</v>
      </c>
      <c r="C1428">
        <v>1346</v>
      </c>
      <c r="D1428" t="s">
        <v>2024</v>
      </c>
      <c r="E1428">
        <v>1</v>
      </c>
      <c r="F1428">
        <v>0.19</v>
      </c>
      <c r="G1428">
        <v>201833</v>
      </c>
      <c r="H1428">
        <v>201833</v>
      </c>
      <c r="I1428">
        <v>38348.270000000004</v>
      </c>
      <c r="J1428" s="109">
        <v>240181.27000000002</v>
      </c>
      <c r="X1428" s="1"/>
      <c r="Y1428" s="1"/>
      <c r="Z1428" s="1"/>
      <c r="AA1428" s="1"/>
      <c r="AB1428" s="1"/>
    </row>
    <row r="1429" spans="1:28" ht="12.5" x14ac:dyDescent="0.25">
      <c r="A1429" t="s">
        <v>452</v>
      </c>
      <c r="B1429" t="s">
        <v>1405</v>
      </c>
      <c r="C1429">
        <v>1349</v>
      </c>
      <c r="D1429" t="s">
        <v>1475</v>
      </c>
      <c r="E1429">
        <v>1</v>
      </c>
      <c r="F1429">
        <v>0.19</v>
      </c>
      <c r="G1429">
        <v>75333</v>
      </c>
      <c r="H1429">
        <v>75333</v>
      </c>
      <c r="I1429">
        <v>14313.27</v>
      </c>
      <c r="J1429" s="109">
        <v>89646.27</v>
      </c>
      <c r="X1429" s="1"/>
      <c r="Y1429" s="1"/>
      <c r="Z1429" s="1"/>
      <c r="AA1429" s="1"/>
      <c r="AB1429" s="1"/>
    </row>
    <row r="1430" spans="1:28" ht="12.5" x14ac:dyDescent="0.25">
      <c r="A1430" t="s">
        <v>452</v>
      </c>
      <c r="B1430" t="s">
        <v>1405</v>
      </c>
      <c r="C1430" t="s">
        <v>107</v>
      </c>
      <c r="D1430" t="s">
        <v>1389</v>
      </c>
      <c r="E1430">
        <v>1</v>
      </c>
      <c r="F1430">
        <v>0.19</v>
      </c>
      <c r="G1430">
        <v>45000</v>
      </c>
      <c r="H1430">
        <v>45000</v>
      </c>
      <c r="I1430">
        <v>8550</v>
      </c>
      <c r="J1430" s="109">
        <v>53550</v>
      </c>
      <c r="X1430" s="1"/>
      <c r="Y1430" s="1"/>
      <c r="Z1430" s="1"/>
      <c r="AA1430" s="1"/>
      <c r="AB1430" s="1"/>
    </row>
    <row r="1431" spans="1:28" ht="12.5" x14ac:dyDescent="0.25">
      <c r="A1431" t="s">
        <v>452</v>
      </c>
      <c r="B1431" t="s">
        <v>1405</v>
      </c>
      <c r="C1431" t="s">
        <v>107</v>
      </c>
      <c r="D1431" t="s">
        <v>1398</v>
      </c>
      <c r="E1431">
        <v>1</v>
      </c>
      <c r="F1431">
        <v>0.19</v>
      </c>
      <c r="G1431">
        <v>55000</v>
      </c>
      <c r="H1431">
        <v>55000</v>
      </c>
      <c r="I1431">
        <v>10450</v>
      </c>
      <c r="J1431" s="109">
        <v>65450</v>
      </c>
      <c r="X1431" s="1"/>
      <c r="Y1431" s="1"/>
      <c r="Z1431" s="1"/>
      <c r="AA1431" s="1"/>
      <c r="AB1431" s="1"/>
    </row>
    <row r="1432" spans="1:28" ht="12.5" x14ac:dyDescent="0.25">
      <c r="A1432" t="s">
        <v>452</v>
      </c>
      <c r="B1432" t="s">
        <v>1405</v>
      </c>
      <c r="C1432" t="s">
        <v>107</v>
      </c>
      <c r="D1432" t="s">
        <v>1397</v>
      </c>
      <c r="E1432">
        <v>1</v>
      </c>
      <c r="F1432">
        <v>0.19</v>
      </c>
      <c r="G1432">
        <v>25000</v>
      </c>
      <c r="H1432">
        <v>25000</v>
      </c>
      <c r="I1432">
        <v>4750</v>
      </c>
      <c r="J1432" s="109">
        <v>29750</v>
      </c>
      <c r="X1432" s="1"/>
      <c r="Y1432" s="1"/>
      <c r="Z1432" s="1"/>
      <c r="AA1432" s="1"/>
      <c r="AB1432" s="1"/>
    </row>
    <row r="1433" spans="1:28" ht="12.5" x14ac:dyDescent="0.25">
      <c r="A1433" t="s">
        <v>452</v>
      </c>
      <c r="B1433" t="s">
        <v>1405</v>
      </c>
      <c r="C1433" t="s">
        <v>107</v>
      </c>
      <c r="D1433" t="s">
        <v>1387</v>
      </c>
      <c r="E1433">
        <v>1</v>
      </c>
      <c r="F1433">
        <v>0.19</v>
      </c>
      <c r="G1433">
        <v>165000</v>
      </c>
      <c r="H1433">
        <v>165000</v>
      </c>
      <c r="I1433">
        <v>31350</v>
      </c>
      <c r="J1433" s="109">
        <v>196350</v>
      </c>
      <c r="X1433" s="1"/>
      <c r="Y1433" s="1"/>
      <c r="Z1433" s="1"/>
      <c r="AA1433" s="1"/>
      <c r="AB1433" s="1"/>
    </row>
    <row r="1434" spans="1:28" ht="12.5" x14ac:dyDescent="0.25">
      <c r="A1434" t="s">
        <v>452</v>
      </c>
      <c r="B1434" t="s">
        <v>1405</v>
      </c>
      <c r="C1434" t="s">
        <v>107</v>
      </c>
      <c r="D1434" t="s">
        <v>1392</v>
      </c>
      <c r="E1434">
        <v>1</v>
      </c>
      <c r="F1434">
        <v>0</v>
      </c>
      <c r="G1434">
        <v>40000</v>
      </c>
      <c r="H1434">
        <v>40000</v>
      </c>
      <c r="I1434">
        <v>0</v>
      </c>
      <c r="J1434" s="109">
        <v>40000</v>
      </c>
      <c r="X1434" s="1"/>
      <c r="Y1434" s="1"/>
      <c r="Z1434" s="1"/>
      <c r="AA1434" s="1"/>
      <c r="AB1434" s="1"/>
    </row>
    <row r="1435" spans="1:28" ht="12.5" x14ac:dyDescent="0.25">
      <c r="A1435" t="s">
        <v>452</v>
      </c>
      <c r="B1435" t="s">
        <v>1405</v>
      </c>
      <c r="C1435" t="s">
        <v>1386</v>
      </c>
      <c r="D1435" t="s">
        <v>11</v>
      </c>
      <c r="E1435">
        <v>1</v>
      </c>
      <c r="F1435">
        <v>0.19</v>
      </c>
      <c r="G1435">
        <v>183667</v>
      </c>
      <c r="H1435">
        <v>183667</v>
      </c>
      <c r="I1435">
        <v>34896.730000000003</v>
      </c>
      <c r="J1435" s="109">
        <v>218563.73</v>
      </c>
      <c r="X1435" s="1"/>
      <c r="Y1435" s="1"/>
      <c r="Z1435" s="1"/>
      <c r="AA1435" s="1"/>
      <c r="AB1435" s="1"/>
    </row>
    <row r="1436" spans="1:28" ht="12.5" x14ac:dyDescent="0.25">
      <c r="A1436" t="s">
        <v>452</v>
      </c>
      <c r="B1436" t="s">
        <v>1405</v>
      </c>
      <c r="C1436" t="s">
        <v>1408</v>
      </c>
      <c r="D1436" t="s">
        <v>1385</v>
      </c>
      <c r="E1436">
        <v>1</v>
      </c>
      <c r="F1436">
        <v>0.19</v>
      </c>
      <c r="G1436">
        <v>183333</v>
      </c>
      <c r="H1436">
        <v>183333</v>
      </c>
      <c r="I1436">
        <v>34833.269999999997</v>
      </c>
      <c r="J1436" s="109">
        <v>218166.27</v>
      </c>
      <c r="X1436" s="1"/>
      <c r="Y1436" s="1"/>
      <c r="Z1436" s="1"/>
      <c r="AA1436" s="1"/>
      <c r="AB1436" s="1"/>
    </row>
    <row r="1437" spans="1:28" ht="12.5" x14ac:dyDescent="0.25">
      <c r="A1437" t="s">
        <v>452</v>
      </c>
      <c r="B1437" t="s">
        <v>1405</v>
      </c>
      <c r="C1437" t="s">
        <v>1381</v>
      </c>
      <c r="D1437" t="s">
        <v>1380</v>
      </c>
      <c r="E1437">
        <v>1</v>
      </c>
      <c r="F1437">
        <v>0.19</v>
      </c>
      <c r="G1437">
        <v>333167</v>
      </c>
      <c r="H1437">
        <v>333167</v>
      </c>
      <c r="I1437">
        <v>63301.73</v>
      </c>
      <c r="J1437" s="109">
        <v>396468.73</v>
      </c>
      <c r="X1437" s="1"/>
      <c r="Y1437" s="1"/>
      <c r="Z1437" s="1"/>
      <c r="AA1437" s="1"/>
      <c r="AB1437" s="1"/>
    </row>
    <row r="1438" spans="1:28" ht="12.5" x14ac:dyDescent="0.25">
      <c r="A1438" t="s">
        <v>452</v>
      </c>
      <c r="B1438" t="s">
        <v>1405</v>
      </c>
      <c r="C1438" t="s">
        <v>1383</v>
      </c>
      <c r="D1438" t="s">
        <v>1382</v>
      </c>
      <c r="E1438">
        <v>1</v>
      </c>
      <c r="F1438">
        <v>0.19</v>
      </c>
      <c r="G1438">
        <v>348333</v>
      </c>
      <c r="H1438">
        <v>348333</v>
      </c>
      <c r="I1438">
        <v>66183.27</v>
      </c>
      <c r="J1438" s="109">
        <v>414516.27</v>
      </c>
      <c r="X1438" s="1"/>
      <c r="Y1438" s="1"/>
      <c r="Z1438" s="1"/>
      <c r="AA1438" s="1"/>
      <c r="AB1438" s="1"/>
    </row>
    <row r="1439" spans="1:28" ht="12.5" x14ac:dyDescent="0.25">
      <c r="A1439" t="s">
        <v>452</v>
      </c>
      <c r="B1439" t="s">
        <v>1438</v>
      </c>
      <c r="C1439" t="s">
        <v>107</v>
      </c>
      <c r="D1439" t="s">
        <v>1389</v>
      </c>
      <c r="E1439">
        <v>1</v>
      </c>
      <c r="F1439">
        <v>0.19</v>
      </c>
      <c r="G1439">
        <v>45000</v>
      </c>
      <c r="H1439">
        <v>45000</v>
      </c>
      <c r="I1439">
        <v>8550</v>
      </c>
      <c r="J1439" s="109">
        <v>53550</v>
      </c>
      <c r="X1439" s="1"/>
      <c r="Y1439" s="1"/>
      <c r="Z1439" s="1"/>
      <c r="AA1439" s="1"/>
      <c r="AB1439" s="1"/>
    </row>
    <row r="1440" spans="1:28" ht="12.5" x14ac:dyDescent="0.25">
      <c r="A1440" t="s">
        <v>452</v>
      </c>
      <c r="B1440" t="s">
        <v>1438</v>
      </c>
      <c r="C1440" t="s">
        <v>107</v>
      </c>
      <c r="D1440" t="s">
        <v>1398</v>
      </c>
      <c r="E1440">
        <v>5</v>
      </c>
      <c r="F1440">
        <v>0.19</v>
      </c>
      <c r="G1440">
        <v>53000</v>
      </c>
      <c r="H1440">
        <v>265000</v>
      </c>
      <c r="I1440">
        <v>50350</v>
      </c>
      <c r="J1440" s="109">
        <v>315350</v>
      </c>
      <c r="X1440" s="1"/>
      <c r="Y1440" s="1"/>
      <c r="Z1440" s="1"/>
      <c r="AA1440" s="1"/>
      <c r="AB1440" s="1"/>
    </row>
    <row r="1441" spans="1:28" ht="12.5" x14ac:dyDescent="0.25">
      <c r="A1441" t="s">
        <v>452</v>
      </c>
      <c r="B1441" t="s">
        <v>1438</v>
      </c>
      <c r="C1441" t="s">
        <v>107</v>
      </c>
      <c r="D1441" t="s">
        <v>1440</v>
      </c>
      <c r="E1441">
        <v>1</v>
      </c>
      <c r="F1441">
        <v>0.19</v>
      </c>
      <c r="G1441">
        <v>59800</v>
      </c>
      <c r="H1441">
        <v>59800</v>
      </c>
      <c r="I1441">
        <v>11362</v>
      </c>
      <c r="J1441" s="109">
        <v>71162</v>
      </c>
      <c r="X1441" s="1"/>
      <c r="Y1441" s="1"/>
      <c r="Z1441" s="1"/>
      <c r="AA1441" s="1"/>
      <c r="AB1441" s="1"/>
    </row>
    <row r="1442" spans="1:28" ht="12.5" x14ac:dyDescent="0.25">
      <c r="A1442" t="s">
        <v>452</v>
      </c>
      <c r="B1442" t="s">
        <v>1438</v>
      </c>
      <c r="C1442" t="s">
        <v>107</v>
      </c>
      <c r="D1442" t="s">
        <v>1397</v>
      </c>
      <c r="E1442">
        <v>1</v>
      </c>
      <c r="F1442">
        <v>0.19</v>
      </c>
      <c r="G1442">
        <v>25000</v>
      </c>
      <c r="H1442">
        <v>25000</v>
      </c>
      <c r="I1442">
        <v>4750</v>
      </c>
      <c r="J1442" s="109">
        <v>29750</v>
      </c>
      <c r="X1442" s="1"/>
      <c r="Y1442" s="1"/>
      <c r="Z1442" s="1"/>
      <c r="AA1442" s="1"/>
      <c r="AB1442" s="1"/>
    </row>
    <row r="1443" spans="1:28" ht="12.5" x14ac:dyDescent="0.25">
      <c r="A1443" t="s">
        <v>452</v>
      </c>
      <c r="B1443" t="s">
        <v>1438</v>
      </c>
      <c r="C1443" t="s">
        <v>107</v>
      </c>
      <c r="D1443" t="s">
        <v>845</v>
      </c>
      <c r="E1443">
        <v>1</v>
      </c>
      <c r="F1443">
        <v>0.19</v>
      </c>
      <c r="G1443">
        <v>183667</v>
      </c>
      <c r="H1443">
        <v>183667</v>
      </c>
      <c r="I1443">
        <v>34896.730000000003</v>
      </c>
      <c r="J1443" s="109">
        <v>218563.73</v>
      </c>
      <c r="X1443" s="1"/>
      <c r="Y1443" s="1"/>
      <c r="Z1443" s="1"/>
      <c r="AA1443" s="1"/>
      <c r="AB1443" s="1"/>
    </row>
    <row r="1444" spans="1:28" ht="12.5" x14ac:dyDescent="0.25">
      <c r="A1444" t="s">
        <v>452</v>
      </c>
      <c r="B1444" t="s">
        <v>1438</v>
      </c>
      <c r="C1444" t="s">
        <v>107</v>
      </c>
      <c r="D1444" t="s">
        <v>1709</v>
      </c>
      <c r="E1444">
        <v>2</v>
      </c>
      <c r="F1444">
        <v>0.19</v>
      </c>
      <c r="G1444">
        <v>82000</v>
      </c>
      <c r="H1444">
        <v>164000</v>
      </c>
      <c r="I1444">
        <v>31160</v>
      </c>
      <c r="J1444" s="109">
        <v>195160</v>
      </c>
      <c r="X1444" s="1"/>
      <c r="Y1444" s="1"/>
      <c r="Z1444" s="1"/>
      <c r="AA1444" s="1"/>
      <c r="AB1444" s="1"/>
    </row>
    <row r="1445" spans="1:28" ht="12.5" x14ac:dyDescent="0.25">
      <c r="A1445" t="s">
        <v>452</v>
      </c>
      <c r="B1445" t="s">
        <v>1438</v>
      </c>
      <c r="C1445" t="s">
        <v>107</v>
      </c>
      <c r="D1445" t="s">
        <v>1988</v>
      </c>
      <c r="E1445">
        <v>1</v>
      </c>
      <c r="F1445">
        <v>0.19</v>
      </c>
      <c r="G1445">
        <v>520000</v>
      </c>
      <c r="H1445">
        <v>520000</v>
      </c>
      <c r="I1445">
        <v>98800</v>
      </c>
      <c r="J1445" s="109">
        <v>618800</v>
      </c>
      <c r="X1445" s="1"/>
      <c r="Y1445" s="1"/>
      <c r="Z1445" s="1"/>
      <c r="AA1445" s="1"/>
      <c r="AB1445" s="1"/>
    </row>
    <row r="1446" spans="1:28" ht="12.5" x14ac:dyDescent="0.25">
      <c r="A1446" t="s">
        <v>452</v>
      </c>
      <c r="B1446" t="s">
        <v>1438</v>
      </c>
      <c r="C1446" t="s">
        <v>1381</v>
      </c>
      <c r="D1446" t="s">
        <v>1380</v>
      </c>
      <c r="E1446">
        <v>1</v>
      </c>
      <c r="F1446">
        <v>0.19</v>
      </c>
      <c r="G1446">
        <v>333167</v>
      </c>
      <c r="H1446">
        <v>333167</v>
      </c>
      <c r="I1446">
        <v>63301.73</v>
      </c>
      <c r="J1446" s="109">
        <v>396468.73</v>
      </c>
      <c r="X1446" s="1"/>
      <c r="Y1446" s="1"/>
      <c r="Z1446" s="1"/>
      <c r="AA1446" s="1"/>
      <c r="AB1446" s="1"/>
    </row>
    <row r="1447" spans="1:28" ht="12.5" x14ac:dyDescent="0.25">
      <c r="A1447" t="s">
        <v>452</v>
      </c>
      <c r="B1447" t="s">
        <v>1438</v>
      </c>
      <c r="C1447" t="s">
        <v>1383</v>
      </c>
      <c r="D1447" t="s">
        <v>1382</v>
      </c>
      <c r="E1447">
        <v>1</v>
      </c>
      <c r="F1447">
        <v>0.19</v>
      </c>
      <c r="G1447">
        <v>348333</v>
      </c>
      <c r="H1447">
        <v>348333</v>
      </c>
      <c r="I1447">
        <v>66183.27</v>
      </c>
      <c r="J1447" s="109">
        <v>414516.27</v>
      </c>
      <c r="X1447" s="1"/>
      <c r="Y1447" s="1"/>
      <c r="Z1447" s="1"/>
      <c r="AA1447" s="1"/>
      <c r="AB1447" s="1"/>
    </row>
    <row r="1448" spans="1:28" ht="12.5" x14ac:dyDescent="0.25">
      <c r="A1448" t="s">
        <v>452</v>
      </c>
      <c r="B1448" t="s">
        <v>843</v>
      </c>
      <c r="C1448">
        <v>1120</v>
      </c>
      <c r="D1448" t="s">
        <v>2002</v>
      </c>
      <c r="E1448">
        <v>3</v>
      </c>
      <c r="F1448">
        <v>0.19</v>
      </c>
      <c r="G1448">
        <v>25333</v>
      </c>
      <c r="H1448">
        <v>75999</v>
      </c>
      <c r="I1448">
        <v>14439.81</v>
      </c>
      <c r="J1448" s="109">
        <v>90438.81</v>
      </c>
      <c r="X1448" s="1"/>
      <c r="Y1448" s="1"/>
      <c r="Z1448" s="1"/>
      <c r="AA1448" s="1"/>
      <c r="AB1448" s="1"/>
    </row>
    <row r="1449" spans="1:28" ht="12.5" x14ac:dyDescent="0.25">
      <c r="A1449" t="s">
        <v>452</v>
      </c>
      <c r="B1449" t="s">
        <v>843</v>
      </c>
      <c r="C1449">
        <v>1122</v>
      </c>
      <c r="D1449" t="s">
        <v>1921</v>
      </c>
      <c r="E1449">
        <v>1</v>
      </c>
      <c r="F1449">
        <v>0.19</v>
      </c>
      <c r="G1449">
        <v>44500</v>
      </c>
      <c r="H1449">
        <v>44500</v>
      </c>
      <c r="I1449">
        <v>8455</v>
      </c>
      <c r="J1449" s="109">
        <v>52955</v>
      </c>
      <c r="X1449" s="1"/>
      <c r="Y1449" s="1"/>
      <c r="Z1449" s="1"/>
      <c r="AA1449" s="1"/>
      <c r="AB1449" s="1"/>
    </row>
    <row r="1450" spans="1:28" ht="12.5" x14ac:dyDescent="0.25">
      <c r="A1450" t="s">
        <v>452</v>
      </c>
      <c r="B1450" t="s">
        <v>843</v>
      </c>
      <c r="C1450">
        <v>1123</v>
      </c>
      <c r="D1450" t="s">
        <v>1642</v>
      </c>
      <c r="E1450">
        <v>1</v>
      </c>
      <c r="F1450">
        <v>0.19</v>
      </c>
      <c r="G1450">
        <v>123167</v>
      </c>
      <c r="H1450">
        <v>123167</v>
      </c>
      <c r="I1450">
        <v>23401.73</v>
      </c>
      <c r="J1450" s="109">
        <v>146568.73000000001</v>
      </c>
      <c r="X1450" s="1"/>
      <c r="Y1450" s="1"/>
      <c r="Z1450" s="1"/>
      <c r="AA1450" s="1"/>
      <c r="AB1450" s="1"/>
    </row>
    <row r="1451" spans="1:28" ht="12.5" x14ac:dyDescent="0.25">
      <c r="A1451" t="s">
        <v>452</v>
      </c>
      <c r="B1451" t="s">
        <v>843</v>
      </c>
      <c r="C1451">
        <v>1131</v>
      </c>
      <c r="D1451" t="s">
        <v>50</v>
      </c>
      <c r="E1451">
        <v>1</v>
      </c>
      <c r="F1451">
        <v>0.19</v>
      </c>
      <c r="G1451">
        <v>25000</v>
      </c>
      <c r="H1451">
        <v>25000</v>
      </c>
      <c r="I1451">
        <v>4750</v>
      </c>
      <c r="J1451" s="109">
        <v>29750</v>
      </c>
      <c r="X1451" s="1"/>
      <c r="Y1451" s="1"/>
      <c r="Z1451" s="1"/>
      <c r="AA1451" s="1"/>
      <c r="AB1451" s="1"/>
    </row>
    <row r="1452" spans="1:28" ht="12.5" x14ac:dyDescent="0.25">
      <c r="A1452" t="s">
        <v>452</v>
      </c>
      <c r="B1452" t="s">
        <v>843</v>
      </c>
      <c r="C1452">
        <v>1135</v>
      </c>
      <c r="D1452" t="s">
        <v>1393</v>
      </c>
      <c r="E1452">
        <v>1</v>
      </c>
      <c r="F1452">
        <v>0.19</v>
      </c>
      <c r="G1452">
        <v>81833</v>
      </c>
      <c r="H1452">
        <v>81833</v>
      </c>
      <c r="I1452">
        <v>15548.27</v>
      </c>
      <c r="J1452" s="109">
        <v>97381.27</v>
      </c>
      <c r="X1452" s="1"/>
      <c r="Y1452" s="1"/>
      <c r="Z1452" s="1"/>
      <c r="AA1452" s="1"/>
      <c r="AB1452" s="1"/>
    </row>
    <row r="1453" spans="1:28" ht="12.5" x14ac:dyDescent="0.25">
      <c r="A1453" t="s">
        <v>452</v>
      </c>
      <c r="B1453" t="s">
        <v>843</v>
      </c>
      <c r="C1453" t="s">
        <v>107</v>
      </c>
      <c r="D1453" t="s">
        <v>1389</v>
      </c>
      <c r="E1453">
        <v>1</v>
      </c>
      <c r="F1453">
        <v>0.19</v>
      </c>
      <c r="G1453">
        <v>45000</v>
      </c>
      <c r="H1453">
        <v>45000</v>
      </c>
      <c r="I1453">
        <v>8550</v>
      </c>
      <c r="J1453" s="109">
        <v>53550</v>
      </c>
      <c r="X1453" s="1"/>
      <c r="Y1453" s="1"/>
      <c r="Z1453" s="1"/>
      <c r="AA1453" s="1"/>
      <c r="AB1453" s="1"/>
    </row>
    <row r="1454" spans="1:28" ht="12.5" x14ac:dyDescent="0.25">
      <c r="A1454" t="s">
        <v>452</v>
      </c>
      <c r="B1454" t="s">
        <v>843</v>
      </c>
      <c r="C1454" t="s">
        <v>107</v>
      </c>
      <c r="D1454" t="s">
        <v>1634</v>
      </c>
      <c r="E1454">
        <v>3</v>
      </c>
      <c r="F1454">
        <v>0.19</v>
      </c>
      <c r="G1454">
        <v>45000</v>
      </c>
      <c r="H1454">
        <v>135000</v>
      </c>
      <c r="I1454">
        <v>25650</v>
      </c>
      <c r="J1454" s="109">
        <v>160650</v>
      </c>
      <c r="X1454" s="1"/>
      <c r="Y1454" s="1"/>
      <c r="Z1454" s="1"/>
      <c r="AA1454" s="1"/>
      <c r="AB1454" s="1"/>
    </row>
    <row r="1455" spans="1:28" ht="12.5" x14ac:dyDescent="0.25">
      <c r="A1455" t="s">
        <v>452</v>
      </c>
      <c r="B1455" t="s">
        <v>843</v>
      </c>
      <c r="C1455" t="s">
        <v>107</v>
      </c>
      <c r="D1455" t="s">
        <v>1920</v>
      </c>
      <c r="E1455">
        <v>2</v>
      </c>
      <c r="F1455">
        <v>0.19</v>
      </c>
      <c r="G1455">
        <v>39000</v>
      </c>
      <c r="H1455">
        <v>78000</v>
      </c>
      <c r="I1455">
        <v>14820</v>
      </c>
      <c r="J1455" s="109">
        <v>92820</v>
      </c>
      <c r="X1455" s="1"/>
      <c r="Y1455" s="1"/>
      <c r="Z1455" s="1"/>
      <c r="AA1455" s="1"/>
      <c r="AB1455" s="1"/>
    </row>
    <row r="1456" spans="1:28" ht="12.5" x14ac:dyDescent="0.25">
      <c r="A1456" t="s">
        <v>452</v>
      </c>
      <c r="B1456" t="s">
        <v>843</v>
      </c>
      <c r="C1456" t="s">
        <v>107</v>
      </c>
      <c r="D1456" t="s">
        <v>1382</v>
      </c>
      <c r="E1456">
        <v>1</v>
      </c>
      <c r="F1456">
        <v>0.19</v>
      </c>
      <c r="G1456">
        <v>215000</v>
      </c>
      <c r="H1456">
        <v>215000</v>
      </c>
      <c r="I1456">
        <v>40850</v>
      </c>
      <c r="J1456" s="109">
        <v>255850</v>
      </c>
      <c r="X1456" s="1"/>
      <c r="Y1456" s="1"/>
      <c r="Z1456" s="1"/>
      <c r="AA1456" s="1"/>
      <c r="AB1456" s="1"/>
    </row>
    <row r="1457" spans="1:28" ht="12.5" x14ac:dyDescent="0.25">
      <c r="A1457" t="s">
        <v>452</v>
      </c>
      <c r="B1457" t="s">
        <v>843</v>
      </c>
      <c r="C1457" t="s">
        <v>107</v>
      </c>
      <c r="D1457" t="s">
        <v>1919</v>
      </c>
      <c r="E1457">
        <v>1</v>
      </c>
      <c r="F1457">
        <v>0.19</v>
      </c>
      <c r="G1457">
        <v>120000</v>
      </c>
      <c r="H1457">
        <v>120000</v>
      </c>
      <c r="I1457">
        <v>22800</v>
      </c>
      <c r="J1457" s="109">
        <v>142800</v>
      </c>
      <c r="X1457" s="1"/>
      <c r="Y1457" s="1"/>
      <c r="Z1457" s="1"/>
      <c r="AA1457" s="1"/>
      <c r="AB1457" s="1"/>
    </row>
    <row r="1458" spans="1:28" ht="12.5" x14ac:dyDescent="0.25">
      <c r="A1458" t="s">
        <v>452</v>
      </c>
      <c r="B1458" t="s">
        <v>843</v>
      </c>
      <c r="C1458" t="s">
        <v>107</v>
      </c>
      <c r="D1458" t="s">
        <v>1392</v>
      </c>
      <c r="E1458">
        <v>1</v>
      </c>
      <c r="F1458">
        <v>0</v>
      </c>
      <c r="G1458">
        <v>40000</v>
      </c>
      <c r="H1458">
        <v>40000</v>
      </c>
      <c r="I1458">
        <v>0</v>
      </c>
      <c r="J1458" s="109">
        <v>40000</v>
      </c>
      <c r="X1458" s="1"/>
      <c r="Y1458" s="1"/>
      <c r="Z1458" s="1"/>
      <c r="AA1458" s="1"/>
      <c r="AB1458" s="1"/>
    </row>
    <row r="1459" spans="1:28" ht="12.5" x14ac:dyDescent="0.25">
      <c r="A1459" t="s">
        <v>452</v>
      </c>
      <c r="B1459" t="s">
        <v>843</v>
      </c>
      <c r="C1459" t="s">
        <v>107</v>
      </c>
      <c r="D1459" t="s">
        <v>433</v>
      </c>
      <c r="E1459">
        <v>1</v>
      </c>
      <c r="F1459">
        <v>0.19</v>
      </c>
      <c r="G1459">
        <v>55000</v>
      </c>
      <c r="H1459">
        <v>55000</v>
      </c>
      <c r="I1459">
        <v>10450</v>
      </c>
      <c r="J1459" s="109">
        <v>65450</v>
      </c>
      <c r="X1459" s="1"/>
      <c r="Y1459" s="1"/>
      <c r="Z1459" s="1"/>
      <c r="AA1459" s="1"/>
      <c r="AB1459" s="1"/>
    </row>
    <row r="1460" spans="1:28" ht="12.5" x14ac:dyDescent="0.25">
      <c r="A1460" t="s">
        <v>452</v>
      </c>
      <c r="B1460" t="s">
        <v>843</v>
      </c>
      <c r="C1460" t="s">
        <v>107</v>
      </c>
      <c r="D1460" t="s">
        <v>1012</v>
      </c>
      <c r="E1460">
        <v>1</v>
      </c>
      <c r="F1460">
        <v>0.19</v>
      </c>
      <c r="G1460">
        <v>98000</v>
      </c>
      <c r="H1460">
        <v>98000</v>
      </c>
      <c r="I1460">
        <v>18620</v>
      </c>
      <c r="J1460" s="109">
        <v>116620</v>
      </c>
      <c r="X1460" s="1"/>
      <c r="Y1460" s="1"/>
      <c r="Z1460" s="1"/>
      <c r="AA1460" s="1"/>
      <c r="AB1460" s="1"/>
    </row>
    <row r="1461" spans="1:28" ht="12.5" x14ac:dyDescent="0.25">
      <c r="A1461" t="s">
        <v>452</v>
      </c>
      <c r="B1461" t="s">
        <v>843</v>
      </c>
      <c r="C1461" t="s">
        <v>107</v>
      </c>
      <c r="D1461" t="s">
        <v>1016</v>
      </c>
      <c r="E1461">
        <v>1</v>
      </c>
      <c r="F1461">
        <v>0.19</v>
      </c>
      <c r="G1461">
        <v>18500</v>
      </c>
      <c r="H1461">
        <v>18500</v>
      </c>
      <c r="I1461">
        <v>3515</v>
      </c>
      <c r="J1461" s="109">
        <v>22015</v>
      </c>
      <c r="X1461" s="1"/>
      <c r="Y1461" s="1"/>
      <c r="Z1461" s="1"/>
      <c r="AA1461" s="1"/>
      <c r="AB1461" s="1"/>
    </row>
    <row r="1462" spans="1:28" ht="12.5" x14ac:dyDescent="0.25">
      <c r="A1462" t="s">
        <v>452</v>
      </c>
      <c r="B1462" t="s">
        <v>843</v>
      </c>
      <c r="C1462" t="s">
        <v>107</v>
      </c>
      <c r="D1462" t="s">
        <v>845</v>
      </c>
      <c r="E1462">
        <v>1</v>
      </c>
      <c r="F1462">
        <v>0.19</v>
      </c>
      <c r="G1462">
        <v>183667</v>
      </c>
      <c r="H1462">
        <v>183667</v>
      </c>
      <c r="I1462">
        <v>34896.730000000003</v>
      </c>
      <c r="J1462" s="109">
        <v>218563.73</v>
      </c>
      <c r="X1462" s="1"/>
      <c r="Y1462" s="1"/>
      <c r="Z1462" s="1"/>
      <c r="AA1462" s="1"/>
      <c r="AB1462" s="1"/>
    </row>
    <row r="1463" spans="1:28" ht="12.5" x14ac:dyDescent="0.25">
      <c r="A1463" t="s">
        <v>452</v>
      </c>
      <c r="B1463" t="s">
        <v>843</v>
      </c>
      <c r="C1463" t="s">
        <v>107</v>
      </c>
      <c r="D1463" t="s">
        <v>2032</v>
      </c>
      <c r="E1463">
        <v>2</v>
      </c>
      <c r="F1463">
        <v>0.19</v>
      </c>
      <c r="G1463">
        <v>82000</v>
      </c>
      <c r="H1463">
        <v>164000</v>
      </c>
      <c r="I1463">
        <v>31160</v>
      </c>
      <c r="J1463" s="109">
        <v>195160</v>
      </c>
      <c r="X1463" s="1"/>
      <c r="Y1463" s="1"/>
      <c r="Z1463" s="1"/>
      <c r="AA1463" s="1"/>
      <c r="AB1463" s="1"/>
    </row>
    <row r="1464" spans="1:28" ht="12.5" x14ac:dyDescent="0.25">
      <c r="A1464" t="s">
        <v>452</v>
      </c>
      <c r="B1464" t="s">
        <v>843</v>
      </c>
      <c r="C1464" t="s">
        <v>107</v>
      </c>
      <c r="D1464" t="s">
        <v>1988</v>
      </c>
      <c r="E1464">
        <v>1</v>
      </c>
      <c r="F1464">
        <v>0.19</v>
      </c>
      <c r="G1464">
        <v>520000</v>
      </c>
      <c r="H1464">
        <v>520000</v>
      </c>
      <c r="I1464">
        <v>98800</v>
      </c>
      <c r="J1464" s="109">
        <v>618800</v>
      </c>
      <c r="X1464" s="1"/>
      <c r="Y1464" s="1"/>
      <c r="Z1464" s="1"/>
      <c r="AA1464" s="1"/>
      <c r="AB1464" s="1"/>
    </row>
    <row r="1465" spans="1:28" ht="12.5" x14ac:dyDescent="0.25">
      <c r="A1465" t="s">
        <v>452</v>
      </c>
      <c r="B1465" t="s">
        <v>843</v>
      </c>
      <c r="C1465" t="s">
        <v>1381</v>
      </c>
      <c r="D1465" t="s">
        <v>1380</v>
      </c>
      <c r="E1465">
        <v>1</v>
      </c>
      <c r="F1465">
        <v>0.19</v>
      </c>
      <c r="G1465">
        <v>333167</v>
      </c>
      <c r="H1465">
        <v>333167</v>
      </c>
      <c r="I1465">
        <v>63301.73</v>
      </c>
      <c r="J1465" s="109">
        <v>396468.73</v>
      </c>
      <c r="X1465" s="1"/>
      <c r="Y1465" s="1"/>
      <c r="Z1465" s="1"/>
      <c r="AA1465" s="1"/>
      <c r="AB1465" s="1"/>
    </row>
    <row r="1466" spans="1:28" ht="12.5" x14ac:dyDescent="0.25">
      <c r="A1466" t="s">
        <v>452</v>
      </c>
      <c r="B1466" t="s">
        <v>951</v>
      </c>
      <c r="C1466">
        <v>1263</v>
      </c>
      <c r="D1466" t="s">
        <v>2002</v>
      </c>
      <c r="E1466">
        <v>2</v>
      </c>
      <c r="F1466">
        <v>0.19</v>
      </c>
      <c r="G1466">
        <v>25000</v>
      </c>
      <c r="H1466">
        <v>50000</v>
      </c>
      <c r="I1466">
        <v>9500</v>
      </c>
      <c r="J1466" s="109">
        <v>59500</v>
      </c>
      <c r="X1466" s="1"/>
      <c r="Y1466" s="1"/>
      <c r="Z1466" s="1"/>
      <c r="AA1466" s="1"/>
      <c r="AB1466" s="1"/>
    </row>
    <row r="1467" spans="1:28" ht="12.5" x14ac:dyDescent="0.25">
      <c r="A1467" t="s">
        <v>452</v>
      </c>
      <c r="B1467" t="s">
        <v>951</v>
      </c>
      <c r="C1467" t="s">
        <v>107</v>
      </c>
      <c r="D1467" t="s">
        <v>950</v>
      </c>
      <c r="E1467">
        <v>1</v>
      </c>
      <c r="F1467">
        <v>0.19</v>
      </c>
      <c r="G1467">
        <v>350000</v>
      </c>
      <c r="H1467">
        <v>350000</v>
      </c>
      <c r="I1467">
        <v>66500</v>
      </c>
      <c r="J1467" s="109">
        <v>416500</v>
      </c>
      <c r="X1467" s="1"/>
      <c r="Y1467" s="1"/>
      <c r="Z1467" s="1"/>
      <c r="AA1467" s="1"/>
      <c r="AB1467" s="1"/>
    </row>
    <row r="1468" spans="1:28" ht="12.5" x14ac:dyDescent="0.25">
      <c r="A1468" t="s">
        <v>452</v>
      </c>
      <c r="B1468" t="s">
        <v>951</v>
      </c>
      <c r="C1468" t="s">
        <v>107</v>
      </c>
      <c r="D1468" t="s">
        <v>1389</v>
      </c>
      <c r="E1468">
        <v>1</v>
      </c>
      <c r="F1468">
        <v>0.19</v>
      </c>
      <c r="G1468">
        <v>45000</v>
      </c>
      <c r="H1468">
        <v>45000</v>
      </c>
      <c r="I1468">
        <v>8550</v>
      </c>
      <c r="J1468" s="109">
        <v>53550</v>
      </c>
      <c r="X1468" s="1"/>
      <c r="Y1468" s="1"/>
      <c r="Z1468" s="1"/>
      <c r="AA1468" s="1"/>
      <c r="AB1468" s="1"/>
    </row>
    <row r="1469" spans="1:28" ht="12.5" x14ac:dyDescent="0.25">
      <c r="A1469" t="s">
        <v>452</v>
      </c>
      <c r="B1469" t="s">
        <v>951</v>
      </c>
      <c r="C1469" t="s">
        <v>107</v>
      </c>
      <c r="D1469" t="s">
        <v>1398</v>
      </c>
      <c r="E1469">
        <v>1</v>
      </c>
      <c r="F1469">
        <v>0.19</v>
      </c>
      <c r="G1469">
        <v>55000</v>
      </c>
      <c r="H1469">
        <v>55000</v>
      </c>
      <c r="I1469">
        <v>10450</v>
      </c>
      <c r="J1469" s="109">
        <v>65450</v>
      </c>
      <c r="X1469" s="1"/>
      <c r="Y1469" s="1"/>
      <c r="Z1469" s="1"/>
      <c r="AA1469" s="1"/>
      <c r="AB1469" s="1"/>
    </row>
    <row r="1470" spans="1:28" ht="12.5" x14ac:dyDescent="0.25">
      <c r="A1470" t="s">
        <v>452</v>
      </c>
      <c r="B1470" t="s">
        <v>951</v>
      </c>
      <c r="C1470" t="s">
        <v>107</v>
      </c>
      <c r="D1470" t="s">
        <v>1644</v>
      </c>
      <c r="E1470">
        <v>1</v>
      </c>
      <c r="F1470">
        <v>0.19</v>
      </c>
      <c r="G1470">
        <v>47000</v>
      </c>
      <c r="H1470">
        <v>47000</v>
      </c>
      <c r="I1470">
        <v>8930</v>
      </c>
      <c r="J1470" s="109">
        <v>55930</v>
      </c>
      <c r="X1470" s="1"/>
      <c r="Y1470" s="1"/>
      <c r="Z1470" s="1"/>
      <c r="AA1470" s="1"/>
      <c r="AB1470" s="1"/>
    </row>
    <row r="1471" spans="1:28" ht="12.5" x14ac:dyDescent="0.25">
      <c r="A1471" t="s">
        <v>452</v>
      </c>
      <c r="B1471" t="s">
        <v>951</v>
      </c>
      <c r="C1471" t="s">
        <v>107</v>
      </c>
      <c r="D1471" t="s">
        <v>1397</v>
      </c>
      <c r="E1471">
        <v>1</v>
      </c>
      <c r="F1471">
        <v>0.19</v>
      </c>
      <c r="G1471">
        <v>25000</v>
      </c>
      <c r="H1471">
        <v>25000</v>
      </c>
      <c r="I1471">
        <v>4750</v>
      </c>
      <c r="J1471" s="109">
        <v>29750</v>
      </c>
      <c r="X1471" s="1"/>
      <c r="Y1471" s="1"/>
      <c r="Z1471" s="1"/>
      <c r="AA1471" s="1"/>
      <c r="AB1471" s="1"/>
    </row>
    <row r="1472" spans="1:28" ht="12.5" x14ac:dyDescent="0.25">
      <c r="A1472" t="s">
        <v>452</v>
      </c>
      <c r="B1472" t="s">
        <v>951</v>
      </c>
      <c r="C1472" t="s">
        <v>107</v>
      </c>
      <c r="D1472" t="s">
        <v>1684</v>
      </c>
      <c r="E1472">
        <v>1</v>
      </c>
      <c r="F1472">
        <v>0.19</v>
      </c>
      <c r="G1472">
        <v>240000</v>
      </c>
      <c r="H1472">
        <v>240000</v>
      </c>
      <c r="I1472">
        <v>45600</v>
      </c>
      <c r="J1472" s="109">
        <v>285600</v>
      </c>
      <c r="X1472" s="1"/>
      <c r="Y1472" s="1"/>
      <c r="Z1472" s="1"/>
      <c r="AA1472" s="1"/>
      <c r="AB1472" s="1"/>
    </row>
    <row r="1473" spans="1:28" ht="12.5" x14ac:dyDescent="0.25">
      <c r="A1473" t="s">
        <v>452</v>
      </c>
      <c r="B1473" t="s">
        <v>951</v>
      </c>
      <c r="C1473" t="s">
        <v>107</v>
      </c>
      <c r="D1473" t="s">
        <v>1402</v>
      </c>
      <c r="E1473">
        <v>1</v>
      </c>
      <c r="F1473">
        <v>0.19</v>
      </c>
      <c r="G1473">
        <v>40000</v>
      </c>
      <c r="H1473">
        <v>40000</v>
      </c>
      <c r="I1473">
        <v>7600</v>
      </c>
      <c r="J1473" s="109">
        <v>47600</v>
      </c>
      <c r="X1473" s="1"/>
      <c r="Y1473" s="1"/>
      <c r="Z1473" s="1"/>
      <c r="AA1473" s="1"/>
      <c r="AB1473" s="1"/>
    </row>
    <row r="1474" spans="1:28" ht="12.5" x14ac:dyDescent="0.25">
      <c r="A1474" t="s">
        <v>452</v>
      </c>
      <c r="B1474" t="s">
        <v>951</v>
      </c>
      <c r="C1474" t="s">
        <v>107</v>
      </c>
      <c r="D1474" t="s">
        <v>1387</v>
      </c>
      <c r="E1474">
        <v>1</v>
      </c>
      <c r="F1474">
        <v>0.19</v>
      </c>
      <c r="G1474">
        <v>165000</v>
      </c>
      <c r="H1474">
        <v>165000</v>
      </c>
      <c r="I1474">
        <v>31350</v>
      </c>
      <c r="J1474" s="109">
        <v>196350</v>
      </c>
      <c r="X1474" s="1"/>
      <c r="Y1474" s="1"/>
      <c r="Z1474" s="1"/>
      <c r="AA1474" s="1"/>
      <c r="AB1474" s="1"/>
    </row>
    <row r="1475" spans="1:28" ht="12.5" x14ac:dyDescent="0.25">
      <c r="A1475" t="s">
        <v>452</v>
      </c>
      <c r="B1475" t="s">
        <v>951</v>
      </c>
      <c r="C1475" t="s">
        <v>107</v>
      </c>
      <c r="D1475" t="s">
        <v>1392</v>
      </c>
      <c r="E1475">
        <v>1</v>
      </c>
      <c r="F1475">
        <v>0</v>
      </c>
      <c r="G1475">
        <v>40000</v>
      </c>
      <c r="H1475">
        <v>40000</v>
      </c>
      <c r="I1475">
        <v>0</v>
      </c>
      <c r="J1475" s="109">
        <v>40000</v>
      </c>
      <c r="X1475" s="1"/>
      <c r="Y1475" s="1"/>
      <c r="Z1475" s="1"/>
      <c r="AA1475" s="1"/>
      <c r="AB1475" s="1"/>
    </row>
    <row r="1476" spans="1:28" ht="12.5" x14ac:dyDescent="0.25">
      <c r="A1476" t="s">
        <v>452</v>
      </c>
      <c r="B1476" t="s">
        <v>951</v>
      </c>
      <c r="C1476" t="s">
        <v>107</v>
      </c>
      <c r="D1476" t="s">
        <v>1012</v>
      </c>
      <c r="E1476">
        <v>1</v>
      </c>
      <c r="F1476">
        <v>0.19</v>
      </c>
      <c r="G1476">
        <v>98000</v>
      </c>
      <c r="H1476">
        <v>98000</v>
      </c>
      <c r="I1476">
        <v>18620</v>
      </c>
      <c r="J1476" s="109">
        <v>116620</v>
      </c>
      <c r="X1476" s="1"/>
      <c r="Y1476" s="1"/>
      <c r="Z1476" s="1"/>
      <c r="AA1476" s="1"/>
      <c r="AB1476" s="1"/>
    </row>
    <row r="1477" spans="1:28" ht="12.5" x14ac:dyDescent="0.25">
      <c r="A1477" t="s">
        <v>452</v>
      </c>
      <c r="B1477" t="s">
        <v>951</v>
      </c>
      <c r="C1477" t="s">
        <v>107</v>
      </c>
      <c r="D1477" t="s">
        <v>1401</v>
      </c>
      <c r="E1477">
        <v>1</v>
      </c>
      <c r="F1477">
        <v>0.19</v>
      </c>
      <c r="G1477">
        <v>180000</v>
      </c>
      <c r="H1477">
        <v>180000</v>
      </c>
      <c r="I1477">
        <v>34200</v>
      </c>
      <c r="J1477" s="109">
        <v>214200</v>
      </c>
      <c r="X1477" s="1"/>
      <c r="Y1477" s="1"/>
      <c r="Z1477" s="1"/>
      <c r="AA1477" s="1"/>
      <c r="AB1477" s="1"/>
    </row>
    <row r="1478" spans="1:28" ht="12.5" x14ac:dyDescent="0.25">
      <c r="A1478" t="s">
        <v>452</v>
      </c>
      <c r="B1478" t="s">
        <v>951</v>
      </c>
      <c r="C1478" t="s">
        <v>107</v>
      </c>
      <c r="D1478" t="s">
        <v>1709</v>
      </c>
      <c r="E1478">
        <v>3</v>
      </c>
      <c r="F1478">
        <v>0.19</v>
      </c>
      <c r="G1478">
        <v>82000</v>
      </c>
      <c r="H1478">
        <v>246000</v>
      </c>
      <c r="I1478">
        <v>46740</v>
      </c>
      <c r="J1478" s="109">
        <v>292740</v>
      </c>
      <c r="X1478" s="1"/>
      <c r="Y1478" s="1"/>
      <c r="Z1478" s="1"/>
      <c r="AA1478" s="1"/>
      <c r="AB1478" s="1"/>
    </row>
    <row r="1479" spans="1:28" ht="12.5" x14ac:dyDescent="0.25">
      <c r="A1479" t="s">
        <v>452</v>
      </c>
      <c r="B1479" t="s">
        <v>951</v>
      </c>
      <c r="C1479" t="s">
        <v>107</v>
      </c>
      <c r="D1479" t="s">
        <v>1988</v>
      </c>
      <c r="E1479">
        <v>1</v>
      </c>
      <c r="F1479">
        <v>0.19</v>
      </c>
      <c r="G1479">
        <v>520000</v>
      </c>
      <c r="H1479">
        <v>520000</v>
      </c>
      <c r="I1479">
        <v>98800</v>
      </c>
      <c r="J1479" s="109">
        <v>618800</v>
      </c>
      <c r="X1479" s="1"/>
      <c r="Y1479" s="1"/>
      <c r="Z1479" s="1"/>
      <c r="AA1479" s="1"/>
      <c r="AB1479" s="1"/>
    </row>
    <row r="1480" spans="1:28" ht="12.5" x14ac:dyDescent="0.25">
      <c r="A1480" t="s">
        <v>452</v>
      </c>
      <c r="B1480" t="s">
        <v>951</v>
      </c>
      <c r="C1480" t="s">
        <v>107</v>
      </c>
      <c r="D1480" t="s">
        <v>947</v>
      </c>
      <c r="E1480">
        <v>1</v>
      </c>
      <c r="F1480">
        <v>0.19</v>
      </c>
      <c r="G1480">
        <v>80000</v>
      </c>
      <c r="H1480">
        <v>80000</v>
      </c>
      <c r="I1480">
        <v>15200</v>
      </c>
      <c r="J1480" s="109">
        <v>95200</v>
      </c>
      <c r="X1480" s="1"/>
      <c r="Y1480" s="1"/>
      <c r="Z1480" s="1"/>
      <c r="AA1480" s="1"/>
      <c r="AB1480" s="1"/>
    </row>
    <row r="1481" spans="1:28" ht="12.5" x14ac:dyDescent="0.25">
      <c r="A1481" t="s">
        <v>452</v>
      </c>
      <c r="B1481" t="s">
        <v>951</v>
      </c>
      <c r="C1481" t="s">
        <v>1386</v>
      </c>
      <c r="D1481" t="s">
        <v>845</v>
      </c>
      <c r="E1481">
        <v>1</v>
      </c>
      <c r="F1481">
        <v>0.19</v>
      </c>
      <c r="G1481">
        <v>183667</v>
      </c>
      <c r="H1481">
        <v>183667</v>
      </c>
      <c r="I1481">
        <v>34896.730000000003</v>
      </c>
      <c r="J1481" s="109">
        <v>218563.73</v>
      </c>
      <c r="X1481" s="1"/>
      <c r="Y1481" s="1"/>
      <c r="Z1481" s="1"/>
      <c r="AA1481" s="1"/>
      <c r="AB1481" s="1"/>
    </row>
    <row r="1482" spans="1:28" ht="12.5" x14ac:dyDescent="0.25">
      <c r="A1482" t="s">
        <v>452</v>
      </c>
      <c r="B1482" t="s">
        <v>951</v>
      </c>
      <c r="C1482" t="s">
        <v>1381</v>
      </c>
      <c r="D1482" t="s">
        <v>1380</v>
      </c>
      <c r="E1482">
        <v>1</v>
      </c>
      <c r="F1482">
        <v>0.19</v>
      </c>
      <c r="G1482">
        <v>333167</v>
      </c>
      <c r="H1482">
        <v>333167</v>
      </c>
      <c r="I1482">
        <v>63301.73</v>
      </c>
      <c r="J1482" s="109">
        <v>396468.73</v>
      </c>
      <c r="X1482" s="1"/>
      <c r="Y1482" s="1"/>
      <c r="Z1482" s="1"/>
      <c r="AA1482" s="1"/>
      <c r="AB1482" s="1"/>
    </row>
    <row r="1483" spans="1:28" ht="12.5" x14ac:dyDescent="0.25">
      <c r="A1483" t="s">
        <v>452</v>
      </c>
      <c r="B1483" t="s">
        <v>951</v>
      </c>
      <c r="C1483" t="s">
        <v>1383</v>
      </c>
      <c r="D1483" t="s">
        <v>1382</v>
      </c>
      <c r="E1483">
        <v>1</v>
      </c>
      <c r="F1483">
        <v>0.19</v>
      </c>
      <c r="G1483">
        <v>348333</v>
      </c>
      <c r="H1483">
        <v>348333</v>
      </c>
      <c r="I1483">
        <v>66183.27</v>
      </c>
      <c r="J1483" s="109">
        <v>414516.27</v>
      </c>
      <c r="X1483" s="1"/>
      <c r="Y1483" s="1"/>
      <c r="Z1483" s="1"/>
      <c r="AA1483" s="1"/>
      <c r="AB1483" s="1"/>
    </row>
    <row r="1484" spans="1:28" ht="12.5" x14ac:dyDescent="0.25">
      <c r="A1484" t="s">
        <v>452</v>
      </c>
      <c r="B1484" t="s">
        <v>1013</v>
      </c>
      <c r="C1484">
        <v>1211</v>
      </c>
      <c r="D1484" t="s">
        <v>2002</v>
      </c>
      <c r="E1484">
        <v>2</v>
      </c>
      <c r="F1484">
        <v>0.19</v>
      </c>
      <c r="G1484">
        <v>25167</v>
      </c>
      <c r="H1484">
        <v>50334</v>
      </c>
      <c r="I1484">
        <v>9563.4600000000009</v>
      </c>
      <c r="J1484" s="109">
        <v>59897.46</v>
      </c>
      <c r="X1484" s="1"/>
      <c r="Y1484" s="1"/>
      <c r="Z1484" s="1"/>
      <c r="AA1484" s="1"/>
      <c r="AB1484" s="1"/>
    </row>
    <row r="1485" spans="1:28" ht="12.5" x14ac:dyDescent="0.25">
      <c r="A1485" t="s">
        <v>452</v>
      </c>
      <c r="B1485" t="s">
        <v>1013</v>
      </c>
      <c r="C1485" t="s">
        <v>107</v>
      </c>
      <c r="D1485" t="s">
        <v>1389</v>
      </c>
      <c r="E1485">
        <v>1</v>
      </c>
      <c r="F1485">
        <v>0.19</v>
      </c>
      <c r="G1485">
        <v>45000</v>
      </c>
      <c r="H1485">
        <v>45000</v>
      </c>
      <c r="I1485">
        <v>8550</v>
      </c>
      <c r="J1485" s="109">
        <v>53550</v>
      </c>
      <c r="X1485" s="1"/>
      <c r="Y1485" s="1"/>
      <c r="Z1485" s="1"/>
      <c r="AA1485" s="1"/>
      <c r="AB1485" s="1"/>
    </row>
    <row r="1486" spans="1:28" ht="12.5" x14ac:dyDescent="0.25">
      <c r="A1486" t="s">
        <v>452</v>
      </c>
      <c r="B1486" t="s">
        <v>1013</v>
      </c>
      <c r="C1486" t="s">
        <v>107</v>
      </c>
      <c r="D1486" t="s">
        <v>1634</v>
      </c>
      <c r="E1486">
        <v>3</v>
      </c>
      <c r="F1486">
        <v>0.19</v>
      </c>
      <c r="G1486">
        <v>38000</v>
      </c>
      <c r="H1486">
        <v>114000</v>
      </c>
      <c r="I1486">
        <v>21660</v>
      </c>
      <c r="J1486" s="109">
        <v>135660</v>
      </c>
      <c r="X1486" s="1"/>
      <c r="Y1486" s="1"/>
      <c r="Z1486" s="1"/>
      <c r="AA1486" s="1"/>
      <c r="AB1486" s="1"/>
    </row>
    <row r="1487" spans="1:28" ht="12.5" x14ac:dyDescent="0.25">
      <c r="A1487" t="s">
        <v>452</v>
      </c>
      <c r="B1487" t="s">
        <v>1013</v>
      </c>
      <c r="C1487" t="s">
        <v>107</v>
      </c>
      <c r="D1487" t="s">
        <v>1387</v>
      </c>
      <c r="E1487">
        <v>1</v>
      </c>
      <c r="F1487">
        <v>0.19</v>
      </c>
      <c r="G1487">
        <v>165000</v>
      </c>
      <c r="H1487">
        <v>165000</v>
      </c>
      <c r="I1487">
        <v>31350</v>
      </c>
      <c r="J1487" s="109">
        <v>196350</v>
      </c>
      <c r="X1487" s="1"/>
      <c r="Y1487" s="1"/>
      <c r="Z1487" s="1"/>
      <c r="AA1487" s="1"/>
      <c r="AB1487" s="1"/>
    </row>
    <row r="1488" spans="1:28" ht="12.5" x14ac:dyDescent="0.25">
      <c r="A1488" t="s">
        <v>452</v>
      </c>
      <c r="B1488" t="s">
        <v>1013</v>
      </c>
      <c r="C1488" t="s">
        <v>107</v>
      </c>
      <c r="D1488" t="s">
        <v>1392</v>
      </c>
      <c r="E1488">
        <v>1</v>
      </c>
      <c r="F1488">
        <v>0</v>
      </c>
      <c r="G1488">
        <v>40000</v>
      </c>
      <c r="H1488">
        <v>40000</v>
      </c>
      <c r="I1488">
        <v>0</v>
      </c>
      <c r="J1488" s="109">
        <v>40000</v>
      </c>
      <c r="X1488" s="1"/>
      <c r="Y1488" s="1"/>
      <c r="Z1488" s="1"/>
      <c r="AA1488" s="1"/>
      <c r="AB1488" s="1"/>
    </row>
    <row r="1489" spans="1:28" ht="12.5" x14ac:dyDescent="0.25">
      <c r="A1489" t="s">
        <v>452</v>
      </c>
      <c r="B1489" t="s">
        <v>1013</v>
      </c>
      <c r="C1489" t="s">
        <v>107</v>
      </c>
      <c r="D1489" t="s">
        <v>1012</v>
      </c>
      <c r="E1489">
        <v>1</v>
      </c>
      <c r="F1489">
        <v>0.19</v>
      </c>
      <c r="G1489">
        <v>98000</v>
      </c>
      <c r="H1489">
        <v>98000</v>
      </c>
      <c r="I1489">
        <v>18620</v>
      </c>
      <c r="J1489" s="109">
        <v>116620</v>
      </c>
      <c r="X1489" s="1"/>
      <c r="Y1489" s="1"/>
      <c r="Z1489" s="1"/>
      <c r="AA1489" s="1"/>
      <c r="AB1489" s="1"/>
    </row>
    <row r="1490" spans="1:28" ht="12.5" x14ac:dyDescent="0.25">
      <c r="A1490" t="s">
        <v>452</v>
      </c>
      <c r="B1490" t="s">
        <v>1013</v>
      </c>
      <c r="C1490" t="s">
        <v>107</v>
      </c>
      <c r="D1490" t="s">
        <v>1641</v>
      </c>
      <c r="E1490">
        <v>1</v>
      </c>
      <c r="F1490">
        <v>0.19</v>
      </c>
      <c r="G1490">
        <v>280000</v>
      </c>
      <c r="H1490">
        <v>280000</v>
      </c>
      <c r="I1490">
        <v>53200</v>
      </c>
      <c r="J1490" s="109">
        <v>333200</v>
      </c>
      <c r="X1490" s="1"/>
      <c r="Y1490" s="1"/>
      <c r="Z1490" s="1"/>
      <c r="AA1490" s="1"/>
      <c r="AB1490" s="1"/>
    </row>
    <row r="1491" spans="1:28" ht="12.5" x14ac:dyDescent="0.25">
      <c r="A1491" t="s">
        <v>452</v>
      </c>
      <c r="B1491" t="s">
        <v>1013</v>
      </c>
      <c r="C1491" t="s">
        <v>107</v>
      </c>
      <c r="D1491" t="s">
        <v>2032</v>
      </c>
      <c r="E1491">
        <v>2</v>
      </c>
      <c r="F1491">
        <v>0.19</v>
      </c>
      <c r="G1491">
        <v>82000</v>
      </c>
      <c r="H1491">
        <v>164000</v>
      </c>
      <c r="I1491">
        <v>31160</v>
      </c>
      <c r="J1491" s="109">
        <v>195160</v>
      </c>
      <c r="X1491" s="1"/>
      <c r="Y1491" s="1"/>
      <c r="Z1491" s="1"/>
      <c r="AA1491" s="1"/>
      <c r="AB1491" s="1"/>
    </row>
    <row r="1492" spans="1:28" ht="12.5" x14ac:dyDescent="0.25">
      <c r="A1492" t="s">
        <v>452</v>
      </c>
      <c r="B1492" t="s">
        <v>1013</v>
      </c>
      <c r="C1492" t="s">
        <v>107</v>
      </c>
      <c r="D1492" t="s">
        <v>1988</v>
      </c>
      <c r="E1492">
        <v>1</v>
      </c>
      <c r="F1492">
        <v>0.19</v>
      </c>
      <c r="G1492">
        <v>520000</v>
      </c>
      <c r="H1492">
        <v>520000</v>
      </c>
      <c r="I1492">
        <v>98800</v>
      </c>
      <c r="J1492" s="109">
        <v>618800</v>
      </c>
      <c r="X1492" s="1"/>
      <c r="Y1492" s="1"/>
      <c r="Z1492" s="1"/>
      <c r="AA1492" s="1"/>
      <c r="AB1492" s="1"/>
    </row>
    <row r="1493" spans="1:28" ht="12.5" x14ac:dyDescent="0.25">
      <c r="A1493" t="s">
        <v>452</v>
      </c>
      <c r="B1493" t="s">
        <v>1013</v>
      </c>
      <c r="C1493" t="s">
        <v>107</v>
      </c>
      <c r="D1493" t="s">
        <v>1390</v>
      </c>
      <c r="E1493">
        <v>1</v>
      </c>
      <c r="F1493">
        <v>0.19</v>
      </c>
      <c r="G1493">
        <v>85000</v>
      </c>
      <c r="H1493">
        <v>85000</v>
      </c>
      <c r="I1493">
        <v>16150</v>
      </c>
      <c r="J1493" s="109">
        <v>101150</v>
      </c>
      <c r="X1493" s="1"/>
      <c r="Y1493" s="1"/>
      <c r="Z1493" s="1"/>
      <c r="AA1493" s="1"/>
      <c r="AB1493" s="1"/>
    </row>
    <row r="1494" spans="1:28" ht="12.5" x14ac:dyDescent="0.25">
      <c r="A1494" t="s">
        <v>452</v>
      </c>
      <c r="B1494" t="s">
        <v>1013</v>
      </c>
      <c r="C1494" t="s">
        <v>1453</v>
      </c>
      <c r="D1494" t="s">
        <v>1452</v>
      </c>
      <c r="E1494">
        <v>1</v>
      </c>
      <c r="F1494">
        <v>0.19</v>
      </c>
      <c r="G1494">
        <v>333167</v>
      </c>
      <c r="H1494">
        <v>333167</v>
      </c>
      <c r="I1494">
        <v>63301.73</v>
      </c>
      <c r="J1494" s="109">
        <v>396468.73</v>
      </c>
      <c r="X1494" s="1"/>
      <c r="Y1494" s="1"/>
      <c r="Z1494" s="1"/>
      <c r="AA1494" s="1"/>
      <c r="AB1494" s="1"/>
    </row>
    <row r="1495" spans="1:28" ht="12.5" x14ac:dyDescent="0.25">
      <c r="A1495" t="s">
        <v>452</v>
      </c>
      <c r="B1495" t="s">
        <v>1013</v>
      </c>
      <c r="C1495" t="s">
        <v>1453</v>
      </c>
      <c r="D1495" t="s">
        <v>1455</v>
      </c>
      <c r="E1495">
        <v>1</v>
      </c>
      <c r="F1495">
        <v>0.19</v>
      </c>
      <c r="G1495">
        <v>202667</v>
      </c>
      <c r="H1495">
        <v>202667</v>
      </c>
      <c r="I1495">
        <v>38506.730000000003</v>
      </c>
      <c r="J1495" s="109">
        <v>241173.73</v>
      </c>
      <c r="X1495" s="1"/>
      <c r="Y1495" s="1"/>
      <c r="Z1495" s="1"/>
      <c r="AA1495" s="1"/>
      <c r="AB1495" s="1"/>
    </row>
    <row r="1496" spans="1:28" ht="12.5" x14ac:dyDescent="0.25">
      <c r="A1496" t="s">
        <v>452</v>
      </c>
      <c r="B1496" t="s">
        <v>1013</v>
      </c>
      <c r="C1496" t="s">
        <v>1453</v>
      </c>
      <c r="D1496" t="s">
        <v>1454</v>
      </c>
      <c r="E1496">
        <v>1</v>
      </c>
      <c r="F1496">
        <v>0.19</v>
      </c>
      <c r="G1496">
        <v>348333</v>
      </c>
      <c r="H1496">
        <v>348333</v>
      </c>
      <c r="I1496">
        <v>66183.27</v>
      </c>
      <c r="J1496" s="109">
        <v>414516.27</v>
      </c>
      <c r="X1496" s="1"/>
      <c r="Y1496" s="1"/>
      <c r="Z1496" s="1"/>
      <c r="AA1496" s="1"/>
      <c r="AB1496" s="1"/>
    </row>
    <row r="1497" spans="1:28" ht="12.5" x14ac:dyDescent="0.25">
      <c r="A1497" t="s">
        <v>452</v>
      </c>
      <c r="B1497" t="s">
        <v>1013</v>
      </c>
      <c r="C1497" t="s">
        <v>1386</v>
      </c>
      <c r="D1497" t="s">
        <v>845</v>
      </c>
      <c r="E1497">
        <v>1</v>
      </c>
      <c r="F1497">
        <v>0.19</v>
      </c>
      <c r="G1497">
        <v>183667</v>
      </c>
      <c r="H1497">
        <v>183667</v>
      </c>
      <c r="I1497">
        <v>34896.730000000003</v>
      </c>
      <c r="J1497" s="109">
        <v>218563.73</v>
      </c>
      <c r="X1497" s="1"/>
      <c r="Y1497" s="1"/>
      <c r="Z1497" s="1"/>
      <c r="AA1497" s="1"/>
      <c r="AB1497" s="1"/>
    </row>
    <row r="1498" spans="1:28" ht="12.5" x14ac:dyDescent="0.25">
      <c r="A1498" t="s">
        <v>452</v>
      </c>
      <c r="B1498" t="s">
        <v>1013</v>
      </c>
      <c r="C1498" t="s">
        <v>1381</v>
      </c>
      <c r="D1498" t="s">
        <v>1380</v>
      </c>
      <c r="E1498">
        <v>1</v>
      </c>
      <c r="F1498">
        <v>0.19</v>
      </c>
      <c r="G1498">
        <v>333167</v>
      </c>
      <c r="H1498">
        <v>333167</v>
      </c>
      <c r="I1498">
        <v>63301.73</v>
      </c>
      <c r="J1498" s="109">
        <v>396468.73</v>
      </c>
      <c r="X1498" s="1"/>
      <c r="Y1498" s="1"/>
      <c r="Z1498" s="1"/>
      <c r="AA1498" s="1"/>
      <c r="AB1498" s="1"/>
    </row>
    <row r="1499" spans="1:28" ht="12.5" x14ac:dyDescent="0.25">
      <c r="A1499" t="s">
        <v>452</v>
      </c>
      <c r="B1499" t="s">
        <v>1013</v>
      </c>
      <c r="C1499" t="s">
        <v>1383</v>
      </c>
      <c r="D1499" t="s">
        <v>1382</v>
      </c>
      <c r="E1499">
        <v>1</v>
      </c>
      <c r="F1499">
        <v>0.19</v>
      </c>
      <c r="G1499">
        <v>348333</v>
      </c>
      <c r="H1499">
        <v>348333</v>
      </c>
      <c r="I1499">
        <v>66183.27</v>
      </c>
      <c r="J1499" s="109">
        <v>414516.27</v>
      </c>
      <c r="X1499" s="1"/>
      <c r="Y1499" s="1"/>
      <c r="Z1499" s="1"/>
      <c r="AA1499" s="1"/>
      <c r="AB1499" s="1"/>
    </row>
    <row r="1500" spans="1:28" ht="12.5" x14ac:dyDescent="0.25">
      <c r="A1500" t="s">
        <v>452</v>
      </c>
      <c r="B1500" t="s">
        <v>865</v>
      </c>
      <c r="C1500">
        <v>1158</v>
      </c>
      <c r="D1500" t="s">
        <v>2002</v>
      </c>
      <c r="E1500">
        <v>2</v>
      </c>
      <c r="F1500">
        <v>0.19</v>
      </c>
      <c r="G1500">
        <v>25000</v>
      </c>
      <c r="H1500">
        <v>50000</v>
      </c>
      <c r="I1500">
        <v>9500</v>
      </c>
      <c r="J1500" s="109">
        <v>59500</v>
      </c>
      <c r="X1500" s="1"/>
      <c r="Y1500" s="1"/>
      <c r="Z1500" s="1"/>
      <c r="AA1500" s="1"/>
      <c r="AB1500" s="1"/>
    </row>
    <row r="1501" spans="1:28" ht="12.5" x14ac:dyDescent="0.25">
      <c r="A1501" t="s">
        <v>452</v>
      </c>
      <c r="B1501" t="s">
        <v>865</v>
      </c>
      <c r="C1501">
        <v>1160</v>
      </c>
      <c r="D1501" t="s">
        <v>14</v>
      </c>
      <c r="E1501">
        <v>1</v>
      </c>
      <c r="F1501">
        <v>0.19</v>
      </c>
      <c r="G1501">
        <v>45333</v>
      </c>
      <c r="H1501">
        <v>45333</v>
      </c>
      <c r="I1501">
        <v>8613.27</v>
      </c>
      <c r="J1501" s="109">
        <v>53946.270000000004</v>
      </c>
      <c r="X1501" s="1"/>
      <c r="Y1501" s="1"/>
      <c r="Z1501" s="1"/>
      <c r="AA1501" s="1"/>
      <c r="AB1501" s="1"/>
    </row>
    <row r="1502" spans="1:28" ht="12.5" x14ac:dyDescent="0.25">
      <c r="A1502" t="s">
        <v>452</v>
      </c>
      <c r="B1502" t="s">
        <v>865</v>
      </c>
      <c r="C1502">
        <v>1161</v>
      </c>
      <c r="D1502" t="s">
        <v>1642</v>
      </c>
      <c r="E1502">
        <v>1</v>
      </c>
      <c r="F1502">
        <v>0.19</v>
      </c>
      <c r="G1502">
        <v>126333</v>
      </c>
      <c r="H1502">
        <v>126333</v>
      </c>
      <c r="I1502">
        <v>24003.27</v>
      </c>
      <c r="J1502" s="109">
        <v>150336.26999999999</v>
      </c>
      <c r="X1502" s="1"/>
      <c r="Y1502" s="1"/>
      <c r="Z1502" s="1"/>
      <c r="AA1502" s="1"/>
      <c r="AB1502" s="1"/>
    </row>
    <row r="1503" spans="1:28" ht="12.5" x14ac:dyDescent="0.25">
      <c r="A1503" t="s">
        <v>452</v>
      </c>
      <c r="B1503" t="s">
        <v>865</v>
      </c>
      <c r="C1503">
        <v>1165</v>
      </c>
      <c r="D1503" t="s">
        <v>1913</v>
      </c>
      <c r="E1503">
        <v>1</v>
      </c>
      <c r="F1503">
        <v>0.19</v>
      </c>
      <c r="G1503">
        <v>94500</v>
      </c>
      <c r="H1503">
        <v>94500</v>
      </c>
      <c r="I1503">
        <v>17955</v>
      </c>
      <c r="J1503" s="109">
        <v>112455</v>
      </c>
      <c r="X1503" s="1"/>
      <c r="Y1503" s="1"/>
      <c r="Z1503" s="1"/>
      <c r="AA1503" s="1"/>
      <c r="AB1503" s="1"/>
    </row>
    <row r="1504" spans="1:28" ht="12.5" x14ac:dyDescent="0.25">
      <c r="A1504" t="s">
        <v>452</v>
      </c>
      <c r="B1504" t="s">
        <v>865</v>
      </c>
      <c r="C1504">
        <v>1168</v>
      </c>
      <c r="D1504" t="s">
        <v>1475</v>
      </c>
      <c r="E1504">
        <v>1</v>
      </c>
      <c r="F1504">
        <v>0.19</v>
      </c>
      <c r="G1504">
        <v>95000</v>
      </c>
      <c r="H1504">
        <v>95000</v>
      </c>
      <c r="I1504">
        <v>18050</v>
      </c>
      <c r="J1504" s="109">
        <v>113050</v>
      </c>
      <c r="X1504" s="1"/>
      <c r="Y1504" s="1"/>
      <c r="Z1504" s="1"/>
      <c r="AA1504" s="1"/>
      <c r="AB1504" s="1"/>
    </row>
    <row r="1505" spans="1:28" ht="12.5" x14ac:dyDescent="0.25">
      <c r="A1505" t="s">
        <v>452</v>
      </c>
      <c r="B1505" t="s">
        <v>865</v>
      </c>
      <c r="C1505">
        <v>1169</v>
      </c>
      <c r="D1505" t="s">
        <v>50</v>
      </c>
      <c r="E1505">
        <v>1</v>
      </c>
      <c r="F1505">
        <v>0.19</v>
      </c>
      <c r="G1505">
        <v>25000</v>
      </c>
      <c r="H1505">
        <v>25000</v>
      </c>
      <c r="I1505">
        <v>4750</v>
      </c>
      <c r="J1505" s="109">
        <v>29750</v>
      </c>
      <c r="X1505" s="1"/>
      <c r="Y1505" s="1"/>
      <c r="Z1505" s="1"/>
      <c r="AA1505" s="1"/>
      <c r="AB1505" s="1"/>
    </row>
    <row r="1506" spans="1:28" ht="12.5" x14ac:dyDescent="0.25">
      <c r="A1506" t="s">
        <v>452</v>
      </c>
      <c r="B1506" t="s">
        <v>865</v>
      </c>
      <c r="C1506">
        <v>1169</v>
      </c>
      <c r="D1506" t="s">
        <v>365</v>
      </c>
      <c r="E1506">
        <v>1</v>
      </c>
      <c r="F1506">
        <v>0.19</v>
      </c>
      <c r="G1506">
        <v>25000</v>
      </c>
      <c r="H1506">
        <v>25000</v>
      </c>
      <c r="I1506">
        <v>4750</v>
      </c>
      <c r="J1506" s="109">
        <v>29750</v>
      </c>
      <c r="X1506" s="1"/>
      <c r="Y1506" s="1"/>
      <c r="Z1506" s="1"/>
      <c r="AA1506" s="1"/>
      <c r="AB1506" s="1"/>
    </row>
    <row r="1507" spans="1:28" ht="12.5" x14ac:dyDescent="0.25">
      <c r="A1507" t="s">
        <v>452</v>
      </c>
      <c r="B1507" t="s">
        <v>865</v>
      </c>
      <c r="C1507">
        <v>1171</v>
      </c>
      <c r="D1507" t="s">
        <v>1393</v>
      </c>
      <c r="E1507">
        <v>1</v>
      </c>
      <c r="F1507">
        <v>0.19</v>
      </c>
      <c r="G1507">
        <v>345000</v>
      </c>
      <c r="H1507">
        <v>345000</v>
      </c>
      <c r="I1507">
        <v>65550</v>
      </c>
      <c r="J1507" s="109">
        <v>410550</v>
      </c>
      <c r="X1507" s="1"/>
      <c r="Y1507" s="1"/>
      <c r="Z1507" s="1"/>
      <c r="AA1507" s="1"/>
      <c r="AB1507" s="1"/>
    </row>
    <row r="1508" spans="1:28" ht="12.5" x14ac:dyDescent="0.25">
      <c r="A1508" t="s">
        <v>452</v>
      </c>
      <c r="B1508" t="s">
        <v>865</v>
      </c>
      <c r="C1508" t="s">
        <v>107</v>
      </c>
      <c r="D1508" t="s">
        <v>1710</v>
      </c>
      <c r="E1508">
        <v>1</v>
      </c>
      <c r="F1508">
        <v>0.19</v>
      </c>
      <c r="G1508">
        <v>95000</v>
      </c>
      <c r="H1508">
        <v>95000</v>
      </c>
      <c r="I1508">
        <v>18050</v>
      </c>
      <c r="J1508" s="109">
        <v>113050</v>
      </c>
      <c r="X1508" s="1"/>
      <c r="Y1508" s="1"/>
      <c r="Z1508" s="1"/>
      <c r="AA1508" s="1"/>
      <c r="AB1508" s="1"/>
    </row>
    <row r="1509" spans="1:28" ht="12.5" x14ac:dyDescent="0.25">
      <c r="A1509" t="s">
        <v>452</v>
      </c>
      <c r="B1509" t="s">
        <v>865</v>
      </c>
      <c r="C1509" t="s">
        <v>107</v>
      </c>
      <c r="D1509" t="s">
        <v>1659</v>
      </c>
      <c r="E1509">
        <v>1</v>
      </c>
      <c r="F1509">
        <v>0.19</v>
      </c>
      <c r="G1509">
        <v>70000</v>
      </c>
      <c r="H1509">
        <v>70000</v>
      </c>
      <c r="I1509">
        <v>13300</v>
      </c>
      <c r="J1509" s="109">
        <v>83300</v>
      </c>
      <c r="X1509" s="1"/>
      <c r="Y1509" s="1"/>
      <c r="Z1509" s="1"/>
      <c r="AA1509" s="1"/>
      <c r="AB1509" s="1"/>
    </row>
    <row r="1510" spans="1:28" ht="12.5" x14ac:dyDescent="0.25">
      <c r="A1510" t="s">
        <v>452</v>
      </c>
      <c r="B1510" t="s">
        <v>865</v>
      </c>
      <c r="C1510" t="s">
        <v>107</v>
      </c>
      <c r="D1510" t="s">
        <v>1656</v>
      </c>
      <c r="E1510">
        <v>1</v>
      </c>
      <c r="F1510">
        <v>0.19</v>
      </c>
      <c r="G1510">
        <v>45000</v>
      </c>
      <c r="H1510">
        <v>45000</v>
      </c>
      <c r="I1510">
        <v>8550</v>
      </c>
      <c r="J1510" s="109">
        <v>53550</v>
      </c>
      <c r="X1510" s="1"/>
      <c r="Y1510" s="1"/>
      <c r="Z1510" s="1"/>
      <c r="AA1510" s="1"/>
      <c r="AB1510" s="1"/>
    </row>
    <row r="1511" spans="1:28" ht="12.5" x14ac:dyDescent="0.25">
      <c r="A1511" t="s">
        <v>452</v>
      </c>
      <c r="B1511" t="s">
        <v>865</v>
      </c>
      <c r="C1511" t="s">
        <v>107</v>
      </c>
      <c r="D1511" t="s">
        <v>1803</v>
      </c>
      <c r="E1511">
        <v>1</v>
      </c>
      <c r="F1511">
        <v>0.19</v>
      </c>
      <c r="G1511">
        <v>52000</v>
      </c>
      <c r="H1511">
        <v>52000</v>
      </c>
      <c r="I1511">
        <v>9880</v>
      </c>
      <c r="J1511" s="109">
        <v>61880</v>
      </c>
      <c r="X1511" s="1"/>
      <c r="Y1511" s="1"/>
      <c r="Z1511" s="1"/>
      <c r="AA1511" s="1"/>
      <c r="AB1511" s="1"/>
    </row>
    <row r="1512" spans="1:28" ht="12.5" x14ac:dyDescent="0.25">
      <c r="A1512" t="s">
        <v>452</v>
      </c>
      <c r="B1512" t="s">
        <v>865</v>
      </c>
      <c r="C1512" t="s">
        <v>107</v>
      </c>
      <c r="D1512" t="s">
        <v>1646</v>
      </c>
      <c r="E1512">
        <v>1</v>
      </c>
      <c r="F1512">
        <v>0.19</v>
      </c>
      <c r="G1512">
        <v>120000</v>
      </c>
      <c r="H1512">
        <v>120000</v>
      </c>
      <c r="I1512">
        <v>22800</v>
      </c>
      <c r="J1512" s="109">
        <v>142800</v>
      </c>
      <c r="X1512" s="1"/>
      <c r="Y1512" s="1"/>
      <c r="Z1512" s="1"/>
      <c r="AA1512" s="1"/>
      <c r="AB1512" s="1"/>
    </row>
    <row r="1513" spans="1:28" ht="12.5" x14ac:dyDescent="0.25">
      <c r="A1513" t="s">
        <v>452</v>
      </c>
      <c r="B1513" t="s">
        <v>865</v>
      </c>
      <c r="C1513" t="s">
        <v>107</v>
      </c>
      <c r="D1513" t="s">
        <v>867</v>
      </c>
      <c r="E1513">
        <v>1</v>
      </c>
      <c r="F1513">
        <v>0.19</v>
      </c>
      <c r="G1513">
        <v>195000</v>
      </c>
      <c r="H1513">
        <v>195000</v>
      </c>
      <c r="I1513">
        <v>37050</v>
      </c>
      <c r="J1513" s="109">
        <v>232050</v>
      </c>
      <c r="X1513" s="1"/>
      <c r="Y1513" s="1"/>
      <c r="Z1513" s="1"/>
      <c r="AA1513" s="1"/>
      <c r="AB1513" s="1"/>
    </row>
    <row r="1514" spans="1:28" ht="12.5" x14ac:dyDescent="0.25">
      <c r="A1514" t="s">
        <v>452</v>
      </c>
      <c r="B1514" t="s">
        <v>865</v>
      </c>
      <c r="C1514" t="s">
        <v>107</v>
      </c>
      <c r="D1514" t="s">
        <v>864</v>
      </c>
      <c r="E1514">
        <v>1</v>
      </c>
      <c r="F1514">
        <v>0.19</v>
      </c>
      <c r="G1514">
        <v>275000</v>
      </c>
      <c r="H1514">
        <v>275000</v>
      </c>
      <c r="I1514">
        <v>52250</v>
      </c>
      <c r="J1514" s="109">
        <v>327250</v>
      </c>
      <c r="X1514" s="1"/>
      <c r="Y1514" s="1"/>
      <c r="Z1514" s="1"/>
      <c r="AA1514" s="1"/>
      <c r="AB1514" s="1"/>
    </row>
    <row r="1515" spans="1:28" ht="12.5" x14ac:dyDescent="0.25">
      <c r="A1515" t="s">
        <v>452</v>
      </c>
      <c r="B1515" t="s">
        <v>865</v>
      </c>
      <c r="C1515" t="s">
        <v>107</v>
      </c>
      <c r="D1515" t="s">
        <v>1657</v>
      </c>
      <c r="E1515">
        <v>1</v>
      </c>
      <c r="F1515">
        <v>0.19</v>
      </c>
      <c r="G1515">
        <v>25000</v>
      </c>
      <c r="H1515">
        <v>25000</v>
      </c>
      <c r="I1515">
        <v>4750</v>
      </c>
      <c r="J1515" s="109">
        <v>29750</v>
      </c>
      <c r="X1515" s="1"/>
      <c r="Y1515" s="1"/>
      <c r="Z1515" s="1"/>
      <c r="AA1515" s="1"/>
      <c r="AB1515" s="1"/>
    </row>
    <row r="1516" spans="1:28" ht="12.5" x14ac:dyDescent="0.25">
      <c r="A1516" t="s">
        <v>452</v>
      </c>
      <c r="B1516" t="s">
        <v>865</v>
      </c>
      <c r="C1516" t="s">
        <v>107</v>
      </c>
      <c r="D1516" t="s">
        <v>1017</v>
      </c>
      <c r="E1516">
        <v>3</v>
      </c>
      <c r="F1516">
        <v>0.19</v>
      </c>
      <c r="G1516">
        <v>45500</v>
      </c>
      <c r="H1516">
        <v>136500</v>
      </c>
      <c r="I1516">
        <v>25935</v>
      </c>
      <c r="J1516" s="109">
        <v>162435</v>
      </c>
      <c r="X1516" s="1"/>
      <c r="Y1516" s="1"/>
      <c r="Z1516" s="1"/>
      <c r="AA1516" s="1"/>
      <c r="AB1516" s="1"/>
    </row>
    <row r="1517" spans="1:28" ht="12.5" x14ac:dyDescent="0.25">
      <c r="A1517" t="s">
        <v>452</v>
      </c>
      <c r="B1517" t="s">
        <v>865</v>
      </c>
      <c r="C1517" t="s">
        <v>107</v>
      </c>
      <c r="D1517" t="s">
        <v>845</v>
      </c>
      <c r="E1517">
        <v>1</v>
      </c>
      <c r="F1517">
        <v>0.19</v>
      </c>
      <c r="G1517">
        <v>220000</v>
      </c>
      <c r="H1517">
        <v>220000</v>
      </c>
      <c r="I1517">
        <v>41800</v>
      </c>
      <c r="J1517" s="109">
        <v>261800</v>
      </c>
      <c r="X1517" s="1"/>
      <c r="Y1517" s="1"/>
      <c r="Z1517" s="1"/>
      <c r="AA1517" s="1"/>
      <c r="AB1517" s="1"/>
    </row>
    <row r="1518" spans="1:28" ht="12.5" x14ac:dyDescent="0.25">
      <c r="A1518" t="s">
        <v>452</v>
      </c>
      <c r="B1518" t="s">
        <v>865</v>
      </c>
      <c r="C1518" t="s">
        <v>107</v>
      </c>
      <c r="D1518" t="s">
        <v>2032</v>
      </c>
      <c r="E1518">
        <v>2</v>
      </c>
      <c r="F1518">
        <v>0.19</v>
      </c>
      <c r="G1518">
        <v>82000</v>
      </c>
      <c r="H1518">
        <v>164000</v>
      </c>
      <c r="I1518">
        <v>31160</v>
      </c>
      <c r="J1518" s="109">
        <v>195160</v>
      </c>
      <c r="X1518" s="1"/>
      <c r="Y1518" s="1"/>
      <c r="Z1518" s="1"/>
      <c r="AA1518" s="1"/>
      <c r="AB1518" s="1"/>
    </row>
    <row r="1519" spans="1:28" ht="12.5" x14ac:dyDescent="0.25">
      <c r="A1519" t="s">
        <v>452</v>
      </c>
      <c r="B1519" t="s">
        <v>865</v>
      </c>
      <c r="C1519" t="s">
        <v>107</v>
      </c>
      <c r="D1519" t="s">
        <v>1988</v>
      </c>
      <c r="E1519">
        <v>1</v>
      </c>
      <c r="F1519">
        <v>0.19</v>
      </c>
      <c r="G1519">
        <v>520000</v>
      </c>
      <c r="H1519">
        <v>520000</v>
      </c>
      <c r="I1519">
        <v>98800</v>
      </c>
      <c r="J1519" s="109">
        <v>618800</v>
      </c>
      <c r="X1519" s="1"/>
      <c r="Y1519" s="1"/>
      <c r="Z1519" s="1"/>
      <c r="AA1519" s="1"/>
      <c r="AB1519" s="1"/>
    </row>
    <row r="1520" spans="1:28" ht="12.5" x14ac:dyDescent="0.25">
      <c r="A1520" t="s">
        <v>452</v>
      </c>
      <c r="B1520" t="s">
        <v>865</v>
      </c>
      <c r="C1520" t="s">
        <v>107</v>
      </c>
      <c r="D1520" t="s">
        <v>1912</v>
      </c>
      <c r="E1520">
        <v>1</v>
      </c>
      <c r="F1520">
        <v>0.19</v>
      </c>
      <c r="G1520">
        <v>52000</v>
      </c>
      <c r="H1520">
        <v>52000</v>
      </c>
      <c r="I1520">
        <v>9880</v>
      </c>
      <c r="J1520" s="109">
        <v>61880</v>
      </c>
      <c r="X1520" s="1"/>
      <c r="Y1520" s="1"/>
      <c r="Z1520" s="1"/>
      <c r="AA1520" s="1"/>
      <c r="AB1520" s="1"/>
    </row>
    <row r="1521" spans="1:28" ht="12.5" x14ac:dyDescent="0.25">
      <c r="A1521" t="s">
        <v>452</v>
      </c>
      <c r="B1521" t="s">
        <v>949</v>
      </c>
      <c r="C1521">
        <v>1175</v>
      </c>
      <c r="D1521" t="s">
        <v>2002</v>
      </c>
      <c r="E1521">
        <v>2</v>
      </c>
      <c r="F1521">
        <v>0.19</v>
      </c>
      <c r="G1521">
        <v>25500</v>
      </c>
      <c r="H1521">
        <v>51000</v>
      </c>
      <c r="I1521">
        <v>9690</v>
      </c>
      <c r="J1521" s="109">
        <v>60690</v>
      </c>
      <c r="X1521" s="1"/>
      <c r="Y1521" s="1"/>
      <c r="Z1521" s="1"/>
      <c r="AA1521" s="1"/>
      <c r="AB1521" s="1"/>
    </row>
    <row r="1522" spans="1:28" ht="12.5" x14ac:dyDescent="0.25">
      <c r="A1522" t="s">
        <v>452</v>
      </c>
      <c r="B1522" t="s">
        <v>949</v>
      </c>
      <c r="C1522" t="s">
        <v>107</v>
      </c>
      <c r="D1522" t="s">
        <v>948</v>
      </c>
      <c r="E1522">
        <v>1</v>
      </c>
      <c r="F1522">
        <v>0.19</v>
      </c>
      <c r="G1522">
        <v>350000</v>
      </c>
      <c r="H1522">
        <v>350000</v>
      </c>
      <c r="I1522">
        <v>66500</v>
      </c>
      <c r="J1522" s="109">
        <v>416500</v>
      </c>
      <c r="X1522" s="1"/>
      <c r="Y1522" s="1"/>
      <c r="Z1522" s="1"/>
      <c r="AA1522" s="1"/>
      <c r="AB1522" s="1"/>
    </row>
    <row r="1523" spans="1:28" ht="12.5" x14ac:dyDescent="0.25">
      <c r="A1523" t="s">
        <v>452</v>
      </c>
      <c r="B1523" t="s">
        <v>949</v>
      </c>
      <c r="C1523" t="s">
        <v>107</v>
      </c>
      <c r="D1523" t="s">
        <v>1710</v>
      </c>
      <c r="E1523">
        <v>1</v>
      </c>
      <c r="F1523">
        <v>0.19</v>
      </c>
      <c r="G1523">
        <v>95000</v>
      </c>
      <c r="H1523">
        <v>95000</v>
      </c>
      <c r="I1523">
        <v>18050</v>
      </c>
      <c r="J1523" s="109">
        <v>113050</v>
      </c>
      <c r="X1523" s="1"/>
      <c r="Y1523" s="1"/>
      <c r="Z1523" s="1"/>
      <c r="AA1523" s="1"/>
      <c r="AB1523" s="1"/>
    </row>
    <row r="1524" spans="1:28" ht="12.5" x14ac:dyDescent="0.25">
      <c r="A1524" t="s">
        <v>452</v>
      </c>
      <c r="B1524" t="s">
        <v>949</v>
      </c>
      <c r="C1524" t="s">
        <v>107</v>
      </c>
      <c r="D1524" t="s">
        <v>1389</v>
      </c>
      <c r="E1524">
        <v>1</v>
      </c>
      <c r="F1524">
        <v>0.19</v>
      </c>
      <c r="G1524">
        <v>45000</v>
      </c>
      <c r="H1524">
        <v>45000</v>
      </c>
      <c r="I1524">
        <v>8550</v>
      </c>
      <c r="J1524" s="109">
        <v>53550</v>
      </c>
      <c r="X1524" s="1"/>
      <c r="Y1524" s="1"/>
      <c r="Z1524" s="1"/>
      <c r="AA1524" s="1"/>
      <c r="AB1524" s="1"/>
    </row>
    <row r="1525" spans="1:28" ht="12.5" x14ac:dyDescent="0.25">
      <c r="A1525" t="s">
        <v>452</v>
      </c>
      <c r="B1525" t="s">
        <v>949</v>
      </c>
      <c r="C1525" t="s">
        <v>107</v>
      </c>
      <c r="D1525" t="s">
        <v>1398</v>
      </c>
      <c r="E1525">
        <v>1</v>
      </c>
      <c r="F1525">
        <v>0.19</v>
      </c>
      <c r="G1525">
        <v>55000</v>
      </c>
      <c r="H1525">
        <v>55000</v>
      </c>
      <c r="I1525">
        <v>10450</v>
      </c>
      <c r="J1525" s="109">
        <v>65450</v>
      </c>
      <c r="X1525" s="1"/>
      <c r="Y1525" s="1"/>
      <c r="Z1525" s="1"/>
      <c r="AA1525" s="1"/>
      <c r="AB1525" s="1"/>
    </row>
    <row r="1526" spans="1:28" ht="12.5" x14ac:dyDescent="0.25">
      <c r="A1526" t="s">
        <v>452</v>
      </c>
      <c r="B1526" t="s">
        <v>949</v>
      </c>
      <c r="C1526" t="s">
        <v>107</v>
      </c>
      <c r="D1526" t="s">
        <v>1646</v>
      </c>
      <c r="E1526">
        <v>2</v>
      </c>
      <c r="F1526">
        <v>0.19</v>
      </c>
      <c r="G1526">
        <v>35000</v>
      </c>
      <c r="H1526">
        <v>70000</v>
      </c>
      <c r="I1526">
        <v>13300</v>
      </c>
      <c r="J1526" s="109">
        <v>83300</v>
      </c>
      <c r="X1526" s="1"/>
      <c r="Y1526" s="1"/>
      <c r="Z1526" s="1"/>
      <c r="AA1526" s="1"/>
      <c r="AB1526" s="1"/>
    </row>
    <row r="1527" spans="1:28" ht="12.5" x14ac:dyDescent="0.25">
      <c r="A1527" t="s">
        <v>452</v>
      </c>
      <c r="B1527" t="s">
        <v>949</v>
      </c>
      <c r="C1527" t="s">
        <v>107</v>
      </c>
      <c r="D1527" t="s">
        <v>1645</v>
      </c>
      <c r="E1527">
        <v>8</v>
      </c>
      <c r="F1527">
        <v>0.19</v>
      </c>
      <c r="G1527">
        <v>5500</v>
      </c>
      <c r="H1527">
        <v>44000</v>
      </c>
      <c r="I1527">
        <v>8360</v>
      </c>
      <c r="J1527" s="109">
        <v>52360</v>
      </c>
      <c r="X1527" s="1"/>
      <c r="Y1527" s="1"/>
      <c r="Z1527" s="1"/>
      <c r="AA1527" s="1"/>
      <c r="AB1527" s="1"/>
    </row>
    <row r="1528" spans="1:28" ht="12.5" x14ac:dyDescent="0.25">
      <c r="A1528" t="s">
        <v>452</v>
      </c>
      <c r="B1528" t="s">
        <v>949</v>
      </c>
      <c r="C1528" t="s">
        <v>107</v>
      </c>
      <c r="D1528" t="s">
        <v>1397</v>
      </c>
      <c r="E1528">
        <v>1</v>
      </c>
      <c r="F1528">
        <v>0.19</v>
      </c>
      <c r="G1528">
        <v>25000</v>
      </c>
      <c r="H1528">
        <v>25000</v>
      </c>
      <c r="I1528">
        <v>4750</v>
      </c>
      <c r="J1528" s="109">
        <v>29750</v>
      </c>
      <c r="X1528" s="1"/>
      <c r="Y1528" s="1"/>
      <c r="Z1528" s="1"/>
      <c r="AA1528" s="1"/>
      <c r="AB1528" s="1"/>
    </row>
    <row r="1529" spans="1:28" ht="12.5" x14ac:dyDescent="0.25">
      <c r="A1529" t="s">
        <v>452</v>
      </c>
      <c r="B1529" t="s">
        <v>949</v>
      </c>
      <c r="C1529" t="s">
        <v>107</v>
      </c>
      <c r="D1529" t="s">
        <v>1387</v>
      </c>
      <c r="E1529">
        <v>1</v>
      </c>
      <c r="F1529">
        <v>0.19</v>
      </c>
      <c r="G1529">
        <v>165000</v>
      </c>
      <c r="H1529">
        <v>165000</v>
      </c>
      <c r="I1529">
        <v>31350</v>
      </c>
      <c r="J1529" s="109">
        <v>196350</v>
      </c>
      <c r="X1529" s="1"/>
      <c r="Y1529" s="1"/>
      <c r="Z1529" s="1"/>
      <c r="AA1529" s="1"/>
      <c r="AB1529" s="1"/>
    </row>
    <row r="1530" spans="1:28" ht="12.5" x14ac:dyDescent="0.25">
      <c r="A1530" t="s">
        <v>452</v>
      </c>
      <c r="B1530" t="s">
        <v>949</v>
      </c>
      <c r="C1530" t="s">
        <v>107</v>
      </c>
      <c r="D1530" t="s">
        <v>1392</v>
      </c>
      <c r="E1530">
        <v>1</v>
      </c>
      <c r="F1530">
        <v>0</v>
      </c>
      <c r="G1530">
        <v>40000</v>
      </c>
      <c r="H1530">
        <v>40000</v>
      </c>
      <c r="I1530">
        <v>0</v>
      </c>
      <c r="J1530" s="109">
        <v>40000</v>
      </c>
      <c r="X1530" s="1"/>
      <c r="Y1530" s="1"/>
      <c r="Z1530" s="1"/>
      <c r="AA1530" s="1"/>
      <c r="AB1530" s="1"/>
    </row>
    <row r="1531" spans="1:28" ht="12.5" x14ac:dyDescent="0.25">
      <c r="A1531" t="s">
        <v>452</v>
      </c>
      <c r="B1531" t="s">
        <v>949</v>
      </c>
      <c r="C1531" t="s">
        <v>107</v>
      </c>
      <c r="D1531" t="s">
        <v>1018</v>
      </c>
      <c r="E1531">
        <v>1</v>
      </c>
      <c r="F1531">
        <v>0.19</v>
      </c>
      <c r="G1531">
        <v>73000</v>
      </c>
      <c r="H1531">
        <v>73000</v>
      </c>
      <c r="I1531">
        <v>13870</v>
      </c>
      <c r="J1531" s="109">
        <v>86870</v>
      </c>
      <c r="X1531" s="1"/>
      <c r="Y1531" s="1"/>
      <c r="Z1531" s="1"/>
      <c r="AA1531" s="1"/>
      <c r="AB1531" s="1"/>
    </row>
    <row r="1532" spans="1:28" ht="12.5" x14ac:dyDescent="0.25">
      <c r="A1532" t="s">
        <v>452</v>
      </c>
      <c r="B1532" t="s">
        <v>949</v>
      </c>
      <c r="C1532" t="s">
        <v>107</v>
      </c>
      <c r="D1532" t="s">
        <v>1012</v>
      </c>
      <c r="E1532">
        <v>1</v>
      </c>
      <c r="F1532">
        <v>0.19</v>
      </c>
      <c r="G1532">
        <v>98000</v>
      </c>
      <c r="H1532">
        <v>98000</v>
      </c>
      <c r="I1532">
        <v>18620</v>
      </c>
      <c r="J1532" s="109">
        <v>116620</v>
      </c>
      <c r="X1532" s="1"/>
      <c r="Y1532" s="1"/>
      <c r="Z1532" s="1"/>
      <c r="AA1532" s="1"/>
      <c r="AB1532" s="1"/>
    </row>
    <row r="1533" spans="1:28" ht="12.5" x14ac:dyDescent="0.25">
      <c r="A1533" t="s">
        <v>452</v>
      </c>
      <c r="B1533" t="s">
        <v>949</v>
      </c>
      <c r="C1533" t="s">
        <v>107</v>
      </c>
      <c r="D1533" t="s">
        <v>2032</v>
      </c>
      <c r="E1533">
        <v>2</v>
      </c>
      <c r="F1533">
        <v>0.19</v>
      </c>
      <c r="G1533">
        <v>82000</v>
      </c>
      <c r="H1533">
        <v>164000</v>
      </c>
      <c r="I1533">
        <v>31160</v>
      </c>
      <c r="J1533" s="109">
        <v>195160</v>
      </c>
      <c r="X1533" s="1"/>
      <c r="Y1533" s="1"/>
      <c r="Z1533" s="1"/>
      <c r="AA1533" s="1"/>
      <c r="AB1533" s="1"/>
    </row>
    <row r="1534" spans="1:28" ht="12.5" x14ac:dyDescent="0.25">
      <c r="A1534" t="s">
        <v>452</v>
      </c>
      <c r="B1534" t="s">
        <v>949</v>
      </c>
      <c r="C1534" t="s">
        <v>107</v>
      </c>
      <c r="D1534" t="s">
        <v>1988</v>
      </c>
      <c r="E1534">
        <v>1</v>
      </c>
      <c r="F1534">
        <v>0.19</v>
      </c>
      <c r="G1534">
        <v>520000</v>
      </c>
      <c r="H1534">
        <v>520000</v>
      </c>
      <c r="I1534">
        <v>98800</v>
      </c>
      <c r="J1534" s="109">
        <v>618800</v>
      </c>
      <c r="X1534" s="1"/>
      <c r="Y1534" s="1"/>
      <c r="Z1534" s="1"/>
      <c r="AA1534" s="1"/>
      <c r="AB1534" s="1"/>
    </row>
    <row r="1535" spans="1:28" ht="12.5" x14ac:dyDescent="0.25">
      <c r="A1535" t="s">
        <v>452</v>
      </c>
      <c r="B1535" t="s">
        <v>949</v>
      </c>
      <c r="C1535" t="s">
        <v>107</v>
      </c>
      <c r="D1535" t="s">
        <v>947</v>
      </c>
      <c r="E1535">
        <v>1</v>
      </c>
      <c r="F1535">
        <v>0.19</v>
      </c>
      <c r="G1535">
        <v>80000</v>
      </c>
      <c r="H1535">
        <v>80000</v>
      </c>
      <c r="I1535">
        <v>15200</v>
      </c>
      <c r="J1535" s="109">
        <v>95200</v>
      </c>
      <c r="X1535" s="1"/>
      <c r="Y1535" s="1"/>
      <c r="Z1535" s="1"/>
      <c r="AA1535" s="1"/>
      <c r="AB1535" s="1"/>
    </row>
    <row r="1536" spans="1:28" ht="12.5" x14ac:dyDescent="0.25">
      <c r="A1536" t="s">
        <v>452</v>
      </c>
      <c r="B1536" t="s">
        <v>949</v>
      </c>
      <c r="C1536" t="s">
        <v>1639</v>
      </c>
      <c r="D1536" t="s">
        <v>1647</v>
      </c>
      <c r="E1536">
        <v>1</v>
      </c>
      <c r="F1536">
        <v>0.19</v>
      </c>
      <c r="G1536">
        <v>200000</v>
      </c>
      <c r="H1536">
        <v>200000</v>
      </c>
      <c r="I1536">
        <v>38000</v>
      </c>
      <c r="J1536" s="109">
        <v>238000</v>
      </c>
      <c r="X1536" s="1"/>
      <c r="Y1536" s="1"/>
      <c r="Z1536" s="1"/>
      <c r="AA1536" s="1"/>
      <c r="AB1536" s="1"/>
    </row>
    <row r="1537" spans="1:28" ht="12.5" x14ac:dyDescent="0.25">
      <c r="A1537" t="s">
        <v>452</v>
      </c>
      <c r="B1537" t="s">
        <v>949</v>
      </c>
      <c r="C1537" t="s">
        <v>1386</v>
      </c>
      <c r="D1537" t="s">
        <v>845</v>
      </c>
      <c r="E1537">
        <v>1</v>
      </c>
      <c r="F1537">
        <v>0.19</v>
      </c>
      <c r="G1537">
        <v>183667</v>
      </c>
      <c r="H1537">
        <v>183667</v>
      </c>
      <c r="I1537">
        <v>34896.730000000003</v>
      </c>
      <c r="J1537" s="109">
        <v>218563.73</v>
      </c>
      <c r="X1537" s="1"/>
      <c r="Y1537" s="1"/>
      <c r="Z1537" s="1"/>
      <c r="AA1537" s="1"/>
      <c r="AB1537" s="1"/>
    </row>
    <row r="1538" spans="1:28" ht="12.5" x14ac:dyDescent="0.25">
      <c r="A1538" t="s">
        <v>452</v>
      </c>
      <c r="B1538" t="s">
        <v>848</v>
      </c>
      <c r="C1538">
        <v>1139</v>
      </c>
      <c r="D1538" t="s">
        <v>2002</v>
      </c>
      <c r="E1538">
        <v>2</v>
      </c>
      <c r="F1538">
        <v>0.19</v>
      </c>
      <c r="G1538">
        <v>25167</v>
      </c>
      <c r="H1538">
        <v>50334</v>
      </c>
      <c r="I1538">
        <v>9563.4600000000009</v>
      </c>
      <c r="J1538" s="109">
        <v>59897.46</v>
      </c>
      <c r="X1538" s="1"/>
      <c r="Y1538" s="1"/>
      <c r="Z1538" s="1"/>
      <c r="AA1538" s="1"/>
      <c r="AB1538" s="1"/>
    </row>
    <row r="1539" spans="1:28" ht="12.5" x14ac:dyDescent="0.25">
      <c r="A1539" t="s">
        <v>452</v>
      </c>
      <c r="B1539" t="s">
        <v>848</v>
      </c>
      <c r="C1539" t="s">
        <v>107</v>
      </c>
      <c r="D1539" t="s">
        <v>1389</v>
      </c>
      <c r="E1539">
        <v>1</v>
      </c>
      <c r="F1539">
        <v>0.19</v>
      </c>
      <c r="G1539">
        <v>45000</v>
      </c>
      <c r="H1539">
        <v>45000</v>
      </c>
      <c r="I1539">
        <v>8550</v>
      </c>
      <c r="J1539" s="109">
        <v>53550</v>
      </c>
      <c r="X1539" s="1"/>
      <c r="Y1539" s="1"/>
      <c r="Z1539" s="1"/>
      <c r="AA1539" s="1"/>
      <c r="AB1539" s="1"/>
    </row>
    <row r="1540" spans="1:28" ht="12.5" x14ac:dyDescent="0.25">
      <c r="A1540" t="s">
        <v>452</v>
      </c>
      <c r="B1540" t="s">
        <v>848</v>
      </c>
      <c r="C1540" t="s">
        <v>107</v>
      </c>
      <c r="D1540" t="s">
        <v>1398</v>
      </c>
      <c r="E1540">
        <v>1</v>
      </c>
      <c r="F1540">
        <v>0.19</v>
      </c>
      <c r="G1540">
        <v>55000</v>
      </c>
      <c r="H1540">
        <v>55000</v>
      </c>
      <c r="I1540">
        <v>10450</v>
      </c>
      <c r="J1540" s="109">
        <v>65450</v>
      </c>
      <c r="X1540" s="1"/>
      <c r="Y1540" s="1"/>
      <c r="Z1540" s="1"/>
      <c r="AA1540" s="1"/>
      <c r="AB1540" s="1"/>
    </row>
    <row r="1541" spans="1:28" ht="12.5" x14ac:dyDescent="0.25">
      <c r="A1541" t="s">
        <v>452</v>
      </c>
      <c r="B1541" t="s">
        <v>848</v>
      </c>
      <c r="C1541" t="s">
        <v>107</v>
      </c>
      <c r="D1541" t="s">
        <v>1636</v>
      </c>
      <c r="E1541">
        <v>1</v>
      </c>
      <c r="F1541">
        <v>0.19</v>
      </c>
      <c r="G1541">
        <v>140000</v>
      </c>
      <c r="H1541">
        <v>140000</v>
      </c>
      <c r="I1541">
        <v>26600</v>
      </c>
      <c r="J1541" s="109">
        <v>166600</v>
      </c>
      <c r="X1541" s="1"/>
      <c r="Y1541" s="1"/>
      <c r="Z1541" s="1"/>
      <c r="AA1541" s="1"/>
      <c r="AB1541" s="1"/>
    </row>
    <row r="1542" spans="1:28" ht="12.5" x14ac:dyDescent="0.25">
      <c r="A1542" t="s">
        <v>452</v>
      </c>
      <c r="B1542" t="s">
        <v>848</v>
      </c>
      <c r="C1542" t="s">
        <v>107</v>
      </c>
      <c r="D1542" t="s">
        <v>1397</v>
      </c>
      <c r="E1542">
        <v>1</v>
      </c>
      <c r="F1542">
        <v>0.19</v>
      </c>
      <c r="G1542">
        <v>25000</v>
      </c>
      <c r="H1542">
        <v>25000</v>
      </c>
      <c r="I1542">
        <v>4750</v>
      </c>
      <c r="J1542" s="109">
        <v>29750</v>
      </c>
      <c r="X1542" s="1"/>
      <c r="Y1542" s="1"/>
      <c r="Z1542" s="1"/>
      <c r="AA1542" s="1"/>
      <c r="AB1542" s="1"/>
    </row>
    <row r="1543" spans="1:28" ht="12.5" x14ac:dyDescent="0.25">
      <c r="A1543" t="s">
        <v>452</v>
      </c>
      <c r="B1543" t="s">
        <v>848</v>
      </c>
      <c r="C1543" t="s">
        <v>107</v>
      </c>
      <c r="D1543" t="s">
        <v>22</v>
      </c>
      <c r="E1543">
        <v>2</v>
      </c>
      <c r="F1543">
        <v>0.19</v>
      </c>
      <c r="G1543">
        <v>6000</v>
      </c>
      <c r="H1543">
        <v>12000</v>
      </c>
      <c r="I1543">
        <v>2280</v>
      </c>
      <c r="J1543" s="109">
        <v>14280</v>
      </c>
      <c r="X1543" s="1"/>
      <c r="Y1543" s="1"/>
      <c r="Z1543" s="1"/>
      <c r="AA1543" s="1"/>
      <c r="AB1543" s="1"/>
    </row>
    <row r="1544" spans="1:28" ht="12.5" x14ac:dyDescent="0.25">
      <c r="A1544" t="s">
        <v>452</v>
      </c>
      <c r="B1544" t="s">
        <v>848</v>
      </c>
      <c r="C1544" t="s">
        <v>107</v>
      </c>
      <c r="D1544" t="s">
        <v>1387</v>
      </c>
      <c r="E1544">
        <v>1</v>
      </c>
      <c r="F1544">
        <v>0.19</v>
      </c>
      <c r="G1544">
        <v>165000</v>
      </c>
      <c r="H1544">
        <v>165000</v>
      </c>
      <c r="I1544">
        <v>31350</v>
      </c>
      <c r="J1544" s="109">
        <v>196350</v>
      </c>
      <c r="X1544" s="1"/>
      <c r="Y1544" s="1"/>
      <c r="Z1544" s="1"/>
      <c r="AA1544" s="1"/>
      <c r="AB1544" s="1"/>
    </row>
    <row r="1545" spans="1:28" ht="12.5" x14ac:dyDescent="0.25">
      <c r="A1545" t="s">
        <v>452</v>
      </c>
      <c r="B1545" t="s">
        <v>848</v>
      </c>
      <c r="C1545" t="s">
        <v>107</v>
      </c>
      <c r="D1545" t="s">
        <v>1392</v>
      </c>
      <c r="E1545">
        <v>1</v>
      </c>
      <c r="F1545">
        <v>0</v>
      </c>
      <c r="G1545">
        <v>40000</v>
      </c>
      <c r="H1545">
        <v>40000</v>
      </c>
      <c r="I1545">
        <v>0</v>
      </c>
      <c r="J1545" s="109">
        <v>40000</v>
      </c>
      <c r="X1545" s="1"/>
      <c r="Y1545" s="1"/>
      <c r="Z1545" s="1"/>
      <c r="AA1545" s="1"/>
      <c r="AB1545" s="1"/>
    </row>
    <row r="1546" spans="1:28" ht="12.5" x14ac:dyDescent="0.25">
      <c r="A1546" t="s">
        <v>452</v>
      </c>
      <c r="B1546" t="s">
        <v>848</v>
      </c>
      <c r="C1546" t="s">
        <v>107</v>
      </c>
      <c r="D1546" t="s">
        <v>1016</v>
      </c>
      <c r="E1546">
        <v>1</v>
      </c>
      <c r="F1546">
        <v>0.19</v>
      </c>
      <c r="G1546">
        <v>18500</v>
      </c>
      <c r="H1546">
        <v>18500</v>
      </c>
      <c r="I1546">
        <v>3515</v>
      </c>
      <c r="J1546" s="109">
        <v>22015</v>
      </c>
      <c r="X1546" s="1"/>
      <c r="Y1546" s="1"/>
      <c r="Z1546" s="1"/>
      <c r="AA1546" s="1"/>
      <c r="AB1546" s="1"/>
    </row>
    <row r="1547" spans="1:28" ht="12.5" x14ac:dyDescent="0.25">
      <c r="A1547" t="s">
        <v>452</v>
      </c>
      <c r="B1547" t="s">
        <v>848</v>
      </c>
      <c r="C1547" t="s">
        <v>107</v>
      </c>
      <c r="D1547" t="s">
        <v>845</v>
      </c>
      <c r="E1547">
        <v>1</v>
      </c>
      <c r="F1547">
        <v>0.19</v>
      </c>
      <c r="G1547">
        <v>183667</v>
      </c>
      <c r="H1547">
        <v>183667</v>
      </c>
      <c r="I1547">
        <v>34896.730000000003</v>
      </c>
      <c r="J1547" s="109">
        <v>218563.73</v>
      </c>
      <c r="X1547" s="1"/>
      <c r="Y1547" s="1"/>
      <c r="Z1547" s="1"/>
      <c r="AA1547" s="1"/>
      <c r="AB1547" s="1"/>
    </row>
    <row r="1548" spans="1:28" ht="12.5" x14ac:dyDescent="0.25">
      <c r="A1548" t="s">
        <v>452</v>
      </c>
      <c r="B1548" t="s">
        <v>848</v>
      </c>
      <c r="C1548" t="s">
        <v>107</v>
      </c>
      <c r="D1548" t="s">
        <v>1709</v>
      </c>
      <c r="E1548">
        <v>1</v>
      </c>
      <c r="F1548">
        <v>0.19</v>
      </c>
      <c r="G1548">
        <v>82000</v>
      </c>
      <c r="H1548">
        <v>82000</v>
      </c>
      <c r="I1548">
        <v>15580</v>
      </c>
      <c r="J1548" s="109">
        <v>97580</v>
      </c>
      <c r="X1548" s="1"/>
      <c r="Y1548" s="1"/>
      <c r="Z1548" s="1"/>
      <c r="AA1548" s="1"/>
      <c r="AB1548" s="1"/>
    </row>
    <row r="1549" spans="1:28" ht="12.5" x14ac:dyDescent="0.25">
      <c r="A1549" t="s">
        <v>452</v>
      </c>
      <c r="B1549" t="s">
        <v>848</v>
      </c>
      <c r="C1549" t="s">
        <v>107</v>
      </c>
      <c r="D1549" t="s">
        <v>1988</v>
      </c>
      <c r="E1549">
        <v>1</v>
      </c>
      <c r="F1549">
        <v>0.19</v>
      </c>
      <c r="G1549">
        <v>520000</v>
      </c>
      <c r="H1549">
        <v>520000</v>
      </c>
      <c r="I1549">
        <v>98800</v>
      </c>
      <c r="J1549" s="109">
        <v>618800</v>
      </c>
      <c r="X1549" s="1"/>
      <c r="Y1549" s="1"/>
      <c r="Z1549" s="1"/>
      <c r="AA1549" s="1"/>
      <c r="AB1549" s="1"/>
    </row>
    <row r="1550" spans="1:28" ht="12.5" x14ac:dyDescent="0.25">
      <c r="A1550" t="s">
        <v>452</v>
      </c>
      <c r="B1550" t="s">
        <v>848</v>
      </c>
      <c r="C1550" t="s">
        <v>1639</v>
      </c>
      <c r="D1550" t="s">
        <v>1638</v>
      </c>
      <c r="E1550">
        <v>1</v>
      </c>
      <c r="F1550">
        <v>0.19</v>
      </c>
      <c r="G1550">
        <v>200000</v>
      </c>
      <c r="H1550">
        <v>200000</v>
      </c>
      <c r="I1550">
        <v>38000</v>
      </c>
      <c r="J1550" s="109">
        <v>238000</v>
      </c>
      <c r="X1550" s="1"/>
      <c r="Y1550" s="1"/>
      <c r="Z1550" s="1"/>
      <c r="AA1550" s="1"/>
      <c r="AB1550" s="1"/>
    </row>
    <row r="1551" spans="1:28" ht="12.5" x14ac:dyDescent="0.25">
      <c r="A1551" t="s">
        <v>452</v>
      </c>
      <c r="B1551" t="s">
        <v>848</v>
      </c>
      <c r="C1551" t="s">
        <v>1381</v>
      </c>
      <c r="D1551" t="s">
        <v>1380</v>
      </c>
      <c r="E1551">
        <v>1</v>
      </c>
      <c r="F1551">
        <v>0.19</v>
      </c>
      <c r="G1551">
        <v>333167</v>
      </c>
      <c r="H1551">
        <v>333167</v>
      </c>
      <c r="I1551">
        <v>63301.73</v>
      </c>
      <c r="J1551" s="109">
        <v>396468.73</v>
      </c>
      <c r="X1551" s="1"/>
      <c r="Y1551" s="1"/>
      <c r="Z1551" s="1"/>
      <c r="AA1551" s="1"/>
      <c r="AB1551" s="1"/>
    </row>
    <row r="1552" spans="1:28" ht="12.5" x14ac:dyDescent="0.25">
      <c r="A1552" t="s">
        <v>452</v>
      </c>
      <c r="B1552" t="s">
        <v>848</v>
      </c>
      <c r="C1552" t="s">
        <v>1383</v>
      </c>
      <c r="D1552" t="s">
        <v>1382</v>
      </c>
      <c r="E1552">
        <v>1</v>
      </c>
      <c r="F1552">
        <v>0.19</v>
      </c>
      <c r="G1552">
        <v>348333</v>
      </c>
      <c r="H1552">
        <v>348333</v>
      </c>
      <c r="I1552">
        <v>66183.27</v>
      </c>
      <c r="J1552" s="109">
        <v>414516.27</v>
      </c>
      <c r="X1552" s="1"/>
      <c r="Y1552" s="1"/>
      <c r="Z1552" s="1"/>
      <c r="AA1552" s="1"/>
      <c r="AB1552" s="1"/>
    </row>
    <row r="1553" spans="1:28" ht="12.5" x14ac:dyDescent="0.25">
      <c r="A1553" t="s">
        <v>452</v>
      </c>
      <c r="B1553" t="s">
        <v>851</v>
      </c>
      <c r="C1553">
        <v>1299</v>
      </c>
      <c r="D1553" t="s">
        <v>2002</v>
      </c>
      <c r="E1553">
        <v>2</v>
      </c>
      <c r="F1553">
        <v>0.19</v>
      </c>
      <c r="G1553">
        <v>25000</v>
      </c>
      <c r="H1553">
        <v>50000</v>
      </c>
      <c r="I1553">
        <v>9500</v>
      </c>
      <c r="J1553" s="109">
        <v>59500</v>
      </c>
      <c r="X1553" s="1"/>
      <c r="Y1553" s="1"/>
      <c r="Z1553" s="1"/>
      <c r="AA1553" s="1"/>
      <c r="AB1553" s="1"/>
    </row>
    <row r="1554" spans="1:28" ht="12.5" x14ac:dyDescent="0.25">
      <c r="A1554" t="s">
        <v>452</v>
      </c>
      <c r="B1554" t="s">
        <v>851</v>
      </c>
      <c r="C1554" t="s">
        <v>107</v>
      </c>
      <c r="D1554" t="s">
        <v>946</v>
      </c>
      <c r="E1554">
        <v>1</v>
      </c>
      <c r="F1554">
        <v>0.19</v>
      </c>
      <c r="G1554">
        <v>350000</v>
      </c>
      <c r="H1554">
        <v>350000</v>
      </c>
      <c r="I1554">
        <v>66500</v>
      </c>
      <c r="J1554" s="109">
        <v>416500</v>
      </c>
      <c r="X1554" s="1"/>
      <c r="Y1554" s="1"/>
      <c r="Z1554" s="1"/>
      <c r="AA1554" s="1"/>
      <c r="AB1554" s="1"/>
    </row>
    <row r="1555" spans="1:28" ht="12.5" x14ac:dyDescent="0.25">
      <c r="A1555" t="s">
        <v>452</v>
      </c>
      <c r="B1555" t="s">
        <v>851</v>
      </c>
      <c r="C1555" t="s">
        <v>107</v>
      </c>
      <c r="D1555" t="s">
        <v>1389</v>
      </c>
      <c r="E1555">
        <v>1</v>
      </c>
      <c r="F1555">
        <v>0.19</v>
      </c>
      <c r="G1555">
        <v>45000</v>
      </c>
      <c r="H1555">
        <v>45000</v>
      </c>
      <c r="I1555">
        <v>8550</v>
      </c>
      <c r="J1555" s="109">
        <v>53550</v>
      </c>
      <c r="X1555" s="1"/>
      <c r="Y1555" s="1"/>
      <c r="Z1555" s="1"/>
      <c r="AA1555" s="1"/>
      <c r="AB1555" s="1"/>
    </row>
    <row r="1556" spans="1:28" ht="12.5" x14ac:dyDescent="0.25">
      <c r="A1556" t="s">
        <v>452</v>
      </c>
      <c r="B1556" t="s">
        <v>851</v>
      </c>
      <c r="C1556" t="s">
        <v>107</v>
      </c>
      <c r="D1556" t="s">
        <v>1634</v>
      </c>
      <c r="E1556">
        <v>3</v>
      </c>
      <c r="F1556">
        <v>0.19</v>
      </c>
      <c r="G1556">
        <v>65000</v>
      </c>
      <c r="H1556">
        <v>195000</v>
      </c>
      <c r="I1556">
        <v>37050</v>
      </c>
      <c r="J1556" s="109">
        <v>232050</v>
      </c>
      <c r="X1556" s="1"/>
      <c r="Y1556" s="1"/>
      <c r="Z1556" s="1"/>
      <c r="AA1556" s="1"/>
      <c r="AB1556" s="1"/>
    </row>
    <row r="1557" spans="1:28" ht="12.5" x14ac:dyDescent="0.25">
      <c r="A1557" t="s">
        <v>452</v>
      </c>
      <c r="B1557" t="s">
        <v>851</v>
      </c>
      <c r="C1557" t="s">
        <v>107</v>
      </c>
      <c r="D1557" t="s">
        <v>1015</v>
      </c>
      <c r="E1557">
        <v>1</v>
      </c>
      <c r="F1557">
        <v>0.19</v>
      </c>
      <c r="G1557">
        <v>52000</v>
      </c>
      <c r="H1557">
        <v>52000</v>
      </c>
      <c r="I1557">
        <v>9880</v>
      </c>
      <c r="J1557" s="109">
        <v>61880</v>
      </c>
      <c r="X1557" s="1"/>
      <c r="Y1557" s="1"/>
      <c r="Z1557" s="1"/>
      <c r="AA1557" s="1"/>
      <c r="AB1557" s="1"/>
    </row>
    <row r="1558" spans="1:28" ht="12.5" x14ac:dyDescent="0.25">
      <c r="A1558" t="s">
        <v>452</v>
      </c>
      <c r="B1558" t="s">
        <v>851</v>
      </c>
      <c r="C1558" t="s">
        <v>107</v>
      </c>
      <c r="D1558" t="s">
        <v>850</v>
      </c>
      <c r="E1558">
        <v>1</v>
      </c>
      <c r="F1558">
        <v>0.19</v>
      </c>
      <c r="G1558">
        <v>47000</v>
      </c>
      <c r="H1558">
        <v>47000</v>
      </c>
      <c r="I1558">
        <v>8930</v>
      </c>
      <c r="J1558" s="109">
        <v>55930</v>
      </c>
      <c r="X1558" s="1"/>
      <c r="Y1558" s="1"/>
      <c r="Z1558" s="1"/>
      <c r="AA1558" s="1"/>
      <c r="AB1558" s="1"/>
    </row>
    <row r="1559" spans="1:28" ht="12.5" x14ac:dyDescent="0.25">
      <c r="A1559" t="s">
        <v>452</v>
      </c>
      <c r="B1559" t="s">
        <v>851</v>
      </c>
      <c r="C1559" t="s">
        <v>107</v>
      </c>
      <c r="D1559" t="s">
        <v>966</v>
      </c>
      <c r="E1559">
        <v>1</v>
      </c>
      <c r="F1559">
        <v>0.19</v>
      </c>
      <c r="G1559">
        <v>25000</v>
      </c>
      <c r="H1559">
        <v>25000</v>
      </c>
      <c r="I1559">
        <v>4750</v>
      </c>
      <c r="J1559" s="109">
        <v>29750</v>
      </c>
      <c r="X1559" s="1"/>
      <c r="Y1559" s="1"/>
      <c r="Z1559" s="1"/>
      <c r="AA1559" s="1"/>
      <c r="AB1559" s="1"/>
    </row>
    <row r="1560" spans="1:28" ht="12.5" x14ac:dyDescent="0.25">
      <c r="A1560" t="s">
        <v>452</v>
      </c>
      <c r="B1560" t="s">
        <v>851</v>
      </c>
      <c r="C1560" t="s">
        <v>107</v>
      </c>
      <c r="D1560" t="s">
        <v>22</v>
      </c>
      <c r="E1560">
        <v>2</v>
      </c>
      <c r="F1560">
        <v>0.19</v>
      </c>
      <c r="G1560">
        <v>6000</v>
      </c>
      <c r="H1560">
        <v>12000</v>
      </c>
      <c r="I1560">
        <v>2280</v>
      </c>
      <c r="J1560" s="109">
        <v>14280</v>
      </c>
      <c r="X1560" s="1"/>
      <c r="Y1560" s="1"/>
      <c r="Z1560" s="1"/>
      <c r="AA1560" s="1"/>
      <c r="AB1560" s="1"/>
    </row>
    <row r="1561" spans="1:28" ht="12.5" x14ac:dyDescent="0.25">
      <c r="A1561" t="s">
        <v>452</v>
      </c>
      <c r="B1561" t="s">
        <v>851</v>
      </c>
      <c r="C1561" t="s">
        <v>107</v>
      </c>
      <c r="D1561" t="s">
        <v>1387</v>
      </c>
      <c r="E1561">
        <v>1</v>
      </c>
      <c r="F1561">
        <v>0.19</v>
      </c>
      <c r="G1561">
        <v>165000</v>
      </c>
      <c r="H1561">
        <v>165000</v>
      </c>
      <c r="I1561">
        <v>31350</v>
      </c>
      <c r="J1561" s="109">
        <v>196350</v>
      </c>
      <c r="X1561" s="1"/>
      <c r="Y1561" s="1"/>
      <c r="Z1561" s="1"/>
      <c r="AA1561" s="1"/>
      <c r="AB1561" s="1"/>
    </row>
    <row r="1562" spans="1:28" ht="12.5" x14ac:dyDescent="0.25">
      <c r="A1562" t="s">
        <v>452</v>
      </c>
      <c r="B1562" t="s">
        <v>851</v>
      </c>
      <c r="C1562" t="s">
        <v>107</v>
      </c>
      <c r="D1562" t="s">
        <v>1392</v>
      </c>
      <c r="E1562">
        <v>1</v>
      </c>
      <c r="F1562">
        <v>0</v>
      </c>
      <c r="G1562">
        <v>40000</v>
      </c>
      <c r="H1562">
        <v>40000</v>
      </c>
      <c r="I1562">
        <v>0</v>
      </c>
      <c r="J1562" s="109">
        <v>40000</v>
      </c>
      <c r="X1562" s="1"/>
      <c r="Y1562" s="1"/>
      <c r="Z1562" s="1"/>
      <c r="AA1562" s="1"/>
      <c r="AB1562" s="1"/>
    </row>
    <row r="1563" spans="1:28" ht="12.5" x14ac:dyDescent="0.25">
      <c r="A1563" t="s">
        <v>452</v>
      </c>
      <c r="B1563" t="s">
        <v>851</v>
      </c>
      <c r="C1563" t="s">
        <v>107</v>
      </c>
      <c r="D1563" t="s">
        <v>2034</v>
      </c>
      <c r="E1563">
        <v>2</v>
      </c>
      <c r="F1563">
        <v>0.19</v>
      </c>
      <c r="G1563">
        <v>60000</v>
      </c>
      <c r="H1563">
        <v>120000</v>
      </c>
      <c r="I1563">
        <v>22800</v>
      </c>
      <c r="J1563" s="109">
        <v>142800</v>
      </c>
      <c r="X1563" s="1"/>
      <c r="Y1563" s="1"/>
      <c r="Z1563" s="1"/>
      <c r="AA1563" s="1"/>
      <c r="AB1563" s="1"/>
    </row>
    <row r="1564" spans="1:28" ht="12.5" x14ac:dyDescent="0.25">
      <c r="A1564" t="s">
        <v>452</v>
      </c>
      <c r="B1564" t="s">
        <v>851</v>
      </c>
      <c r="C1564" t="s">
        <v>107</v>
      </c>
      <c r="D1564" t="s">
        <v>1012</v>
      </c>
      <c r="E1564">
        <v>1</v>
      </c>
      <c r="F1564">
        <v>0.19</v>
      </c>
      <c r="G1564">
        <v>98000</v>
      </c>
      <c r="H1564">
        <v>98000</v>
      </c>
      <c r="I1564">
        <v>18620</v>
      </c>
      <c r="J1564" s="109">
        <v>116620</v>
      </c>
      <c r="X1564" s="1"/>
      <c r="Y1564" s="1"/>
      <c r="Z1564" s="1"/>
      <c r="AA1564" s="1"/>
      <c r="AB1564" s="1"/>
    </row>
    <row r="1565" spans="1:28" ht="12.5" x14ac:dyDescent="0.25">
      <c r="A1565" t="s">
        <v>452</v>
      </c>
      <c r="B1565" t="s">
        <v>851</v>
      </c>
      <c r="C1565" t="s">
        <v>107</v>
      </c>
      <c r="D1565" t="s">
        <v>2032</v>
      </c>
      <c r="E1565">
        <v>2</v>
      </c>
      <c r="F1565">
        <v>0.19</v>
      </c>
      <c r="G1565">
        <v>82000</v>
      </c>
      <c r="H1565">
        <v>164000</v>
      </c>
      <c r="I1565">
        <v>31160</v>
      </c>
      <c r="J1565" s="109">
        <v>195160</v>
      </c>
      <c r="X1565" s="1"/>
      <c r="Y1565" s="1"/>
      <c r="Z1565" s="1"/>
      <c r="AA1565" s="1"/>
      <c r="AB1565" s="1"/>
    </row>
    <row r="1566" spans="1:28" ht="12.5" x14ac:dyDescent="0.25">
      <c r="A1566" t="s">
        <v>452</v>
      </c>
      <c r="B1566" t="s">
        <v>851</v>
      </c>
      <c r="C1566" t="s">
        <v>107</v>
      </c>
      <c r="D1566" t="s">
        <v>1988</v>
      </c>
      <c r="E1566">
        <v>1</v>
      </c>
      <c r="F1566">
        <v>0.19</v>
      </c>
      <c r="G1566">
        <v>520000</v>
      </c>
      <c r="H1566">
        <v>520000</v>
      </c>
      <c r="I1566">
        <v>98800</v>
      </c>
      <c r="J1566" s="109">
        <v>618800</v>
      </c>
      <c r="X1566" s="1"/>
      <c r="Y1566" s="1"/>
      <c r="Z1566" s="1"/>
      <c r="AA1566" s="1"/>
      <c r="AB1566" s="1"/>
    </row>
    <row r="1567" spans="1:28" ht="12.5" x14ac:dyDescent="0.25">
      <c r="A1567" t="s">
        <v>452</v>
      </c>
      <c r="B1567" t="s">
        <v>851</v>
      </c>
      <c r="C1567" t="s">
        <v>107</v>
      </c>
      <c r="D1567" t="s">
        <v>947</v>
      </c>
      <c r="E1567">
        <v>1</v>
      </c>
      <c r="F1567">
        <v>0.19</v>
      </c>
      <c r="G1567">
        <v>80000</v>
      </c>
      <c r="H1567">
        <v>80000</v>
      </c>
      <c r="I1567">
        <v>15200</v>
      </c>
      <c r="J1567" s="109">
        <v>95200</v>
      </c>
      <c r="X1567" s="1"/>
      <c r="Y1567" s="1"/>
      <c r="Z1567" s="1"/>
      <c r="AA1567" s="1"/>
      <c r="AB1567" s="1"/>
    </row>
    <row r="1568" spans="1:28" ht="12.5" x14ac:dyDescent="0.25">
      <c r="A1568" t="s">
        <v>452</v>
      </c>
      <c r="B1568" t="s">
        <v>851</v>
      </c>
      <c r="C1568" t="s">
        <v>107</v>
      </c>
      <c r="D1568" t="s">
        <v>1390</v>
      </c>
      <c r="E1568">
        <v>1</v>
      </c>
      <c r="F1568">
        <v>0.19</v>
      </c>
      <c r="G1568">
        <v>85000</v>
      </c>
      <c r="H1568">
        <v>85000</v>
      </c>
      <c r="I1568">
        <v>16150</v>
      </c>
      <c r="J1568" s="109">
        <v>101150</v>
      </c>
      <c r="X1568" s="1"/>
      <c r="Y1568" s="1"/>
      <c r="Z1568" s="1"/>
      <c r="AA1568" s="1"/>
      <c r="AB1568" s="1"/>
    </row>
    <row r="1569" spans="1:28" ht="12.5" x14ac:dyDescent="0.25">
      <c r="A1569" t="s">
        <v>452</v>
      </c>
      <c r="B1569" t="s">
        <v>1014</v>
      </c>
      <c r="C1569">
        <v>1247</v>
      </c>
      <c r="D1569" t="s">
        <v>14</v>
      </c>
      <c r="E1569">
        <v>1</v>
      </c>
      <c r="F1569">
        <v>0.19</v>
      </c>
      <c r="G1569">
        <v>44333</v>
      </c>
      <c r="H1569">
        <v>44333</v>
      </c>
      <c r="I1569">
        <v>8423.27</v>
      </c>
      <c r="J1569" s="109">
        <v>52756.270000000004</v>
      </c>
      <c r="X1569" s="1"/>
      <c r="Y1569" s="1"/>
      <c r="Z1569" s="1"/>
      <c r="AA1569" s="1"/>
      <c r="AB1569" s="1"/>
    </row>
    <row r="1570" spans="1:28" ht="12.5" x14ac:dyDescent="0.25">
      <c r="A1570" t="s">
        <v>452</v>
      </c>
      <c r="B1570" t="s">
        <v>1014</v>
      </c>
      <c r="C1570">
        <v>1248</v>
      </c>
      <c r="D1570" t="s">
        <v>1642</v>
      </c>
      <c r="E1570">
        <v>1</v>
      </c>
      <c r="F1570">
        <v>0.19</v>
      </c>
      <c r="G1570">
        <v>123333</v>
      </c>
      <c r="H1570">
        <v>123333</v>
      </c>
      <c r="I1570">
        <v>23433.27</v>
      </c>
      <c r="J1570" s="109">
        <v>146766.26999999999</v>
      </c>
      <c r="X1570" s="1"/>
      <c r="Y1570" s="1"/>
      <c r="Z1570" s="1"/>
      <c r="AA1570" s="1"/>
      <c r="AB1570" s="1"/>
    </row>
    <row r="1571" spans="1:28" ht="12.5" x14ac:dyDescent="0.25">
      <c r="A1571" t="s">
        <v>452</v>
      </c>
      <c r="B1571" t="s">
        <v>1014</v>
      </c>
      <c r="C1571">
        <v>1252</v>
      </c>
      <c r="D1571" t="s">
        <v>1220</v>
      </c>
      <c r="E1571">
        <v>1</v>
      </c>
      <c r="F1571">
        <v>0.19</v>
      </c>
      <c r="G1571">
        <v>94500</v>
      </c>
      <c r="H1571">
        <v>94500</v>
      </c>
      <c r="I1571">
        <v>17955</v>
      </c>
      <c r="J1571" s="109">
        <v>112455</v>
      </c>
      <c r="X1571" s="1"/>
      <c r="Y1571" s="1"/>
      <c r="Z1571" s="1"/>
      <c r="AA1571" s="1"/>
      <c r="AB1571" s="1"/>
    </row>
    <row r="1572" spans="1:28" ht="12.5" x14ac:dyDescent="0.25">
      <c r="A1572" t="s">
        <v>452</v>
      </c>
      <c r="B1572" t="s">
        <v>1014</v>
      </c>
      <c r="C1572">
        <v>1255</v>
      </c>
      <c r="D1572" t="s">
        <v>1475</v>
      </c>
      <c r="E1572">
        <v>1</v>
      </c>
      <c r="F1572">
        <v>0.19</v>
      </c>
      <c r="G1572">
        <v>96167</v>
      </c>
      <c r="H1572">
        <v>96167</v>
      </c>
      <c r="I1572">
        <v>18271.73</v>
      </c>
      <c r="J1572" s="109">
        <v>114438.73</v>
      </c>
      <c r="X1572" s="1"/>
      <c r="Y1572" s="1"/>
      <c r="Z1572" s="1"/>
      <c r="AA1572" s="1"/>
      <c r="AB1572" s="1"/>
    </row>
    <row r="1573" spans="1:28" ht="12.5" x14ac:dyDescent="0.25">
      <c r="A1573" t="s">
        <v>452</v>
      </c>
      <c r="B1573" t="s">
        <v>1014</v>
      </c>
      <c r="C1573">
        <v>1259</v>
      </c>
      <c r="D1573" t="s">
        <v>1393</v>
      </c>
      <c r="E1573">
        <v>1</v>
      </c>
      <c r="F1573">
        <v>0.19</v>
      </c>
      <c r="G1573">
        <v>80500</v>
      </c>
      <c r="H1573">
        <v>80500</v>
      </c>
      <c r="I1573">
        <v>15295</v>
      </c>
      <c r="J1573" s="109">
        <v>95795</v>
      </c>
      <c r="X1573" s="1"/>
      <c r="Y1573" s="1"/>
      <c r="Z1573" s="1"/>
      <c r="AA1573" s="1"/>
      <c r="AB1573" s="1"/>
    </row>
    <row r="1574" spans="1:28" ht="12.5" x14ac:dyDescent="0.25">
      <c r="A1574" t="s">
        <v>452</v>
      </c>
      <c r="B1574" t="s">
        <v>1014</v>
      </c>
      <c r="C1574" t="s">
        <v>107</v>
      </c>
      <c r="D1574" t="s">
        <v>1916</v>
      </c>
      <c r="E1574">
        <v>1</v>
      </c>
      <c r="F1574">
        <v>0.19</v>
      </c>
      <c r="G1574">
        <v>16000</v>
      </c>
      <c r="H1574">
        <v>16000</v>
      </c>
      <c r="I1574">
        <v>3040</v>
      </c>
      <c r="J1574" s="109">
        <v>19040</v>
      </c>
      <c r="X1574" s="1"/>
      <c r="Y1574" s="1"/>
      <c r="Z1574" s="1"/>
      <c r="AA1574" s="1"/>
      <c r="AB1574" s="1"/>
    </row>
    <row r="1575" spans="1:28" ht="12.5" x14ac:dyDescent="0.25">
      <c r="A1575" t="s">
        <v>452</v>
      </c>
      <c r="B1575" t="s">
        <v>1014</v>
      </c>
      <c r="C1575" t="s">
        <v>107</v>
      </c>
      <c r="D1575" t="s">
        <v>1389</v>
      </c>
      <c r="E1575">
        <v>1</v>
      </c>
      <c r="F1575">
        <v>0.19</v>
      </c>
      <c r="G1575">
        <v>45000</v>
      </c>
      <c r="H1575">
        <v>45000</v>
      </c>
      <c r="I1575">
        <v>8550</v>
      </c>
      <c r="J1575" s="109">
        <v>53550</v>
      </c>
      <c r="X1575" s="1"/>
      <c r="Y1575" s="1"/>
      <c r="Z1575" s="1"/>
      <c r="AA1575" s="1"/>
      <c r="AB1575" s="1"/>
    </row>
    <row r="1576" spans="1:28" ht="12.5" x14ac:dyDescent="0.25">
      <c r="A1576" t="s">
        <v>452</v>
      </c>
      <c r="B1576" t="s">
        <v>1014</v>
      </c>
      <c r="C1576" t="s">
        <v>107</v>
      </c>
      <c r="D1576" t="s">
        <v>1917</v>
      </c>
      <c r="E1576">
        <v>2</v>
      </c>
      <c r="F1576">
        <v>0.19</v>
      </c>
      <c r="G1576">
        <v>100000</v>
      </c>
      <c r="H1576">
        <v>200000</v>
      </c>
      <c r="I1576">
        <v>38000</v>
      </c>
      <c r="J1576" s="109">
        <v>238000</v>
      </c>
      <c r="X1576" s="1"/>
      <c r="Y1576" s="1"/>
      <c r="Z1576" s="1"/>
      <c r="AA1576" s="1"/>
      <c r="AB1576" s="1"/>
    </row>
    <row r="1577" spans="1:28" ht="12.5" x14ac:dyDescent="0.25">
      <c r="A1577" t="s">
        <v>452</v>
      </c>
      <c r="B1577" t="s">
        <v>1014</v>
      </c>
      <c r="C1577" t="s">
        <v>107</v>
      </c>
      <c r="D1577" t="s">
        <v>1398</v>
      </c>
      <c r="E1577">
        <v>1</v>
      </c>
      <c r="F1577">
        <v>0.19</v>
      </c>
      <c r="G1577">
        <v>55000</v>
      </c>
      <c r="H1577">
        <v>55000</v>
      </c>
      <c r="I1577">
        <v>10450</v>
      </c>
      <c r="J1577" s="109">
        <v>65450</v>
      </c>
      <c r="X1577" s="1"/>
      <c r="Y1577" s="1"/>
      <c r="Z1577" s="1"/>
      <c r="AA1577" s="1"/>
      <c r="AB1577" s="1"/>
    </row>
    <row r="1578" spans="1:28" ht="12.5" x14ac:dyDescent="0.25">
      <c r="A1578" t="s">
        <v>452</v>
      </c>
      <c r="B1578" t="s">
        <v>1014</v>
      </c>
      <c r="C1578" t="s">
        <v>107</v>
      </c>
      <c r="D1578" t="s">
        <v>1646</v>
      </c>
      <c r="E1578">
        <v>1</v>
      </c>
      <c r="F1578">
        <v>0.19</v>
      </c>
      <c r="G1578">
        <v>120000</v>
      </c>
      <c r="H1578">
        <v>120000</v>
      </c>
      <c r="I1578">
        <v>22800</v>
      </c>
      <c r="J1578" s="109">
        <v>142800</v>
      </c>
      <c r="X1578" s="1"/>
      <c r="Y1578" s="1"/>
      <c r="Z1578" s="1"/>
      <c r="AA1578" s="1"/>
      <c r="AB1578" s="1"/>
    </row>
    <row r="1579" spans="1:28" ht="12.5" x14ac:dyDescent="0.25">
      <c r="A1579" t="s">
        <v>452</v>
      </c>
      <c r="B1579" t="s">
        <v>1014</v>
      </c>
      <c r="C1579" t="s">
        <v>107</v>
      </c>
      <c r="D1579" t="s">
        <v>1397</v>
      </c>
      <c r="E1579">
        <v>1</v>
      </c>
      <c r="F1579">
        <v>0.19</v>
      </c>
      <c r="G1579">
        <v>25000</v>
      </c>
      <c r="H1579">
        <v>25000</v>
      </c>
      <c r="I1579">
        <v>4750</v>
      </c>
      <c r="J1579" s="109">
        <v>29750</v>
      </c>
      <c r="X1579" s="1"/>
      <c r="Y1579" s="1"/>
      <c r="Z1579" s="1"/>
      <c r="AA1579" s="1"/>
      <c r="AB1579" s="1"/>
    </row>
    <row r="1580" spans="1:28" ht="12.5" x14ac:dyDescent="0.25">
      <c r="A1580" t="s">
        <v>452</v>
      </c>
      <c r="B1580" t="s">
        <v>1014</v>
      </c>
      <c r="C1580" t="s">
        <v>107</v>
      </c>
      <c r="D1580" t="s">
        <v>1684</v>
      </c>
      <c r="E1580">
        <v>1</v>
      </c>
      <c r="F1580">
        <v>0.19</v>
      </c>
      <c r="G1580">
        <v>240000</v>
      </c>
      <c r="H1580">
        <v>240000</v>
      </c>
      <c r="I1580">
        <v>45600</v>
      </c>
      <c r="J1580" s="109">
        <v>285600</v>
      </c>
      <c r="X1580" s="1"/>
      <c r="Y1580" s="1"/>
      <c r="Z1580" s="1"/>
      <c r="AA1580" s="1"/>
      <c r="AB1580" s="1"/>
    </row>
    <row r="1581" spans="1:28" ht="12.5" x14ac:dyDescent="0.25">
      <c r="A1581" t="s">
        <v>452</v>
      </c>
      <c r="B1581" t="s">
        <v>1014</v>
      </c>
      <c r="C1581" t="s">
        <v>107</v>
      </c>
      <c r="D1581" t="s">
        <v>1387</v>
      </c>
      <c r="E1581">
        <v>1</v>
      </c>
      <c r="F1581">
        <v>0.19</v>
      </c>
      <c r="G1581">
        <v>165000</v>
      </c>
      <c r="H1581">
        <v>165000</v>
      </c>
      <c r="I1581">
        <v>31350</v>
      </c>
      <c r="J1581" s="109">
        <v>196350</v>
      </c>
      <c r="X1581" s="1"/>
      <c r="Y1581" s="1"/>
      <c r="Z1581" s="1"/>
      <c r="AA1581" s="1"/>
      <c r="AB1581" s="1"/>
    </row>
    <row r="1582" spans="1:28" ht="12.5" x14ac:dyDescent="0.25">
      <c r="A1582" t="s">
        <v>452</v>
      </c>
      <c r="B1582" t="s">
        <v>1014</v>
      </c>
      <c r="C1582" t="s">
        <v>107</v>
      </c>
      <c r="D1582" t="s">
        <v>1392</v>
      </c>
      <c r="E1582">
        <v>1</v>
      </c>
      <c r="F1582">
        <v>0</v>
      </c>
      <c r="G1582">
        <v>40000</v>
      </c>
      <c r="H1582">
        <v>40000</v>
      </c>
      <c r="I1582">
        <v>0</v>
      </c>
      <c r="J1582" s="109">
        <v>40000</v>
      </c>
      <c r="X1582" s="1"/>
      <c r="Y1582" s="1"/>
      <c r="Z1582" s="1"/>
      <c r="AA1582" s="1"/>
      <c r="AB1582" s="1"/>
    </row>
    <row r="1583" spans="1:28" ht="12.5" x14ac:dyDescent="0.25">
      <c r="A1583" t="s">
        <v>452</v>
      </c>
      <c r="B1583" t="s">
        <v>1014</v>
      </c>
      <c r="C1583" t="s">
        <v>107</v>
      </c>
      <c r="D1583" t="s">
        <v>1012</v>
      </c>
      <c r="E1583">
        <v>1</v>
      </c>
      <c r="F1583">
        <v>0.19</v>
      </c>
      <c r="G1583">
        <v>98000</v>
      </c>
      <c r="H1583">
        <v>98000</v>
      </c>
      <c r="I1583">
        <v>18620</v>
      </c>
      <c r="J1583" s="109">
        <v>116620</v>
      </c>
      <c r="X1583" s="1"/>
      <c r="Y1583" s="1"/>
      <c r="Z1583" s="1"/>
      <c r="AA1583" s="1"/>
      <c r="AB1583" s="1"/>
    </row>
    <row r="1584" spans="1:28" ht="12.5" x14ac:dyDescent="0.25">
      <c r="A1584" t="s">
        <v>452</v>
      </c>
      <c r="B1584" t="s">
        <v>1014</v>
      </c>
      <c r="C1584" t="s">
        <v>107</v>
      </c>
      <c r="D1584" t="s">
        <v>2032</v>
      </c>
      <c r="E1584">
        <v>2</v>
      </c>
      <c r="F1584">
        <v>0.19</v>
      </c>
      <c r="G1584">
        <v>82000</v>
      </c>
      <c r="H1584">
        <v>164000</v>
      </c>
      <c r="I1584">
        <v>31160</v>
      </c>
      <c r="J1584" s="109">
        <v>195160</v>
      </c>
      <c r="X1584" s="1"/>
      <c r="Y1584" s="1"/>
      <c r="Z1584" s="1"/>
      <c r="AA1584" s="1"/>
      <c r="AB1584" s="1"/>
    </row>
    <row r="1585" spans="1:28" ht="12.5" x14ac:dyDescent="0.25">
      <c r="A1585" t="s">
        <v>452</v>
      </c>
      <c r="B1585" t="s">
        <v>1014</v>
      </c>
      <c r="C1585" t="s">
        <v>107</v>
      </c>
      <c r="D1585" t="s">
        <v>1988</v>
      </c>
      <c r="E1585">
        <v>1</v>
      </c>
      <c r="F1585">
        <v>0.19</v>
      </c>
      <c r="G1585">
        <v>520000</v>
      </c>
      <c r="H1585">
        <v>520000</v>
      </c>
      <c r="I1585">
        <v>98800</v>
      </c>
      <c r="J1585" s="109">
        <v>618800</v>
      </c>
      <c r="X1585" s="1"/>
      <c r="Y1585" s="1"/>
      <c r="Z1585" s="1"/>
      <c r="AA1585" s="1"/>
      <c r="AB1585" s="1"/>
    </row>
    <row r="1586" spans="1:28" ht="12.5" x14ac:dyDescent="0.25">
      <c r="A1586" t="s">
        <v>452</v>
      </c>
      <c r="B1586" t="s">
        <v>1014</v>
      </c>
      <c r="C1586" t="s">
        <v>1381</v>
      </c>
      <c r="D1586" t="s">
        <v>1380</v>
      </c>
      <c r="E1586">
        <v>1</v>
      </c>
      <c r="F1586">
        <v>0.19</v>
      </c>
      <c r="G1586">
        <v>333167</v>
      </c>
      <c r="H1586">
        <v>333167</v>
      </c>
      <c r="I1586">
        <v>63301.73</v>
      </c>
      <c r="J1586" s="109">
        <v>396468.73</v>
      </c>
      <c r="X1586" s="1"/>
      <c r="Y1586" s="1"/>
      <c r="Z1586" s="1"/>
      <c r="AA1586" s="1"/>
      <c r="AB1586" s="1"/>
    </row>
    <row r="1587" spans="1:28" ht="12.5" x14ac:dyDescent="0.25">
      <c r="A1587" t="s">
        <v>452</v>
      </c>
      <c r="B1587" t="s">
        <v>1014</v>
      </c>
      <c r="C1587" t="s">
        <v>1383</v>
      </c>
      <c r="D1587" t="s">
        <v>1382</v>
      </c>
      <c r="E1587">
        <v>1</v>
      </c>
      <c r="F1587">
        <v>0.19</v>
      </c>
      <c r="G1587">
        <v>348333</v>
      </c>
      <c r="H1587">
        <v>348333</v>
      </c>
      <c r="I1587">
        <v>66183.27</v>
      </c>
      <c r="J1587" s="109">
        <v>414516.27</v>
      </c>
      <c r="X1587" s="1"/>
      <c r="Y1587" s="1"/>
      <c r="Z1587" s="1"/>
      <c r="AA1587" s="1"/>
      <c r="AB1587" s="1"/>
    </row>
    <row r="1588" spans="1:28" ht="12.5" x14ac:dyDescent="0.25">
      <c r="A1588" t="s">
        <v>452</v>
      </c>
      <c r="B1588" t="s">
        <v>828</v>
      </c>
      <c r="C1588" t="s">
        <v>107</v>
      </c>
      <c r="D1588" t="s">
        <v>1351</v>
      </c>
      <c r="E1588">
        <v>2</v>
      </c>
      <c r="F1588">
        <v>0.19</v>
      </c>
      <c r="G1588">
        <v>133000</v>
      </c>
      <c r="H1588">
        <v>266000</v>
      </c>
      <c r="I1588">
        <v>50540</v>
      </c>
      <c r="J1588" s="109">
        <v>316540</v>
      </c>
      <c r="X1588" s="1"/>
      <c r="Y1588" s="1"/>
      <c r="Z1588" s="1"/>
      <c r="AA1588" s="1"/>
      <c r="AB1588" s="1"/>
    </row>
    <row r="1589" spans="1:28" ht="12.5" x14ac:dyDescent="0.25">
      <c r="A1589" t="s">
        <v>452</v>
      </c>
      <c r="B1589" t="s">
        <v>828</v>
      </c>
      <c r="C1589" t="s">
        <v>107</v>
      </c>
      <c r="D1589" t="s">
        <v>1352</v>
      </c>
      <c r="E1589">
        <v>1</v>
      </c>
      <c r="F1589">
        <v>0.19</v>
      </c>
      <c r="G1589">
        <v>67000</v>
      </c>
      <c r="H1589">
        <v>67000</v>
      </c>
      <c r="I1589">
        <v>12730</v>
      </c>
      <c r="J1589" s="109">
        <v>79730</v>
      </c>
      <c r="X1589" s="1"/>
      <c r="Y1589" s="1"/>
      <c r="Z1589" s="1"/>
      <c r="AA1589" s="1"/>
      <c r="AB1589" s="1"/>
    </row>
    <row r="1590" spans="1:28" ht="12.5" x14ac:dyDescent="0.25">
      <c r="A1590" t="s">
        <v>452</v>
      </c>
      <c r="B1590" t="s">
        <v>828</v>
      </c>
      <c r="C1590" t="s">
        <v>107</v>
      </c>
      <c r="D1590" t="s">
        <v>1350</v>
      </c>
      <c r="E1590">
        <v>1</v>
      </c>
      <c r="F1590">
        <v>0.19</v>
      </c>
      <c r="G1590">
        <v>266000</v>
      </c>
      <c r="H1590">
        <v>266000</v>
      </c>
      <c r="I1590">
        <v>50540</v>
      </c>
      <c r="J1590" s="109">
        <v>316540</v>
      </c>
      <c r="X1590" s="1"/>
      <c r="Y1590" s="1"/>
      <c r="Z1590" s="1"/>
      <c r="AA1590" s="1"/>
      <c r="AB1590" s="1"/>
    </row>
    <row r="1591" spans="1:28" ht="12.5" x14ac:dyDescent="0.25">
      <c r="A1591" t="s">
        <v>452</v>
      </c>
      <c r="B1591" t="s">
        <v>828</v>
      </c>
      <c r="C1591" t="s">
        <v>107</v>
      </c>
      <c r="D1591" t="s">
        <v>827</v>
      </c>
      <c r="E1591">
        <v>24</v>
      </c>
      <c r="F1591">
        <v>0</v>
      </c>
      <c r="G1591">
        <v>24500</v>
      </c>
      <c r="H1591">
        <v>588000</v>
      </c>
      <c r="I1591">
        <v>0</v>
      </c>
      <c r="J1591" s="109">
        <v>588000</v>
      </c>
      <c r="X1591" s="1"/>
      <c r="Y1591" s="1"/>
      <c r="Z1591" s="1"/>
      <c r="AA1591" s="1"/>
      <c r="AB1591" s="1"/>
    </row>
    <row r="1592" spans="1:28" ht="12.5" x14ac:dyDescent="0.25">
      <c r="A1592" t="s">
        <v>452</v>
      </c>
      <c r="B1592" t="s">
        <v>1608</v>
      </c>
      <c r="C1592" t="s">
        <v>107</v>
      </c>
      <c r="D1592" t="s">
        <v>1769</v>
      </c>
      <c r="E1592">
        <v>1</v>
      </c>
      <c r="F1592">
        <v>0</v>
      </c>
      <c r="G1592">
        <v>1250000</v>
      </c>
      <c r="H1592">
        <v>1250000</v>
      </c>
      <c r="I1592">
        <v>0</v>
      </c>
      <c r="J1592" s="109">
        <v>1250000</v>
      </c>
      <c r="X1592" s="1"/>
      <c r="Y1592" s="1"/>
      <c r="Z1592" s="1"/>
      <c r="AA1592" s="1"/>
      <c r="AB1592" s="1"/>
    </row>
    <row r="1593" spans="1:28" ht="12.5" x14ac:dyDescent="0.25">
      <c r="A1593" t="s">
        <v>452</v>
      </c>
      <c r="B1593" t="s">
        <v>1608</v>
      </c>
      <c r="C1593" t="s">
        <v>107</v>
      </c>
      <c r="D1593" t="s">
        <v>1607</v>
      </c>
      <c r="E1593">
        <v>1</v>
      </c>
      <c r="F1593">
        <v>0</v>
      </c>
      <c r="G1593">
        <v>6950000</v>
      </c>
      <c r="H1593">
        <v>6950000</v>
      </c>
      <c r="I1593">
        <v>0</v>
      </c>
      <c r="J1593" s="109">
        <v>6950000</v>
      </c>
      <c r="X1593" s="1"/>
      <c r="Y1593" s="1"/>
      <c r="Z1593" s="1"/>
      <c r="AA1593" s="1"/>
      <c r="AB1593" s="1"/>
    </row>
    <row r="1594" spans="1:28" ht="12.5" x14ac:dyDescent="0.25">
      <c r="A1594" t="s">
        <v>452</v>
      </c>
      <c r="B1594" t="s">
        <v>563</v>
      </c>
      <c r="C1594" t="s">
        <v>107</v>
      </c>
      <c r="D1594" t="s">
        <v>1945</v>
      </c>
      <c r="E1594">
        <v>4</v>
      </c>
      <c r="F1594">
        <v>0.19</v>
      </c>
      <c r="G1594">
        <v>48738</v>
      </c>
      <c r="H1594">
        <v>194952</v>
      </c>
      <c r="I1594">
        <v>37040.879999999997</v>
      </c>
      <c r="J1594" s="109">
        <v>231992.88</v>
      </c>
      <c r="X1594" s="1"/>
      <c r="Y1594" s="1"/>
      <c r="Z1594" s="1"/>
      <c r="AA1594" s="1"/>
      <c r="AB1594" s="1"/>
    </row>
    <row r="1595" spans="1:28" ht="12.5" x14ac:dyDescent="0.25">
      <c r="A1595" t="s">
        <v>452</v>
      </c>
      <c r="B1595" t="s">
        <v>563</v>
      </c>
      <c r="C1595" t="s">
        <v>107</v>
      </c>
      <c r="D1595" t="s">
        <v>1652</v>
      </c>
      <c r="E1595">
        <v>1</v>
      </c>
      <c r="F1595">
        <v>0.19</v>
      </c>
      <c r="G1595">
        <v>180000</v>
      </c>
      <c r="H1595">
        <v>180000</v>
      </c>
      <c r="I1595">
        <v>34200</v>
      </c>
      <c r="J1595" s="109">
        <v>214200</v>
      </c>
      <c r="X1595" s="1"/>
      <c r="Y1595" s="1"/>
      <c r="Z1595" s="1"/>
      <c r="AA1595" s="1"/>
      <c r="AB1595" s="1"/>
    </row>
    <row r="1596" spans="1:28" ht="12.5" x14ac:dyDescent="0.25">
      <c r="A1596" t="s">
        <v>452</v>
      </c>
      <c r="B1596" t="s">
        <v>563</v>
      </c>
      <c r="C1596" t="s">
        <v>107</v>
      </c>
      <c r="D1596" t="s">
        <v>1947</v>
      </c>
      <c r="E1596">
        <v>1</v>
      </c>
      <c r="F1596">
        <v>0.19</v>
      </c>
      <c r="G1596">
        <v>184872</v>
      </c>
      <c r="H1596">
        <v>184872</v>
      </c>
      <c r="I1596">
        <v>35125.68</v>
      </c>
      <c r="J1596" s="109">
        <v>219997.68</v>
      </c>
      <c r="X1596" s="1"/>
      <c r="Y1596" s="1"/>
      <c r="Z1596" s="1"/>
      <c r="AA1596" s="1"/>
      <c r="AB1596" s="1"/>
    </row>
    <row r="1597" spans="1:28" ht="12.5" x14ac:dyDescent="0.25">
      <c r="A1597" t="s">
        <v>452</v>
      </c>
      <c r="B1597" t="s">
        <v>563</v>
      </c>
      <c r="C1597" t="s">
        <v>107</v>
      </c>
      <c r="D1597" t="s">
        <v>1946</v>
      </c>
      <c r="E1597">
        <v>4</v>
      </c>
      <c r="F1597">
        <v>0.19</v>
      </c>
      <c r="G1597">
        <v>30252</v>
      </c>
      <c r="H1597">
        <v>121008</v>
      </c>
      <c r="I1597">
        <v>22991.52</v>
      </c>
      <c r="J1597" s="109">
        <v>143999.51999999999</v>
      </c>
      <c r="X1597" s="1"/>
      <c r="Y1597" s="1"/>
      <c r="Z1597" s="1"/>
      <c r="AA1597" s="1"/>
      <c r="AB1597" s="1"/>
    </row>
    <row r="1598" spans="1:28" ht="12.5" x14ac:dyDescent="0.25">
      <c r="A1598" t="s">
        <v>452</v>
      </c>
      <c r="B1598" t="s">
        <v>563</v>
      </c>
      <c r="C1598" t="s">
        <v>107</v>
      </c>
      <c r="D1598" t="s">
        <v>562</v>
      </c>
      <c r="E1598">
        <v>1</v>
      </c>
      <c r="F1598">
        <v>0</v>
      </c>
      <c r="G1598">
        <v>210000</v>
      </c>
      <c r="H1598">
        <v>210000</v>
      </c>
      <c r="I1598">
        <v>0</v>
      </c>
      <c r="J1598" s="109">
        <v>210000</v>
      </c>
      <c r="X1598" s="1"/>
      <c r="Y1598" s="1"/>
      <c r="Z1598" s="1"/>
      <c r="AA1598" s="1"/>
      <c r="AB1598" s="1"/>
    </row>
    <row r="1599" spans="1:28" ht="12.5" x14ac:dyDescent="0.25">
      <c r="A1599" t="s">
        <v>452</v>
      </c>
      <c r="B1599" t="s">
        <v>563</v>
      </c>
      <c r="C1599" t="s">
        <v>107</v>
      </c>
      <c r="D1599" t="s">
        <v>1765</v>
      </c>
      <c r="E1599">
        <v>1</v>
      </c>
      <c r="F1599">
        <v>0.19</v>
      </c>
      <c r="G1599">
        <v>90000</v>
      </c>
      <c r="H1599">
        <v>90000</v>
      </c>
      <c r="I1599">
        <v>17100</v>
      </c>
      <c r="J1599" s="109">
        <v>107100</v>
      </c>
      <c r="X1599" s="1"/>
      <c r="Y1599" s="1"/>
      <c r="Z1599" s="1"/>
      <c r="AA1599" s="1"/>
      <c r="AB1599" s="1"/>
    </row>
    <row r="1600" spans="1:28" ht="12.5" x14ac:dyDescent="0.25">
      <c r="A1600" t="s">
        <v>452</v>
      </c>
      <c r="B1600" t="s">
        <v>563</v>
      </c>
      <c r="C1600" t="s">
        <v>107</v>
      </c>
      <c r="D1600" t="s">
        <v>1291</v>
      </c>
      <c r="E1600">
        <v>5</v>
      </c>
      <c r="F1600">
        <v>0.19</v>
      </c>
      <c r="G1600">
        <v>15000</v>
      </c>
      <c r="H1600">
        <v>75000</v>
      </c>
      <c r="I1600">
        <v>14250</v>
      </c>
      <c r="J1600" s="109">
        <v>89250</v>
      </c>
      <c r="X1600" s="1"/>
      <c r="Y1600" s="1"/>
      <c r="Z1600" s="1"/>
      <c r="AA1600" s="1"/>
      <c r="AB1600" s="1"/>
    </row>
    <row r="1601" spans="1:28" ht="12.5" x14ac:dyDescent="0.25">
      <c r="A1601" t="s">
        <v>452</v>
      </c>
      <c r="B1601" t="s">
        <v>563</v>
      </c>
      <c r="C1601" t="s">
        <v>107</v>
      </c>
      <c r="D1601" t="s">
        <v>1999</v>
      </c>
      <c r="E1601">
        <v>1</v>
      </c>
      <c r="F1601">
        <v>0.19</v>
      </c>
      <c r="G1601">
        <v>640000</v>
      </c>
      <c r="H1601">
        <v>640000</v>
      </c>
      <c r="I1601">
        <v>121600</v>
      </c>
      <c r="J1601" s="109">
        <v>761600</v>
      </c>
      <c r="X1601" s="1"/>
      <c r="Y1601" s="1"/>
      <c r="Z1601" s="1"/>
      <c r="AA1601" s="1"/>
      <c r="AB1601" s="1"/>
    </row>
    <row r="1602" spans="1:28" ht="12.5" x14ac:dyDescent="0.25">
      <c r="A1602" t="s">
        <v>452</v>
      </c>
      <c r="B1602" t="s">
        <v>2004</v>
      </c>
      <c r="C1602" t="s">
        <v>107</v>
      </c>
      <c r="D1602" t="s">
        <v>2002</v>
      </c>
      <c r="E1602">
        <v>2</v>
      </c>
      <c r="F1602">
        <v>0.19</v>
      </c>
      <c r="G1602">
        <v>75000</v>
      </c>
      <c r="H1602">
        <v>150000</v>
      </c>
      <c r="I1602">
        <v>28500</v>
      </c>
      <c r="J1602" s="109">
        <v>178500</v>
      </c>
      <c r="X1602" s="1"/>
      <c r="Y1602" s="1"/>
      <c r="Z1602" s="1"/>
      <c r="AA1602" s="1"/>
      <c r="AB1602" s="1"/>
    </row>
    <row r="1603" spans="1:28" ht="12.5" x14ac:dyDescent="0.25">
      <c r="A1603" t="s">
        <v>452</v>
      </c>
      <c r="B1603" t="s">
        <v>2005</v>
      </c>
      <c r="C1603" t="s">
        <v>107</v>
      </c>
      <c r="D1603" t="s">
        <v>2002</v>
      </c>
      <c r="E1603">
        <v>2</v>
      </c>
      <c r="F1603">
        <v>0.19</v>
      </c>
      <c r="G1603">
        <v>75000</v>
      </c>
      <c r="H1603">
        <v>150000</v>
      </c>
      <c r="I1603">
        <v>28500</v>
      </c>
      <c r="J1603" s="109">
        <v>178500</v>
      </c>
      <c r="X1603" s="1"/>
      <c r="Y1603" s="1"/>
      <c r="Z1603" s="1"/>
      <c r="AA1603" s="1"/>
      <c r="AB1603" s="1"/>
    </row>
    <row r="1604" spans="1:28" ht="12.5" x14ac:dyDescent="0.25">
      <c r="A1604" t="s">
        <v>452</v>
      </c>
      <c r="B1604" t="s">
        <v>1358</v>
      </c>
      <c r="C1604" t="s">
        <v>107</v>
      </c>
      <c r="D1604" t="s">
        <v>1359</v>
      </c>
      <c r="E1604">
        <v>1</v>
      </c>
      <c r="F1604">
        <v>0.19</v>
      </c>
      <c r="G1604">
        <v>285000</v>
      </c>
      <c r="H1604">
        <v>285000</v>
      </c>
      <c r="I1604">
        <v>54150</v>
      </c>
      <c r="J1604" s="109">
        <v>339150</v>
      </c>
      <c r="X1604" s="1"/>
      <c r="Y1604" s="1"/>
      <c r="Z1604" s="1"/>
      <c r="AA1604" s="1"/>
      <c r="AB1604" s="1"/>
    </row>
    <row r="1605" spans="1:28" ht="12.5" x14ac:dyDescent="0.25">
      <c r="A1605" t="s">
        <v>452</v>
      </c>
      <c r="B1605" t="s">
        <v>1358</v>
      </c>
      <c r="C1605" t="s">
        <v>107</v>
      </c>
      <c r="D1605" t="s">
        <v>2002</v>
      </c>
      <c r="E1605">
        <v>4</v>
      </c>
      <c r="F1605">
        <v>0.19</v>
      </c>
      <c r="G1605">
        <v>59500</v>
      </c>
      <c r="H1605">
        <v>238000</v>
      </c>
      <c r="I1605">
        <v>45220</v>
      </c>
      <c r="J1605" s="109">
        <v>283220</v>
      </c>
      <c r="X1605" s="1"/>
      <c r="Y1605" s="1"/>
      <c r="Z1605" s="1"/>
      <c r="AA1605" s="1"/>
      <c r="AB1605" s="1"/>
    </row>
    <row r="1606" spans="1:28" ht="12.5" x14ac:dyDescent="0.25">
      <c r="A1606" t="s">
        <v>452</v>
      </c>
      <c r="B1606" t="s">
        <v>1358</v>
      </c>
      <c r="C1606" t="s">
        <v>107</v>
      </c>
      <c r="D1606" t="s">
        <v>1774</v>
      </c>
      <c r="E1606">
        <v>2</v>
      </c>
      <c r="F1606">
        <v>0.19</v>
      </c>
      <c r="G1606">
        <v>59500</v>
      </c>
      <c r="H1606">
        <v>119000</v>
      </c>
      <c r="I1606">
        <v>22610</v>
      </c>
      <c r="J1606" s="109">
        <v>141610</v>
      </c>
      <c r="X1606" s="1"/>
      <c r="Y1606" s="1"/>
      <c r="Z1606" s="1"/>
      <c r="AA1606" s="1"/>
      <c r="AB1606" s="1"/>
    </row>
    <row r="1607" spans="1:28" ht="12.5" x14ac:dyDescent="0.25">
      <c r="A1607" t="s">
        <v>452</v>
      </c>
      <c r="B1607" t="s">
        <v>1358</v>
      </c>
      <c r="C1607" t="s">
        <v>107</v>
      </c>
      <c r="D1607" t="s">
        <v>1354</v>
      </c>
      <c r="E1607">
        <v>1</v>
      </c>
      <c r="F1607">
        <v>0.19</v>
      </c>
      <c r="G1607">
        <v>2083500</v>
      </c>
      <c r="H1607">
        <v>2083500</v>
      </c>
      <c r="I1607">
        <v>395865</v>
      </c>
      <c r="J1607" s="109">
        <v>2479365</v>
      </c>
      <c r="X1607" s="1"/>
      <c r="Y1607" s="1"/>
      <c r="Z1607" s="1"/>
      <c r="AA1607" s="1"/>
      <c r="AB1607" s="1"/>
    </row>
    <row r="1608" spans="1:28" ht="12.5" x14ac:dyDescent="0.25">
      <c r="A1608" t="s">
        <v>452</v>
      </c>
      <c r="B1608" t="s">
        <v>1358</v>
      </c>
      <c r="C1608" t="s">
        <v>107</v>
      </c>
      <c r="D1608" t="s">
        <v>1995</v>
      </c>
      <c r="E1608">
        <v>1</v>
      </c>
      <c r="F1608">
        <v>0.19</v>
      </c>
      <c r="G1608">
        <v>59500</v>
      </c>
      <c r="H1608">
        <v>59500</v>
      </c>
      <c r="I1608">
        <v>11305</v>
      </c>
      <c r="J1608" s="109">
        <v>70805</v>
      </c>
      <c r="X1608" s="1"/>
      <c r="Y1608" s="1"/>
      <c r="Z1608" s="1"/>
      <c r="AA1608" s="1"/>
      <c r="AB1608" s="1"/>
    </row>
    <row r="1609" spans="1:28" ht="12.5" x14ac:dyDescent="0.25">
      <c r="A1609" t="s">
        <v>452</v>
      </c>
      <c r="B1609" t="s">
        <v>1355</v>
      </c>
      <c r="C1609" t="s">
        <v>107</v>
      </c>
      <c r="D1609" t="s">
        <v>1357</v>
      </c>
      <c r="E1609">
        <v>1</v>
      </c>
      <c r="F1609">
        <v>0.19</v>
      </c>
      <c r="G1609">
        <v>285000</v>
      </c>
      <c r="H1609">
        <v>285000</v>
      </c>
      <c r="I1609">
        <v>54150</v>
      </c>
      <c r="J1609" s="109">
        <v>339150</v>
      </c>
      <c r="X1609" s="1"/>
      <c r="Y1609" s="1"/>
      <c r="Z1609" s="1"/>
      <c r="AA1609" s="1"/>
      <c r="AB1609" s="1"/>
    </row>
    <row r="1610" spans="1:28" ht="12.5" x14ac:dyDescent="0.25">
      <c r="A1610" t="s">
        <v>452</v>
      </c>
      <c r="B1610" t="s">
        <v>1355</v>
      </c>
      <c r="C1610" t="s">
        <v>107</v>
      </c>
      <c r="D1610" t="s">
        <v>2002</v>
      </c>
      <c r="E1610">
        <v>4</v>
      </c>
      <c r="F1610">
        <v>0.19</v>
      </c>
      <c r="G1610">
        <v>71400</v>
      </c>
      <c r="H1610">
        <v>285600</v>
      </c>
      <c r="I1610">
        <v>54264</v>
      </c>
      <c r="J1610" s="109">
        <v>339864</v>
      </c>
      <c r="X1610" s="1"/>
      <c r="Y1610" s="1"/>
      <c r="Z1610" s="1"/>
      <c r="AA1610" s="1"/>
      <c r="AB1610" s="1"/>
    </row>
    <row r="1611" spans="1:28" ht="12.5" x14ac:dyDescent="0.25">
      <c r="A1611" t="s">
        <v>452</v>
      </c>
      <c r="B1611" t="s">
        <v>1355</v>
      </c>
      <c r="C1611" t="s">
        <v>107</v>
      </c>
      <c r="D1611" t="s">
        <v>1774</v>
      </c>
      <c r="E1611">
        <v>2</v>
      </c>
      <c r="F1611">
        <v>0.19</v>
      </c>
      <c r="G1611">
        <v>71400</v>
      </c>
      <c r="H1611">
        <v>142800</v>
      </c>
      <c r="I1611">
        <v>27132</v>
      </c>
      <c r="J1611" s="109">
        <v>169932</v>
      </c>
      <c r="X1611" s="1"/>
      <c r="Y1611" s="1"/>
      <c r="Z1611" s="1"/>
      <c r="AA1611" s="1"/>
      <c r="AB1611" s="1"/>
    </row>
    <row r="1612" spans="1:28" ht="12.5" x14ac:dyDescent="0.25">
      <c r="A1612" t="s">
        <v>452</v>
      </c>
      <c r="B1612" t="s">
        <v>1355</v>
      </c>
      <c r="C1612" t="s">
        <v>107</v>
      </c>
      <c r="D1612" t="s">
        <v>1354</v>
      </c>
      <c r="E1612">
        <v>1</v>
      </c>
      <c r="F1612">
        <v>0.19</v>
      </c>
      <c r="G1612">
        <v>2083500</v>
      </c>
      <c r="H1612">
        <v>2083500</v>
      </c>
      <c r="I1612">
        <v>395865</v>
      </c>
      <c r="J1612" s="109">
        <v>2479365</v>
      </c>
      <c r="X1612" s="1"/>
      <c r="Y1612" s="1"/>
      <c r="Z1612" s="1"/>
      <c r="AA1612" s="1"/>
      <c r="AB1612" s="1"/>
    </row>
    <row r="1613" spans="1:28" ht="12.5" x14ac:dyDescent="0.25">
      <c r="A1613" t="s">
        <v>452</v>
      </c>
      <c r="B1613" t="s">
        <v>1649</v>
      </c>
      <c r="C1613">
        <v>890</v>
      </c>
      <c r="D1613" t="s">
        <v>2002</v>
      </c>
      <c r="E1613">
        <v>2</v>
      </c>
      <c r="F1613">
        <v>0.19</v>
      </c>
      <c r="G1613">
        <v>81167</v>
      </c>
      <c r="H1613">
        <v>162334</v>
      </c>
      <c r="I1613">
        <v>30843.46</v>
      </c>
      <c r="J1613" s="109">
        <v>193177.46</v>
      </c>
      <c r="X1613" s="1"/>
      <c r="Y1613" s="1"/>
      <c r="Z1613" s="1"/>
      <c r="AA1613" s="1"/>
      <c r="AB1613" s="1"/>
    </row>
    <row r="1614" spans="1:28" ht="12.5" x14ac:dyDescent="0.25">
      <c r="A1614" t="s">
        <v>452</v>
      </c>
      <c r="B1614" t="s">
        <v>1649</v>
      </c>
      <c r="C1614">
        <v>894</v>
      </c>
      <c r="D1614" t="s">
        <v>1872</v>
      </c>
      <c r="E1614">
        <v>1</v>
      </c>
      <c r="F1614">
        <v>0.19</v>
      </c>
      <c r="G1614">
        <v>321833</v>
      </c>
      <c r="H1614">
        <v>321833</v>
      </c>
      <c r="I1614">
        <v>61148.270000000004</v>
      </c>
      <c r="J1614" s="109">
        <v>382981.27</v>
      </c>
      <c r="X1614" s="1"/>
      <c r="Y1614" s="1"/>
      <c r="Z1614" s="1"/>
      <c r="AA1614" s="1"/>
      <c r="AB1614" s="1"/>
    </row>
    <row r="1615" spans="1:28" ht="12.5" x14ac:dyDescent="0.25">
      <c r="A1615" t="s">
        <v>452</v>
      </c>
      <c r="B1615" t="s">
        <v>1649</v>
      </c>
      <c r="C1615">
        <v>895</v>
      </c>
      <c r="D1615" t="s">
        <v>387</v>
      </c>
      <c r="E1615">
        <v>1</v>
      </c>
      <c r="F1615">
        <v>0.19</v>
      </c>
      <c r="G1615">
        <v>281167</v>
      </c>
      <c r="H1615">
        <v>281167</v>
      </c>
      <c r="I1615">
        <v>53421.73</v>
      </c>
      <c r="J1615" s="109">
        <v>334588.73</v>
      </c>
      <c r="X1615" s="1"/>
      <c r="Y1615" s="1"/>
      <c r="Z1615" s="1"/>
      <c r="AA1615" s="1"/>
      <c r="AB1615" s="1"/>
    </row>
    <row r="1616" spans="1:28" ht="12.5" x14ac:dyDescent="0.25">
      <c r="A1616" t="s">
        <v>452</v>
      </c>
      <c r="B1616" t="s">
        <v>1649</v>
      </c>
      <c r="C1616">
        <v>901</v>
      </c>
      <c r="D1616" t="s">
        <v>1056</v>
      </c>
      <c r="E1616">
        <v>1</v>
      </c>
      <c r="F1616">
        <v>0.19</v>
      </c>
      <c r="G1616">
        <v>775833</v>
      </c>
      <c r="H1616">
        <v>775833</v>
      </c>
      <c r="I1616">
        <v>147408.26999999999</v>
      </c>
      <c r="J1616" s="109">
        <v>923241.27</v>
      </c>
      <c r="X1616" s="1"/>
      <c r="Y1616" s="1"/>
      <c r="Z1616" s="1"/>
      <c r="AA1616" s="1"/>
      <c r="AB1616" s="1"/>
    </row>
    <row r="1617" spans="1:28" ht="12.5" x14ac:dyDescent="0.25">
      <c r="A1617" t="s">
        <v>452</v>
      </c>
      <c r="B1617" t="s">
        <v>1649</v>
      </c>
      <c r="C1617">
        <v>904</v>
      </c>
      <c r="D1617" t="s">
        <v>342</v>
      </c>
      <c r="E1617">
        <v>4</v>
      </c>
      <c r="F1617">
        <v>0.19</v>
      </c>
      <c r="G1617">
        <v>120833</v>
      </c>
      <c r="H1617">
        <v>483332</v>
      </c>
      <c r="I1617">
        <v>91833.08</v>
      </c>
      <c r="J1617" s="109">
        <v>575165.07999999996</v>
      </c>
      <c r="X1617" s="1"/>
      <c r="Y1617" s="1"/>
      <c r="Z1617" s="1"/>
      <c r="AA1617" s="1"/>
      <c r="AB1617" s="1"/>
    </row>
    <row r="1618" spans="1:28" ht="12.5" x14ac:dyDescent="0.25">
      <c r="A1618" t="s">
        <v>452</v>
      </c>
      <c r="B1618" t="s">
        <v>1649</v>
      </c>
      <c r="C1618">
        <v>905</v>
      </c>
      <c r="D1618" t="s">
        <v>1874</v>
      </c>
      <c r="E1618">
        <v>1</v>
      </c>
      <c r="F1618">
        <v>0.19</v>
      </c>
      <c r="G1618">
        <v>423833</v>
      </c>
      <c r="H1618">
        <v>423833</v>
      </c>
      <c r="I1618">
        <v>80528.27</v>
      </c>
      <c r="J1618" s="109">
        <v>504361.27</v>
      </c>
      <c r="X1618" s="1"/>
      <c r="Y1618" s="1"/>
      <c r="Z1618" s="1"/>
      <c r="AA1618" s="1"/>
      <c r="AB1618" s="1"/>
    </row>
    <row r="1619" spans="1:28" ht="12.5" x14ac:dyDescent="0.25">
      <c r="A1619" t="s">
        <v>452</v>
      </c>
      <c r="B1619" t="s">
        <v>1649</v>
      </c>
      <c r="C1619">
        <v>906</v>
      </c>
      <c r="D1619" t="s">
        <v>1875</v>
      </c>
      <c r="E1619">
        <v>3</v>
      </c>
      <c r="F1619">
        <v>0.19</v>
      </c>
      <c r="G1619">
        <v>44667</v>
      </c>
      <c r="H1619">
        <v>134001</v>
      </c>
      <c r="I1619">
        <v>25460.19</v>
      </c>
      <c r="J1619" s="109">
        <v>159461.19</v>
      </c>
      <c r="X1619" s="1"/>
      <c r="Y1619" s="1"/>
      <c r="Z1619" s="1"/>
      <c r="AA1619" s="1"/>
      <c r="AB1619" s="1"/>
    </row>
    <row r="1620" spans="1:28" ht="12.5" x14ac:dyDescent="0.25">
      <c r="A1620" t="s">
        <v>452</v>
      </c>
      <c r="B1620" t="s">
        <v>1649</v>
      </c>
      <c r="C1620">
        <v>913</v>
      </c>
      <c r="D1620" t="s">
        <v>2007</v>
      </c>
      <c r="E1620">
        <v>1</v>
      </c>
      <c r="F1620">
        <v>0.19</v>
      </c>
      <c r="G1620">
        <v>5977833</v>
      </c>
      <c r="H1620">
        <v>5977833</v>
      </c>
      <c r="I1620">
        <v>1135788.27</v>
      </c>
      <c r="J1620" s="109">
        <v>7113621.2699999996</v>
      </c>
      <c r="X1620" s="1"/>
      <c r="Y1620" s="1"/>
      <c r="Z1620" s="1"/>
      <c r="AA1620" s="1"/>
      <c r="AB1620" s="1"/>
    </row>
    <row r="1621" spans="1:28" ht="12.5" x14ac:dyDescent="0.25">
      <c r="A1621" t="s">
        <v>452</v>
      </c>
      <c r="B1621" t="s">
        <v>1649</v>
      </c>
      <c r="C1621" t="s">
        <v>107</v>
      </c>
      <c r="D1621" t="s">
        <v>1876</v>
      </c>
      <c r="E1621">
        <v>1</v>
      </c>
      <c r="F1621">
        <v>0</v>
      </c>
      <c r="G1621">
        <v>54000</v>
      </c>
      <c r="H1621">
        <v>54000</v>
      </c>
      <c r="I1621">
        <v>0</v>
      </c>
      <c r="J1621" s="109">
        <v>54000</v>
      </c>
      <c r="X1621" s="1"/>
      <c r="Y1621" s="1"/>
      <c r="Z1621" s="1"/>
      <c r="AA1621" s="1"/>
      <c r="AB1621" s="1"/>
    </row>
    <row r="1622" spans="1:28" ht="12.5" x14ac:dyDescent="0.25">
      <c r="A1622" t="s">
        <v>452</v>
      </c>
      <c r="B1622" t="s">
        <v>1649</v>
      </c>
      <c r="C1622" t="s">
        <v>107</v>
      </c>
      <c r="D1622" t="s">
        <v>1877</v>
      </c>
      <c r="E1622">
        <v>3</v>
      </c>
      <c r="F1622">
        <v>0</v>
      </c>
      <c r="G1622">
        <v>42000</v>
      </c>
      <c r="H1622">
        <v>126000</v>
      </c>
      <c r="I1622">
        <v>0</v>
      </c>
      <c r="J1622" s="109">
        <v>126000</v>
      </c>
      <c r="X1622" s="1"/>
      <c r="Y1622" s="1"/>
      <c r="Z1622" s="1"/>
      <c r="AA1622" s="1"/>
      <c r="AB1622" s="1"/>
    </row>
    <row r="1623" spans="1:28" ht="12.5" x14ac:dyDescent="0.25">
      <c r="A1623" t="s">
        <v>452</v>
      </c>
      <c r="B1623" t="s">
        <v>1649</v>
      </c>
      <c r="C1623" t="s">
        <v>107</v>
      </c>
      <c r="D1623" t="s">
        <v>30</v>
      </c>
      <c r="E1623">
        <v>2</v>
      </c>
      <c r="F1623">
        <v>0.19</v>
      </c>
      <c r="G1623">
        <v>100000</v>
      </c>
      <c r="H1623">
        <v>200000</v>
      </c>
      <c r="I1623">
        <v>38000</v>
      </c>
      <c r="J1623" s="109">
        <v>238000</v>
      </c>
      <c r="X1623" s="1"/>
      <c r="Y1623" s="1"/>
      <c r="Z1623" s="1"/>
      <c r="AA1623" s="1"/>
      <c r="AB1623" s="1"/>
    </row>
    <row r="1624" spans="1:28" ht="12.5" x14ac:dyDescent="0.25">
      <c r="A1624" t="s">
        <v>452</v>
      </c>
      <c r="B1624" t="s">
        <v>1649</v>
      </c>
      <c r="C1624" t="s">
        <v>107</v>
      </c>
      <c r="D1624" t="s">
        <v>420</v>
      </c>
      <c r="E1624">
        <v>1</v>
      </c>
      <c r="F1624">
        <v>0.19</v>
      </c>
      <c r="G1624">
        <v>650000</v>
      </c>
      <c r="H1624">
        <v>650000</v>
      </c>
      <c r="I1624">
        <v>123500</v>
      </c>
      <c r="J1624" s="109">
        <v>773500</v>
      </c>
      <c r="X1624" s="1"/>
      <c r="Y1624" s="1"/>
      <c r="Z1624" s="1"/>
      <c r="AA1624" s="1"/>
      <c r="AB1624" s="1"/>
    </row>
    <row r="1625" spans="1:28" ht="12.5" x14ac:dyDescent="0.25">
      <c r="A1625" t="s">
        <v>452</v>
      </c>
      <c r="B1625" t="s">
        <v>1649</v>
      </c>
      <c r="C1625" t="s">
        <v>107</v>
      </c>
      <c r="D1625" t="s">
        <v>1873</v>
      </c>
      <c r="E1625">
        <v>2</v>
      </c>
      <c r="F1625">
        <v>0.19</v>
      </c>
      <c r="G1625">
        <v>84000</v>
      </c>
      <c r="H1625">
        <v>168000</v>
      </c>
      <c r="I1625">
        <v>31920</v>
      </c>
      <c r="J1625" s="109">
        <v>199920</v>
      </c>
      <c r="X1625" s="1"/>
      <c r="Y1625" s="1"/>
      <c r="Z1625" s="1"/>
      <c r="AA1625" s="1"/>
      <c r="AB1625" s="1"/>
    </row>
    <row r="1626" spans="1:28" ht="12.5" x14ac:dyDescent="0.25">
      <c r="A1626" t="s">
        <v>452</v>
      </c>
      <c r="B1626" t="s">
        <v>1649</v>
      </c>
      <c r="C1626" t="s">
        <v>107</v>
      </c>
      <c r="D1626" t="s">
        <v>966</v>
      </c>
      <c r="E1626">
        <v>1</v>
      </c>
      <c r="F1626">
        <v>0.19</v>
      </c>
      <c r="G1626">
        <v>32000</v>
      </c>
      <c r="H1626">
        <v>32000</v>
      </c>
      <c r="I1626">
        <v>6080</v>
      </c>
      <c r="J1626" s="109">
        <v>38080</v>
      </c>
      <c r="X1626" s="1"/>
      <c r="Y1626" s="1"/>
      <c r="Z1626" s="1"/>
      <c r="AA1626" s="1"/>
      <c r="AB1626" s="1"/>
    </row>
    <row r="1627" spans="1:28" ht="12.5" x14ac:dyDescent="0.25">
      <c r="A1627" t="s">
        <v>452</v>
      </c>
      <c r="B1627" t="s">
        <v>1649</v>
      </c>
      <c r="C1627" t="s">
        <v>107</v>
      </c>
      <c r="D1627" t="s">
        <v>1703</v>
      </c>
      <c r="E1627">
        <v>4</v>
      </c>
      <c r="F1627">
        <v>0.19</v>
      </c>
      <c r="G1627">
        <v>2250000</v>
      </c>
      <c r="H1627">
        <v>9000000</v>
      </c>
      <c r="I1627">
        <v>1710000</v>
      </c>
      <c r="J1627" s="109">
        <v>10710000</v>
      </c>
      <c r="X1627" s="1"/>
      <c r="Y1627" s="1"/>
      <c r="Z1627" s="1"/>
      <c r="AA1627" s="1"/>
      <c r="AB1627" s="1"/>
    </row>
    <row r="1628" spans="1:28" ht="12.5" x14ac:dyDescent="0.25">
      <c r="A1628" t="s">
        <v>452</v>
      </c>
      <c r="B1628" t="s">
        <v>1649</v>
      </c>
      <c r="C1628" t="s">
        <v>107</v>
      </c>
      <c r="D1628" t="s">
        <v>1871</v>
      </c>
      <c r="E1628">
        <v>2</v>
      </c>
      <c r="F1628">
        <v>0.19</v>
      </c>
      <c r="G1628">
        <v>46000</v>
      </c>
      <c r="H1628">
        <v>92000</v>
      </c>
      <c r="I1628">
        <v>17480</v>
      </c>
      <c r="J1628" s="109">
        <v>109480</v>
      </c>
      <c r="X1628" s="1"/>
      <c r="Y1628" s="1"/>
      <c r="Z1628" s="1"/>
      <c r="AA1628" s="1"/>
      <c r="AB1628" s="1"/>
    </row>
    <row r="1629" spans="1:28" ht="12.5" x14ac:dyDescent="0.25">
      <c r="A1629" t="s">
        <v>452</v>
      </c>
      <c r="B1629" t="s">
        <v>1649</v>
      </c>
      <c r="C1629" t="s">
        <v>107</v>
      </c>
      <c r="D1629" t="s">
        <v>1878</v>
      </c>
      <c r="E1629">
        <v>1</v>
      </c>
      <c r="F1629">
        <v>0.19</v>
      </c>
      <c r="G1629">
        <v>220000</v>
      </c>
      <c r="H1629">
        <v>220000</v>
      </c>
      <c r="I1629">
        <v>41800</v>
      </c>
      <c r="J1629" s="109">
        <v>261800</v>
      </c>
      <c r="X1629" s="1"/>
      <c r="Y1629" s="1"/>
      <c r="Z1629" s="1"/>
      <c r="AA1629" s="1"/>
      <c r="AB1629" s="1"/>
    </row>
    <row r="1630" spans="1:28" ht="12.5" x14ac:dyDescent="0.25">
      <c r="A1630" t="s">
        <v>452</v>
      </c>
      <c r="B1630" t="s">
        <v>1649</v>
      </c>
      <c r="C1630" t="s">
        <v>107</v>
      </c>
      <c r="D1630" t="s">
        <v>1221</v>
      </c>
      <c r="E1630">
        <v>1</v>
      </c>
      <c r="F1630">
        <v>0.19</v>
      </c>
      <c r="G1630">
        <v>220000</v>
      </c>
      <c r="H1630">
        <v>220000</v>
      </c>
      <c r="I1630">
        <v>41800</v>
      </c>
      <c r="J1630" s="109">
        <v>261800</v>
      </c>
      <c r="X1630" s="1"/>
      <c r="Y1630" s="1"/>
      <c r="Z1630" s="1"/>
      <c r="AA1630" s="1"/>
      <c r="AB1630" s="1"/>
    </row>
    <row r="1631" spans="1:28" ht="12.5" x14ac:dyDescent="0.25">
      <c r="A1631" t="s">
        <v>452</v>
      </c>
      <c r="B1631" t="s">
        <v>793</v>
      </c>
      <c r="C1631">
        <v>919</v>
      </c>
      <c r="D1631" t="s">
        <v>2139</v>
      </c>
      <c r="E1631">
        <v>1</v>
      </c>
      <c r="F1631">
        <v>0.19</v>
      </c>
      <c r="G1631">
        <v>88500</v>
      </c>
      <c r="H1631">
        <v>88500</v>
      </c>
      <c r="I1631">
        <v>16815</v>
      </c>
      <c r="J1631" s="109">
        <v>105315</v>
      </c>
      <c r="X1631" s="1"/>
      <c r="Y1631" s="1"/>
      <c r="Z1631" s="1"/>
      <c r="AA1631" s="1"/>
      <c r="AB1631" s="1"/>
    </row>
    <row r="1632" spans="1:28" ht="12.5" x14ac:dyDescent="0.25">
      <c r="A1632" t="s">
        <v>452</v>
      </c>
      <c r="B1632" t="s">
        <v>793</v>
      </c>
      <c r="C1632">
        <v>931</v>
      </c>
      <c r="D1632" t="s">
        <v>69</v>
      </c>
      <c r="E1632">
        <v>1</v>
      </c>
      <c r="F1632">
        <v>0.19</v>
      </c>
      <c r="G1632">
        <v>51167</v>
      </c>
      <c r="H1632">
        <v>51167</v>
      </c>
      <c r="I1632">
        <v>9721.73</v>
      </c>
      <c r="J1632" s="109">
        <v>60888.729999999996</v>
      </c>
      <c r="X1632" s="1"/>
      <c r="Y1632" s="1"/>
      <c r="Z1632" s="1"/>
      <c r="AA1632" s="1"/>
      <c r="AB1632" s="1"/>
    </row>
    <row r="1633" spans="1:28" ht="12.5" x14ac:dyDescent="0.25">
      <c r="A1633" t="s">
        <v>452</v>
      </c>
      <c r="B1633" t="s">
        <v>793</v>
      </c>
      <c r="C1633">
        <v>931</v>
      </c>
      <c r="D1633" t="s">
        <v>1124</v>
      </c>
      <c r="E1633">
        <v>1</v>
      </c>
      <c r="F1633">
        <v>0.19</v>
      </c>
      <c r="G1633">
        <v>51167</v>
      </c>
      <c r="H1633">
        <v>51167</v>
      </c>
      <c r="I1633">
        <v>9721.73</v>
      </c>
      <c r="J1633" s="109">
        <v>60888.729999999996</v>
      </c>
      <c r="X1633" s="1"/>
      <c r="Y1633" s="1"/>
      <c r="Z1633" s="1"/>
      <c r="AA1633" s="1"/>
      <c r="AB1633" s="1"/>
    </row>
    <row r="1634" spans="1:28" ht="12.5" x14ac:dyDescent="0.25">
      <c r="A1634" t="s">
        <v>452</v>
      </c>
      <c r="B1634" t="s">
        <v>793</v>
      </c>
      <c r="C1634">
        <v>931</v>
      </c>
      <c r="D1634" t="s">
        <v>355</v>
      </c>
      <c r="E1634">
        <v>1</v>
      </c>
      <c r="F1634">
        <v>0.19</v>
      </c>
      <c r="G1634">
        <v>51167</v>
      </c>
      <c r="H1634">
        <v>51167</v>
      </c>
      <c r="I1634">
        <v>9721.73</v>
      </c>
      <c r="J1634" s="109">
        <v>60888.729999999996</v>
      </c>
      <c r="X1634" s="1"/>
      <c r="Y1634" s="1"/>
      <c r="Z1634" s="1"/>
      <c r="AA1634" s="1"/>
      <c r="AB1634" s="1"/>
    </row>
    <row r="1635" spans="1:28" ht="12.5" x14ac:dyDescent="0.25">
      <c r="A1635" t="s">
        <v>452</v>
      </c>
      <c r="B1635" t="s">
        <v>793</v>
      </c>
      <c r="C1635">
        <v>936</v>
      </c>
      <c r="D1635" t="s">
        <v>436</v>
      </c>
      <c r="E1635">
        <v>4</v>
      </c>
      <c r="F1635">
        <v>0.19</v>
      </c>
      <c r="G1635">
        <v>14667</v>
      </c>
      <c r="H1635">
        <v>58668</v>
      </c>
      <c r="I1635">
        <v>11146.92</v>
      </c>
      <c r="J1635" s="109">
        <v>69814.92</v>
      </c>
      <c r="X1635" s="1"/>
      <c r="Y1635" s="1"/>
      <c r="Z1635" s="1"/>
      <c r="AA1635" s="1"/>
      <c r="AB1635" s="1"/>
    </row>
    <row r="1636" spans="1:28" ht="12.5" x14ac:dyDescent="0.25">
      <c r="A1636" t="s">
        <v>452</v>
      </c>
      <c r="B1636" t="s">
        <v>793</v>
      </c>
      <c r="C1636">
        <v>942</v>
      </c>
      <c r="D1636" t="s">
        <v>2002</v>
      </c>
      <c r="E1636">
        <v>2</v>
      </c>
      <c r="F1636">
        <v>0.19</v>
      </c>
      <c r="G1636">
        <v>79000</v>
      </c>
      <c r="H1636">
        <v>158000</v>
      </c>
      <c r="I1636">
        <v>30020</v>
      </c>
      <c r="J1636" s="109">
        <v>188020</v>
      </c>
      <c r="X1636" s="1"/>
      <c r="Y1636" s="1"/>
      <c r="Z1636" s="1"/>
      <c r="AA1636" s="1"/>
      <c r="AB1636" s="1"/>
    </row>
    <row r="1637" spans="1:28" ht="12.5" x14ac:dyDescent="0.25">
      <c r="A1637" t="s">
        <v>452</v>
      </c>
      <c r="B1637" t="s">
        <v>793</v>
      </c>
      <c r="C1637" t="s">
        <v>107</v>
      </c>
      <c r="D1637" t="s">
        <v>792</v>
      </c>
      <c r="E1637">
        <v>1</v>
      </c>
      <c r="F1637">
        <v>0</v>
      </c>
      <c r="G1637">
        <v>430000</v>
      </c>
      <c r="H1637">
        <v>430000</v>
      </c>
      <c r="I1637">
        <v>0</v>
      </c>
      <c r="J1637" s="109">
        <v>430000</v>
      </c>
      <c r="X1637" s="1"/>
      <c r="Y1637" s="1"/>
      <c r="Z1637" s="1"/>
      <c r="AA1637" s="1"/>
      <c r="AB1637" s="1"/>
    </row>
    <row r="1638" spans="1:28" ht="12.5" x14ac:dyDescent="0.25">
      <c r="A1638" t="s">
        <v>452</v>
      </c>
      <c r="B1638" t="s">
        <v>793</v>
      </c>
      <c r="C1638" t="s">
        <v>107</v>
      </c>
      <c r="D1638" t="s">
        <v>1269</v>
      </c>
      <c r="E1638">
        <v>1</v>
      </c>
      <c r="F1638">
        <v>0.19</v>
      </c>
      <c r="G1638">
        <v>77000</v>
      </c>
      <c r="H1638">
        <v>77000</v>
      </c>
      <c r="I1638">
        <v>14630</v>
      </c>
      <c r="J1638" s="109">
        <v>91630</v>
      </c>
      <c r="X1638" s="1"/>
      <c r="Y1638" s="1"/>
      <c r="Z1638" s="1"/>
      <c r="AA1638" s="1"/>
      <c r="AB1638" s="1"/>
    </row>
    <row r="1639" spans="1:28" ht="12.5" x14ac:dyDescent="0.25">
      <c r="A1639" t="s">
        <v>452</v>
      </c>
      <c r="B1639" t="s">
        <v>793</v>
      </c>
      <c r="C1639" t="s">
        <v>107</v>
      </c>
      <c r="D1639" t="s">
        <v>1732</v>
      </c>
      <c r="E1639">
        <v>1</v>
      </c>
      <c r="F1639">
        <v>0.19</v>
      </c>
      <c r="G1639">
        <v>70000</v>
      </c>
      <c r="H1639">
        <v>70000</v>
      </c>
      <c r="I1639">
        <v>13300</v>
      </c>
      <c r="J1639" s="109">
        <v>83300</v>
      </c>
      <c r="X1639" s="1"/>
      <c r="Y1639" s="1"/>
      <c r="Z1639" s="1"/>
      <c r="AA1639" s="1"/>
      <c r="AB1639" s="1"/>
    </row>
    <row r="1640" spans="1:28" ht="12.5" x14ac:dyDescent="0.25">
      <c r="A1640" t="s">
        <v>452</v>
      </c>
      <c r="B1640" t="s">
        <v>793</v>
      </c>
      <c r="C1640" t="s">
        <v>107</v>
      </c>
      <c r="D1640" t="s">
        <v>2138</v>
      </c>
      <c r="E1640">
        <v>1</v>
      </c>
      <c r="F1640">
        <v>0.19</v>
      </c>
      <c r="G1640">
        <v>680000</v>
      </c>
      <c r="H1640">
        <v>680000</v>
      </c>
      <c r="I1640">
        <v>129200</v>
      </c>
      <c r="J1640" s="109">
        <v>809200</v>
      </c>
      <c r="X1640" s="1"/>
      <c r="Y1640" s="1"/>
      <c r="Z1640" s="1"/>
      <c r="AA1640" s="1"/>
      <c r="AB1640" s="1"/>
    </row>
    <row r="1641" spans="1:28" ht="12.5" x14ac:dyDescent="0.25">
      <c r="A1641" t="s">
        <v>452</v>
      </c>
      <c r="B1641" t="s">
        <v>793</v>
      </c>
      <c r="C1641" t="s">
        <v>107</v>
      </c>
      <c r="D1641" t="s">
        <v>1127</v>
      </c>
      <c r="E1641">
        <v>1</v>
      </c>
      <c r="F1641">
        <v>0.19</v>
      </c>
      <c r="G1641">
        <v>100000</v>
      </c>
      <c r="H1641">
        <v>100000</v>
      </c>
      <c r="I1641">
        <v>19000</v>
      </c>
      <c r="J1641" s="109">
        <v>119000</v>
      </c>
      <c r="X1641" s="1"/>
      <c r="Y1641" s="1"/>
      <c r="Z1641" s="1"/>
      <c r="AA1641" s="1"/>
      <c r="AB1641" s="1"/>
    </row>
    <row r="1642" spans="1:28" ht="12.5" x14ac:dyDescent="0.25">
      <c r="A1642" t="s">
        <v>452</v>
      </c>
      <c r="B1642" t="s">
        <v>793</v>
      </c>
      <c r="C1642" t="s">
        <v>107</v>
      </c>
      <c r="D1642" t="s">
        <v>2140</v>
      </c>
      <c r="E1642">
        <v>1</v>
      </c>
      <c r="F1642">
        <v>0.19</v>
      </c>
      <c r="G1642">
        <v>58000</v>
      </c>
      <c r="H1642">
        <v>58000</v>
      </c>
      <c r="I1642">
        <v>11020</v>
      </c>
      <c r="J1642" s="109">
        <v>69020</v>
      </c>
      <c r="X1642" s="1"/>
      <c r="Y1642" s="1"/>
      <c r="Z1642" s="1"/>
      <c r="AA1642" s="1"/>
      <c r="AB1642" s="1"/>
    </row>
    <row r="1643" spans="1:28" ht="12.5" x14ac:dyDescent="0.25">
      <c r="A1643" t="s">
        <v>452</v>
      </c>
      <c r="B1643" t="s">
        <v>793</v>
      </c>
      <c r="C1643" t="s">
        <v>107</v>
      </c>
      <c r="D1643" t="s">
        <v>406</v>
      </c>
      <c r="E1643">
        <v>1</v>
      </c>
      <c r="F1643">
        <v>0.19</v>
      </c>
      <c r="G1643">
        <v>580000</v>
      </c>
      <c r="H1643">
        <v>580000</v>
      </c>
      <c r="I1643">
        <v>110200</v>
      </c>
      <c r="J1643" s="109">
        <v>690200</v>
      </c>
      <c r="X1643" s="1"/>
      <c r="Y1643" s="1"/>
      <c r="Z1643" s="1"/>
      <c r="AA1643" s="1"/>
      <c r="AB1643" s="1"/>
    </row>
    <row r="1644" spans="1:28" ht="12.5" x14ac:dyDescent="0.25">
      <c r="A1644" t="s">
        <v>452</v>
      </c>
      <c r="B1644" t="s">
        <v>793</v>
      </c>
      <c r="C1644" t="s">
        <v>107</v>
      </c>
      <c r="D1644" t="s">
        <v>2141</v>
      </c>
      <c r="E1644">
        <v>1</v>
      </c>
      <c r="F1644">
        <v>0.19</v>
      </c>
      <c r="G1644">
        <v>380000</v>
      </c>
      <c r="H1644">
        <v>380000</v>
      </c>
      <c r="I1644">
        <v>72200</v>
      </c>
      <c r="J1644" s="109">
        <v>452200</v>
      </c>
      <c r="X1644" s="1"/>
      <c r="Y1644" s="1"/>
      <c r="Z1644" s="1"/>
      <c r="AA1644" s="1"/>
      <c r="AB1644" s="1"/>
    </row>
    <row r="1645" spans="1:28" ht="12.5" x14ac:dyDescent="0.25">
      <c r="A1645" t="s">
        <v>452</v>
      </c>
      <c r="B1645" t="s">
        <v>793</v>
      </c>
      <c r="C1645" t="s">
        <v>107</v>
      </c>
      <c r="D1645" t="s">
        <v>417</v>
      </c>
      <c r="E1645">
        <v>1</v>
      </c>
      <c r="F1645">
        <v>0.19</v>
      </c>
      <c r="G1645">
        <v>160000</v>
      </c>
      <c r="H1645">
        <v>160000</v>
      </c>
      <c r="I1645">
        <v>30400</v>
      </c>
      <c r="J1645" s="109">
        <v>190400</v>
      </c>
      <c r="X1645" s="1"/>
      <c r="Y1645" s="1"/>
      <c r="Z1645" s="1"/>
      <c r="AA1645" s="1"/>
      <c r="AB1645" s="1"/>
    </row>
    <row r="1646" spans="1:28" ht="12.5" x14ac:dyDescent="0.25">
      <c r="A1646" t="s">
        <v>452</v>
      </c>
      <c r="B1646" t="s">
        <v>793</v>
      </c>
      <c r="C1646" t="s">
        <v>107</v>
      </c>
      <c r="D1646" t="s">
        <v>879</v>
      </c>
      <c r="E1646">
        <v>2</v>
      </c>
      <c r="F1646">
        <v>0</v>
      </c>
      <c r="G1646">
        <v>56500</v>
      </c>
      <c r="H1646">
        <v>113000</v>
      </c>
      <c r="I1646">
        <v>0</v>
      </c>
      <c r="J1646" s="109">
        <v>113000</v>
      </c>
      <c r="X1646" s="1"/>
      <c r="Y1646" s="1"/>
      <c r="Z1646" s="1"/>
      <c r="AA1646" s="1"/>
      <c r="AB1646" s="1"/>
    </row>
    <row r="1647" spans="1:28" ht="12.5" x14ac:dyDescent="0.25">
      <c r="A1647" t="s">
        <v>452</v>
      </c>
      <c r="B1647" t="s">
        <v>962</v>
      </c>
      <c r="C1647">
        <v>3</v>
      </c>
      <c r="D1647" t="s">
        <v>1642</v>
      </c>
      <c r="E1647">
        <v>1</v>
      </c>
      <c r="F1647">
        <v>0.19</v>
      </c>
      <c r="G1647">
        <v>186500</v>
      </c>
      <c r="H1647">
        <v>186500</v>
      </c>
      <c r="I1647">
        <v>35435</v>
      </c>
      <c r="J1647" s="109">
        <v>221935</v>
      </c>
      <c r="X1647" s="1"/>
      <c r="Y1647" s="1"/>
      <c r="Z1647" s="1"/>
      <c r="AA1647" s="1"/>
      <c r="AB1647" s="1"/>
    </row>
    <row r="1648" spans="1:28" ht="12.5" x14ac:dyDescent="0.25">
      <c r="A1648" t="s">
        <v>452</v>
      </c>
      <c r="B1648" t="s">
        <v>962</v>
      </c>
      <c r="C1648">
        <v>5</v>
      </c>
      <c r="D1648" t="s">
        <v>2041</v>
      </c>
      <c r="E1648">
        <v>1</v>
      </c>
      <c r="F1648">
        <v>0.19</v>
      </c>
      <c r="G1648">
        <v>152833</v>
      </c>
      <c r="H1648">
        <v>152833</v>
      </c>
      <c r="I1648">
        <v>29038.27</v>
      </c>
      <c r="J1648" s="109">
        <v>181871.27</v>
      </c>
      <c r="X1648" s="1"/>
      <c r="Y1648" s="1"/>
      <c r="Z1648" s="1"/>
      <c r="AA1648" s="1"/>
      <c r="AB1648" s="1"/>
    </row>
    <row r="1649" spans="1:28" ht="12.5" x14ac:dyDescent="0.25">
      <c r="A1649" t="s">
        <v>452</v>
      </c>
      <c r="B1649" t="s">
        <v>962</v>
      </c>
      <c r="C1649">
        <v>11</v>
      </c>
      <c r="D1649" t="s">
        <v>274</v>
      </c>
      <c r="E1649">
        <v>1</v>
      </c>
      <c r="F1649">
        <v>0.19</v>
      </c>
      <c r="G1649">
        <v>233333</v>
      </c>
      <c r="H1649">
        <v>233333</v>
      </c>
      <c r="I1649">
        <v>44333.270000000004</v>
      </c>
      <c r="J1649" s="109">
        <v>277666.27</v>
      </c>
      <c r="X1649" s="1"/>
      <c r="Y1649" s="1"/>
      <c r="Z1649" s="1"/>
      <c r="AA1649" s="1"/>
      <c r="AB1649" s="1"/>
    </row>
    <row r="1650" spans="1:28" ht="12.5" x14ac:dyDescent="0.25">
      <c r="A1650" t="s">
        <v>452</v>
      </c>
      <c r="B1650" t="s">
        <v>962</v>
      </c>
      <c r="C1650">
        <v>13</v>
      </c>
      <c r="D1650" t="s">
        <v>964</v>
      </c>
      <c r="E1650">
        <v>2</v>
      </c>
      <c r="F1650">
        <v>0.19</v>
      </c>
      <c r="G1650">
        <v>349500</v>
      </c>
      <c r="H1650">
        <v>699000</v>
      </c>
      <c r="I1650">
        <v>132810</v>
      </c>
      <c r="J1650" s="109">
        <v>831810</v>
      </c>
      <c r="X1650" s="1"/>
      <c r="Y1650" s="1"/>
      <c r="Z1650" s="1"/>
      <c r="AA1650" s="1"/>
      <c r="AB1650" s="1"/>
    </row>
    <row r="1651" spans="1:28" ht="12.5" x14ac:dyDescent="0.25">
      <c r="A1651" t="s">
        <v>452</v>
      </c>
      <c r="B1651" t="s">
        <v>962</v>
      </c>
      <c r="C1651" t="s">
        <v>107</v>
      </c>
      <c r="D1651" t="s">
        <v>414</v>
      </c>
      <c r="E1651">
        <v>1</v>
      </c>
      <c r="F1651">
        <v>0.19</v>
      </c>
      <c r="G1651">
        <v>440000</v>
      </c>
      <c r="H1651">
        <v>440000</v>
      </c>
      <c r="I1651">
        <v>83600</v>
      </c>
      <c r="J1651" s="109">
        <v>523600</v>
      </c>
      <c r="X1651" s="1"/>
      <c r="Y1651" s="1"/>
      <c r="Z1651" s="1"/>
      <c r="AA1651" s="1"/>
      <c r="AB1651" s="1"/>
    </row>
    <row r="1652" spans="1:28" ht="12.5" x14ac:dyDescent="0.25">
      <c r="A1652" t="s">
        <v>452</v>
      </c>
      <c r="B1652" t="s">
        <v>962</v>
      </c>
      <c r="C1652" t="s">
        <v>107</v>
      </c>
      <c r="D1652" t="s">
        <v>29</v>
      </c>
      <c r="E1652">
        <v>1</v>
      </c>
      <c r="F1652">
        <v>0.19</v>
      </c>
      <c r="G1652">
        <v>390000</v>
      </c>
      <c r="H1652">
        <v>390000</v>
      </c>
      <c r="I1652">
        <v>74100</v>
      </c>
      <c r="J1652" s="109">
        <v>464100</v>
      </c>
      <c r="X1652" s="1"/>
      <c r="Y1652" s="1"/>
      <c r="Z1652" s="1"/>
      <c r="AA1652" s="1"/>
      <c r="AB1652" s="1"/>
    </row>
    <row r="1653" spans="1:28" ht="12.5" x14ac:dyDescent="0.25">
      <c r="A1653" t="s">
        <v>452</v>
      </c>
      <c r="B1653" t="s">
        <v>962</v>
      </c>
      <c r="C1653" t="s">
        <v>107</v>
      </c>
      <c r="D1653" t="s">
        <v>1720</v>
      </c>
      <c r="E1653">
        <v>4</v>
      </c>
      <c r="F1653">
        <v>0.19</v>
      </c>
      <c r="G1653">
        <v>65000</v>
      </c>
      <c r="H1653">
        <v>260000</v>
      </c>
      <c r="I1653">
        <v>49400</v>
      </c>
      <c r="J1653" s="109">
        <v>309400</v>
      </c>
      <c r="X1653" s="1"/>
      <c r="Y1653" s="1"/>
      <c r="Z1653" s="1"/>
      <c r="AA1653" s="1"/>
      <c r="AB1653" s="1"/>
    </row>
    <row r="1654" spans="1:28" ht="12.5" x14ac:dyDescent="0.25">
      <c r="A1654" t="s">
        <v>452</v>
      </c>
      <c r="B1654" t="s">
        <v>962</v>
      </c>
      <c r="C1654" t="s">
        <v>107</v>
      </c>
      <c r="D1654" t="s">
        <v>2029</v>
      </c>
      <c r="E1654">
        <v>1</v>
      </c>
      <c r="F1654">
        <v>0.19</v>
      </c>
      <c r="G1654">
        <v>278000</v>
      </c>
      <c r="H1654">
        <v>278000</v>
      </c>
      <c r="I1654">
        <v>52820</v>
      </c>
      <c r="J1654" s="109">
        <v>330820</v>
      </c>
      <c r="X1654" s="1"/>
      <c r="Y1654" s="1"/>
      <c r="Z1654" s="1"/>
      <c r="AA1654" s="1"/>
      <c r="AB1654" s="1"/>
    </row>
    <row r="1655" spans="1:28" ht="12.5" x14ac:dyDescent="0.25">
      <c r="A1655" t="s">
        <v>452</v>
      </c>
      <c r="B1655" t="s">
        <v>962</v>
      </c>
      <c r="C1655" t="s">
        <v>107</v>
      </c>
      <c r="D1655" t="s">
        <v>352</v>
      </c>
      <c r="E1655">
        <v>1</v>
      </c>
      <c r="F1655">
        <v>0.19</v>
      </c>
      <c r="G1655">
        <v>220000</v>
      </c>
      <c r="H1655">
        <v>220000</v>
      </c>
      <c r="I1655">
        <v>41800</v>
      </c>
      <c r="J1655" s="109">
        <v>261800</v>
      </c>
      <c r="X1655" s="1"/>
      <c r="Y1655" s="1"/>
      <c r="Z1655" s="1"/>
      <c r="AA1655" s="1"/>
      <c r="AB1655" s="1"/>
    </row>
    <row r="1656" spans="1:28" ht="12.5" x14ac:dyDescent="0.25">
      <c r="A1656" t="s">
        <v>452</v>
      </c>
      <c r="B1656" t="s">
        <v>962</v>
      </c>
      <c r="C1656" t="s">
        <v>107</v>
      </c>
      <c r="D1656" t="s">
        <v>2040</v>
      </c>
      <c r="E1656">
        <v>1</v>
      </c>
      <c r="F1656">
        <v>0.19</v>
      </c>
      <c r="G1656">
        <v>100000</v>
      </c>
      <c r="H1656">
        <v>100000</v>
      </c>
      <c r="I1656">
        <v>19000</v>
      </c>
      <c r="J1656" s="109">
        <v>119000</v>
      </c>
      <c r="X1656" s="1"/>
      <c r="Y1656" s="1"/>
      <c r="Z1656" s="1"/>
      <c r="AA1656" s="1"/>
      <c r="AB1656" s="1"/>
    </row>
    <row r="1657" spans="1:28" ht="12.5" x14ac:dyDescent="0.25">
      <c r="A1657" t="s">
        <v>452</v>
      </c>
      <c r="B1657" t="s">
        <v>962</v>
      </c>
      <c r="C1657" t="s">
        <v>107</v>
      </c>
      <c r="D1657" t="s">
        <v>2039</v>
      </c>
      <c r="E1657">
        <v>1</v>
      </c>
      <c r="F1657">
        <v>0.19</v>
      </c>
      <c r="G1657">
        <v>300000</v>
      </c>
      <c r="H1657">
        <v>300000</v>
      </c>
      <c r="I1657">
        <v>57000</v>
      </c>
      <c r="J1657" s="109">
        <v>357000</v>
      </c>
      <c r="X1657" s="1"/>
      <c r="Y1657" s="1"/>
      <c r="Z1657" s="1"/>
      <c r="AA1657" s="1"/>
      <c r="AB1657" s="1"/>
    </row>
    <row r="1658" spans="1:28" ht="12.5" x14ac:dyDescent="0.25">
      <c r="A1658" t="s">
        <v>452</v>
      </c>
      <c r="B1658" t="s">
        <v>962</v>
      </c>
      <c r="C1658" t="s">
        <v>107</v>
      </c>
      <c r="D1658" t="s">
        <v>1993</v>
      </c>
      <c r="E1658">
        <v>1</v>
      </c>
      <c r="F1658">
        <v>0.19</v>
      </c>
      <c r="G1658">
        <v>85000</v>
      </c>
      <c r="H1658">
        <v>85000</v>
      </c>
      <c r="I1658">
        <v>16150</v>
      </c>
      <c r="J1658" s="109">
        <v>101150</v>
      </c>
      <c r="X1658" s="1"/>
      <c r="Y1658" s="1"/>
      <c r="Z1658" s="1"/>
      <c r="AA1658" s="1"/>
      <c r="AB1658" s="1"/>
    </row>
    <row r="1659" spans="1:28" ht="12.5" x14ac:dyDescent="0.25">
      <c r="A1659" t="s">
        <v>452</v>
      </c>
      <c r="B1659" t="s">
        <v>962</v>
      </c>
      <c r="C1659" t="s">
        <v>107</v>
      </c>
      <c r="D1659" t="s">
        <v>1994</v>
      </c>
      <c r="E1659">
        <v>1</v>
      </c>
      <c r="F1659">
        <v>0.19</v>
      </c>
      <c r="G1659">
        <v>25000</v>
      </c>
      <c r="H1659">
        <v>25000</v>
      </c>
      <c r="I1659">
        <v>4750</v>
      </c>
      <c r="J1659" s="109">
        <v>29750</v>
      </c>
      <c r="X1659" s="1"/>
      <c r="Y1659" s="1"/>
      <c r="Z1659" s="1"/>
      <c r="AA1659" s="1"/>
      <c r="AB1659" s="1"/>
    </row>
    <row r="1660" spans="1:28" ht="12.5" x14ac:dyDescent="0.25">
      <c r="A1660" t="s">
        <v>452</v>
      </c>
      <c r="B1660" t="s">
        <v>962</v>
      </c>
      <c r="C1660" t="s">
        <v>107</v>
      </c>
      <c r="D1660" t="s">
        <v>2042</v>
      </c>
      <c r="E1660">
        <v>1</v>
      </c>
      <c r="F1660">
        <v>0.19</v>
      </c>
      <c r="G1660">
        <v>200000</v>
      </c>
      <c r="H1660">
        <v>200000</v>
      </c>
      <c r="I1660">
        <v>38000</v>
      </c>
      <c r="J1660" s="109">
        <v>238000</v>
      </c>
      <c r="X1660" s="1"/>
      <c r="Y1660" s="1"/>
      <c r="Z1660" s="1"/>
      <c r="AA1660" s="1"/>
      <c r="AB1660" s="1"/>
    </row>
    <row r="1661" spans="1:28" ht="12.5" x14ac:dyDescent="0.25">
      <c r="A1661" t="s">
        <v>452</v>
      </c>
      <c r="B1661" t="s">
        <v>962</v>
      </c>
      <c r="C1661" t="s">
        <v>107</v>
      </c>
      <c r="D1661" t="s">
        <v>331</v>
      </c>
      <c r="E1661">
        <v>4</v>
      </c>
      <c r="F1661">
        <v>0.19</v>
      </c>
      <c r="G1661">
        <v>280000</v>
      </c>
      <c r="H1661">
        <v>1120000</v>
      </c>
      <c r="I1661">
        <v>212800</v>
      </c>
      <c r="J1661" s="109">
        <v>1332800</v>
      </c>
      <c r="X1661" s="1"/>
      <c r="Y1661" s="1"/>
      <c r="Z1661" s="1"/>
      <c r="AA1661" s="1"/>
      <c r="AB1661" s="1"/>
    </row>
    <row r="1662" spans="1:28" ht="12.5" x14ac:dyDescent="0.25">
      <c r="A1662" t="s">
        <v>452</v>
      </c>
      <c r="B1662" t="s">
        <v>962</v>
      </c>
      <c r="C1662" t="s">
        <v>107</v>
      </c>
      <c r="D1662" t="s">
        <v>1992</v>
      </c>
      <c r="E1662">
        <v>1</v>
      </c>
      <c r="F1662">
        <v>0.19</v>
      </c>
      <c r="G1662">
        <v>95000</v>
      </c>
      <c r="H1662">
        <v>95000</v>
      </c>
      <c r="I1662">
        <v>18050</v>
      </c>
      <c r="J1662" s="109">
        <v>113050</v>
      </c>
      <c r="X1662" s="1"/>
      <c r="Y1662" s="1"/>
      <c r="Z1662" s="1"/>
      <c r="AA1662" s="1"/>
      <c r="AB1662" s="1"/>
    </row>
    <row r="1663" spans="1:28" ht="12.5" x14ac:dyDescent="0.25">
      <c r="A1663" t="s">
        <v>452</v>
      </c>
      <c r="B1663" t="s">
        <v>962</v>
      </c>
      <c r="C1663" t="s">
        <v>107</v>
      </c>
      <c r="D1663" t="s">
        <v>1991</v>
      </c>
      <c r="E1663">
        <v>1</v>
      </c>
      <c r="F1663">
        <v>0.19</v>
      </c>
      <c r="G1663">
        <v>120000</v>
      </c>
      <c r="H1663">
        <v>120000</v>
      </c>
      <c r="I1663">
        <v>22800</v>
      </c>
      <c r="J1663" s="109">
        <v>142800</v>
      </c>
      <c r="X1663" s="1"/>
      <c r="Y1663" s="1"/>
      <c r="Z1663" s="1"/>
      <c r="AA1663" s="1"/>
      <c r="AB1663" s="1"/>
    </row>
    <row r="1664" spans="1:28" ht="12.5" x14ac:dyDescent="0.25">
      <c r="A1664" t="s">
        <v>452</v>
      </c>
      <c r="B1664" t="s">
        <v>962</v>
      </c>
      <c r="C1664" t="s">
        <v>107</v>
      </c>
      <c r="D1664" t="s">
        <v>1700</v>
      </c>
      <c r="E1664">
        <v>1</v>
      </c>
      <c r="F1664">
        <v>0.19</v>
      </c>
      <c r="G1664">
        <v>1050000</v>
      </c>
      <c r="H1664">
        <v>1050000</v>
      </c>
      <c r="I1664">
        <v>199500</v>
      </c>
      <c r="J1664" s="109">
        <v>1249500</v>
      </c>
      <c r="X1664" s="1"/>
      <c r="Y1664" s="1"/>
      <c r="Z1664" s="1"/>
      <c r="AA1664" s="1"/>
      <c r="AB1664" s="1"/>
    </row>
    <row r="1665" spans="1:28" ht="12.5" x14ac:dyDescent="0.25">
      <c r="A1665" t="s">
        <v>452</v>
      </c>
      <c r="B1665" t="s">
        <v>962</v>
      </c>
      <c r="C1665" t="s">
        <v>1719</v>
      </c>
      <c r="D1665" t="s">
        <v>43</v>
      </c>
      <c r="E1665">
        <v>1</v>
      </c>
      <c r="F1665">
        <v>0.19</v>
      </c>
      <c r="G1665">
        <v>772000</v>
      </c>
      <c r="H1665">
        <v>772000</v>
      </c>
      <c r="I1665">
        <v>146680</v>
      </c>
      <c r="J1665" s="109">
        <v>918680</v>
      </c>
      <c r="X1665" s="1"/>
      <c r="Y1665" s="1"/>
      <c r="Z1665" s="1"/>
      <c r="AA1665" s="1"/>
      <c r="AB1665" s="1"/>
    </row>
    <row r="1666" spans="1:28" ht="12.5" x14ac:dyDescent="0.25">
      <c r="A1666" t="s">
        <v>452</v>
      </c>
      <c r="B1666" t="s">
        <v>550</v>
      </c>
      <c r="C1666">
        <v>881</v>
      </c>
      <c r="D1666" t="s">
        <v>2002</v>
      </c>
      <c r="E1666">
        <v>2</v>
      </c>
      <c r="F1666">
        <v>0.19</v>
      </c>
      <c r="G1666">
        <v>80667</v>
      </c>
      <c r="H1666">
        <v>161334</v>
      </c>
      <c r="I1666">
        <v>30653.46</v>
      </c>
      <c r="J1666" s="109">
        <v>191987.46</v>
      </c>
      <c r="X1666" s="1"/>
      <c r="Y1666" s="1"/>
      <c r="Z1666" s="1"/>
      <c r="AA1666" s="1"/>
      <c r="AB1666" s="1"/>
    </row>
    <row r="1667" spans="1:28" ht="12.5" x14ac:dyDescent="0.25">
      <c r="A1667" t="s">
        <v>452</v>
      </c>
      <c r="B1667" t="s">
        <v>550</v>
      </c>
      <c r="C1667" t="s">
        <v>107</v>
      </c>
      <c r="D1667" t="s">
        <v>700</v>
      </c>
      <c r="E1667">
        <v>1</v>
      </c>
      <c r="F1667">
        <v>0.19</v>
      </c>
      <c r="G1667">
        <v>220000</v>
      </c>
      <c r="H1667">
        <v>220000</v>
      </c>
      <c r="I1667">
        <v>41800</v>
      </c>
      <c r="J1667" s="109">
        <v>261800</v>
      </c>
      <c r="X1667" s="1"/>
      <c r="Y1667" s="1"/>
      <c r="Z1667" s="1"/>
      <c r="AA1667" s="1"/>
      <c r="AB1667" s="1"/>
    </row>
    <row r="1668" spans="1:28" ht="12.5" x14ac:dyDescent="0.25">
      <c r="A1668" t="s">
        <v>452</v>
      </c>
      <c r="B1668" t="s">
        <v>550</v>
      </c>
      <c r="C1668" t="s">
        <v>107</v>
      </c>
      <c r="D1668" t="s">
        <v>625</v>
      </c>
      <c r="E1668">
        <v>1</v>
      </c>
      <c r="F1668">
        <v>0.19</v>
      </c>
      <c r="G1668">
        <v>210000</v>
      </c>
      <c r="H1668">
        <v>210000</v>
      </c>
      <c r="I1668">
        <v>39900</v>
      </c>
      <c r="J1668" s="109">
        <v>249900</v>
      </c>
      <c r="X1668" s="1"/>
      <c r="Y1668" s="1"/>
      <c r="Z1668" s="1"/>
      <c r="AA1668" s="1"/>
      <c r="AB1668" s="1"/>
    </row>
    <row r="1669" spans="1:28" ht="12.5" x14ac:dyDescent="0.25">
      <c r="A1669" t="s">
        <v>452</v>
      </c>
      <c r="B1669" t="s">
        <v>550</v>
      </c>
      <c r="C1669" t="s">
        <v>107</v>
      </c>
      <c r="D1669" t="s">
        <v>150</v>
      </c>
      <c r="E1669">
        <v>1</v>
      </c>
      <c r="F1669">
        <v>0.19</v>
      </c>
      <c r="G1669">
        <v>60000</v>
      </c>
      <c r="H1669">
        <v>60000</v>
      </c>
      <c r="I1669">
        <v>11400</v>
      </c>
      <c r="J1669" s="109">
        <v>71400</v>
      </c>
      <c r="X1669" s="1"/>
      <c r="Y1669" s="1"/>
      <c r="Z1669" s="1"/>
      <c r="AA1669" s="1"/>
      <c r="AB1669" s="1"/>
    </row>
    <row r="1670" spans="1:28" ht="12.5" x14ac:dyDescent="0.25">
      <c r="A1670" t="s">
        <v>452</v>
      </c>
      <c r="B1670" t="s">
        <v>550</v>
      </c>
      <c r="C1670" t="s">
        <v>107</v>
      </c>
      <c r="D1670" t="s">
        <v>720</v>
      </c>
      <c r="E1670">
        <v>1</v>
      </c>
      <c r="F1670">
        <v>0.19</v>
      </c>
      <c r="G1670">
        <v>75000</v>
      </c>
      <c r="H1670">
        <v>75000</v>
      </c>
      <c r="I1670">
        <v>14250</v>
      </c>
      <c r="J1670" s="109">
        <v>89250</v>
      </c>
      <c r="X1670" s="1"/>
      <c r="Y1670" s="1"/>
      <c r="Z1670" s="1"/>
      <c r="AA1670" s="1"/>
      <c r="AB1670" s="1"/>
    </row>
    <row r="1671" spans="1:28" ht="12.5" x14ac:dyDescent="0.25">
      <c r="A1671" t="s">
        <v>452</v>
      </c>
      <c r="B1671" t="s">
        <v>550</v>
      </c>
      <c r="C1671" t="s">
        <v>107</v>
      </c>
      <c r="D1671" t="s">
        <v>590</v>
      </c>
      <c r="E1671">
        <v>1</v>
      </c>
      <c r="F1671">
        <v>0.19</v>
      </c>
      <c r="G1671">
        <v>55000</v>
      </c>
      <c r="H1671">
        <v>55000</v>
      </c>
      <c r="I1671">
        <v>10450</v>
      </c>
      <c r="J1671" s="109">
        <v>65450</v>
      </c>
      <c r="X1671" s="1"/>
      <c r="Y1671" s="1"/>
      <c r="Z1671" s="1"/>
      <c r="AA1671" s="1"/>
      <c r="AB1671" s="1"/>
    </row>
    <row r="1672" spans="1:28" ht="12.5" x14ac:dyDescent="0.25">
      <c r="A1672" t="s">
        <v>452</v>
      </c>
      <c r="B1672" t="s">
        <v>631</v>
      </c>
      <c r="C1672">
        <v>973</v>
      </c>
      <c r="D1672" t="s">
        <v>2002</v>
      </c>
      <c r="E1672">
        <v>2</v>
      </c>
      <c r="F1672">
        <v>0.19</v>
      </c>
      <c r="G1672">
        <v>79833</v>
      </c>
      <c r="H1672">
        <v>159666</v>
      </c>
      <c r="I1672">
        <v>30336.54</v>
      </c>
      <c r="J1672" s="109">
        <v>190002.54</v>
      </c>
      <c r="X1672" s="1"/>
      <c r="Y1672" s="1"/>
      <c r="Z1672" s="1"/>
      <c r="AA1672" s="1"/>
      <c r="AB1672" s="1"/>
    </row>
    <row r="1673" spans="1:28" ht="12.5" x14ac:dyDescent="0.25">
      <c r="A1673" t="s">
        <v>452</v>
      </c>
      <c r="B1673" t="s">
        <v>631</v>
      </c>
      <c r="C1673" t="s">
        <v>107</v>
      </c>
      <c r="D1673" t="s">
        <v>688</v>
      </c>
      <c r="E1673">
        <v>1</v>
      </c>
      <c r="F1673">
        <v>0</v>
      </c>
      <c r="G1673">
        <v>396000</v>
      </c>
      <c r="H1673">
        <v>396000</v>
      </c>
      <c r="I1673">
        <v>0</v>
      </c>
      <c r="J1673" s="109">
        <v>396000</v>
      </c>
      <c r="X1673" s="1"/>
      <c r="Y1673" s="1"/>
      <c r="Z1673" s="1"/>
      <c r="AA1673" s="1"/>
      <c r="AB1673" s="1"/>
    </row>
    <row r="1674" spans="1:28" ht="12.5" x14ac:dyDescent="0.25">
      <c r="A1674" t="s">
        <v>452</v>
      </c>
      <c r="B1674" t="s">
        <v>631</v>
      </c>
      <c r="C1674" t="s">
        <v>107</v>
      </c>
      <c r="D1674" t="s">
        <v>1942</v>
      </c>
      <c r="E1674">
        <v>1</v>
      </c>
      <c r="F1674">
        <v>0.19</v>
      </c>
      <c r="G1674">
        <v>240000</v>
      </c>
      <c r="H1674">
        <v>240000</v>
      </c>
      <c r="I1674">
        <v>45600</v>
      </c>
      <c r="J1674" s="109">
        <v>285600</v>
      </c>
      <c r="X1674" s="1"/>
      <c r="Y1674" s="1"/>
      <c r="Z1674" s="1"/>
      <c r="AA1674" s="1"/>
      <c r="AB1674" s="1"/>
    </row>
    <row r="1675" spans="1:28" ht="12.5" x14ac:dyDescent="0.25">
      <c r="A1675" t="s">
        <v>452</v>
      </c>
      <c r="B1675" t="s">
        <v>631</v>
      </c>
      <c r="C1675" t="s">
        <v>107</v>
      </c>
      <c r="D1675" t="s">
        <v>700</v>
      </c>
      <c r="E1675">
        <v>1</v>
      </c>
      <c r="F1675">
        <v>0.19</v>
      </c>
      <c r="G1675">
        <v>220000</v>
      </c>
      <c r="H1675">
        <v>220000</v>
      </c>
      <c r="I1675">
        <v>41800</v>
      </c>
      <c r="J1675" s="109">
        <v>261800</v>
      </c>
      <c r="X1675" s="1"/>
      <c r="Y1675" s="1"/>
      <c r="Z1675" s="1"/>
      <c r="AA1675" s="1"/>
      <c r="AB1675" s="1"/>
    </row>
    <row r="1676" spans="1:28" ht="12.5" x14ac:dyDescent="0.25">
      <c r="A1676" t="s">
        <v>452</v>
      </c>
      <c r="B1676" t="s">
        <v>631</v>
      </c>
      <c r="C1676" t="s">
        <v>107</v>
      </c>
      <c r="D1676" t="s">
        <v>374</v>
      </c>
      <c r="E1676">
        <v>1</v>
      </c>
      <c r="F1676">
        <v>0.19</v>
      </c>
      <c r="G1676">
        <v>240000</v>
      </c>
      <c r="H1676">
        <v>240000</v>
      </c>
      <c r="I1676">
        <v>45600</v>
      </c>
      <c r="J1676" s="109">
        <v>285600</v>
      </c>
      <c r="X1676" s="1"/>
      <c r="Y1676" s="1"/>
      <c r="Z1676" s="1"/>
      <c r="AA1676" s="1"/>
      <c r="AB1676" s="1"/>
    </row>
    <row r="1677" spans="1:28" ht="12.5" x14ac:dyDescent="0.25">
      <c r="A1677" t="s">
        <v>452</v>
      </c>
      <c r="B1677" t="s">
        <v>631</v>
      </c>
      <c r="C1677" t="s">
        <v>107</v>
      </c>
      <c r="D1677" t="s">
        <v>1941</v>
      </c>
      <c r="E1677">
        <v>1</v>
      </c>
      <c r="F1677">
        <v>0.19</v>
      </c>
      <c r="G1677">
        <v>280000</v>
      </c>
      <c r="H1677">
        <v>280000</v>
      </c>
      <c r="I1677">
        <v>53200</v>
      </c>
      <c r="J1677" s="109">
        <v>333200</v>
      </c>
      <c r="X1677" s="1"/>
      <c r="Y1677" s="1"/>
      <c r="Z1677" s="1"/>
      <c r="AA1677" s="1"/>
      <c r="AB1677" s="1"/>
    </row>
    <row r="1678" spans="1:28" ht="12.5" x14ac:dyDescent="0.25">
      <c r="A1678" t="s">
        <v>452</v>
      </c>
      <c r="B1678" t="s">
        <v>631</v>
      </c>
      <c r="C1678" t="s">
        <v>107</v>
      </c>
      <c r="D1678" t="s">
        <v>1538</v>
      </c>
      <c r="E1678">
        <v>1</v>
      </c>
      <c r="F1678">
        <v>0.19</v>
      </c>
      <c r="G1678">
        <v>90000</v>
      </c>
      <c r="H1678">
        <v>90000</v>
      </c>
      <c r="I1678">
        <v>17100</v>
      </c>
      <c r="J1678" s="109">
        <v>107100</v>
      </c>
      <c r="X1678" s="1"/>
      <c r="Y1678" s="1"/>
      <c r="Z1678" s="1"/>
      <c r="AA1678" s="1"/>
      <c r="AB1678" s="1"/>
    </row>
    <row r="1679" spans="1:28" ht="12.5" x14ac:dyDescent="0.25">
      <c r="A1679" t="s">
        <v>452</v>
      </c>
      <c r="B1679" t="s">
        <v>631</v>
      </c>
      <c r="C1679" t="s">
        <v>107</v>
      </c>
      <c r="D1679" t="s">
        <v>2179</v>
      </c>
      <c r="E1679">
        <v>2</v>
      </c>
      <c r="F1679">
        <v>0.19</v>
      </c>
      <c r="G1679">
        <v>55000</v>
      </c>
      <c r="H1679">
        <v>110000</v>
      </c>
      <c r="I1679">
        <v>20900</v>
      </c>
      <c r="J1679" s="109">
        <v>130900</v>
      </c>
      <c r="X1679" s="1"/>
      <c r="Y1679" s="1"/>
      <c r="Z1679" s="1"/>
      <c r="AA1679" s="1"/>
      <c r="AB1679" s="1"/>
    </row>
    <row r="1680" spans="1:28" ht="12.5" x14ac:dyDescent="0.25">
      <c r="A1680" t="s">
        <v>452</v>
      </c>
      <c r="B1680" t="s">
        <v>631</v>
      </c>
      <c r="C1680" t="s">
        <v>107</v>
      </c>
      <c r="D1680" t="s">
        <v>2180</v>
      </c>
      <c r="E1680">
        <v>2</v>
      </c>
      <c r="F1680">
        <v>0.19</v>
      </c>
      <c r="G1680">
        <v>12000</v>
      </c>
      <c r="H1680">
        <v>24000</v>
      </c>
      <c r="I1680">
        <v>4560</v>
      </c>
      <c r="J1680" s="109">
        <v>28560</v>
      </c>
      <c r="X1680" s="1"/>
      <c r="Y1680" s="1"/>
      <c r="Z1680" s="1"/>
      <c r="AA1680" s="1"/>
      <c r="AB1680" s="1"/>
    </row>
    <row r="1681" spans="1:28" ht="12.5" x14ac:dyDescent="0.25">
      <c r="A1681" t="s">
        <v>452</v>
      </c>
      <c r="B1681" t="s">
        <v>631</v>
      </c>
      <c r="C1681" t="s">
        <v>107</v>
      </c>
      <c r="D1681" t="s">
        <v>404</v>
      </c>
      <c r="E1681">
        <v>1</v>
      </c>
      <c r="F1681">
        <v>0.19</v>
      </c>
      <c r="G1681">
        <v>25000</v>
      </c>
      <c r="H1681">
        <v>25000</v>
      </c>
      <c r="I1681">
        <v>4750</v>
      </c>
      <c r="J1681" s="109">
        <v>29750</v>
      </c>
      <c r="X1681" s="1"/>
      <c r="Y1681" s="1"/>
      <c r="Z1681" s="1"/>
      <c r="AA1681" s="1"/>
      <c r="AB1681" s="1"/>
    </row>
    <row r="1682" spans="1:28" ht="12.5" x14ac:dyDescent="0.25">
      <c r="A1682" t="s">
        <v>452</v>
      </c>
      <c r="B1682" t="s">
        <v>755</v>
      </c>
      <c r="C1682">
        <v>549</v>
      </c>
      <c r="D1682" t="s">
        <v>2002</v>
      </c>
      <c r="E1682">
        <v>1</v>
      </c>
      <c r="F1682">
        <v>0.19</v>
      </c>
      <c r="G1682">
        <v>119667</v>
      </c>
      <c r="H1682">
        <v>119667</v>
      </c>
      <c r="I1682">
        <v>22736.73</v>
      </c>
      <c r="J1682" s="109">
        <v>142403.73000000001</v>
      </c>
      <c r="X1682" s="1"/>
      <c r="Y1682" s="1"/>
      <c r="Z1682" s="1"/>
      <c r="AA1682" s="1"/>
      <c r="AB1682" s="1"/>
    </row>
    <row r="1683" spans="1:28" ht="12.5" x14ac:dyDescent="0.25">
      <c r="A1683" t="s">
        <v>452</v>
      </c>
      <c r="B1683" t="s">
        <v>755</v>
      </c>
      <c r="C1683" t="s">
        <v>107</v>
      </c>
      <c r="D1683" t="s">
        <v>753</v>
      </c>
      <c r="E1683">
        <v>1</v>
      </c>
      <c r="F1683">
        <v>0.19</v>
      </c>
      <c r="G1683">
        <v>570000</v>
      </c>
      <c r="H1683">
        <v>570000</v>
      </c>
      <c r="I1683">
        <v>108300</v>
      </c>
      <c r="J1683" s="109">
        <v>678300</v>
      </c>
      <c r="X1683" s="1"/>
      <c r="Y1683" s="1"/>
      <c r="Z1683" s="1"/>
      <c r="AA1683" s="1"/>
      <c r="AB1683" s="1"/>
    </row>
    <row r="1684" spans="1:28" ht="12.5" x14ac:dyDescent="0.25">
      <c r="A1684" t="s">
        <v>452</v>
      </c>
      <c r="B1684" t="s">
        <v>755</v>
      </c>
      <c r="C1684" t="s">
        <v>107</v>
      </c>
      <c r="D1684" t="s">
        <v>2181</v>
      </c>
      <c r="E1684">
        <v>2</v>
      </c>
      <c r="F1684">
        <v>0.19</v>
      </c>
      <c r="G1684">
        <v>65000</v>
      </c>
      <c r="H1684">
        <v>130000</v>
      </c>
      <c r="I1684">
        <v>24700</v>
      </c>
      <c r="J1684" s="109">
        <v>154700</v>
      </c>
      <c r="X1684" s="1"/>
      <c r="Y1684" s="1"/>
      <c r="Z1684" s="1"/>
      <c r="AA1684" s="1"/>
      <c r="AB1684" s="1"/>
    </row>
    <row r="1685" spans="1:28" ht="12.5" x14ac:dyDescent="0.25">
      <c r="A1685" t="s">
        <v>452</v>
      </c>
      <c r="B1685" t="s">
        <v>755</v>
      </c>
      <c r="C1685" t="s">
        <v>107</v>
      </c>
      <c r="D1685" t="s">
        <v>2174</v>
      </c>
      <c r="E1685">
        <v>2</v>
      </c>
      <c r="F1685">
        <v>0.19</v>
      </c>
      <c r="G1685">
        <v>580000</v>
      </c>
      <c r="H1685">
        <v>1160000</v>
      </c>
      <c r="I1685">
        <v>220400</v>
      </c>
      <c r="J1685" s="109">
        <v>1380400</v>
      </c>
      <c r="X1685" s="1"/>
      <c r="Y1685" s="1"/>
      <c r="Z1685" s="1"/>
      <c r="AA1685" s="1"/>
      <c r="AB1685" s="1"/>
    </row>
    <row r="1686" spans="1:28" ht="12.5" x14ac:dyDescent="0.25">
      <c r="A1686" t="s">
        <v>452</v>
      </c>
      <c r="B1686" t="s">
        <v>451</v>
      </c>
      <c r="C1686">
        <v>460</v>
      </c>
      <c r="D1686" t="s">
        <v>218</v>
      </c>
      <c r="E1686">
        <v>1</v>
      </c>
      <c r="F1686">
        <v>0.19</v>
      </c>
      <c r="G1686">
        <v>94500</v>
      </c>
      <c r="H1686">
        <v>94500</v>
      </c>
      <c r="I1686">
        <v>17955</v>
      </c>
      <c r="J1686" s="109">
        <v>112455</v>
      </c>
      <c r="X1686" s="1"/>
      <c r="Y1686" s="1"/>
      <c r="Z1686" s="1"/>
      <c r="AA1686" s="1"/>
      <c r="AB1686" s="1"/>
    </row>
    <row r="1687" spans="1:28" ht="12.5" x14ac:dyDescent="0.25">
      <c r="A1687" t="s">
        <v>452</v>
      </c>
      <c r="B1687" t="s">
        <v>451</v>
      </c>
      <c r="C1687">
        <v>461</v>
      </c>
      <c r="D1687" t="s">
        <v>446</v>
      </c>
      <c r="E1687">
        <v>1</v>
      </c>
      <c r="F1687">
        <v>0.19</v>
      </c>
      <c r="G1687">
        <v>83667</v>
      </c>
      <c r="H1687">
        <v>83667</v>
      </c>
      <c r="I1687">
        <v>15896.73</v>
      </c>
      <c r="J1687" s="109">
        <v>99563.73</v>
      </c>
      <c r="X1687" s="1"/>
      <c r="Y1687" s="1"/>
      <c r="Z1687" s="1"/>
      <c r="AA1687" s="1"/>
      <c r="AB1687" s="1"/>
    </row>
    <row r="1688" spans="1:28" ht="12.5" x14ac:dyDescent="0.25">
      <c r="A1688" t="s">
        <v>452</v>
      </c>
      <c r="B1688" t="s">
        <v>451</v>
      </c>
      <c r="C1688" t="s">
        <v>107</v>
      </c>
      <c r="D1688" t="s">
        <v>466</v>
      </c>
      <c r="E1688">
        <v>1</v>
      </c>
      <c r="F1688">
        <v>0</v>
      </c>
      <c r="G1688">
        <v>620000</v>
      </c>
      <c r="H1688">
        <v>620000</v>
      </c>
      <c r="I1688">
        <v>0</v>
      </c>
      <c r="J1688" s="109">
        <v>620000</v>
      </c>
      <c r="X1688" s="1"/>
      <c r="Y1688" s="1"/>
      <c r="Z1688" s="1"/>
      <c r="AA1688" s="1"/>
      <c r="AB1688" s="1"/>
    </row>
    <row r="1689" spans="1:28" ht="12.5" x14ac:dyDescent="0.25">
      <c r="A1689" t="s">
        <v>452</v>
      </c>
      <c r="B1689" t="s">
        <v>451</v>
      </c>
      <c r="C1689" t="s">
        <v>107</v>
      </c>
      <c r="D1689" t="s">
        <v>449</v>
      </c>
      <c r="E1689">
        <v>1</v>
      </c>
      <c r="F1689">
        <v>0</v>
      </c>
      <c r="G1689">
        <v>120000</v>
      </c>
      <c r="H1689">
        <v>120000</v>
      </c>
      <c r="I1689">
        <v>0</v>
      </c>
      <c r="J1689" s="109">
        <v>120000</v>
      </c>
      <c r="X1689" s="1"/>
      <c r="Y1689" s="1"/>
      <c r="Z1689" s="1"/>
      <c r="AA1689" s="1"/>
      <c r="AB1689" s="1"/>
    </row>
    <row r="1690" spans="1:28" ht="12.5" x14ac:dyDescent="0.25">
      <c r="A1690" t="s">
        <v>452</v>
      </c>
      <c r="B1690" t="s">
        <v>451</v>
      </c>
      <c r="C1690" t="s">
        <v>107</v>
      </c>
      <c r="D1690" t="s">
        <v>1234</v>
      </c>
      <c r="E1690">
        <v>1</v>
      </c>
      <c r="F1690">
        <v>0.19</v>
      </c>
      <c r="G1690">
        <v>140000</v>
      </c>
      <c r="H1690">
        <v>140000</v>
      </c>
      <c r="I1690">
        <v>26600</v>
      </c>
      <c r="J1690" s="109">
        <v>166600</v>
      </c>
      <c r="X1690" s="1"/>
      <c r="Y1690" s="1"/>
      <c r="Z1690" s="1"/>
      <c r="AA1690" s="1"/>
      <c r="AB1690" s="1"/>
    </row>
    <row r="1691" spans="1:28" ht="12.5" x14ac:dyDescent="0.25">
      <c r="A1691" t="s">
        <v>452</v>
      </c>
      <c r="B1691" t="s">
        <v>451</v>
      </c>
      <c r="C1691" t="s">
        <v>107</v>
      </c>
      <c r="D1691" t="s">
        <v>1246</v>
      </c>
      <c r="E1691">
        <v>2</v>
      </c>
      <c r="F1691">
        <v>0</v>
      </c>
      <c r="G1691">
        <v>146500</v>
      </c>
      <c r="H1691">
        <v>293000</v>
      </c>
      <c r="I1691">
        <v>0</v>
      </c>
      <c r="J1691" s="109">
        <v>293000</v>
      </c>
      <c r="X1691" s="1"/>
      <c r="Y1691" s="1"/>
      <c r="Z1691" s="1"/>
      <c r="AA1691" s="1"/>
      <c r="AB1691" s="1"/>
    </row>
    <row r="1692" spans="1:28" ht="12.5" x14ac:dyDescent="0.25">
      <c r="A1692" t="s">
        <v>452</v>
      </c>
      <c r="B1692" t="s">
        <v>444</v>
      </c>
      <c r="C1692">
        <v>477</v>
      </c>
      <c r="D1692" t="s">
        <v>2165</v>
      </c>
      <c r="E1692">
        <v>1</v>
      </c>
      <c r="F1692">
        <v>0.19</v>
      </c>
      <c r="G1692">
        <v>324000</v>
      </c>
      <c r="H1692">
        <v>324000</v>
      </c>
      <c r="I1692">
        <v>61560</v>
      </c>
      <c r="J1692" s="109">
        <v>385560</v>
      </c>
      <c r="X1692" s="1"/>
      <c r="Y1692" s="1"/>
      <c r="Z1692" s="1"/>
      <c r="AA1692" s="1"/>
      <c r="AB1692" s="1"/>
    </row>
    <row r="1693" spans="1:28" ht="12.5" x14ac:dyDescent="0.25">
      <c r="A1693" t="s">
        <v>452</v>
      </c>
      <c r="B1693" t="s">
        <v>444</v>
      </c>
      <c r="C1693">
        <v>479</v>
      </c>
      <c r="D1693" t="s">
        <v>2002</v>
      </c>
      <c r="E1693">
        <v>1</v>
      </c>
      <c r="F1693">
        <v>0.19</v>
      </c>
      <c r="G1693">
        <v>181333</v>
      </c>
      <c r="H1693">
        <v>181333</v>
      </c>
      <c r="I1693">
        <v>34453.269999999997</v>
      </c>
      <c r="J1693" s="109">
        <v>215786.27</v>
      </c>
      <c r="X1693" s="1"/>
      <c r="Y1693" s="1"/>
      <c r="Z1693" s="1"/>
      <c r="AA1693" s="1"/>
      <c r="AB1693" s="1"/>
    </row>
    <row r="1694" spans="1:28" ht="12.5" x14ac:dyDescent="0.25">
      <c r="A1694" t="s">
        <v>452</v>
      </c>
      <c r="B1694" t="s">
        <v>444</v>
      </c>
      <c r="C1694" t="s">
        <v>107</v>
      </c>
      <c r="D1694" t="s">
        <v>2157</v>
      </c>
      <c r="E1694">
        <v>1</v>
      </c>
      <c r="F1694">
        <v>0.19</v>
      </c>
      <c r="G1694">
        <v>3680000</v>
      </c>
      <c r="H1694">
        <v>3680000</v>
      </c>
      <c r="I1694">
        <v>699200</v>
      </c>
      <c r="J1694" s="109">
        <v>4379200</v>
      </c>
      <c r="X1694" s="1"/>
      <c r="Y1694" s="1"/>
      <c r="Z1694" s="1"/>
      <c r="AA1694" s="1"/>
      <c r="AB1694" s="1"/>
    </row>
    <row r="1695" spans="1:28" ht="12.5" x14ac:dyDescent="0.25">
      <c r="A1695" t="s">
        <v>452</v>
      </c>
      <c r="B1695" t="s">
        <v>444</v>
      </c>
      <c r="C1695" t="s">
        <v>107</v>
      </c>
      <c r="D1695" t="s">
        <v>1277</v>
      </c>
      <c r="E1695">
        <v>1</v>
      </c>
      <c r="F1695">
        <v>0.19</v>
      </c>
      <c r="G1695">
        <v>46000</v>
      </c>
      <c r="H1695">
        <v>46000</v>
      </c>
      <c r="I1695">
        <v>8740</v>
      </c>
      <c r="J1695" s="109">
        <v>54740</v>
      </c>
      <c r="X1695" s="1"/>
      <c r="Y1695" s="1"/>
      <c r="Z1695" s="1"/>
      <c r="AA1695" s="1"/>
      <c r="AB1695" s="1"/>
    </row>
    <row r="1696" spans="1:28" ht="12.5" x14ac:dyDescent="0.25">
      <c r="A1696" t="s">
        <v>452</v>
      </c>
      <c r="B1696" t="s">
        <v>444</v>
      </c>
      <c r="C1696" t="s">
        <v>107</v>
      </c>
      <c r="D1696" t="s">
        <v>1282</v>
      </c>
      <c r="E1696">
        <v>1</v>
      </c>
      <c r="F1696">
        <v>0.19</v>
      </c>
      <c r="G1696">
        <v>68500</v>
      </c>
      <c r="H1696">
        <v>68500</v>
      </c>
      <c r="I1696">
        <v>13015</v>
      </c>
      <c r="J1696" s="109">
        <v>81515</v>
      </c>
      <c r="X1696" s="1"/>
      <c r="Y1696" s="1"/>
      <c r="Z1696" s="1"/>
      <c r="AA1696" s="1"/>
      <c r="AB1696" s="1"/>
    </row>
    <row r="1697" spans="1:28" ht="12.5" x14ac:dyDescent="0.25">
      <c r="A1697" t="s">
        <v>452</v>
      </c>
      <c r="B1697" t="s">
        <v>444</v>
      </c>
      <c r="C1697" t="s">
        <v>107</v>
      </c>
      <c r="D1697" t="s">
        <v>1281</v>
      </c>
      <c r="E1697">
        <v>1</v>
      </c>
      <c r="F1697">
        <v>0.19</v>
      </c>
      <c r="G1697">
        <v>81000</v>
      </c>
      <c r="H1697">
        <v>81000</v>
      </c>
      <c r="I1697">
        <v>15390</v>
      </c>
      <c r="J1697" s="109">
        <v>96390</v>
      </c>
      <c r="X1697" s="1"/>
      <c r="Y1697" s="1"/>
      <c r="Z1697" s="1"/>
      <c r="AA1697" s="1"/>
      <c r="AB1697" s="1"/>
    </row>
    <row r="1698" spans="1:28" ht="12.5" x14ac:dyDescent="0.25">
      <c r="A1698" t="s">
        <v>452</v>
      </c>
      <c r="B1698" t="s">
        <v>444</v>
      </c>
      <c r="C1698" t="s">
        <v>107</v>
      </c>
      <c r="D1698" t="s">
        <v>2164</v>
      </c>
      <c r="E1698">
        <v>1</v>
      </c>
      <c r="F1698">
        <v>0.19</v>
      </c>
      <c r="G1698">
        <v>450000</v>
      </c>
      <c r="H1698">
        <v>450000</v>
      </c>
      <c r="I1698">
        <v>85500</v>
      </c>
      <c r="J1698" s="109">
        <v>535500</v>
      </c>
      <c r="X1698" s="1"/>
      <c r="Y1698" s="1"/>
      <c r="Z1698" s="1"/>
      <c r="AA1698" s="1"/>
      <c r="AB1698" s="1"/>
    </row>
    <row r="1699" spans="1:28" ht="12.5" x14ac:dyDescent="0.25">
      <c r="A1699" t="s">
        <v>452</v>
      </c>
      <c r="B1699" t="s">
        <v>444</v>
      </c>
      <c r="C1699" t="s">
        <v>107</v>
      </c>
      <c r="D1699" t="s">
        <v>2163</v>
      </c>
      <c r="E1699">
        <v>1</v>
      </c>
      <c r="F1699">
        <v>0.19</v>
      </c>
      <c r="G1699">
        <v>480000</v>
      </c>
      <c r="H1699">
        <v>480000</v>
      </c>
      <c r="I1699">
        <v>91200</v>
      </c>
      <c r="J1699" s="109">
        <v>571200</v>
      </c>
      <c r="X1699" s="1"/>
      <c r="Y1699" s="1"/>
      <c r="Z1699" s="1"/>
      <c r="AA1699" s="1"/>
      <c r="AB1699" s="1"/>
    </row>
    <row r="1700" spans="1:28" ht="12.5" x14ac:dyDescent="0.25">
      <c r="A1700" t="s">
        <v>452</v>
      </c>
      <c r="B1700" t="s">
        <v>444</v>
      </c>
      <c r="C1700" t="s">
        <v>107</v>
      </c>
      <c r="D1700" t="s">
        <v>2166</v>
      </c>
      <c r="E1700">
        <v>1</v>
      </c>
      <c r="F1700">
        <v>0.19</v>
      </c>
      <c r="G1700">
        <v>1200000</v>
      </c>
      <c r="H1700">
        <v>1200000</v>
      </c>
      <c r="I1700">
        <v>228000</v>
      </c>
      <c r="J1700" s="109">
        <v>1428000</v>
      </c>
      <c r="X1700" s="1"/>
      <c r="Y1700" s="1"/>
      <c r="Z1700" s="1"/>
      <c r="AA1700" s="1"/>
      <c r="AB1700" s="1"/>
    </row>
    <row r="1701" spans="1:28" ht="12.5" x14ac:dyDescent="0.25">
      <c r="A1701" t="s">
        <v>452</v>
      </c>
      <c r="B1701" t="s">
        <v>444</v>
      </c>
      <c r="C1701" t="s">
        <v>107</v>
      </c>
      <c r="D1701" t="s">
        <v>2168</v>
      </c>
      <c r="E1701">
        <v>1</v>
      </c>
      <c r="F1701">
        <v>0.19</v>
      </c>
      <c r="G1701">
        <v>650000</v>
      </c>
      <c r="H1701">
        <v>650000</v>
      </c>
      <c r="I1701">
        <v>123500</v>
      </c>
      <c r="J1701" s="109">
        <v>773500</v>
      </c>
      <c r="X1701" s="1"/>
      <c r="Y1701" s="1"/>
      <c r="Z1701" s="1"/>
      <c r="AA1701" s="1"/>
      <c r="AB1701" s="1"/>
    </row>
    <row r="1702" spans="1:28" ht="12.5" x14ac:dyDescent="0.25">
      <c r="A1702" t="s">
        <v>452</v>
      </c>
      <c r="B1702" t="s">
        <v>444</v>
      </c>
      <c r="C1702" t="s">
        <v>107</v>
      </c>
      <c r="D1702" t="s">
        <v>2155</v>
      </c>
      <c r="E1702">
        <v>1</v>
      </c>
      <c r="F1702">
        <v>0.19</v>
      </c>
      <c r="G1702">
        <v>380000</v>
      </c>
      <c r="H1702">
        <v>380000</v>
      </c>
      <c r="I1702">
        <v>72200</v>
      </c>
      <c r="J1702" s="109">
        <v>452200</v>
      </c>
      <c r="X1702" s="1"/>
      <c r="Y1702" s="1"/>
      <c r="Z1702" s="1"/>
      <c r="AA1702" s="1"/>
      <c r="AB1702" s="1"/>
    </row>
    <row r="1703" spans="1:28" ht="12.5" x14ac:dyDescent="0.25">
      <c r="A1703" t="s">
        <v>452</v>
      </c>
      <c r="B1703" t="s">
        <v>444</v>
      </c>
      <c r="C1703" t="s">
        <v>107</v>
      </c>
      <c r="D1703" t="s">
        <v>2167</v>
      </c>
      <c r="E1703">
        <v>1</v>
      </c>
      <c r="F1703">
        <v>0.19</v>
      </c>
      <c r="G1703">
        <v>380000</v>
      </c>
      <c r="H1703">
        <v>380000</v>
      </c>
      <c r="I1703">
        <v>72200</v>
      </c>
      <c r="J1703" s="109">
        <v>452200</v>
      </c>
      <c r="X1703" s="1"/>
      <c r="Y1703" s="1"/>
      <c r="Z1703" s="1"/>
      <c r="AA1703" s="1"/>
      <c r="AB1703" s="1"/>
    </row>
    <row r="1704" spans="1:28" ht="12.5" x14ac:dyDescent="0.25">
      <c r="A1704" t="s">
        <v>452</v>
      </c>
      <c r="B1704" t="s">
        <v>444</v>
      </c>
      <c r="C1704" t="s">
        <v>107</v>
      </c>
      <c r="D1704" t="s">
        <v>1266</v>
      </c>
      <c r="E1704">
        <v>3</v>
      </c>
      <c r="F1704">
        <v>0</v>
      </c>
      <c r="G1704">
        <v>146500</v>
      </c>
      <c r="H1704">
        <v>439500</v>
      </c>
      <c r="I1704">
        <v>0</v>
      </c>
      <c r="J1704" s="109">
        <v>439500</v>
      </c>
      <c r="X1704" s="1"/>
      <c r="Y1704" s="1"/>
      <c r="Z1704" s="1"/>
      <c r="AA1704" s="1"/>
      <c r="AB1704" s="1"/>
    </row>
    <row r="1705" spans="1:28" ht="12.5" x14ac:dyDescent="0.25">
      <c r="A1705" t="s">
        <v>452</v>
      </c>
      <c r="B1705" t="s">
        <v>444</v>
      </c>
      <c r="C1705" t="s">
        <v>107</v>
      </c>
      <c r="D1705" t="s">
        <v>1278</v>
      </c>
      <c r="E1705">
        <v>2</v>
      </c>
      <c r="F1705">
        <v>0</v>
      </c>
      <c r="G1705">
        <v>49000</v>
      </c>
      <c r="H1705">
        <v>98000</v>
      </c>
      <c r="I1705">
        <v>0</v>
      </c>
      <c r="J1705" s="109">
        <v>98000</v>
      </c>
      <c r="X1705" s="1"/>
      <c r="Y1705" s="1"/>
      <c r="Z1705" s="1"/>
      <c r="AA1705" s="1"/>
      <c r="AB1705" s="1"/>
    </row>
    <row r="1706" spans="1:28" ht="12.5" x14ac:dyDescent="0.25">
      <c r="A1706" t="s">
        <v>452</v>
      </c>
      <c r="B1706" t="s">
        <v>1501</v>
      </c>
      <c r="C1706">
        <v>262</v>
      </c>
      <c r="D1706" t="s">
        <v>2002</v>
      </c>
      <c r="E1706">
        <v>2</v>
      </c>
      <c r="F1706">
        <v>0.19</v>
      </c>
      <c r="G1706">
        <v>175500</v>
      </c>
      <c r="H1706">
        <v>351000</v>
      </c>
      <c r="I1706">
        <v>66690</v>
      </c>
      <c r="J1706" s="109">
        <v>417690</v>
      </c>
      <c r="X1706" s="1"/>
      <c r="Y1706" s="1"/>
      <c r="Z1706" s="1"/>
      <c r="AA1706" s="1"/>
      <c r="AB1706" s="1"/>
    </row>
    <row r="1707" spans="1:28" ht="12.5" x14ac:dyDescent="0.25">
      <c r="A1707" t="s">
        <v>452</v>
      </c>
      <c r="B1707" t="s">
        <v>1501</v>
      </c>
      <c r="C1707">
        <v>277</v>
      </c>
      <c r="D1707" t="s">
        <v>1950</v>
      </c>
      <c r="E1707">
        <v>1</v>
      </c>
      <c r="F1707">
        <v>0.19</v>
      </c>
      <c r="G1707">
        <v>706167</v>
      </c>
      <c r="H1707">
        <v>706167</v>
      </c>
      <c r="I1707">
        <v>134171.73000000001</v>
      </c>
      <c r="J1707" s="109">
        <v>840338.73</v>
      </c>
      <c r="X1707" s="1"/>
      <c r="Y1707" s="1"/>
      <c r="Z1707" s="1"/>
      <c r="AA1707" s="1"/>
      <c r="AB1707" s="1"/>
    </row>
    <row r="1708" spans="1:28" ht="12.5" x14ac:dyDescent="0.25">
      <c r="A1708" t="s">
        <v>452</v>
      </c>
      <c r="B1708" t="s">
        <v>1501</v>
      </c>
      <c r="C1708" t="s">
        <v>107</v>
      </c>
      <c r="D1708" t="s">
        <v>2073</v>
      </c>
      <c r="E1708">
        <v>1</v>
      </c>
      <c r="F1708">
        <v>0.19</v>
      </c>
      <c r="G1708">
        <v>890000</v>
      </c>
      <c r="H1708">
        <v>890000</v>
      </c>
      <c r="I1708">
        <v>169100</v>
      </c>
      <c r="J1708" s="109">
        <v>1059100</v>
      </c>
      <c r="X1708" s="1"/>
      <c r="Y1708" s="1"/>
      <c r="Z1708" s="1"/>
      <c r="AA1708" s="1"/>
      <c r="AB1708" s="1"/>
    </row>
    <row r="1709" spans="1:28" ht="12.5" x14ac:dyDescent="0.25">
      <c r="A1709" t="s">
        <v>452</v>
      </c>
      <c r="B1709" t="s">
        <v>1501</v>
      </c>
      <c r="C1709" t="s">
        <v>107</v>
      </c>
      <c r="D1709" t="s">
        <v>1717</v>
      </c>
      <c r="E1709">
        <v>1</v>
      </c>
      <c r="F1709">
        <v>0.19</v>
      </c>
      <c r="G1709">
        <v>295000</v>
      </c>
      <c r="H1709">
        <v>295000</v>
      </c>
      <c r="I1709">
        <v>56050</v>
      </c>
      <c r="J1709" s="109">
        <v>351050</v>
      </c>
      <c r="X1709" s="1"/>
      <c r="Y1709" s="1"/>
      <c r="Z1709" s="1"/>
      <c r="AA1709" s="1"/>
      <c r="AB1709" s="1"/>
    </row>
    <row r="1710" spans="1:28" ht="12.5" x14ac:dyDescent="0.25">
      <c r="A1710" t="s">
        <v>452</v>
      </c>
      <c r="B1710" t="s">
        <v>1501</v>
      </c>
      <c r="C1710" t="s">
        <v>107</v>
      </c>
      <c r="D1710" t="s">
        <v>1951</v>
      </c>
      <c r="E1710">
        <v>1</v>
      </c>
      <c r="F1710">
        <v>0.19</v>
      </c>
      <c r="G1710">
        <v>240000</v>
      </c>
      <c r="H1710">
        <v>240000</v>
      </c>
      <c r="I1710">
        <v>45600</v>
      </c>
      <c r="J1710" s="109">
        <v>285600</v>
      </c>
      <c r="X1710" s="1"/>
      <c r="Y1710" s="1"/>
      <c r="Z1710" s="1"/>
      <c r="AA1710" s="1"/>
      <c r="AB1710" s="1"/>
    </row>
    <row r="1711" spans="1:28" ht="12.5" x14ac:dyDescent="0.25">
      <c r="A1711" t="s">
        <v>452</v>
      </c>
      <c r="B1711" t="s">
        <v>1501</v>
      </c>
      <c r="C1711" t="s">
        <v>107</v>
      </c>
      <c r="D1711" t="s">
        <v>1954</v>
      </c>
      <c r="E1711">
        <v>1</v>
      </c>
      <c r="F1711">
        <v>0.19</v>
      </c>
      <c r="G1711">
        <v>95000</v>
      </c>
      <c r="H1711">
        <v>95000</v>
      </c>
      <c r="I1711">
        <v>18050</v>
      </c>
      <c r="J1711" s="109">
        <v>113050</v>
      </c>
      <c r="X1711" s="1"/>
      <c r="Y1711" s="1"/>
      <c r="Z1711" s="1"/>
      <c r="AA1711" s="1"/>
      <c r="AB1711" s="1"/>
    </row>
    <row r="1712" spans="1:28" ht="12.5" x14ac:dyDescent="0.25">
      <c r="A1712" t="s">
        <v>452</v>
      </c>
      <c r="B1712" t="s">
        <v>1501</v>
      </c>
      <c r="C1712" t="s">
        <v>107</v>
      </c>
      <c r="D1712" t="s">
        <v>1953</v>
      </c>
      <c r="E1712">
        <v>1</v>
      </c>
      <c r="F1712">
        <v>0.19</v>
      </c>
      <c r="G1712">
        <v>120000</v>
      </c>
      <c r="H1712">
        <v>120000</v>
      </c>
      <c r="I1712">
        <v>22800</v>
      </c>
      <c r="J1712" s="109">
        <v>142800</v>
      </c>
      <c r="X1712" s="1"/>
      <c r="Y1712" s="1"/>
      <c r="Z1712" s="1"/>
      <c r="AA1712" s="1"/>
      <c r="AB1712" s="1"/>
    </row>
    <row r="1713" spans="1:28" ht="12.5" x14ac:dyDescent="0.25">
      <c r="A1713" t="s">
        <v>452</v>
      </c>
      <c r="B1713" t="s">
        <v>1501</v>
      </c>
      <c r="C1713" t="s">
        <v>107</v>
      </c>
      <c r="D1713" t="s">
        <v>1952</v>
      </c>
      <c r="E1713">
        <v>1</v>
      </c>
      <c r="F1713">
        <v>0.19</v>
      </c>
      <c r="G1713">
        <v>160000</v>
      </c>
      <c r="H1713">
        <v>160000</v>
      </c>
      <c r="I1713">
        <v>30400</v>
      </c>
      <c r="J1713" s="109">
        <v>190400</v>
      </c>
      <c r="X1713" s="1"/>
      <c r="Y1713" s="1"/>
      <c r="Z1713" s="1"/>
      <c r="AA1713" s="1"/>
      <c r="AB1713" s="1"/>
    </row>
    <row r="1714" spans="1:28" ht="12.5" x14ac:dyDescent="0.25">
      <c r="A1714" t="s">
        <v>452</v>
      </c>
      <c r="B1714" t="s">
        <v>1501</v>
      </c>
      <c r="C1714" t="s">
        <v>107</v>
      </c>
      <c r="D1714" t="s">
        <v>359</v>
      </c>
      <c r="E1714">
        <v>2</v>
      </c>
      <c r="F1714">
        <v>0.19</v>
      </c>
      <c r="G1714">
        <v>240000</v>
      </c>
      <c r="H1714">
        <v>480000</v>
      </c>
      <c r="I1714">
        <v>91200</v>
      </c>
      <c r="J1714" s="109">
        <v>571200</v>
      </c>
      <c r="X1714" s="1"/>
      <c r="Y1714" s="1"/>
      <c r="Z1714" s="1"/>
      <c r="AA1714" s="1"/>
      <c r="AB1714" s="1"/>
    </row>
    <row r="1715" spans="1:28" ht="12.5" x14ac:dyDescent="0.25">
      <c r="A1715" t="s">
        <v>452</v>
      </c>
      <c r="B1715" t="s">
        <v>1501</v>
      </c>
      <c r="C1715" t="s">
        <v>107</v>
      </c>
      <c r="D1715" t="s">
        <v>2066</v>
      </c>
      <c r="E1715">
        <v>1</v>
      </c>
      <c r="F1715">
        <v>0.19</v>
      </c>
      <c r="G1715">
        <v>170000</v>
      </c>
      <c r="H1715">
        <v>170000</v>
      </c>
      <c r="I1715">
        <v>32300</v>
      </c>
      <c r="J1715" s="109">
        <v>202300</v>
      </c>
      <c r="X1715" s="1"/>
      <c r="Y1715" s="1"/>
      <c r="Z1715" s="1"/>
      <c r="AA1715" s="1"/>
      <c r="AB1715" s="1"/>
    </row>
    <row r="1716" spans="1:28" ht="12.5" x14ac:dyDescent="0.25">
      <c r="A1716" t="s">
        <v>452</v>
      </c>
      <c r="B1716" t="s">
        <v>1501</v>
      </c>
      <c r="C1716" t="s">
        <v>107</v>
      </c>
      <c r="D1716" t="s">
        <v>1577</v>
      </c>
      <c r="E1716">
        <v>1</v>
      </c>
      <c r="F1716">
        <v>0.19</v>
      </c>
      <c r="G1716">
        <v>140000</v>
      </c>
      <c r="H1716">
        <v>140000</v>
      </c>
      <c r="I1716">
        <v>26600</v>
      </c>
      <c r="J1716" s="109">
        <v>166600</v>
      </c>
      <c r="X1716" s="1"/>
      <c r="Y1716" s="1"/>
      <c r="Z1716" s="1"/>
      <c r="AA1716" s="1"/>
      <c r="AB1716" s="1"/>
    </row>
    <row r="1717" spans="1:28" ht="12.5" x14ac:dyDescent="0.25">
      <c r="A1717" t="s">
        <v>452</v>
      </c>
      <c r="B1717" t="s">
        <v>1501</v>
      </c>
      <c r="C1717" t="s">
        <v>107</v>
      </c>
      <c r="D1717" t="s">
        <v>2068</v>
      </c>
      <c r="E1717">
        <v>1</v>
      </c>
      <c r="F1717">
        <v>0.19</v>
      </c>
      <c r="G1717">
        <v>120000</v>
      </c>
      <c r="H1717">
        <v>120000</v>
      </c>
      <c r="I1717">
        <v>22800</v>
      </c>
      <c r="J1717" s="109">
        <v>142800</v>
      </c>
      <c r="X1717" s="1"/>
      <c r="Y1717" s="1"/>
      <c r="Z1717" s="1"/>
      <c r="AA1717" s="1"/>
      <c r="AB1717" s="1"/>
    </row>
    <row r="1718" spans="1:28" ht="12.5" x14ac:dyDescent="0.25">
      <c r="A1718" t="s">
        <v>452</v>
      </c>
      <c r="B1718" t="s">
        <v>1501</v>
      </c>
      <c r="C1718" t="s">
        <v>107</v>
      </c>
      <c r="D1718" t="s">
        <v>818</v>
      </c>
      <c r="E1718">
        <v>1</v>
      </c>
      <c r="F1718">
        <v>0.19</v>
      </c>
      <c r="G1718">
        <v>75000</v>
      </c>
      <c r="H1718">
        <v>75000</v>
      </c>
      <c r="I1718">
        <v>14250</v>
      </c>
      <c r="J1718" s="109">
        <v>89250</v>
      </c>
      <c r="X1718" s="1"/>
      <c r="Y1718" s="1"/>
      <c r="Z1718" s="1"/>
      <c r="AA1718" s="1"/>
      <c r="AB1718" s="1"/>
    </row>
    <row r="1719" spans="1:28" ht="12.5" x14ac:dyDescent="0.25">
      <c r="A1719" t="s">
        <v>452</v>
      </c>
      <c r="B1719" t="s">
        <v>1501</v>
      </c>
      <c r="C1719" t="s">
        <v>107</v>
      </c>
      <c r="D1719" t="s">
        <v>380</v>
      </c>
      <c r="E1719">
        <v>1</v>
      </c>
      <c r="F1719">
        <v>0.19</v>
      </c>
      <c r="G1719">
        <v>140000</v>
      </c>
      <c r="H1719">
        <v>140000</v>
      </c>
      <c r="I1719">
        <v>26600</v>
      </c>
      <c r="J1719" s="109">
        <v>166600</v>
      </c>
      <c r="X1719" s="1"/>
      <c r="Y1719" s="1"/>
      <c r="Z1719" s="1"/>
      <c r="AA1719" s="1"/>
      <c r="AB1719" s="1"/>
    </row>
    <row r="1720" spans="1:28" ht="12.5" x14ac:dyDescent="0.25">
      <c r="A1720" t="s">
        <v>452</v>
      </c>
      <c r="B1720" t="s">
        <v>1501</v>
      </c>
      <c r="C1720" t="s">
        <v>107</v>
      </c>
      <c r="D1720" t="s">
        <v>1989</v>
      </c>
      <c r="E1720">
        <v>1</v>
      </c>
      <c r="F1720">
        <v>0.19</v>
      </c>
      <c r="G1720">
        <v>240000</v>
      </c>
      <c r="H1720">
        <v>240000</v>
      </c>
      <c r="I1720">
        <v>45600</v>
      </c>
      <c r="J1720" s="109">
        <v>285600</v>
      </c>
      <c r="X1720" s="1"/>
      <c r="Y1720" s="1"/>
      <c r="Z1720" s="1"/>
      <c r="AA1720" s="1"/>
      <c r="AB1720" s="1"/>
    </row>
    <row r="1721" spans="1:28" ht="12.5" x14ac:dyDescent="0.25">
      <c r="A1721" t="s">
        <v>452</v>
      </c>
      <c r="B1721" t="s">
        <v>1501</v>
      </c>
      <c r="C1721" t="s">
        <v>107</v>
      </c>
      <c r="D1721" t="s">
        <v>70</v>
      </c>
      <c r="E1721">
        <v>1</v>
      </c>
      <c r="F1721">
        <v>0.19</v>
      </c>
      <c r="G1721">
        <v>75000</v>
      </c>
      <c r="H1721">
        <v>75000</v>
      </c>
      <c r="I1721">
        <v>14250</v>
      </c>
      <c r="J1721" s="109">
        <v>89250</v>
      </c>
      <c r="X1721" s="1"/>
      <c r="Y1721" s="1"/>
      <c r="Z1721" s="1"/>
      <c r="AA1721" s="1"/>
      <c r="AB1721" s="1"/>
    </row>
    <row r="1722" spans="1:28" ht="12.5" x14ac:dyDescent="0.25">
      <c r="A1722" t="s">
        <v>452</v>
      </c>
      <c r="B1722" t="s">
        <v>1501</v>
      </c>
      <c r="C1722" t="s">
        <v>107</v>
      </c>
      <c r="D1722" t="s">
        <v>1957</v>
      </c>
      <c r="E1722">
        <v>1</v>
      </c>
      <c r="F1722">
        <v>0.19</v>
      </c>
      <c r="G1722">
        <v>160000</v>
      </c>
      <c r="H1722">
        <v>160000</v>
      </c>
      <c r="I1722">
        <v>30400</v>
      </c>
      <c r="J1722" s="109">
        <v>190400</v>
      </c>
      <c r="X1722" s="1"/>
      <c r="Y1722" s="1"/>
      <c r="Z1722" s="1"/>
      <c r="AA1722" s="1"/>
      <c r="AB1722" s="1"/>
    </row>
    <row r="1723" spans="1:28" ht="12.5" x14ac:dyDescent="0.25">
      <c r="A1723" t="s">
        <v>452</v>
      </c>
      <c r="B1723" t="s">
        <v>1501</v>
      </c>
      <c r="C1723" t="s">
        <v>107</v>
      </c>
      <c r="D1723" t="s">
        <v>1715</v>
      </c>
      <c r="E1723">
        <v>6</v>
      </c>
      <c r="F1723">
        <v>0.19</v>
      </c>
      <c r="G1723">
        <v>35000</v>
      </c>
      <c r="H1723">
        <v>210000</v>
      </c>
      <c r="I1723">
        <v>39900</v>
      </c>
      <c r="J1723" s="109">
        <v>249900</v>
      </c>
      <c r="X1723" s="1"/>
      <c r="Y1723" s="1"/>
      <c r="Z1723" s="1"/>
      <c r="AA1723" s="1"/>
      <c r="AB1723" s="1"/>
    </row>
    <row r="1724" spans="1:28" ht="12.5" x14ac:dyDescent="0.25">
      <c r="A1724" t="s">
        <v>452</v>
      </c>
      <c r="B1724" t="s">
        <v>1501</v>
      </c>
      <c r="C1724" t="s">
        <v>107</v>
      </c>
      <c r="D1724" t="s">
        <v>1576</v>
      </c>
      <c r="E1724">
        <v>1</v>
      </c>
      <c r="F1724">
        <v>0.19</v>
      </c>
      <c r="G1724">
        <v>1750000</v>
      </c>
      <c r="H1724">
        <v>1750000</v>
      </c>
      <c r="I1724">
        <v>332500</v>
      </c>
      <c r="J1724" s="109">
        <v>2082500</v>
      </c>
      <c r="X1724" s="1"/>
      <c r="Y1724" s="1"/>
      <c r="Z1724" s="1"/>
      <c r="AA1724" s="1"/>
      <c r="AB1724" s="1"/>
    </row>
    <row r="1725" spans="1:28" ht="12.5" x14ac:dyDescent="0.25">
      <c r="A1725" t="s">
        <v>452</v>
      </c>
      <c r="B1725" t="s">
        <v>1501</v>
      </c>
      <c r="C1725" t="s">
        <v>107</v>
      </c>
      <c r="D1725" t="s">
        <v>1714</v>
      </c>
      <c r="E1725">
        <v>9</v>
      </c>
      <c r="F1725">
        <v>0.19</v>
      </c>
      <c r="G1725">
        <v>65000</v>
      </c>
      <c r="H1725">
        <v>585000</v>
      </c>
      <c r="I1725">
        <v>111150</v>
      </c>
      <c r="J1725" s="109">
        <v>696150</v>
      </c>
      <c r="X1725" s="1"/>
      <c r="Y1725" s="1"/>
      <c r="Z1725" s="1"/>
      <c r="AA1725" s="1"/>
      <c r="AB1725" s="1"/>
    </row>
    <row r="1726" spans="1:28" ht="12.5" x14ac:dyDescent="0.25">
      <c r="A1726" t="s">
        <v>452</v>
      </c>
      <c r="B1726" t="s">
        <v>1501</v>
      </c>
      <c r="C1726" t="s">
        <v>107</v>
      </c>
      <c r="D1726" t="s">
        <v>1990</v>
      </c>
      <c r="E1726">
        <v>1</v>
      </c>
      <c r="F1726">
        <v>0.19</v>
      </c>
      <c r="G1726">
        <v>240000</v>
      </c>
      <c r="H1726">
        <v>240000</v>
      </c>
      <c r="I1726">
        <v>45600</v>
      </c>
      <c r="J1726" s="109">
        <v>285600</v>
      </c>
      <c r="X1726" s="1"/>
      <c r="Y1726" s="1"/>
      <c r="Z1726" s="1"/>
      <c r="AA1726" s="1"/>
      <c r="AB1726" s="1"/>
    </row>
    <row r="1727" spans="1:28" ht="12.5" x14ac:dyDescent="0.25">
      <c r="A1727" t="s">
        <v>452</v>
      </c>
      <c r="B1727" t="s">
        <v>1501</v>
      </c>
      <c r="C1727" t="s">
        <v>107</v>
      </c>
      <c r="D1727" t="s">
        <v>1956</v>
      </c>
      <c r="E1727">
        <v>1</v>
      </c>
      <c r="F1727">
        <v>0.19</v>
      </c>
      <c r="G1727">
        <v>25000</v>
      </c>
      <c r="H1727">
        <v>25000</v>
      </c>
      <c r="I1727">
        <v>4750</v>
      </c>
      <c r="J1727" s="109">
        <v>29750</v>
      </c>
      <c r="X1727" s="1"/>
      <c r="Y1727" s="1"/>
      <c r="Z1727" s="1"/>
      <c r="AA1727" s="1"/>
      <c r="AB1727" s="1"/>
    </row>
    <row r="1728" spans="1:28" ht="12.5" x14ac:dyDescent="0.25">
      <c r="A1728" t="s">
        <v>452</v>
      </c>
      <c r="B1728" t="s">
        <v>1501</v>
      </c>
      <c r="C1728" t="s">
        <v>107</v>
      </c>
      <c r="D1728" t="s">
        <v>1955</v>
      </c>
      <c r="E1728">
        <v>1</v>
      </c>
      <c r="F1728">
        <v>0.19</v>
      </c>
      <c r="G1728">
        <v>60000</v>
      </c>
      <c r="H1728">
        <v>60000</v>
      </c>
      <c r="I1728">
        <v>11400</v>
      </c>
      <c r="J1728" s="109">
        <v>71400</v>
      </c>
      <c r="X1728" s="1"/>
      <c r="Y1728" s="1"/>
      <c r="Z1728" s="1"/>
      <c r="AA1728" s="1"/>
      <c r="AB1728" s="1"/>
    </row>
    <row r="1729" spans="1:28" ht="12.5" x14ac:dyDescent="0.25">
      <c r="A1729" t="s">
        <v>452</v>
      </c>
      <c r="B1729" t="s">
        <v>1501</v>
      </c>
      <c r="C1729" t="s">
        <v>107</v>
      </c>
      <c r="D1729" t="s">
        <v>169</v>
      </c>
      <c r="E1729">
        <v>1</v>
      </c>
      <c r="F1729">
        <v>0.19</v>
      </c>
      <c r="G1729">
        <v>120000</v>
      </c>
      <c r="H1729">
        <v>120000</v>
      </c>
      <c r="I1729">
        <v>22800</v>
      </c>
      <c r="J1729" s="109">
        <v>142800</v>
      </c>
      <c r="X1729" s="1"/>
      <c r="Y1729" s="1"/>
      <c r="Z1729" s="1"/>
      <c r="AA1729" s="1"/>
      <c r="AB1729" s="1"/>
    </row>
    <row r="1730" spans="1:28" ht="12.5" x14ac:dyDescent="0.25">
      <c r="A1730" t="s">
        <v>452</v>
      </c>
      <c r="B1730" t="s">
        <v>825</v>
      </c>
      <c r="C1730">
        <v>560</v>
      </c>
      <c r="D1730" t="s">
        <v>1258</v>
      </c>
      <c r="E1730">
        <v>1</v>
      </c>
      <c r="F1730">
        <v>0.19</v>
      </c>
      <c r="G1730">
        <v>279000</v>
      </c>
      <c r="H1730">
        <v>279000</v>
      </c>
      <c r="I1730">
        <v>53010</v>
      </c>
      <c r="J1730" s="109">
        <v>332010</v>
      </c>
      <c r="X1730" s="1"/>
      <c r="Y1730" s="1"/>
      <c r="Z1730" s="1"/>
      <c r="AA1730" s="1"/>
      <c r="AB1730" s="1"/>
    </row>
    <row r="1731" spans="1:28" ht="12.5" x14ac:dyDescent="0.25">
      <c r="A1731" t="s">
        <v>452</v>
      </c>
      <c r="B1731" t="s">
        <v>825</v>
      </c>
      <c r="C1731">
        <v>561</v>
      </c>
      <c r="D1731" t="s">
        <v>49</v>
      </c>
      <c r="E1731">
        <v>1</v>
      </c>
      <c r="F1731">
        <v>0.19</v>
      </c>
      <c r="G1731">
        <v>290500</v>
      </c>
      <c r="H1731">
        <v>290500</v>
      </c>
      <c r="I1731">
        <v>55195</v>
      </c>
      <c r="J1731" s="109">
        <v>345695</v>
      </c>
      <c r="X1731" s="1"/>
      <c r="Y1731" s="1"/>
      <c r="Z1731" s="1"/>
      <c r="AA1731" s="1"/>
      <c r="AB1731" s="1"/>
    </row>
    <row r="1732" spans="1:28" ht="12.5" x14ac:dyDescent="0.25">
      <c r="A1732" t="s">
        <v>452</v>
      </c>
      <c r="B1732" t="s">
        <v>825</v>
      </c>
      <c r="C1732">
        <v>562</v>
      </c>
      <c r="D1732" t="s">
        <v>1256</v>
      </c>
      <c r="E1732">
        <v>1</v>
      </c>
      <c r="F1732">
        <v>0.19</v>
      </c>
      <c r="G1732">
        <v>556667</v>
      </c>
      <c r="H1732">
        <v>556667</v>
      </c>
      <c r="I1732">
        <v>105766.73</v>
      </c>
      <c r="J1732" s="109">
        <v>662433.73</v>
      </c>
      <c r="X1732" s="1"/>
      <c r="Y1732" s="1"/>
      <c r="Z1732" s="1"/>
      <c r="AA1732" s="1"/>
      <c r="AB1732" s="1"/>
    </row>
    <row r="1733" spans="1:28" ht="12.5" x14ac:dyDescent="0.25">
      <c r="A1733" t="s">
        <v>452</v>
      </c>
      <c r="B1733" t="s">
        <v>825</v>
      </c>
      <c r="C1733">
        <v>563</v>
      </c>
      <c r="D1733" t="s">
        <v>2002</v>
      </c>
      <c r="E1733">
        <v>4</v>
      </c>
      <c r="F1733">
        <v>0.19</v>
      </c>
      <c r="G1733">
        <v>184167</v>
      </c>
      <c r="H1733">
        <v>736668</v>
      </c>
      <c r="I1733">
        <v>139966.92000000001</v>
      </c>
      <c r="J1733" s="109">
        <v>876634.92</v>
      </c>
      <c r="X1733" s="1"/>
      <c r="Y1733" s="1"/>
      <c r="Z1733" s="1"/>
      <c r="AA1733" s="1"/>
      <c r="AB1733" s="1"/>
    </row>
    <row r="1734" spans="1:28" ht="12.5" x14ac:dyDescent="0.25">
      <c r="A1734" t="s">
        <v>452</v>
      </c>
      <c r="B1734" t="s">
        <v>825</v>
      </c>
      <c r="C1734" t="s">
        <v>107</v>
      </c>
      <c r="D1734" t="s">
        <v>2135</v>
      </c>
      <c r="E1734">
        <v>1</v>
      </c>
      <c r="F1734">
        <v>0.19</v>
      </c>
      <c r="G1734">
        <v>96500</v>
      </c>
      <c r="H1734">
        <v>96500</v>
      </c>
      <c r="I1734">
        <v>18335</v>
      </c>
      <c r="J1734" s="109">
        <v>114835</v>
      </c>
      <c r="X1734" s="1"/>
      <c r="Y1734" s="1"/>
      <c r="Z1734" s="1"/>
      <c r="AA1734" s="1"/>
      <c r="AB1734" s="1"/>
    </row>
    <row r="1735" spans="1:28" ht="12.5" x14ac:dyDescent="0.25">
      <c r="A1735" t="s">
        <v>452</v>
      </c>
      <c r="B1735" t="s">
        <v>825</v>
      </c>
      <c r="C1735" t="s">
        <v>107</v>
      </c>
      <c r="D1735" t="s">
        <v>382</v>
      </c>
      <c r="E1735">
        <v>1</v>
      </c>
      <c r="F1735">
        <v>0.19</v>
      </c>
      <c r="G1735">
        <v>473000</v>
      </c>
      <c r="H1735">
        <v>473000</v>
      </c>
      <c r="I1735">
        <v>89870</v>
      </c>
      <c r="J1735" s="109">
        <v>562870</v>
      </c>
      <c r="X1735" s="1"/>
      <c r="Y1735" s="1"/>
      <c r="Z1735" s="1"/>
      <c r="AA1735" s="1"/>
      <c r="AB1735" s="1"/>
    </row>
    <row r="1736" spans="1:28" ht="12.5" x14ac:dyDescent="0.25">
      <c r="A1736" t="s">
        <v>452</v>
      </c>
      <c r="B1736" t="s">
        <v>825</v>
      </c>
      <c r="C1736" t="s">
        <v>107</v>
      </c>
      <c r="D1736" t="s">
        <v>1263</v>
      </c>
      <c r="E1736">
        <v>1</v>
      </c>
      <c r="F1736">
        <v>0.19</v>
      </c>
      <c r="G1736">
        <v>850000</v>
      </c>
      <c r="H1736">
        <v>850000</v>
      </c>
      <c r="I1736">
        <v>161500</v>
      </c>
      <c r="J1736" s="109">
        <v>1011500</v>
      </c>
      <c r="X1736" s="1"/>
      <c r="Y1736" s="1"/>
      <c r="Z1736" s="1"/>
      <c r="AA1736" s="1"/>
      <c r="AB1736" s="1"/>
    </row>
    <row r="1737" spans="1:28" ht="12.5" x14ac:dyDescent="0.25">
      <c r="A1737" t="s">
        <v>452</v>
      </c>
      <c r="B1737" t="s">
        <v>825</v>
      </c>
      <c r="C1737" t="s">
        <v>107</v>
      </c>
      <c r="D1737" t="s">
        <v>2178</v>
      </c>
      <c r="E1737">
        <v>4</v>
      </c>
      <c r="F1737">
        <v>0.19</v>
      </c>
      <c r="G1737">
        <v>130000</v>
      </c>
      <c r="H1737">
        <v>520000</v>
      </c>
      <c r="I1737">
        <v>98800</v>
      </c>
      <c r="J1737" s="109">
        <v>618800</v>
      </c>
      <c r="X1737" s="1"/>
      <c r="Y1737" s="1"/>
      <c r="Z1737" s="1"/>
      <c r="AA1737" s="1"/>
      <c r="AB1737" s="1"/>
    </row>
    <row r="1738" spans="1:28" ht="12.5" x14ac:dyDescent="0.25">
      <c r="A1738" t="s">
        <v>452</v>
      </c>
      <c r="B1738" t="s">
        <v>825</v>
      </c>
      <c r="C1738" t="s">
        <v>107</v>
      </c>
      <c r="D1738" t="s">
        <v>2134</v>
      </c>
      <c r="E1738">
        <v>4</v>
      </c>
      <c r="F1738">
        <v>0.19</v>
      </c>
      <c r="G1738">
        <v>326975</v>
      </c>
      <c r="H1738">
        <v>1307900</v>
      </c>
      <c r="I1738">
        <v>248501</v>
      </c>
      <c r="J1738" s="109">
        <v>1556401</v>
      </c>
      <c r="X1738" s="1"/>
      <c r="Y1738" s="1"/>
      <c r="Z1738" s="1"/>
      <c r="AA1738" s="1"/>
      <c r="AB1738" s="1"/>
    </row>
    <row r="1739" spans="1:28" ht="12.5" x14ac:dyDescent="0.25">
      <c r="A1739" t="s">
        <v>452</v>
      </c>
      <c r="B1739" t="s">
        <v>825</v>
      </c>
      <c r="C1739" t="s">
        <v>107</v>
      </c>
      <c r="D1739" t="s">
        <v>2133</v>
      </c>
      <c r="E1739">
        <v>1</v>
      </c>
      <c r="F1739">
        <v>0.19</v>
      </c>
      <c r="G1739">
        <v>44000</v>
      </c>
      <c r="H1739">
        <v>44000</v>
      </c>
      <c r="I1739">
        <v>8360</v>
      </c>
      <c r="J1739" s="109">
        <v>52360</v>
      </c>
      <c r="X1739" s="1"/>
      <c r="Y1739" s="1"/>
      <c r="Z1739" s="1"/>
      <c r="AA1739" s="1"/>
      <c r="AB1739" s="1"/>
    </row>
    <row r="1740" spans="1:28" ht="12.5" x14ac:dyDescent="0.25">
      <c r="A1740" t="s">
        <v>452</v>
      </c>
      <c r="B1740" t="s">
        <v>825</v>
      </c>
      <c r="C1740" t="s">
        <v>107</v>
      </c>
      <c r="D1740" t="s">
        <v>2132</v>
      </c>
      <c r="E1740">
        <v>11</v>
      </c>
      <c r="F1740">
        <v>0.19</v>
      </c>
      <c r="G1740">
        <v>46000</v>
      </c>
      <c r="H1740">
        <v>506000</v>
      </c>
      <c r="I1740">
        <v>96140</v>
      </c>
      <c r="J1740" s="109">
        <v>602140</v>
      </c>
      <c r="X1740" s="1"/>
      <c r="Y1740" s="1"/>
      <c r="Z1740" s="1"/>
      <c r="AA1740" s="1"/>
      <c r="AB1740" s="1"/>
    </row>
    <row r="1741" spans="1:28" ht="12.5" x14ac:dyDescent="0.25">
      <c r="A1741" t="s">
        <v>452</v>
      </c>
      <c r="B1741" t="s">
        <v>825</v>
      </c>
      <c r="C1741" t="s">
        <v>107</v>
      </c>
      <c r="D1741" t="s">
        <v>1260</v>
      </c>
      <c r="E1741">
        <v>2</v>
      </c>
      <c r="F1741">
        <v>0.19</v>
      </c>
      <c r="G1741">
        <v>180000</v>
      </c>
      <c r="H1741">
        <v>360000</v>
      </c>
      <c r="I1741">
        <v>68400</v>
      </c>
      <c r="J1741" s="109">
        <v>428400</v>
      </c>
      <c r="X1741" s="1"/>
      <c r="Y1741" s="1"/>
      <c r="Z1741" s="1"/>
      <c r="AA1741" s="1"/>
      <c r="AB1741" s="1"/>
    </row>
    <row r="1742" spans="1:28" ht="12.5" x14ac:dyDescent="0.25">
      <c r="A1742" t="s">
        <v>452</v>
      </c>
      <c r="B1742" t="s">
        <v>456</v>
      </c>
      <c r="C1742">
        <v>298</v>
      </c>
      <c r="D1742" t="s">
        <v>1500</v>
      </c>
      <c r="E1742">
        <v>2</v>
      </c>
      <c r="F1742">
        <v>0.19</v>
      </c>
      <c r="G1742">
        <v>578833</v>
      </c>
      <c r="H1742">
        <v>1157666</v>
      </c>
      <c r="I1742">
        <v>219956.54</v>
      </c>
      <c r="J1742" s="109">
        <v>1377622.54</v>
      </c>
      <c r="X1742" s="1"/>
      <c r="Y1742" s="1"/>
      <c r="Z1742" s="1"/>
      <c r="AA1742" s="1"/>
      <c r="AB1742" s="1"/>
    </row>
    <row r="1743" spans="1:28" ht="12.5" x14ac:dyDescent="0.25">
      <c r="A1743" t="s">
        <v>452</v>
      </c>
      <c r="B1743" t="s">
        <v>456</v>
      </c>
      <c r="C1743">
        <v>299</v>
      </c>
      <c r="D1743" t="s">
        <v>20</v>
      </c>
      <c r="E1743">
        <v>1</v>
      </c>
      <c r="F1743">
        <v>0.19</v>
      </c>
      <c r="G1743">
        <v>75167</v>
      </c>
      <c r="H1743">
        <v>75167</v>
      </c>
      <c r="I1743">
        <v>14281.73</v>
      </c>
      <c r="J1743" s="109">
        <v>89448.73</v>
      </c>
      <c r="X1743" s="1"/>
      <c r="Y1743" s="1"/>
      <c r="Z1743" s="1"/>
      <c r="AA1743" s="1"/>
      <c r="AB1743" s="1"/>
    </row>
    <row r="1744" spans="1:28" ht="12.5" x14ac:dyDescent="0.25">
      <c r="A1744" t="s">
        <v>452</v>
      </c>
      <c r="B1744" t="s">
        <v>456</v>
      </c>
      <c r="C1744">
        <v>300</v>
      </c>
      <c r="D1744" t="s">
        <v>1856</v>
      </c>
      <c r="E1744">
        <v>1</v>
      </c>
      <c r="F1744">
        <v>0.19</v>
      </c>
      <c r="G1744">
        <v>218833</v>
      </c>
      <c r="H1744">
        <v>218833</v>
      </c>
      <c r="I1744">
        <v>41578.270000000004</v>
      </c>
      <c r="J1744" s="109">
        <v>260411.27000000002</v>
      </c>
      <c r="X1744" s="1"/>
      <c r="Y1744" s="1"/>
      <c r="Z1744" s="1"/>
      <c r="AA1744" s="1"/>
      <c r="AB1744" s="1"/>
    </row>
    <row r="1745" spans="1:28" ht="12.5" x14ac:dyDescent="0.25">
      <c r="A1745" t="s">
        <v>452</v>
      </c>
      <c r="B1745" t="s">
        <v>456</v>
      </c>
      <c r="C1745">
        <v>301</v>
      </c>
      <c r="D1745" t="s">
        <v>69</v>
      </c>
      <c r="E1745">
        <v>1</v>
      </c>
      <c r="F1745">
        <v>0.19</v>
      </c>
      <c r="G1745">
        <v>98667</v>
      </c>
      <c r="H1745">
        <v>98667</v>
      </c>
      <c r="I1745">
        <v>18746.73</v>
      </c>
      <c r="J1745" s="109">
        <v>117413.73</v>
      </c>
      <c r="X1745" s="1"/>
      <c r="Y1745" s="1"/>
      <c r="Z1745" s="1"/>
      <c r="AA1745" s="1"/>
      <c r="AB1745" s="1"/>
    </row>
    <row r="1746" spans="1:28" ht="12.5" x14ac:dyDescent="0.25">
      <c r="A1746" t="s">
        <v>452</v>
      </c>
      <c r="B1746" t="s">
        <v>456</v>
      </c>
      <c r="C1746">
        <v>302</v>
      </c>
      <c r="D1746" t="s">
        <v>20</v>
      </c>
      <c r="E1746">
        <v>1</v>
      </c>
      <c r="F1746">
        <v>0.19</v>
      </c>
      <c r="G1746">
        <v>75167</v>
      </c>
      <c r="H1746">
        <v>75167</v>
      </c>
      <c r="I1746">
        <v>14281.73</v>
      </c>
      <c r="J1746" s="109">
        <v>89448.73</v>
      </c>
      <c r="X1746" s="1"/>
      <c r="Y1746" s="1"/>
      <c r="Z1746" s="1"/>
      <c r="AA1746" s="1"/>
      <c r="AB1746" s="1"/>
    </row>
    <row r="1747" spans="1:28" ht="12.5" x14ac:dyDescent="0.25">
      <c r="A1747" t="s">
        <v>452</v>
      </c>
      <c r="B1747" t="s">
        <v>456</v>
      </c>
      <c r="C1747">
        <v>303</v>
      </c>
      <c r="D1747" t="s">
        <v>69</v>
      </c>
      <c r="E1747">
        <v>1</v>
      </c>
      <c r="F1747">
        <v>0.19</v>
      </c>
      <c r="G1747">
        <v>100167</v>
      </c>
      <c r="H1747">
        <v>100167</v>
      </c>
      <c r="I1747">
        <v>19031.73</v>
      </c>
      <c r="J1747" s="109">
        <v>119198.73</v>
      </c>
      <c r="X1747" s="1"/>
      <c r="Y1747" s="1"/>
      <c r="Z1747" s="1"/>
      <c r="AA1747" s="1"/>
      <c r="AB1747" s="1"/>
    </row>
    <row r="1748" spans="1:28" ht="12.5" x14ac:dyDescent="0.25">
      <c r="A1748" t="s">
        <v>452</v>
      </c>
      <c r="B1748" t="s">
        <v>456</v>
      </c>
      <c r="C1748">
        <v>304</v>
      </c>
      <c r="D1748" t="s">
        <v>696</v>
      </c>
      <c r="E1748">
        <v>1</v>
      </c>
      <c r="F1748">
        <v>0.19</v>
      </c>
      <c r="G1748">
        <v>217667</v>
      </c>
      <c r="H1748">
        <v>217667</v>
      </c>
      <c r="I1748">
        <v>41356.730000000003</v>
      </c>
      <c r="J1748" s="109">
        <v>259023.73</v>
      </c>
      <c r="X1748" s="1"/>
      <c r="Y1748" s="1"/>
      <c r="Z1748" s="1"/>
      <c r="AA1748" s="1"/>
      <c r="AB1748" s="1"/>
    </row>
    <row r="1749" spans="1:28" ht="12.5" x14ac:dyDescent="0.25">
      <c r="A1749" t="s">
        <v>452</v>
      </c>
      <c r="B1749" t="s">
        <v>456</v>
      </c>
      <c r="C1749" t="s">
        <v>107</v>
      </c>
      <c r="D1749" t="s">
        <v>1771</v>
      </c>
      <c r="E1749">
        <v>1</v>
      </c>
      <c r="F1749">
        <v>0.19</v>
      </c>
      <c r="G1749">
        <v>1950000</v>
      </c>
      <c r="H1749">
        <v>1950000</v>
      </c>
      <c r="I1749">
        <v>370500</v>
      </c>
      <c r="J1749" s="109">
        <v>2320500</v>
      </c>
      <c r="X1749" s="1"/>
      <c r="Y1749" s="1"/>
      <c r="Z1749" s="1"/>
      <c r="AA1749" s="1"/>
      <c r="AB1749" s="1"/>
    </row>
    <row r="1750" spans="1:28" ht="12.5" x14ac:dyDescent="0.25">
      <c r="A1750" t="s">
        <v>452</v>
      </c>
      <c r="B1750" t="s">
        <v>456</v>
      </c>
      <c r="C1750" t="s">
        <v>107</v>
      </c>
      <c r="D1750" t="s">
        <v>1236</v>
      </c>
      <c r="E1750">
        <v>1</v>
      </c>
      <c r="F1750">
        <v>0.19</v>
      </c>
      <c r="G1750">
        <v>480000</v>
      </c>
      <c r="H1750">
        <v>480000</v>
      </c>
      <c r="I1750">
        <v>91200</v>
      </c>
      <c r="J1750" s="109">
        <v>571200</v>
      </c>
      <c r="X1750" s="1"/>
      <c r="Y1750" s="1"/>
      <c r="Z1750" s="1"/>
      <c r="AA1750" s="1"/>
      <c r="AB1750" s="1"/>
    </row>
    <row r="1751" spans="1:28" ht="12.5" x14ac:dyDescent="0.25">
      <c r="A1751" t="s">
        <v>452</v>
      </c>
      <c r="B1751" t="s">
        <v>456</v>
      </c>
      <c r="C1751" t="s">
        <v>107</v>
      </c>
      <c r="D1751" t="s">
        <v>1424</v>
      </c>
      <c r="E1751">
        <v>1</v>
      </c>
      <c r="F1751">
        <v>0.19</v>
      </c>
      <c r="G1751">
        <v>168000</v>
      </c>
      <c r="H1751">
        <v>168000</v>
      </c>
      <c r="I1751">
        <v>31920</v>
      </c>
      <c r="J1751" s="109">
        <v>199920</v>
      </c>
      <c r="X1751" s="1"/>
      <c r="Y1751" s="1"/>
      <c r="Z1751" s="1"/>
      <c r="AA1751" s="1"/>
      <c r="AB1751" s="1"/>
    </row>
    <row r="1752" spans="1:28" ht="12.5" x14ac:dyDescent="0.25">
      <c r="A1752" t="s">
        <v>452</v>
      </c>
      <c r="B1752" t="s">
        <v>456</v>
      </c>
      <c r="C1752" t="s">
        <v>107</v>
      </c>
      <c r="D1752" t="s">
        <v>1421</v>
      </c>
      <c r="E1752">
        <v>2</v>
      </c>
      <c r="F1752">
        <v>0.19</v>
      </c>
      <c r="G1752">
        <v>190000</v>
      </c>
      <c r="H1752">
        <v>380000</v>
      </c>
      <c r="I1752">
        <v>72200</v>
      </c>
      <c r="J1752" s="109">
        <v>452200</v>
      </c>
      <c r="X1752" s="1"/>
      <c r="Y1752" s="1"/>
      <c r="Z1752" s="1"/>
      <c r="AA1752" s="1"/>
      <c r="AB1752" s="1"/>
    </row>
    <row r="1753" spans="1:28" ht="12.5" x14ac:dyDescent="0.25">
      <c r="A1753" t="s">
        <v>452</v>
      </c>
      <c r="B1753" t="s">
        <v>456</v>
      </c>
      <c r="C1753" t="s">
        <v>107</v>
      </c>
      <c r="D1753" t="s">
        <v>1237</v>
      </c>
      <c r="E1753">
        <v>1</v>
      </c>
      <c r="F1753">
        <v>0.19</v>
      </c>
      <c r="G1753">
        <v>80000</v>
      </c>
      <c r="H1753">
        <v>80000</v>
      </c>
      <c r="I1753">
        <v>15200</v>
      </c>
      <c r="J1753" s="109">
        <v>95200</v>
      </c>
      <c r="X1753" s="1"/>
      <c r="Y1753" s="1"/>
      <c r="Z1753" s="1"/>
      <c r="AA1753" s="1"/>
      <c r="AB1753" s="1"/>
    </row>
    <row r="1754" spans="1:28" ht="12.5" x14ac:dyDescent="0.25">
      <c r="A1754" t="s">
        <v>452</v>
      </c>
      <c r="B1754" t="s">
        <v>456</v>
      </c>
      <c r="C1754" t="s">
        <v>107</v>
      </c>
      <c r="D1754" t="s">
        <v>1149</v>
      </c>
      <c r="E1754">
        <v>1</v>
      </c>
      <c r="F1754">
        <v>0.19</v>
      </c>
      <c r="G1754">
        <v>148000</v>
      </c>
      <c r="H1754">
        <v>148000</v>
      </c>
      <c r="I1754">
        <v>28120</v>
      </c>
      <c r="J1754" s="109">
        <v>176120</v>
      </c>
      <c r="X1754" s="1"/>
      <c r="Y1754" s="1"/>
      <c r="Z1754" s="1"/>
      <c r="AA1754" s="1"/>
      <c r="AB1754" s="1"/>
    </row>
    <row r="1755" spans="1:28" ht="12.5" x14ac:dyDescent="0.25">
      <c r="A1755" t="s">
        <v>452</v>
      </c>
      <c r="B1755" t="s">
        <v>456</v>
      </c>
      <c r="C1755" t="s">
        <v>107</v>
      </c>
      <c r="D1755" t="s">
        <v>1600</v>
      </c>
      <c r="E1755">
        <v>1</v>
      </c>
      <c r="F1755">
        <v>0.19</v>
      </c>
      <c r="G1755">
        <v>490000</v>
      </c>
      <c r="H1755">
        <v>490000</v>
      </c>
      <c r="I1755">
        <v>93100</v>
      </c>
      <c r="J1755" s="109">
        <v>583100</v>
      </c>
      <c r="X1755" s="1"/>
      <c r="Y1755" s="1"/>
      <c r="Z1755" s="1"/>
      <c r="AA1755" s="1"/>
      <c r="AB1755" s="1"/>
    </row>
    <row r="1756" spans="1:28" ht="12.5" x14ac:dyDescent="0.25">
      <c r="A1756" t="s">
        <v>452</v>
      </c>
      <c r="B1756" t="s">
        <v>456</v>
      </c>
      <c r="C1756" t="s">
        <v>107</v>
      </c>
      <c r="D1756" t="s">
        <v>1933</v>
      </c>
      <c r="E1756">
        <v>1</v>
      </c>
      <c r="F1756">
        <v>0.19</v>
      </c>
      <c r="G1756">
        <v>40336</v>
      </c>
      <c r="H1756">
        <v>40336</v>
      </c>
      <c r="I1756">
        <v>7663.84</v>
      </c>
      <c r="J1756" s="109">
        <v>47999.839999999997</v>
      </c>
      <c r="X1756" s="1"/>
      <c r="Y1756" s="1"/>
      <c r="Z1756" s="1"/>
      <c r="AA1756" s="1"/>
      <c r="AB1756" s="1"/>
    </row>
    <row r="1757" spans="1:28" ht="12.5" x14ac:dyDescent="0.25">
      <c r="A1757" t="s">
        <v>452</v>
      </c>
      <c r="B1757" t="s">
        <v>456</v>
      </c>
      <c r="C1757" t="s">
        <v>107</v>
      </c>
      <c r="D1757" t="s">
        <v>421</v>
      </c>
      <c r="E1757">
        <v>1</v>
      </c>
      <c r="F1757">
        <v>0.19</v>
      </c>
      <c r="G1757">
        <v>20000</v>
      </c>
      <c r="H1757">
        <v>20000</v>
      </c>
      <c r="I1757">
        <v>3800</v>
      </c>
      <c r="J1757" s="109">
        <v>23800</v>
      </c>
      <c r="X1757" s="1"/>
      <c r="Y1757" s="1"/>
      <c r="Z1757" s="1"/>
      <c r="AA1757" s="1"/>
      <c r="AB1757" s="1"/>
    </row>
    <row r="1758" spans="1:28" ht="12.5" x14ac:dyDescent="0.25">
      <c r="A1758" t="s">
        <v>452</v>
      </c>
      <c r="B1758" t="s">
        <v>456</v>
      </c>
      <c r="C1758" t="s">
        <v>107</v>
      </c>
      <c r="D1758" t="s">
        <v>1973</v>
      </c>
      <c r="E1758">
        <v>1</v>
      </c>
      <c r="F1758">
        <v>0.19</v>
      </c>
      <c r="G1758">
        <v>120000</v>
      </c>
      <c r="H1758">
        <v>120000</v>
      </c>
      <c r="I1758">
        <v>22800</v>
      </c>
      <c r="J1758" s="109">
        <v>142800</v>
      </c>
      <c r="X1758" s="1"/>
      <c r="Y1758" s="1"/>
      <c r="Z1758" s="1"/>
      <c r="AA1758" s="1"/>
      <c r="AB1758" s="1"/>
    </row>
    <row r="1759" spans="1:28" ht="12.5" x14ac:dyDescent="0.25">
      <c r="A1759" t="s">
        <v>452</v>
      </c>
      <c r="B1759" t="s">
        <v>456</v>
      </c>
      <c r="C1759" t="s">
        <v>107</v>
      </c>
      <c r="D1759" t="s">
        <v>1974</v>
      </c>
      <c r="E1759">
        <v>1</v>
      </c>
      <c r="F1759">
        <v>0.19</v>
      </c>
      <c r="G1759">
        <v>60000</v>
      </c>
      <c r="H1759">
        <v>60000</v>
      </c>
      <c r="I1759">
        <v>11400</v>
      </c>
      <c r="J1759" s="109">
        <v>71400</v>
      </c>
      <c r="X1759" s="1"/>
      <c r="Y1759" s="1"/>
      <c r="Z1759" s="1"/>
      <c r="AA1759" s="1"/>
      <c r="AB1759" s="1"/>
    </row>
    <row r="1760" spans="1:28" ht="12.5" x14ac:dyDescent="0.25">
      <c r="A1760" t="s">
        <v>452</v>
      </c>
      <c r="B1760" t="s">
        <v>456</v>
      </c>
      <c r="C1760" t="s">
        <v>107</v>
      </c>
      <c r="D1760" t="s">
        <v>1975</v>
      </c>
      <c r="E1760">
        <v>1</v>
      </c>
      <c r="F1760">
        <v>0.19</v>
      </c>
      <c r="G1760">
        <v>120000</v>
      </c>
      <c r="H1760">
        <v>120000</v>
      </c>
      <c r="I1760">
        <v>22800</v>
      </c>
      <c r="J1760" s="109">
        <v>142800</v>
      </c>
      <c r="X1760" s="1"/>
      <c r="Y1760" s="1"/>
      <c r="Z1760" s="1"/>
      <c r="AA1760" s="1"/>
      <c r="AB1760" s="1"/>
    </row>
    <row r="1761" spans="1:28" ht="12.5" x14ac:dyDescent="0.25">
      <c r="A1761" t="s">
        <v>452</v>
      </c>
      <c r="B1761" t="s">
        <v>456</v>
      </c>
      <c r="C1761" t="s">
        <v>107</v>
      </c>
      <c r="D1761" t="s">
        <v>1934</v>
      </c>
      <c r="E1761">
        <v>1</v>
      </c>
      <c r="F1761">
        <v>0.19</v>
      </c>
      <c r="G1761">
        <v>184872</v>
      </c>
      <c r="H1761">
        <v>184872</v>
      </c>
      <c r="I1761">
        <v>35125.68</v>
      </c>
      <c r="J1761" s="109">
        <v>219997.68</v>
      </c>
      <c r="X1761" s="1"/>
      <c r="Y1761" s="1"/>
      <c r="Z1761" s="1"/>
      <c r="AA1761" s="1"/>
      <c r="AB1761" s="1"/>
    </row>
    <row r="1762" spans="1:28" ht="12.5" x14ac:dyDescent="0.25">
      <c r="A1762" t="s">
        <v>452</v>
      </c>
      <c r="B1762" t="s">
        <v>456</v>
      </c>
      <c r="C1762" t="s">
        <v>107</v>
      </c>
      <c r="D1762" t="s">
        <v>1503</v>
      </c>
      <c r="E1762">
        <v>2</v>
      </c>
      <c r="F1762">
        <v>0.19</v>
      </c>
      <c r="G1762">
        <v>1185000</v>
      </c>
      <c r="H1762">
        <v>2370000</v>
      </c>
      <c r="I1762">
        <v>450300</v>
      </c>
      <c r="J1762" s="109">
        <v>2820300</v>
      </c>
      <c r="X1762" s="1"/>
      <c r="Y1762" s="1"/>
      <c r="Z1762" s="1"/>
      <c r="AA1762" s="1"/>
      <c r="AB1762" s="1"/>
    </row>
    <row r="1763" spans="1:28" ht="12.5" x14ac:dyDescent="0.25">
      <c r="A1763" t="s">
        <v>2363</v>
      </c>
      <c r="E1763">
        <v>1374.5</v>
      </c>
      <c r="F1763">
        <v>0.17790909090908935</v>
      </c>
      <c r="G1763">
        <v>321563.32934090903</v>
      </c>
      <c r="H1763">
        <v>357729537.78999996</v>
      </c>
      <c r="I1763">
        <v>63168048.620100029</v>
      </c>
      <c r="J1763" s="109">
        <v>420897586.41010004</v>
      </c>
      <c r="X1763" s="1"/>
      <c r="Y1763" s="1"/>
      <c r="Z1763" s="1"/>
      <c r="AA1763" s="1"/>
      <c r="AB1763" s="1"/>
    </row>
    <row r="1764" spans="1:28" ht="12.5" x14ac:dyDescent="0.25">
      <c r="A1764" t="s">
        <v>2359</v>
      </c>
      <c r="E1764">
        <v>2859.5</v>
      </c>
      <c r="F1764">
        <v>0.17459744586340742</v>
      </c>
      <c r="G1764">
        <v>319825.52616324264</v>
      </c>
      <c r="H1764">
        <v>753062413.59000015</v>
      </c>
      <c r="I1764">
        <v>129031273.0821</v>
      </c>
      <c r="J1764" s="109">
        <v>882093686.67210054</v>
      </c>
      <c r="X1764" s="1"/>
      <c r="Y1764" s="1"/>
      <c r="Z1764" s="1"/>
      <c r="AA1764" s="1"/>
      <c r="AB1764" s="1"/>
    </row>
    <row r="1765" spans="1:28" ht="12.5" x14ac:dyDescent="0.25">
      <c r="X1765" s="1"/>
      <c r="Y1765" s="1"/>
      <c r="Z1765" s="1"/>
      <c r="AA1765" s="1"/>
      <c r="AB1765" s="1"/>
    </row>
    <row r="1766" spans="1:28" ht="12.5" x14ac:dyDescent="0.25">
      <c r="X1766" s="1"/>
      <c r="Y1766" s="1"/>
      <c r="Z1766" s="1"/>
      <c r="AA1766" s="1"/>
      <c r="AB1766" s="1"/>
    </row>
    <row r="1767" spans="1:28" ht="12.5" x14ac:dyDescent="0.25">
      <c r="X1767" s="1"/>
      <c r="Y1767" s="1"/>
      <c r="Z1767" s="1"/>
      <c r="AA1767" s="1"/>
      <c r="AB1767" s="1"/>
    </row>
    <row r="1768" spans="1:28" ht="12.5" x14ac:dyDescent="0.25">
      <c r="X1768" s="1"/>
      <c r="Y1768" s="1"/>
      <c r="Z1768" s="1"/>
      <c r="AA1768" s="1"/>
      <c r="AB1768" s="1"/>
    </row>
    <row r="1769" spans="1:28" ht="12.5" x14ac:dyDescent="0.25">
      <c r="X1769" s="1"/>
      <c r="Y1769" s="1"/>
      <c r="Z1769" s="1"/>
      <c r="AA1769" s="1"/>
      <c r="AB1769" s="1"/>
    </row>
    <row r="1770" spans="1:28" ht="12.5" x14ac:dyDescent="0.25">
      <c r="X1770" s="1"/>
      <c r="Y1770" s="1"/>
      <c r="Z1770" s="1"/>
      <c r="AA1770" s="1"/>
      <c r="AB1770" s="1"/>
    </row>
    <row r="1771" spans="1:28" ht="12.5" x14ac:dyDescent="0.25">
      <c r="X1771" s="1"/>
      <c r="Y1771" s="1"/>
      <c r="Z1771" s="1"/>
      <c r="AA1771" s="1"/>
      <c r="AB1771" s="1"/>
    </row>
    <row r="1772" spans="1:28" ht="12.5" x14ac:dyDescent="0.25">
      <c r="X1772" s="1"/>
      <c r="Y1772" s="1"/>
      <c r="Z1772" s="1"/>
      <c r="AA1772" s="1"/>
      <c r="AB1772" s="1"/>
    </row>
    <row r="1773" spans="1:28" ht="12.5" x14ac:dyDescent="0.25">
      <c r="X1773" s="1"/>
      <c r="Y1773" s="1"/>
      <c r="Z1773" s="1"/>
      <c r="AA1773" s="1"/>
      <c r="AB1773" s="1"/>
    </row>
    <row r="1774" spans="1:28" ht="12.5" x14ac:dyDescent="0.25">
      <c r="X1774" s="1"/>
      <c r="Y1774" s="1"/>
      <c r="Z1774" s="1"/>
      <c r="AA1774" s="1"/>
      <c r="AB1774" s="1"/>
    </row>
    <row r="1775" spans="1:28" ht="12.5" x14ac:dyDescent="0.25">
      <c r="X1775" s="1"/>
      <c r="Y1775" s="1"/>
      <c r="Z1775" s="1"/>
      <c r="AA1775" s="1"/>
      <c r="AB1775" s="1"/>
    </row>
    <row r="1776" spans="1:28" ht="12.5" x14ac:dyDescent="0.25">
      <c r="X1776" s="1"/>
      <c r="Y1776" s="1"/>
      <c r="Z1776" s="1"/>
      <c r="AA1776" s="1"/>
      <c r="AB1776" s="1"/>
    </row>
    <row r="1777" spans="24:28" ht="12.5" x14ac:dyDescent="0.25">
      <c r="X1777" s="1"/>
      <c r="Y1777" s="1"/>
      <c r="Z1777" s="1"/>
      <c r="AA1777" s="1"/>
      <c r="AB1777" s="1"/>
    </row>
    <row r="1778" spans="24:28" ht="12.5" x14ac:dyDescent="0.25">
      <c r="X1778" s="1"/>
      <c r="Y1778" s="1"/>
      <c r="Z1778" s="1"/>
      <c r="AA1778" s="1"/>
      <c r="AB1778" s="1"/>
    </row>
    <row r="1779" spans="24:28" ht="12.5" x14ac:dyDescent="0.25">
      <c r="X1779" s="1"/>
      <c r="Y1779" s="1"/>
      <c r="Z1779" s="1"/>
      <c r="AA1779" s="1"/>
      <c r="AB1779" s="1"/>
    </row>
    <row r="1780" spans="24:28" ht="12.5" x14ac:dyDescent="0.25">
      <c r="X1780" s="1"/>
      <c r="Y1780" s="1"/>
      <c r="Z1780" s="1"/>
      <c r="AA1780" s="1"/>
      <c r="AB1780" s="1"/>
    </row>
    <row r="1781" spans="24:28" ht="12.5" x14ac:dyDescent="0.25">
      <c r="X1781" s="1"/>
      <c r="Y1781" s="1"/>
      <c r="Z1781" s="1"/>
      <c r="AA1781" s="1"/>
      <c r="AB1781" s="1"/>
    </row>
    <row r="1782" spans="24:28" ht="12.5" x14ac:dyDescent="0.25">
      <c r="X1782" s="1"/>
      <c r="Y1782" s="1"/>
      <c r="Z1782" s="1"/>
      <c r="AA1782" s="1"/>
      <c r="AB1782" s="1"/>
    </row>
    <row r="1783" spans="24:28" ht="12.5" x14ac:dyDescent="0.25">
      <c r="X1783" s="1"/>
      <c r="Y1783" s="1"/>
      <c r="Z1783" s="1"/>
      <c r="AA1783" s="1"/>
      <c r="AB1783" s="1"/>
    </row>
    <row r="1784" spans="24:28" ht="12.5" x14ac:dyDescent="0.25">
      <c r="X1784" s="1"/>
      <c r="Y1784" s="1"/>
      <c r="Z1784" s="1"/>
      <c r="AA1784" s="1"/>
      <c r="AB1784" s="1"/>
    </row>
    <row r="1785" spans="24:28" ht="12.5" x14ac:dyDescent="0.25">
      <c r="X1785" s="1"/>
      <c r="Y1785" s="1"/>
      <c r="Z1785" s="1"/>
      <c r="AA1785" s="1"/>
      <c r="AB1785" s="1"/>
    </row>
    <row r="1786" spans="24:28" ht="12.5" x14ac:dyDescent="0.25">
      <c r="X1786" s="1"/>
      <c r="Y1786" s="1"/>
      <c r="Z1786" s="1"/>
      <c r="AA1786" s="1"/>
      <c r="AB1786" s="1"/>
    </row>
    <row r="1787" spans="24:28" ht="12.5" x14ac:dyDescent="0.25">
      <c r="X1787" s="1"/>
      <c r="Y1787" s="1"/>
      <c r="Z1787" s="1"/>
      <c r="AA1787" s="1"/>
      <c r="AB1787" s="1"/>
    </row>
    <row r="1788" spans="24:28" ht="12.5" x14ac:dyDescent="0.25">
      <c r="X1788" s="1"/>
      <c r="Y1788" s="1"/>
      <c r="Z1788" s="1"/>
      <c r="AA1788" s="1"/>
      <c r="AB1788" s="1"/>
    </row>
    <row r="1789" spans="24:28" ht="12.5" x14ac:dyDescent="0.25">
      <c r="X1789" s="1"/>
      <c r="Y1789" s="1"/>
      <c r="Z1789" s="1"/>
      <c r="AA1789" s="1"/>
      <c r="AB1789" s="1"/>
    </row>
    <row r="1790" spans="24:28" ht="12.5" x14ac:dyDescent="0.25">
      <c r="X1790" s="1"/>
      <c r="Y1790" s="1"/>
      <c r="Z1790" s="1"/>
      <c r="AA1790" s="1"/>
      <c r="AB1790" s="1"/>
    </row>
    <row r="1791" spans="24:28" ht="12.5" x14ac:dyDescent="0.25">
      <c r="X1791" s="1"/>
      <c r="Y1791" s="1"/>
      <c r="Z1791" s="1"/>
      <c r="AA1791" s="1"/>
      <c r="AB1791" s="1"/>
    </row>
    <row r="1792" spans="24:28" ht="12.5" x14ac:dyDescent="0.25">
      <c r="X1792" s="1"/>
      <c r="Y1792" s="1"/>
      <c r="Z1792" s="1"/>
      <c r="AA1792" s="1"/>
      <c r="AB1792" s="1"/>
    </row>
    <row r="1793" spans="11:28" ht="12.5" x14ac:dyDescent="0.25">
      <c r="X1793" s="1"/>
      <c r="Y1793" s="1"/>
      <c r="Z1793" s="1"/>
      <c r="AA1793" s="1"/>
      <c r="AB1793" s="1"/>
    </row>
    <row r="1794" spans="11:28" ht="12.5" x14ac:dyDescent="0.25">
      <c r="X1794" s="1"/>
      <c r="Y1794" s="1"/>
      <c r="Z1794" s="1"/>
      <c r="AA1794" s="1"/>
      <c r="AB1794" s="1"/>
    </row>
    <row r="1795" spans="11:28" ht="12.5" x14ac:dyDescent="0.25">
      <c r="X1795" s="1"/>
      <c r="Y1795" s="1"/>
      <c r="Z1795" s="1"/>
      <c r="AA1795" s="1"/>
      <c r="AB1795" s="1"/>
    </row>
    <row r="1796" spans="11:28" ht="12.5" x14ac:dyDescent="0.25">
      <c r="X1796" s="1"/>
      <c r="Y1796" s="1"/>
      <c r="Z1796" s="1"/>
      <c r="AA1796" s="1"/>
      <c r="AB1796" s="1"/>
    </row>
    <row r="1797" spans="11:28" ht="12.5" x14ac:dyDescent="0.25">
      <c r="N1797" s="1"/>
      <c r="O1797" s="1"/>
      <c r="P1797" s="1"/>
      <c r="Q1797" s="1"/>
      <c r="R1797" s="1"/>
      <c r="S1797" s="1"/>
      <c r="T1797" s="1"/>
      <c r="U1797" s="1"/>
      <c r="V1797" s="1"/>
      <c r="W1797" s="1"/>
      <c r="X1797" s="1"/>
      <c r="Y1797" s="1"/>
      <c r="Z1797" s="1"/>
      <c r="AA1797" s="1"/>
      <c r="AB1797" s="1"/>
    </row>
    <row r="1798" spans="11:28" ht="12.5" x14ac:dyDescent="0.25">
      <c r="K1798" s="90"/>
      <c r="L1798" s="90"/>
      <c r="M1798" s="1"/>
      <c r="N1798" s="1"/>
      <c r="O1798" s="1"/>
      <c r="P1798" s="1"/>
      <c r="Q1798" s="1"/>
      <c r="R1798" s="1"/>
      <c r="S1798" s="1"/>
      <c r="T1798" s="1"/>
      <c r="U1798" s="1"/>
      <c r="V1798" s="1"/>
      <c r="W1798" s="1"/>
      <c r="X1798" s="1"/>
      <c r="Y1798" s="1"/>
      <c r="Z1798" s="1"/>
      <c r="AA1798" s="1"/>
      <c r="AB1798" s="1"/>
    </row>
    <row r="1799" spans="11:28" ht="12.5" x14ac:dyDescent="0.25">
      <c r="K1799" s="90"/>
      <c r="L1799" s="90"/>
      <c r="M1799" s="1"/>
      <c r="N1799" s="1"/>
      <c r="O1799" s="1"/>
      <c r="P1799" s="1"/>
      <c r="Q1799" s="1"/>
      <c r="R1799" s="1"/>
      <c r="S1799" s="1"/>
      <c r="T1799" s="1"/>
      <c r="U1799" s="1"/>
      <c r="V1799" s="1"/>
      <c r="W1799" s="1"/>
      <c r="X1799" s="1"/>
      <c r="Y1799" s="1"/>
      <c r="Z1799" s="1"/>
      <c r="AA1799" s="1"/>
      <c r="AB1799" s="1"/>
    </row>
    <row r="1800" spans="11:28" ht="12.5" x14ac:dyDescent="0.25">
      <c r="K1800" s="90"/>
      <c r="L1800" s="90"/>
      <c r="M1800" s="1"/>
      <c r="N1800" s="1"/>
      <c r="O1800" s="1"/>
      <c r="P1800" s="1"/>
      <c r="Q1800" s="1"/>
      <c r="R1800" s="1"/>
      <c r="S1800" s="1"/>
      <c r="T1800" s="1"/>
      <c r="U1800" s="1"/>
      <c r="V1800" s="1"/>
      <c r="W1800" s="1"/>
      <c r="X1800" s="1"/>
      <c r="Y1800" s="1"/>
      <c r="Z1800" s="1"/>
      <c r="AA1800" s="1"/>
      <c r="AB1800" s="1"/>
    </row>
    <row r="1801" spans="11:28" ht="12.5" x14ac:dyDescent="0.25">
      <c r="K1801" s="90"/>
      <c r="L1801" s="90"/>
      <c r="M1801" s="1"/>
      <c r="N1801" s="1"/>
      <c r="O1801" s="1"/>
      <c r="P1801" s="1"/>
      <c r="Q1801" s="1"/>
      <c r="R1801" s="1"/>
      <c r="S1801" s="1"/>
      <c r="T1801" s="1"/>
      <c r="U1801" s="1"/>
      <c r="V1801" s="1"/>
      <c r="W1801" s="1"/>
      <c r="X1801" s="1"/>
      <c r="Y1801" s="1"/>
      <c r="Z1801" s="1"/>
      <c r="AA1801" s="1"/>
      <c r="AB1801" s="1"/>
    </row>
    <row r="1802" spans="11:28" ht="12.5" x14ac:dyDescent="0.25">
      <c r="K1802" s="90"/>
      <c r="L1802" s="90"/>
      <c r="M1802" s="1"/>
      <c r="N1802" s="1"/>
      <c r="O1802" s="1"/>
      <c r="P1802" s="1"/>
      <c r="Q1802" s="1"/>
      <c r="R1802" s="1"/>
      <c r="S1802" s="1"/>
      <c r="T1802" s="1"/>
      <c r="U1802" s="1"/>
      <c r="V1802" s="1"/>
      <c r="W1802" s="1"/>
      <c r="X1802" s="1"/>
      <c r="Y1802" s="1"/>
      <c r="Z1802" s="1"/>
      <c r="AA1802" s="1"/>
      <c r="AB1802" s="1"/>
    </row>
    <row r="1803" spans="11:28" ht="12.5" x14ac:dyDescent="0.25">
      <c r="K1803" s="90"/>
      <c r="L1803" s="90"/>
      <c r="M1803" s="1"/>
      <c r="N1803" s="1"/>
      <c r="O1803" s="1"/>
      <c r="P1803" s="1"/>
      <c r="Q1803" s="1"/>
      <c r="R1803" s="1"/>
      <c r="S1803" s="1"/>
      <c r="T1803" s="1"/>
      <c r="U1803" s="1"/>
      <c r="V1803" s="1"/>
      <c r="W1803" s="1"/>
      <c r="X1803" s="1"/>
      <c r="Y1803" s="1"/>
      <c r="Z1803" s="1"/>
      <c r="AA1803" s="1"/>
      <c r="AB1803" s="1"/>
    </row>
    <row r="1804" spans="11:28" ht="12.5" x14ac:dyDescent="0.25">
      <c r="K1804" s="90"/>
      <c r="L1804" s="90"/>
      <c r="M1804" s="1"/>
      <c r="N1804" s="1"/>
      <c r="O1804" s="1"/>
      <c r="P1804" s="1"/>
      <c r="Q1804" s="1"/>
      <c r="R1804" s="1"/>
      <c r="S1804" s="1"/>
      <c r="T1804" s="1"/>
      <c r="U1804" s="1"/>
      <c r="V1804" s="1"/>
      <c r="W1804" s="1"/>
      <c r="X1804" s="1"/>
      <c r="Y1804" s="1"/>
      <c r="Z1804" s="1"/>
      <c r="AA1804" s="1"/>
      <c r="AB1804" s="1"/>
    </row>
    <row r="1805" spans="11:28" ht="12.5" x14ac:dyDescent="0.25">
      <c r="K1805" s="90"/>
      <c r="L1805" s="90"/>
      <c r="M1805" s="1"/>
      <c r="N1805" s="1"/>
      <c r="O1805" s="1"/>
      <c r="P1805" s="1"/>
      <c r="Q1805" s="1"/>
      <c r="R1805" s="1"/>
      <c r="S1805" s="1"/>
      <c r="T1805" s="1"/>
      <c r="U1805" s="1"/>
      <c r="V1805" s="1"/>
      <c r="W1805" s="1"/>
      <c r="X1805" s="1"/>
      <c r="Y1805" s="1"/>
      <c r="Z1805" s="1"/>
      <c r="AA1805" s="1"/>
      <c r="AB1805" s="1"/>
    </row>
    <row r="1806" spans="11:28" ht="12.5" x14ac:dyDescent="0.25">
      <c r="K1806" s="90"/>
      <c r="L1806" s="90"/>
      <c r="M1806" s="1"/>
      <c r="N1806" s="1"/>
      <c r="O1806" s="1"/>
      <c r="P1806" s="1"/>
      <c r="Q1806" s="1"/>
      <c r="R1806" s="1"/>
      <c r="S1806" s="1"/>
      <c r="T1806" s="1"/>
      <c r="U1806" s="1"/>
      <c r="V1806" s="1"/>
      <c r="W1806" s="1"/>
      <c r="X1806" s="1"/>
      <c r="Y1806" s="1"/>
      <c r="Z1806" s="1"/>
      <c r="AA1806" s="1"/>
      <c r="AB1806" s="1"/>
    </row>
    <row r="1807" spans="11:28" ht="12.5" x14ac:dyDescent="0.25">
      <c r="K1807" s="90"/>
      <c r="L1807" s="90"/>
      <c r="M1807" s="1"/>
      <c r="N1807" s="1"/>
      <c r="O1807" s="1"/>
      <c r="P1807" s="1"/>
      <c r="Q1807" s="1"/>
      <c r="R1807" s="1"/>
      <c r="S1807" s="1"/>
      <c r="T1807" s="1"/>
      <c r="U1807" s="1"/>
      <c r="V1807" s="1"/>
      <c r="W1807" s="1"/>
      <c r="X1807" s="1"/>
      <c r="Y1807" s="1"/>
      <c r="Z1807" s="1"/>
      <c r="AA1807" s="1"/>
      <c r="AB1807" s="1"/>
    </row>
    <row r="1808" spans="11:28" ht="12.5" x14ac:dyDescent="0.25">
      <c r="K1808" s="90"/>
      <c r="L1808" s="90"/>
      <c r="M1808" s="1"/>
      <c r="N1808" s="1"/>
      <c r="O1808" s="1"/>
      <c r="P1808" s="1"/>
      <c r="Q1808" s="1"/>
      <c r="R1808" s="1"/>
      <c r="S1808" s="1"/>
      <c r="T1808" s="1"/>
      <c r="U1808" s="1"/>
      <c r="V1808" s="1"/>
      <c r="W1808" s="1"/>
      <c r="X1808" s="1"/>
      <c r="Y1808" s="1"/>
      <c r="Z1808" s="1"/>
      <c r="AA1808" s="1"/>
      <c r="AB1808" s="1"/>
    </row>
    <row r="1809" spans="11:28" ht="12.5" x14ac:dyDescent="0.25">
      <c r="K1809" s="90"/>
      <c r="L1809" s="90"/>
      <c r="M1809" s="1"/>
      <c r="N1809" s="1"/>
      <c r="O1809" s="1"/>
      <c r="P1809" s="1"/>
      <c r="Q1809" s="1"/>
      <c r="R1809" s="1"/>
      <c r="S1809" s="1"/>
      <c r="T1809" s="1"/>
      <c r="U1809" s="1"/>
      <c r="V1809" s="1"/>
      <c r="W1809" s="1"/>
      <c r="X1809" s="1"/>
      <c r="Y1809" s="1"/>
      <c r="Z1809" s="1"/>
      <c r="AA1809" s="1"/>
      <c r="AB1809" s="1"/>
    </row>
    <row r="1810" spans="11:28" ht="12.5" x14ac:dyDescent="0.25">
      <c r="K1810" s="90"/>
      <c r="L1810" s="90"/>
      <c r="M1810" s="1"/>
      <c r="N1810" s="1"/>
      <c r="O1810" s="1"/>
      <c r="P1810" s="1"/>
      <c r="Q1810" s="1"/>
      <c r="R1810" s="1"/>
      <c r="S1810" s="1"/>
      <c r="T1810" s="1"/>
      <c r="U1810" s="1"/>
      <c r="V1810" s="1"/>
      <c r="W1810" s="1"/>
      <c r="X1810" s="1"/>
      <c r="Y1810" s="1"/>
      <c r="Z1810" s="1"/>
      <c r="AA1810" s="1"/>
      <c r="AB1810" s="1"/>
    </row>
    <row r="1811" spans="11:28" ht="12.5" x14ac:dyDescent="0.25">
      <c r="K1811" s="90"/>
      <c r="L1811" s="90"/>
      <c r="M1811" s="1"/>
      <c r="N1811" s="1"/>
      <c r="O1811" s="1"/>
      <c r="P1811" s="1"/>
      <c r="Q1811" s="1"/>
      <c r="R1811" s="1"/>
      <c r="S1811" s="1"/>
      <c r="T1811" s="1"/>
      <c r="U1811" s="1"/>
      <c r="V1811" s="1"/>
      <c r="W1811" s="1"/>
      <c r="X1811" s="1"/>
      <c r="Y1811" s="1"/>
      <c r="Z1811" s="1"/>
      <c r="AA1811" s="1"/>
      <c r="AB1811" s="1"/>
    </row>
    <row r="1812" spans="11:28" ht="12.5" x14ac:dyDescent="0.25">
      <c r="K1812" s="90"/>
      <c r="L1812" s="90"/>
      <c r="M1812" s="1"/>
      <c r="N1812" s="1"/>
      <c r="O1812" s="1"/>
      <c r="P1812" s="1"/>
      <c r="Q1812" s="1"/>
      <c r="R1812" s="1"/>
      <c r="S1812" s="1"/>
      <c r="T1812" s="1"/>
      <c r="U1812" s="1"/>
      <c r="V1812" s="1"/>
      <c r="W1812" s="1"/>
      <c r="X1812" s="1"/>
      <c r="Y1812" s="1"/>
      <c r="Z1812" s="1"/>
      <c r="AA1812" s="1"/>
      <c r="AB1812" s="1"/>
    </row>
    <row r="1813" spans="11:28" ht="12.5" x14ac:dyDescent="0.25">
      <c r="K1813" s="90"/>
      <c r="L1813" s="90"/>
      <c r="M1813" s="1"/>
      <c r="N1813" s="1"/>
      <c r="O1813" s="1"/>
      <c r="P1813" s="1"/>
      <c r="Q1813" s="1"/>
      <c r="R1813" s="1"/>
      <c r="S1813" s="1"/>
      <c r="T1813" s="1"/>
      <c r="U1813" s="1"/>
      <c r="V1813" s="1"/>
      <c r="W1813" s="1"/>
      <c r="X1813" s="1"/>
      <c r="Y1813" s="1"/>
      <c r="Z1813" s="1"/>
      <c r="AA1813" s="1"/>
      <c r="AB1813" s="1"/>
    </row>
    <row r="1814" spans="11:28" ht="12.5" x14ac:dyDescent="0.25">
      <c r="K1814" s="90"/>
      <c r="L1814" s="90"/>
      <c r="M1814" s="1"/>
      <c r="N1814" s="1"/>
      <c r="O1814" s="1"/>
      <c r="P1814" s="1"/>
      <c r="Q1814" s="1"/>
      <c r="R1814" s="1"/>
      <c r="S1814" s="1"/>
      <c r="T1814" s="1"/>
      <c r="U1814" s="1"/>
      <c r="V1814" s="1"/>
      <c r="W1814" s="1"/>
      <c r="X1814" s="1"/>
      <c r="Y1814" s="1"/>
      <c r="Z1814" s="1"/>
      <c r="AA1814" s="1"/>
      <c r="AB1814" s="1"/>
    </row>
    <row r="1815" spans="11:28" ht="12.5" x14ac:dyDescent="0.25">
      <c r="K1815" s="90"/>
      <c r="L1815" s="90"/>
      <c r="M1815" s="1"/>
      <c r="N1815" s="1"/>
      <c r="O1815" s="1"/>
      <c r="P1815" s="1"/>
      <c r="Q1815" s="1"/>
      <c r="R1815" s="1"/>
      <c r="S1815" s="1"/>
      <c r="T1815" s="1"/>
      <c r="U1815" s="1"/>
      <c r="V1815" s="1"/>
      <c r="W1815" s="1"/>
      <c r="X1815" s="1"/>
      <c r="Y1815" s="1"/>
      <c r="Z1815" s="1"/>
      <c r="AA1815" s="1"/>
      <c r="AB1815" s="1"/>
    </row>
    <row r="1816" spans="11:28" ht="12.5" x14ac:dyDescent="0.25">
      <c r="K1816" s="90"/>
      <c r="L1816" s="90"/>
      <c r="M1816" s="1"/>
      <c r="N1816" s="1"/>
      <c r="O1816" s="1"/>
      <c r="P1816" s="1"/>
      <c r="Q1816" s="1"/>
      <c r="R1816" s="1"/>
      <c r="S1816" s="1"/>
      <c r="T1816" s="1"/>
      <c r="U1816" s="1"/>
      <c r="V1816" s="1"/>
      <c r="W1816" s="1"/>
      <c r="X1816" s="1"/>
      <c r="Y1816" s="1"/>
      <c r="Z1816" s="1"/>
      <c r="AA1816" s="1"/>
      <c r="AB1816" s="1"/>
    </row>
    <row r="1817" spans="11:28" ht="12.5" x14ac:dyDescent="0.25">
      <c r="K1817" s="90"/>
      <c r="L1817" s="90"/>
      <c r="M1817" s="1"/>
      <c r="N1817" s="1"/>
      <c r="O1817" s="1"/>
      <c r="P1817" s="1"/>
      <c r="Q1817" s="1"/>
      <c r="R1817" s="1"/>
      <c r="S1817" s="1"/>
      <c r="T1817" s="1"/>
      <c r="U1817" s="1"/>
      <c r="V1817" s="1"/>
      <c r="W1817" s="1"/>
      <c r="X1817" s="1"/>
      <c r="Y1817" s="1"/>
      <c r="Z1817" s="1"/>
      <c r="AA1817" s="1"/>
      <c r="AB1817" s="1"/>
    </row>
    <row r="1818" spans="11:28" ht="12.5" x14ac:dyDescent="0.25">
      <c r="K1818" s="90"/>
      <c r="L1818" s="90"/>
      <c r="M1818" s="1"/>
      <c r="N1818" s="1"/>
      <c r="O1818" s="1"/>
      <c r="P1818" s="1"/>
      <c r="Q1818" s="1"/>
      <c r="R1818" s="1"/>
      <c r="S1818" s="1"/>
      <c r="T1818" s="1"/>
      <c r="U1818" s="1"/>
      <c r="V1818" s="1"/>
      <c r="W1818" s="1"/>
      <c r="X1818" s="1"/>
      <c r="Y1818" s="1"/>
      <c r="Z1818" s="1"/>
      <c r="AA1818" s="1"/>
      <c r="AB1818" s="1"/>
    </row>
    <row r="1819" spans="11:28" ht="12.5" x14ac:dyDescent="0.25">
      <c r="K1819" s="90"/>
      <c r="L1819" s="90"/>
      <c r="M1819" s="1"/>
      <c r="N1819" s="1"/>
      <c r="O1819" s="1"/>
      <c r="P1819" s="1"/>
      <c r="Q1819" s="1"/>
      <c r="R1819" s="1"/>
      <c r="S1819" s="1"/>
      <c r="T1819" s="1"/>
      <c r="U1819" s="1"/>
      <c r="V1819" s="1"/>
      <c r="W1819" s="1"/>
      <c r="X1819" s="1"/>
      <c r="Y1819" s="1"/>
      <c r="Z1819" s="1"/>
      <c r="AA1819" s="1"/>
      <c r="AB1819" s="1"/>
    </row>
    <row r="1820" spans="11:28" ht="12.5" x14ac:dyDescent="0.25">
      <c r="K1820" s="90"/>
      <c r="L1820" s="90"/>
      <c r="M1820" s="1"/>
      <c r="N1820" s="1"/>
      <c r="O1820" s="1"/>
      <c r="P1820" s="1"/>
      <c r="Q1820" s="1"/>
      <c r="R1820" s="1"/>
      <c r="S1820" s="1"/>
      <c r="T1820" s="1"/>
      <c r="U1820" s="1"/>
      <c r="V1820" s="1"/>
      <c r="W1820" s="1"/>
      <c r="X1820" s="1"/>
      <c r="Y1820" s="1"/>
      <c r="Z1820" s="1"/>
      <c r="AA1820" s="1"/>
      <c r="AB1820" s="1"/>
    </row>
    <row r="1821" spans="11:28" ht="12.5" x14ac:dyDescent="0.25">
      <c r="K1821" s="90"/>
      <c r="L1821" s="90"/>
      <c r="M1821" s="1"/>
      <c r="N1821" s="1"/>
      <c r="O1821" s="1"/>
      <c r="P1821" s="1"/>
      <c r="Q1821" s="1"/>
      <c r="R1821" s="1"/>
      <c r="S1821" s="1"/>
      <c r="T1821" s="1"/>
      <c r="U1821" s="1"/>
      <c r="V1821" s="1"/>
      <c r="W1821" s="1"/>
      <c r="X1821" s="1"/>
      <c r="Y1821" s="1"/>
      <c r="Z1821" s="1"/>
      <c r="AA1821" s="1"/>
      <c r="AB1821" s="1"/>
    </row>
    <row r="1822" spans="11:28" ht="12.5" x14ac:dyDescent="0.25">
      <c r="K1822" s="90"/>
      <c r="L1822" s="90"/>
      <c r="M1822" s="1"/>
      <c r="N1822" s="1"/>
      <c r="O1822" s="1"/>
      <c r="P1822" s="1"/>
      <c r="Q1822" s="1"/>
      <c r="R1822" s="1"/>
      <c r="S1822" s="1"/>
      <c r="T1822" s="1"/>
      <c r="U1822" s="1"/>
      <c r="V1822" s="1"/>
      <c r="W1822" s="1"/>
      <c r="X1822" s="1"/>
      <c r="Y1822" s="1"/>
      <c r="Z1822" s="1"/>
      <c r="AA1822" s="1"/>
      <c r="AB1822" s="1"/>
    </row>
    <row r="1823" spans="11:28" ht="12.5" x14ac:dyDescent="0.25">
      <c r="K1823" s="90"/>
      <c r="L1823" s="90"/>
      <c r="M1823" s="1"/>
      <c r="N1823" s="1"/>
      <c r="O1823" s="1"/>
      <c r="P1823" s="1"/>
      <c r="Q1823" s="1"/>
      <c r="R1823" s="1"/>
      <c r="S1823" s="1"/>
      <c r="T1823" s="1"/>
      <c r="U1823" s="1"/>
      <c r="V1823" s="1"/>
      <c r="W1823" s="1"/>
      <c r="X1823" s="1"/>
      <c r="Y1823" s="1"/>
      <c r="Z1823" s="1"/>
      <c r="AA1823" s="1"/>
      <c r="AB1823" s="1"/>
    </row>
    <row r="1824" spans="11:28" ht="12.5" x14ac:dyDescent="0.25">
      <c r="K1824" s="90"/>
      <c r="L1824" s="90"/>
      <c r="M1824" s="1"/>
      <c r="N1824" s="1"/>
      <c r="O1824" s="1"/>
      <c r="P1824" s="1"/>
      <c r="Q1824" s="1"/>
      <c r="R1824" s="1"/>
      <c r="S1824" s="1"/>
      <c r="T1824" s="1"/>
      <c r="U1824" s="1"/>
      <c r="V1824" s="1"/>
      <c r="W1824" s="1"/>
      <c r="X1824" s="1"/>
      <c r="Y1824" s="1"/>
      <c r="Z1824" s="1"/>
      <c r="AA1824" s="1"/>
      <c r="AB1824" s="1"/>
    </row>
    <row r="1825" spans="11:28" ht="12.5" x14ac:dyDescent="0.25">
      <c r="K1825" s="90"/>
      <c r="L1825" s="90"/>
      <c r="M1825" s="1"/>
      <c r="N1825" s="1"/>
      <c r="O1825" s="1"/>
      <c r="P1825" s="1"/>
      <c r="Q1825" s="1"/>
      <c r="R1825" s="1"/>
      <c r="S1825" s="1"/>
      <c r="T1825" s="1"/>
      <c r="U1825" s="1"/>
      <c r="V1825" s="1"/>
      <c r="W1825" s="1"/>
      <c r="X1825" s="1"/>
      <c r="Y1825" s="1"/>
      <c r="Z1825" s="1"/>
      <c r="AA1825" s="1"/>
      <c r="AB1825" s="1"/>
    </row>
    <row r="1826" spans="11:28" ht="12.5" x14ac:dyDescent="0.25">
      <c r="K1826" s="90"/>
      <c r="L1826" s="90"/>
      <c r="M1826" s="1"/>
      <c r="N1826" s="1"/>
      <c r="O1826" s="1"/>
      <c r="P1826" s="1"/>
      <c r="Q1826" s="1"/>
      <c r="R1826" s="1"/>
      <c r="S1826" s="1"/>
      <c r="T1826" s="1"/>
      <c r="U1826" s="1"/>
      <c r="V1826" s="1"/>
      <c r="W1826" s="1"/>
      <c r="X1826" s="1"/>
      <c r="Y1826" s="1"/>
      <c r="Z1826" s="1"/>
      <c r="AA1826" s="1"/>
      <c r="AB1826" s="1"/>
    </row>
    <row r="1827" spans="11:28" ht="12.5" x14ac:dyDescent="0.25">
      <c r="K1827" s="90"/>
      <c r="L1827" s="90"/>
      <c r="M1827" s="1"/>
      <c r="N1827" s="1"/>
      <c r="O1827" s="1"/>
      <c r="P1827" s="1"/>
      <c r="Q1827" s="1"/>
      <c r="R1827" s="1"/>
      <c r="S1827" s="1"/>
      <c r="T1827" s="1"/>
      <c r="U1827" s="1"/>
      <c r="V1827" s="1"/>
      <c r="W1827" s="1"/>
      <c r="X1827" s="1"/>
      <c r="Y1827" s="1"/>
      <c r="Z1827" s="1"/>
      <c r="AA1827" s="1"/>
      <c r="AB1827" s="1"/>
    </row>
    <row r="1828" spans="11:28" ht="12.5" x14ac:dyDescent="0.25">
      <c r="K1828" s="90"/>
      <c r="L1828" s="90"/>
      <c r="M1828" s="1"/>
      <c r="N1828" s="1"/>
      <c r="O1828" s="1"/>
      <c r="P1828" s="1"/>
      <c r="Q1828" s="1"/>
      <c r="R1828" s="1"/>
      <c r="S1828" s="1"/>
      <c r="T1828" s="1"/>
      <c r="U1828" s="1"/>
      <c r="V1828" s="1"/>
      <c r="W1828" s="1"/>
      <c r="X1828" s="1"/>
      <c r="Y1828" s="1"/>
      <c r="Z1828" s="1"/>
      <c r="AA1828" s="1"/>
      <c r="AB1828" s="1"/>
    </row>
    <row r="1829" spans="11:28" ht="12.5" x14ac:dyDescent="0.25">
      <c r="K1829" s="90"/>
      <c r="L1829" s="90"/>
      <c r="M1829" s="1"/>
      <c r="N1829" s="1"/>
      <c r="O1829" s="1"/>
      <c r="P1829" s="1"/>
      <c r="Q1829" s="1"/>
      <c r="R1829" s="1"/>
      <c r="S1829" s="1"/>
      <c r="T1829" s="1"/>
      <c r="U1829" s="1"/>
      <c r="V1829" s="1"/>
      <c r="W1829" s="1"/>
      <c r="X1829" s="1"/>
      <c r="Y1829" s="1"/>
      <c r="Z1829" s="1"/>
      <c r="AA1829" s="1"/>
      <c r="AB1829" s="1"/>
    </row>
    <row r="1830" spans="11:28" ht="12.5" x14ac:dyDescent="0.25">
      <c r="K1830" s="90"/>
      <c r="L1830" s="90"/>
      <c r="M1830" s="1"/>
      <c r="N1830" s="1"/>
      <c r="O1830" s="1"/>
      <c r="P1830" s="1"/>
      <c r="Q1830" s="1"/>
      <c r="R1830" s="1"/>
      <c r="S1830" s="1"/>
      <c r="T1830" s="1"/>
      <c r="U1830" s="1"/>
      <c r="V1830" s="1"/>
      <c r="W1830" s="1"/>
      <c r="X1830" s="1"/>
      <c r="Y1830" s="1"/>
      <c r="Z1830" s="1"/>
      <c r="AA1830" s="1"/>
      <c r="AB1830" s="1"/>
    </row>
    <row r="1831" spans="11:28" ht="12.5" x14ac:dyDescent="0.25">
      <c r="K1831" s="90"/>
      <c r="L1831" s="90"/>
      <c r="M1831" s="1"/>
      <c r="N1831" s="1"/>
      <c r="O1831" s="1"/>
      <c r="P1831" s="1"/>
      <c r="Q1831" s="1"/>
      <c r="R1831" s="1"/>
      <c r="S1831" s="1"/>
      <c r="T1831" s="1"/>
      <c r="U1831" s="1"/>
      <c r="V1831" s="1"/>
      <c r="W1831" s="1"/>
      <c r="X1831" s="1"/>
      <c r="Y1831" s="1"/>
      <c r="Z1831" s="1"/>
      <c r="AA1831" s="1"/>
      <c r="AB1831" s="1"/>
    </row>
    <row r="1832" spans="11:28" ht="12.5" x14ac:dyDescent="0.25">
      <c r="K1832" s="90"/>
      <c r="L1832" s="90"/>
      <c r="M1832" s="1"/>
      <c r="N1832" s="1"/>
      <c r="O1832" s="1"/>
      <c r="P1832" s="1"/>
      <c r="Q1832" s="1"/>
      <c r="R1832" s="1"/>
      <c r="S1832" s="1"/>
      <c r="T1832" s="1"/>
      <c r="U1832" s="1"/>
      <c r="V1832" s="1"/>
      <c r="W1832" s="1"/>
      <c r="X1832" s="1"/>
      <c r="Y1832" s="1"/>
      <c r="Z1832" s="1"/>
      <c r="AA1832" s="1"/>
      <c r="AB1832" s="1"/>
    </row>
    <row r="1833" spans="11:28" ht="12.5" x14ac:dyDescent="0.25">
      <c r="K1833" s="90"/>
      <c r="L1833" s="90"/>
      <c r="M1833" s="1"/>
      <c r="N1833" s="1"/>
      <c r="O1833" s="1"/>
      <c r="P1833" s="1"/>
      <c r="Q1833" s="1"/>
      <c r="R1833" s="1"/>
      <c r="S1833" s="1"/>
      <c r="T1833" s="1"/>
      <c r="U1833" s="1"/>
      <c r="V1833" s="1"/>
      <c r="W1833" s="1"/>
      <c r="X1833" s="1"/>
      <c r="Y1833" s="1"/>
      <c r="Z1833" s="1"/>
      <c r="AA1833" s="1"/>
      <c r="AB1833" s="1"/>
    </row>
    <row r="1834" spans="11:28" ht="12.5" x14ac:dyDescent="0.25">
      <c r="K1834" s="90"/>
      <c r="L1834" s="90"/>
      <c r="M1834" s="1"/>
      <c r="N1834" s="1"/>
      <c r="O1834" s="1"/>
      <c r="P1834" s="1"/>
      <c r="Q1834" s="1"/>
      <c r="R1834" s="1"/>
      <c r="S1834" s="1"/>
      <c r="T1834" s="1"/>
      <c r="U1834" s="1"/>
      <c r="V1834" s="1"/>
      <c r="W1834" s="1"/>
      <c r="X1834" s="1"/>
      <c r="Y1834" s="1"/>
      <c r="Z1834" s="1"/>
      <c r="AA1834" s="1"/>
      <c r="AB1834" s="1"/>
    </row>
    <row r="1835" spans="11:28" ht="12.5" x14ac:dyDescent="0.25">
      <c r="K1835" s="90"/>
      <c r="L1835" s="90"/>
      <c r="M1835" s="1"/>
      <c r="N1835" s="1"/>
      <c r="O1835" s="1"/>
      <c r="P1835" s="1"/>
      <c r="Q1835" s="1"/>
      <c r="R1835" s="1"/>
      <c r="S1835" s="1"/>
      <c r="T1835" s="1"/>
      <c r="U1835" s="1"/>
      <c r="V1835" s="1"/>
      <c r="W1835" s="1"/>
      <c r="X1835" s="1"/>
      <c r="Y1835" s="1"/>
      <c r="Z1835" s="1"/>
      <c r="AA1835" s="1"/>
      <c r="AB1835" s="1"/>
    </row>
    <row r="1836" spans="11:28" ht="12.5" x14ac:dyDescent="0.25">
      <c r="K1836" s="90"/>
      <c r="L1836" s="90"/>
      <c r="M1836" s="1"/>
      <c r="N1836" s="1"/>
      <c r="O1836" s="1"/>
      <c r="P1836" s="1"/>
      <c r="Q1836" s="1"/>
      <c r="R1836" s="1"/>
      <c r="S1836" s="1"/>
      <c r="T1836" s="1"/>
      <c r="U1836" s="1"/>
      <c r="V1836" s="1"/>
      <c r="W1836" s="1"/>
      <c r="X1836" s="1"/>
      <c r="Y1836" s="1"/>
      <c r="Z1836" s="1"/>
      <c r="AA1836" s="1"/>
      <c r="AB1836" s="1"/>
    </row>
    <row r="1837" spans="11:28" ht="12.5" x14ac:dyDescent="0.25">
      <c r="K1837" s="90"/>
      <c r="L1837" s="90"/>
      <c r="M1837" s="1"/>
      <c r="N1837" s="1"/>
      <c r="O1837" s="1"/>
      <c r="P1837" s="1"/>
      <c r="Q1837" s="1"/>
      <c r="R1837" s="1"/>
      <c r="S1837" s="1"/>
      <c r="T1837" s="1"/>
      <c r="U1837" s="1"/>
      <c r="V1837" s="1"/>
      <c r="W1837" s="1"/>
      <c r="X1837" s="1"/>
      <c r="Y1837" s="1"/>
      <c r="Z1837" s="1"/>
      <c r="AA1837" s="1"/>
      <c r="AB1837" s="1"/>
    </row>
    <row r="1838" spans="11:28" ht="12.5" x14ac:dyDescent="0.25">
      <c r="K1838" s="90"/>
      <c r="L1838" s="90"/>
      <c r="M1838" s="1"/>
      <c r="N1838" s="1"/>
      <c r="O1838" s="1"/>
      <c r="P1838" s="1"/>
      <c r="Q1838" s="1"/>
      <c r="R1838" s="1"/>
      <c r="S1838" s="1"/>
      <c r="T1838" s="1"/>
      <c r="U1838" s="1"/>
      <c r="V1838" s="1"/>
      <c r="W1838" s="1"/>
      <c r="X1838" s="1"/>
      <c r="Y1838" s="1"/>
      <c r="Z1838" s="1"/>
      <c r="AA1838" s="1"/>
      <c r="AB1838" s="1"/>
    </row>
    <row r="1839" spans="11:28" ht="12.5" x14ac:dyDescent="0.25">
      <c r="K1839" s="90"/>
      <c r="L1839" s="90"/>
      <c r="M1839" s="1"/>
      <c r="N1839" s="1"/>
      <c r="O1839" s="1"/>
      <c r="P1839" s="1"/>
      <c r="Q1839" s="1"/>
      <c r="R1839" s="1"/>
      <c r="S1839" s="1"/>
      <c r="T1839" s="1"/>
      <c r="U1839" s="1"/>
      <c r="V1839" s="1"/>
      <c r="W1839" s="1"/>
      <c r="X1839" s="1"/>
      <c r="Y1839" s="1"/>
      <c r="Z1839" s="1"/>
      <c r="AA1839" s="1"/>
      <c r="AB1839" s="1"/>
    </row>
    <row r="1840" spans="11:28" ht="12.5" x14ac:dyDescent="0.25">
      <c r="K1840" s="90"/>
      <c r="L1840" s="90"/>
      <c r="M1840" s="1"/>
      <c r="N1840" s="1"/>
      <c r="O1840" s="1"/>
      <c r="P1840" s="1"/>
      <c r="Q1840" s="1"/>
      <c r="R1840" s="1"/>
      <c r="S1840" s="1"/>
      <c r="T1840" s="1"/>
      <c r="U1840" s="1"/>
      <c r="V1840" s="1"/>
      <c r="W1840" s="1"/>
      <c r="X1840" s="1"/>
      <c r="Y1840" s="1"/>
      <c r="Z1840" s="1"/>
      <c r="AA1840" s="1"/>
      <c r="AB1840" s="1"/>
    </row>
    <row r="1841" spans="11:28" ht="12.5" x14ac:dyDescent="0.25">
      <c r="K1841" s="90"/>
      <c r="L1841" s="90"/>
      <c r="M1841" s="1"/>
      <c r="N1841" s="1"/>
      <c r="O1841" s="1"/>
      <c r="P1841" s="1"/>
      <c r="Q1841" s="1"/>
      <c r="R1841" s="1"/>
      <c r="S1841" s="1"/>
      <c r="T1841" s="1"/>
      <c r="U1841" s="1"/>
      <c r="V1841" s="1"/>
      <c r="W1841" s="1"/>
      <c r="X1841" s="1"/>
      <c r="Y1841" s="1"/>
      <c r="Z1841" s="1"/>
      <c r="AA1841" s="1"/>
      <c r="AB1841" s="1"/>
    </row>
    <row r="1842" spans="11:28" ht="12.5" x14ac:dyDescent="0.25">
      <c r="K1842" s="90"/>
      <c r="L1842" s="90"/>
      <c r="M1842" s="1"/>
      <c r="N1842" s="1"/>
      <c r="O1842" s="1"/>
      <c r="P1842" s="1"/>
      <c r="Q1842" s="1"/>
      <c r="R1842" s="1"/>
      <c r="S1842" s="1"/>
      <c r="T1842" s="1"/>
      <c r="U1842" s="1"/>
      <c r="V1842" s="1"/>
      <c r="W1842" s="1"/>
      <c r="X1842" s="1"/>
      <c r="Y1842" s="1"/>
      <c r="Z1842" s="1"/>
      <c r="AA1842" s="1"/>
      <c r="AB1842" s="1"/>
    </row>
    <row r="1843" spans="11:28" ht="12.5" x14ac:dyDescent="0.25">
      <c r="K1843" s="90"/>
      <c r="L1843" s="90"/>
      <c r="M1843" s="1"/>
      <c r="N1843" s="1"/>
      <c r="O1843" s="1"/>
      <c r="P1843" s="1"/>
      <c r="Q1843" s="1"/>
      <c r="R1843" s="1"/>
      <c r="S1843" s="1"/>
      <c r="T1843" s="1"/>
      <c r="U1843" s="1"/>
      <c r="V1843" s="1"/>
      <c r="W1843" s="1"/>
      <c r="X1843" s="1"/>
      <c r="Y1843" s="1"/>
      <c r="Z1843" s="1"/>
      <c r="AA1843" s="1"/>
      <c r="AB1843" s="1"/>
    </row>
    <row r="1844" spans="11:28" ht="12.5" x14ac:dyDescent="0.25">
      <c r="K1844" s="90"/>
      <c r="L1844" s="90"/>
      <c r="M1844" s="1"/>
      <c r="N1844" s="1"/>
      <c r="O1844" s="1"/>
      <c r="P1844" s="1"/>
      <c r="Q1844" s="1"/>
      <c r="R1844" s="1"/>
      <c r="S1844" s="1"/>
      <c r="T1844" s="1"/>
      <c r="U1844" s="1"/>
      <c r="V1844" s="1"/>
      <c r="W1844" s="1"/>
      <c r="X1844" s="1"/>
      <c r="Y1844" s="1"/>
      <c r="Z1844" s="1"/>
      <c r="AA1844" s="1"/>
      <c r="AB1844" s="1"/>
    </row>
    <row r="1845" spans="11:28" ht="12.5" x14ac:dyDescent="0.25">
      <c r="K1845" s="90"/>
      <c r="L1845" s="90"/>
      <c r="M1845" s="1"/>
      <c r="N1845" s="1"/>
      <c r="O1845" s="1"/>
      <c r="P1845" s="1"/>
      <c r="Q1845" s="1"/>
      <c r="R1845" s="1"/>
      <c r="S1845" s="1"/>
      <c r="T1845" s="1"/>
      <c r="U1845" s="1"/>
      <c r="V1845" s="1"/>
      <c r="W1845" s="1"/>
      <c r="X1845" s="1"/>
      <c r="Y1845" s="1"/>
      <c r="Z1845" s="1"/>
      <c r="AA1845" s="1"/>
      <c r="AB1845" s="1"/>
    </row>
    <row r="1846" spans="11:28" ht="12.5" x14ac:dyDescent="0.25">
      <c r="K1846" s="90"/>
      <c r="L1846" s="90"/>
      <c r="M1846" s="1"/>
      <c r="N1846" s="1"/>
      <c r="O1846" s="1"/>
      <c r="P1846" s="1"/>
      <c r="Q1846" s="1"/>
      <c r="R1846" s="1"/>
      <c r="S1846" s="1"/>
      <c r="T1846" s="1"/>
      <c r="U1846" s="1"/>
      <c r="V1846" s="1"/>
      <c r="W1846" s="1"/>
      <c r="X1846" s="1"/>
      <c r="Y1846" s="1"/>
      <c r="Z1846" s="1"/>
      <c r="AA1846" s="1"/>
      <c r="AB1846" s="1"/>
    </row>
    <row r="1847" spans="11:28" ht="12.5" x14ac:dyDescent="0.25">
      <c r="K1847" s="90"/>
      <c r="L1847" s="90"/>
      <c r="M1847" s="1"/>
      <c r="N1847" s="1"/>
      <c r="O1847" s="1"/>
      <c r="P1847" s="1"/>
      <c r="Q1847" s="1"/>
      <c r="R1847" s="1"/>
      <c r="S1847" s="1"/>
      <c r="T1847" s="1"/>
      <c r="U1847" s="1"/>
      <c r="V1847" s="1"/>
      <c r="W1847" s="1"/>
      <c r="X1847" s="1"/>
      <c r="Y1847" s="1"/>
      <c r="Z1847" s="1"/>
      <c r="AA1847" s="1"/>
      <c r="AB1847" s="1"/>
    </row>
    <row r="1848" spans="11:28" ht="12.5" x14ac:dyDescent="0.25">
      <c r="K1848" s="90"/>
      <c r="L1848" s="90"/>
      <c r="M1848" s="1"/>
      <c r="N1848" s="1"/>
      <c r="O1848" s="1"/>
      <c r="P1848" s="1"/>
      <c r="Q1848" s="1"/>
      <c r="R1848" s="1"/>
      <c r="S1848" s="1"/>
      <c r="T1848" s="1"/>
      <c r="U1848" s="1"/>
      <c r="V1848" s="1"/>
      <c r="W1848" s="1"/>
      <c r="X1848" s="1"/>
      <c r="Y1848" s="1"/>
      <c r="Z1848" s="1"/>
      <c r="AA1848" s="1"/>
      <c r="AB1848" s="1"/>
    </row>
    <row r="1849" spans="11:28" ht="12.5" x14ac:dyDescent="0.25">
      <c r="K1849" s="90"/>
      <c r="L1849" s="90"/>
      <c r="M1849" s="1"/>
      <c r="N1849" s="1"/>
      <c r="O1849" s="1"/>
      <c r="P1849" s="1"/>
      <c r="Q1849" s="1"/>
      <c r="R1849" s="1"/>
      <c r="S1849" s="1"/>
      <c r="T1849" s="1"/>
      <c r="U1849" s="1"/>
      <c r="V1849" s="1"/>
      <c r="W1849" s="1"/>
      <c r="X1849" s="1"/>
      <c r="Y1849" s="1"/>
      <c r="Z1849" s="1"/>
      <c r="AA1849" s="1"/>
      <c r="AB1849" s="1"/>
    </row>
    <row r="1850" spans="11:28" ht="12.5" x14ac:dyDescent="0.25">
      <c r="K1850" s="90"/>
      <c r="L1850" s="90"/>
      <c r="M1850" s="1"/>
      <c r="N1850" s="1"/>
      <c r="O1850" s="1"/>
      <c r="P1850" s="1"/>
      <c r="Q1850" s="1"/>
      <c r="R1850" s="1"/>
      <c r="S1850" s="1"/>
      <c r="T1850" s="1"/>
      <c r="U1850" s="1"/>
      <c r="V1850" s="1"/>
      <c r="W1850" s="1"/>
      <c r="X1850" s="1"/>
      <c r="Y1850" s="1"/>
      <c r="Z1850" s="1"/>
      <c r="AA1850" s="1"/>
      <c r="AB1850" s="1"/>
    </row>
    <row r="1851" spans="11:28" ht="12.5" x14ac:dyDescent="0.25">
      <c r="K1851" s="90"/>
      <c r="L1851" s="90"/>
      <c r="M1851" s="1"/>
      <c r="N1851" s="1"/>
      <c r="O1851" s="1"/>
      <c r="P1851" s="1"/>
      <c r="Q1851" s="1"/>
      <c r="R1851" s="1"/>
      <c r="S1851" s="1"/>
      <c r="T1851" s="1"/>
      <c r="U1851" s="1"/>
      <c r="V1851" s="1"/>
      <c r="W1851" s="1"/>
      <c r="X1851" s="1"/>
      <c r="Y1851" s="1"/>
      <c r="Z1851" s="1"/>
      <c r="AA1851" s="1"/>
      <c r="AB1851" s="1"/>
    </row>
    <row r="1852" spans="11:28" ht="12.5" x14ac:dyDescent="0.25">
      <c r="K1852" s="90"/>
      <c r="L1852" s="90"/>
      <c r="M1852" s="1"/>
      <c r="N1852" s="1"/>
      <c r="O1852" s="1"/>
      <c r="P1852" s="1"/>
      <c r="Q1852" s="1"/>
      <c r="R1852" s="1"/>
      <c r="S1852" s="1"/>
      <c r="T1852" s="1"/>
      <c r="U1852" s="1"/>
      <c r="V1852" s="1"/>
      <c r="W1852" s="1"/>
      <c r="X1852" s="1"/>
      <c r="Y1852" s="1"/>
      <c r="Z1852" s="1"/>
      <c r="AA1852" s="1"/>
      <c r="AB1852" s="1"/>
    </row>
    <row r="1853" spans="11:28" ht="12.5" x14ac:dyDescent="0.25">
      <c r="K1853" s="90"/>
      <c r="L1853" s="90"/>
      <c r="M1853" s="1"/>
      <c r="N1853" s="1"/>
      <c r="O1853" s="1"/>
      <c r="P1853" s="1"/>
      <c r="Q1853" s="1"/>
      <c r="R1853" s="1"/>
      <c r="S1853" s="1"/>
      <c r="T1853" s="1"/>
      <c r="U1853" s="1"/>
      <c r="V1853" s="1"/>
      <c r="W1853" s="1"/>
      <c r="X1853" s="1"/>
      <c r="Y1853" s="1"/>
      <c r="Z1853" s="1"/>
      <c r="AA1853" s="1"/>
      <c r="AB1853" s="1"/>
    </row>
    <row r="1854" spans="11:28" ht="12.5" x14ac:dyDescent="0.25">
      <c r="K1854" s="90"/>
      <c r="L1854" s="90"/>
      <c r="M1854" s="1"/>
      <c r="N1854" s="1"/>
      <c r="O1854" s="1"/>
      <c r="P1854" s="1"/>
      <c r="Q1854" s="1"/>
      <c r="R1854" s="1"/>
      <c r="S1854" s="1"/>
      <c r="T1854" s="1"/>
      <c r="U1854" s="1"/>
      <c r="V1854" s="1"/>
      <c r="W1854" s="1"/>
      <c r="X1854" s="1"/>
      <c r="Y1854" s="1"/>
      <c r="Z1854" s="1"/>
      <c r="AA1854" s="1"/>
      <c r="AB1854" s="1"/>
    </row>
    <row r="1855" spans="11:28" ht="12.5" x14ac:dyDescent="0.25">
      <c r="K1855" s="90"/>
      <c r="L1855" s="90"/>
      <c r="M1855" s="1"/>
      <c r="N1855" s="1"/>
      <c r="O1855" s="1"/>
      <c r="P1855" s="1"/>
      <c r="Q1855" s="1"/>
      <c r="R1855" s="1"/>
      <c r="S1855" s="1"/>
      <c r="T1855" s="1"/>
      <c r="U1855" s="1"/>
      <c r="V1855" s="1"/>
      <c r="W1855" s="1"/>
      <c r="X1855" s="1"/>
      <c r="Y1855" s="1"/>
      <c r="Z1855" s="1"/>
      <c r="AA1855" s="1"/>
      <c r="AB1855" s="1"/>
    </row>
    <row r="1856" spans="11:28" ht="12.5" x14ac:dyDescent="0.25">
      <c r="K1856" s="90"/>
      <c r="L1856" s="90"/>
      <c r="M1856" s="1"/>
      <c r="N1856" s="1"/>
      <c r="O1856" s="1"/>
      <c r="P1856" s="1"/>
      <c r="Q1856" s="1"/>
      <c r="R1856" s="1"/>
      <c r="S1856" s="1"/>
      <c r="T1856" s="1"/>
      <c r="U1856" s="1"/>
      <c r="V1856" s="1"/>
      <c r="W1856" s="1"/>
      <c r="X1856" s="1"/>
      <c r="Y1856" s="1"/>
      <c r="Z1856" s="1"/>
      <c r="AA1856" s="1"/>
      <c r="AB1856" s="1"/>
    </row>
    <row r="1857" spans="11:28" ht="12.5" x14ac:dyDescent="0.25">
      <c r="K1857" s="90"/>
      <c r="L1857" s="90"/>
      <c r="M1857" s="1"/>
      <c r="N1857" s="1"/>
      <c r="O1857" s="1"/>
      <c r="P1857" s="1"/>
      <c r="Q1857" s="1"/>
      <c r="R1857" s="1"/>
      <c r="S1857" s="1"/>
      <c r="T1857" s="1"/>
      <c r="U1857" s="1"/>
      <c r="V1857" s="1"/>
      <c r="W1857" s="1"/>
      <c r="X1857" s="1"/>
      <c r="Y1857" s="1"/>
      <c r="Z1857" s="1"/>
      <c r="AA1857" s="1"/>
      <c r="AB1857" s="1"/>
    </row>
    <row r="1858" spans="11:28" ht="12.5" x14ac:dyDescent="0.25">
      <c r="K1858" s="90"/>
      <c r="L1858" s="90"/>
      <c r="M1858" s="1"/>
      <c r="N1858" s="1"/>
      <c r="O1858" s="1"/>
      <c r="P1858" s="1"/>
      <c r="Q1858" s="1"/>
      <c r="R1858" s="1"/>
      <c r="S1858" s="1"/>
      <c r="T1858" s="1"/>
      <c r="U1858" s="1"/>
      <c r="V1858" s="1"/>
      <c r="W1858" s="1"/>
      <c r="X1858" s="1"/>
      <c r="Y1858" s="1"/>
      <c r="Z1858" s="1"/>
      <c r="AA1858" s="1"/>
      <c r="AB1858" s="1"/>
    </row>
    <row r="1859" spans="11:28" ht="12.5" x14ac:dyDescent="0.25">
      <c r="K1859" s="90"/>
      <c r="L1859" s="90"/>
      <c r="M1859" s="1"/>
      <c r="N1859" s="1"/>
      <c r="O1859" s="1"/>
      <c r="P1859" s="1"/>
      <c r="Q1859" s="1"/>
      <c r="R1859" s="1"/>
      <c r="S1859" s="1"/>
      <c r="T1859" s="1"/>
      <c r="U1859" s="1"/>
      <c r="V1859" s="1"/>
      <c r="W1859" s="1"/>
      <c r="X1859" s="1"/>
      <c r="Y1859" s="1"/>
      <c r="Z1859" s="1"/>
      <c r="AA1859" s="1"/>
      <c r="AB1859" s="1"/>
    </row>
    <row r="1860" spans="11:28" ht="12.5" x14ac:dyDescent="0.25">
      <c r="K1860" s="90"/>
      <c r="L1860" s="90"/>
      <c r="M1860" s="1"/>
      <c r="N1860" s="1"/>
      <c r="O1860" s="1"/>
      <c r="P1860" s="1"/>
      <c r="Q1860" s="1"/>
      <c r="R1860" s="1"/>
      <c r="S1860" s="1"/>
      <c r="T1860" s="1"/>
      <c r="U1860" s="1"/>
      <c r="V1860" s="1"/>
      <c r="W1860" s="1"/>
      <c r="X1860" s="1"/>
      <c r="Y1860" s="1"/>
      <c r="Z1860" s="1"/>
      <c r="AA1860" s="1"/>
      <c r="AB1860" s="1"/>
    </row>
    <row r="1861" spans="11:28" ht="12.5" x14ac:dyDescent="0.25">
      <c r="K1861" s="90"/>
      <c r="L1861" s="90"/>
      <c r="M1861" s="1"/>
      <c r="N1861" s="1"/>
      <c r="O1861" s="1"/>
      <c r="P1861" s="1"/>
      <c r="Q1861" s="1"/>
      <c r="R1861" s="1"/>
      <c r="S1861" s="1"/>
      <c r="T1861" s="1"/>
      <c r="U1861" s="1"/>
      <c r="V1861" s="1"/>
      <c r="W1861" s="1"/>
      <c r="X1861" s="1"/>
      <c r="Y1861" s="1"/>
      <c r="Z1861" s="1"/>
      <c r="AA1861" s="1"/>
      <c r="AB1861" s="1"/>
    </row>
    <row r="1862" spans="11:28" ht="12.5" x14ac:dyDescent="0.25">
      <c r="K1862" s="90"/>
      <c r="L1862" s="90"/>
      <c r="M1862" s="1"/>
      <c r="N1862" s="1"/>
      <c r="O1862" s="1"/>
      <c r="P1862" s="1"/>
      <c r="Q1862" s="1"/>
      <c r="R1862" s="1"/>
      <c r="S1862" s="1"/>
      <c r="T1862" s="1"/>
      <c r="U1862" s="1"/>
      <c r="V1862" s="1"/>
      <c r="W1862" s="1"/>
      <c r="X1862" s="1"/>
      <c r="Y1862" s="1"/>
      <c r="Z1862" s="1"/>
      <c r="AA1862" s="1"/>
      <c r="AB1862" s="1"/>
    </row>
    <row r="1863" spans="11:28" ht="12.5" x14ac:dyDescent="0.25">
      <c r="K1863" s="90"/>
      <c r="L1863" s="90"/>
      <c r="M1863" s="1"/>
      <c r="N1863" s="1"/>
      <c r="O1863" s="1"/>
      <c r="P1863" s="1"/>
      <c r="Q1863" s="1"/>
      <c r="R1863" s="1"/>
      <c r="S1863" s="1"/>
      <c r="T1863" s="1"/>
      <c r="U1863" s="1"/>
      <c r="V1863" s="1"/>
      <c r="W1863" s="1"/>
      <c r="X1863" s="1"/>
      <c r="Y1863" s="1"/>
      <c r="Z1863" s="1"/>
      <c r="AA1863" s="1"/>
      <c r="AB1863" s="1"/>
    </row>
    <row r="1864" spans="11:28" ht="12.5" x14ac:dyDescent="0.25">
      <c r="K1864" s="90"/>
      <c r="L1864" s="90"/>
      <c r="M1864" s="1"/>
      <c r="N1864" s="1"/>
      <c r="O1864" s="1"/>
      <c r="P1864" s="1"/>
      <c r="Q1864" s="1"/>
      <c r="R1864" s="1"/>
      <c r="S1864" s="1"/>
      <c r="T1864" s="1"/>
      <c r="U1864" s="1"/>
      <c r="V1864" s="1"/>
      <c r="W1864" s="1"/>
      <c r="X1864" s="1"/>
      <c r="Y1864" s="1"/>
      <c r="Z1864" s="1"/>
      <c r="AA1864" s="1"/>
      <c r="AB1864" s="1"/>
    </row>
    <row r="1865" spans="11:28" ht="12.5" x14ac:dyDescent="0.25">
      <c r="K1865" s="90"/>
      <c r="L1865" s="90"/>
      <c r="M1865" s="1"/>
      <c r="N1865" s="1"/>
      <c r="O1865" s="1"/>
      <c r="P1865" s="1"/>
      <c r="Q1865" s="1"/>
      <c r="R1865" s="1"/>
      <c r="S1865" s="1"/>
      <c r="T1865" s="1"/>
      <c r="U1865" s="1"/>
      <c r="V1865" s="1"/>
      <c r="W1865" s="1"/>
      <c r="X1865" s="1"/>
      <c r="Y1865" s="1"/>
      <c r="Z1865" s="1"/>
      <c r="AA1865" s="1"/>
      <c r="AB1865" s="1"/>
    </row>
    <row r="1866" spans="11:28" ht="12.5" x14ac:dyDescent="0.25">
      <c r="K1866" s="90"/>
      <c r="L1866" s="90"/>
      <c r="M1866" s="1"/>
      <c r="N1866" s="1"/>
      <c r="O1866" s="1"/>
      <c r="P1866" s="1"/>
      <c r="Q1866" s="1"/>
      <c r="R1866" s="1"/>
      <c r="S1866" s="1"/>
      <c r="T1866" s="1"/>
      <c r="U1866" s="1"/>
      <c r="V1866" s="1"/>
      <c r="W1866" s="1"/>
      <c r="X1866" s="1"/>
      <c r="Y1866" s="1"/>
      <c r="Z1866" s="1"/>
      <c r="AA1866" s="1"/>
      <c r="AB1866" s="1"/>
    </row>
    <row r="1867" spans="11:28" ht="12.5" x14ac:dyDescent="0.25">
      <c r="K1867" s="90"/>
      <c r="L1867" s="90"/>
      <c r="M1867" s="1"/>
      <c r="N1867" s="1"/>
      <c r="O1867" s="1"/>
      <c r="P1867" s="1"/>
      <c r="Q1867" s="1"/>
      <c r="R1867" s="1"/>
      <c r="S1867" s="1"/>
      <c r="T1867" s="1"/>
      <c r="U1867" s="1"/>
      <c r="V1867" s="1"/>
      <c r="W1867" s="1"/>
      <c r="X1867" s="1"/>
      <c r="Y1867" s="1"/>
      <c r="Z1867" s="1"/>
      <c r="AA1867" s="1"/>
      <c r="AB1867" s="1"/>
    </row>
    <row r="1868" spans="11:28" ht="12.5" x14ac:dyDescent="0.25">
      <c r="K1868" s="90"/>
      <c r="L1868" s="90"/>
      <c r="M1868" s="1"/>
      <c r="N1868" s="1"/>
      <c r="O1868" s="1"/>
      <c r="P1868" s="1"/>
      <c r="Q1868" s="1"/>
      <c r="R1868" s="1"/>
      <c r="S1868" s="1"/>
      <c r="T1868" s="1"/>
      <c r="U1868" s="1"/>
      <c r="V1868" s="1"/>
      <c r="W1868" s="1"/>
      <c r="X1868" s="1"/>
      <c r="Y1868" s="1"/>
      <c r="Z1868" s="1"/>
      <c r="AA1868" s="1"/>
      <c r="AB1868" s="1"/>
    </row>
    <row r="1869" spans="11:28" ht="12.5" x14ac:dyDescent="0.25">
      <c r="K1869" s="90"/>
      <c r="L1869" s="90"/>
      <c r="M1869" s="1"/>
      <c r="N1869" s="1"/>
      <c r="O1869" s="1"/>
      <c r="P1869" s="1"/>
      <c r="Q1869" s="1"/>
      <c r="R1869" s="1"/>
      <c r="S1869" s="1"/>
      <c r="T1869" s="1"/>
      <c r="U1869" s="1"/>
      <c r="V1869" s="1"/>
      <c r="W1869" s="1"/>
      <c r="X1869" s="1"/>
      <c r="Y1869" s="1"/>
      <c r="Z1869" s="1"/>
      <c r="AA1869" s="1"/>
      <c r="AB1869" s="1"/>
    </row>
    <row r="1870" spans="11:28" ht="12.5" x14ac:dyDescent="0.25">
      <c r="K1870" s="90"/>
      <c r="L1870" s="90"/>
      <c r="M1870" s="1"/>
      <c r="N1870" s="1"/>
      <c r="O1870" s="1"/>
      <c r="P1870" s="1"/>
      <c r="Q1870" s="1"/>
      <c r="R1870" s="1"/>
      <c r="S1870" s="1"/>
      <c r="T1870" s="1"/>
      <c r="U1870" s="1"/>
      <c r="V1870" s="1"/>
      <c r="W1870" s="1"/>
      <c r="X1870" s="1"/>
      <c r="Y1870" s="1"/>
      <c r="Z1870" s="1"/>
      <c r="AA1870" s="1"/>
      <c r="AB1870" s="1"/>
    </row>
    <row r="1871" spans="11:28" ht="12.5" x14ac:dyDescent="0.25">
      <c r="K1871" s="90"/>
      <c r="L1871" s="90"/>
      <c r="M1871" s="1"/>
      <c r="N1871" s="1"/>
      <c r="O1871" s="1"/>
      <c r="P1871" s="1"/>
      <c r="Q1871" s="1"/>
      <c r="R1871" s="1"/>
      <c r="S1871" s="1"/>
      <c r="T1871" s="1"/>
      <c r="U1871" s="1"/>
      <c r="V1871" s="1"/>
      <c r="W1871" s="1"/>
      <c r="X1871" s="1"/>
      <c r="Y1871" s="1"/>
      <c r="Z1871" s="1"/>
      <c r="AA1871" s="1"/>
      <c r="AB1871" s="1"/>
    </row>
    <row r="1872" spans="11:28" ht="12.5" x14ac:dyDescent="0.25">
      <c r="K1872" s="90"/>
      <c r="L1872" s="90"/>
      <c r="M1872" s="1"/>
      <c r="N1872" s="1"/>
      <c r="O1872" s="1"/>
      <c r="P1872" s="1"/>
      <c r="Q1872" s="1"/>
      <c r="R1872" s="1"/>
      <c r="S1872" s="1"/>
      <c r="T1872" s="1"/>
      <c r="U1872" s="1"/>
      <c r="V1872" s="1"/>
      <c r="W1872" s="1"/>
      <c r="X1872" s="1"/>
      <c r="Y1872" s="1"/>
      <c r="Z1872" s="1"/>
      <c r="AA1872" s="1"/>
      <c r="AB1872" s="1"/>
    </row>
    <row r="1873" spans="11:28" ht="12.5" x14ac:dyDescent="0.25">
      <c r="K1873" s="90"/>
      <c r="L1873" s="90"/>
      <c r="M1873" s="1"/>
      <c r="N1873" s="1"/>
      <c r="O1873" s="1"/>
      <c r="P1873" s="1"/>
      <c r="Q1873" s="1"/>
      <c r="R1873" s="1"/>
      <c r="S1873" s="1"/>
      <c r="T1873" s="1"/>
      <c r="U1873" s="1"/>
      <c r="V1873" s="1"/>
      <c r="W1873" s="1"/>
      <c r="X1873" s="1"/>
      <c r="Y1873" s="1"/>
      <c r="Z1873" s="1"/>
      <c r="AA1873" s="1"/>
      <c r="AB1873" s="1"/>
    </row>
    <row r="1874" spans="11:28" ht="12.5" x14ac:dyDescent="0.25">
      <c r="K1874" s="90"/>
      <c r="L1874" s="90"/>
      <c r="M1874" s="1"/>
      <c r="N1874" s="1"/>
      <c r="O1874" s="1"/>
      <c r="P1874" s="1"/>
      <c r="Q1874" s="1"/>
      <c r="R1874" s="1"/>
      <c r="S1874" s="1"/>
      <c r="T1874" s="1"/>
      <c r="U1874" s="1"/>
      <c r="V1874" s="1"/>
      <c r="W1874" s="1"/>
      <c r="X1874" s="1"/>
      <c r="Y1874" s="1"/>
      <c r="Z1874" s="1"/>
      <c r="AA1874" s="1"/>
      <c r="AB1874" s="1"/>
    </row>
    <row r="1875" spans="11:28" ht="12.5" x14ac:dyDescent="0.25">
      <c r="K1875" s="90"/>
      <c r="L1875" s="90"/>
      <c r="M1875" s="1"/>
      <c r="N1875" s="1"/>
      <c r="O1875" s="1"/>
      <c r="P1875" s="1"/>
      <c r="Q1875" s="1"/>
      <c r="R1875" s="1"/>
      <c r="S1875" s="1"/>
      <c r="T1875" s="1"/>
      <c r="U1875" s="1"/>
      <c r="V1875" s="1"/>
      <c r="W1875" s="1"/>
      <c r="X1875" s="1"/>
      <c r="Y1875" s="1"/>
      <c r="Z1875" s="1"/>
      <c r="AA1875" s="1"/>
      <c r="AB1875" s="1"/>
    </row>
    <row r="1876" spans="11:28" ht="12.5" x14ac:dyDescent="0.25">
      <c r="K1876" s="90"/>
      <c r="L1876" s="90"/>
      <c r="M1876" s="1"/>
      <c r="N1876" s="1"/>
      <c r="O1876" s="1"/>
      <c r="P1876" s="1"/>
      <c r="Q1876" s="1"/>
      <c r="R1876" s="1"/>
      <c r="S1876" s="1"/>
      <c r="T1876" s="1"/>
      <c r="U1876" s="1"/>
      <c r="V1876" s="1"/>
      <c r="W1876" s="1"/>
      <c r="X1876" s="1"/>
      <c r="Y1876" s="1"/>
      <c r="Z1876" s="1"/>
      <c r="AA1876" s="1"/>
      <c r="AB1876" s="1"/>
    </row>
    <row r="1877" spans="11:28" ht="12.5" x14ac:dyDescent="0.25">
      <c r="K1877" s="90"/>
      <c r="L1877" s="90"/>
      <c r="M1877" s="1"/>
      <c r="N1877" s="1"/>
      <c r="O1877" s="1"/>
      <c r="P1877" s="1"/>
      <c r="Q1877" s="1"/>
      <c r="R1877" s="1"/>
      <c r="S1877" s="1"/>
      <c r="T1877" s="1"/>
      <c r="U1877" s="1"/>
      <c r="V1877" s="1"/>
      <c r="W1877" s="1"/>
      <c r="X1877" s="1"/>
      <c r="Y1877" s="1"/>
      <c r="Z1877" s="1"/>
      <c r="AA1877" s="1"/>
      <c r="AB1877" s="1"/>
    </row>
    <row r="1878" spans="11:28" ht="12.5" x14ac:dyDescent="0.25">
      <c r="K1878" s="90"/>
      <c r="L1878" s="90"/>
      <c r="M1878" s="1"/>
      <c r="N1878" s="1"/>
      <c r="O1878" s="1"/>
      <c r="P1878" s="1"/>
      <c r="Q1878" s="1"/>
      <c r="R1878" s="1"/>
      <c r="S1878" s="1"/>
      <c r="T1878" s="1"/>
      <c r="U1878" s="1"/>
      <c r="V1878" s="1"/>
      <c r="W1878" s="1"/>
      <c r="X1878" s="1"/>
      <c r="Y1878" s="1"/>
      <c r="Z1878" s="1"/>
      <c r="AA1878" s="1"/>
      <c r="AB1878" s="1"/>
    </row>
    <row r="1879" spans="11:28" ht="12.5" x14ac:dyDescent="0.25">
      <c r="K1879" s="90"/>
      <c r="L1879" s="90"/>
      <c r="M1879" s="1"/>
      <c r="N1879" s="1"/>
      <c r="O1879" s="1"/>
      <c r="P1879" s="1"/>
      <c r="Q1879" s="1"/>
      <c r="R1879" s="1"/>
      <c r="S1879" s="1"/>
      <c r="T1879" s="1"/>
      <c r="U1879" s="1"/>
      <c r="V1879" s="1"/>
      <c r="W1879" s="1"/>
      <c r="X1879" s="1"/>
      <c r="Y1879" s="1"/>
      <c r="Z1879" s="1"/>
      <c r="AA1879" s="1"/>
      <c r="AB1879" s="1"/>
    </row>
    <row r="1880" spans="11:28" ht="12.5" x14ac:dyDescent="0.25">
      <c r="K1880" s="90"/>
      <c r="L1880" s="90"/>
      <c r="M1880" s="1"/>
      <c r="N1880" s="1"/>
      <c r="O1880" s="1"/>
      <c r="P1880" s="1"/>
      <c r="Q1880" s="1"/>
      <c r="R1880" s="1"/>
      <c r="S1880" s="1"/>
      <c r="T1880" s="1"/>
      <c r="U1880" s="1"/>
      <c r="V1880" s="1"/>
      <c r="W1880" s="1"/>
      <c r="X1880" s="1"/>
      <c r="Y1880" s="1"/>
      <c r="Z1880" s="1"/>
      <c r="AA1880" s="1"/>
      <c r="AB1880" s="1"/>
    </row>
    <row r="1881" spans="11:28" ht="12.5" x14ac:dyDescent="0.25">
      <c r="K1881" s="90"/>
      <c r="L1881" s="90"/>
      <c r="M1881" s="1"/>
      <c r="N1881" s="1"/>
      <c r="O1881" s="1"/>
      <c r="P1881" s="1"/>
      <c r="Q1881" s="1"/>
      <c r="R1881" s="1"/>
      <c r="S1881" s="1"/>
      <c r="T1881" s="1"/>
      <c r="U1881" s="1"/>
      <c r="V1881" s="1"/>
      <c r="W1881" s="1"/>
      <c r="X1881" s="1"/>
      <c r="Y1881" s="1"/>
      <c r="Z1881" s="1"/>
      <c r="AA1881" s="1"/>
      <c r="AB1881" s="1"/>
    </row>
    <row r="1882" spans="11:28" ht="12.5" x14ac:dyDescent="0.25">
      <c r="K1882" s="90"/>
      <c r="L1882" s="90"/>
      <c r="M1882" s="1"/>
      <c r="N1882" s="1"/>
      <c r="O1882" s="1"/>
      <c r="P1882" s="1"/>
      <c r="Q1882" s="1"/>
      <c r="R1882" s="1"/>
      <c r="S1882" s="1"/>
      <c r="T1882" s="1"/>
      <c r="U1882" s="1"/>
      <c r="V1882" s="1"/>
      <c r="W1882" s="1"/>
      <c r="X1882" s="1"/>
      <c r="Y1882" s="1"/>
      <c r="Z1882" s="1"/>
      <c r="AA1882" s="1"/>
      <c r="AB1882" s="1"/>
    </row>
    <row r="1883" spans="11:28" ht="12.5" x14ac:dyDescent="0.25">
      <c r="K1883" s="90"/>
      <c r="L1883" s="90"/>
      <c r="M1883" s="1"/>
      <c r="N1883" s="1"/>
      <c r="O1883" s="1"/>
      <c r="P1883" s="1"/>
      <c r="Q1883" s="1"/>
      <c r="R1883" s="1"/>
      <c r="S1883" s="1"/>
      <c r="T1883" s="1"/>
      <c r="U1883" s="1"/>
      <c r="V1883" s="1"/>
      <c r="W1883" s="1"/>
      <c r="X1883" s="1"/>
      <c r="Y1883" s="1"/>
      <c r="Z1883" s="1"/>
      <c r="AA1883" s="1"/>
      <c r="AB1883" s="1"/>
    </row>
    <row r="1884" spans="11:28" ht="12.5" x14ac:dyDescent="0.25">
      <c r="K1884" s="90"/>
      <c r="L1884" s="90"/>
      <c r="M1884" s="1"/>
      <c r="N1884" s="1"/>
      <c r="O1884" s="1"/>
      <c r="P1884" s="1"/>
      <c r="Q1884" s="1"/>
      <c r="R1884" s="1"/>
      <c r="S1884" s="1"/>
      <c r="T1884" s="1"/>
      <c r="U1884" s="1"/>
      <c r="V1884" s="1"/>
      <c r="W1884" s="1"/>
      <c r="X1884" s="1"/>
      <c r="Y1884" s="1"/>
      <c r="Z1884" s="1"/>
      <c r="AA1884" s="1"/>
      <c r="AB1884" s="1"/>
    </row>
    <row r="1885" spans="11:28" ht="12.5" x14ac:dyDescent="0.25">
      <c r="K1885" s="90"/>
      <c r="L1885" s="90"/>
      <c r="M1885" s="1"/>
      <c r="N1885" s="1"/>
      <c r="O1885" s="1"/>
      <c r="P1885" s="1"/>
      <c r="Q1885" s="1"/>
      <c r="R1885" s="1"/>
      <c r="S1885" s="1"/>
      <c r="T1885" s="1"/>
      <c r="U1885" s="1"/>
      <c r="V1885" s="1"/>
      <c r="W1885" s="1"/>
      <c r="X1885" s="1"/>
      <c r="Y1885" s="1"/>
      <c r="Z1885" s="1"/>
      <c r="AA1885" s="1"/>
      <c r="AB1885" s="1"/>
    </row>
    <row r="1886" spans="11:28" ht="12.5" x14ac:dyDescent="0.25">
      <c r="K1886" s="90"/>
      <c r="L1886" s="90"/>
      <c r="M1886" s="1"/>
      <c r="N1886" s="1"/>
      <c r="O1886" s="1"/>
      <c r="P1886" s="1"/>
      <c r="Q1886" s="1"/>
      <c r="R1886" s="1"/>
      <c r="S1886" s="1"/>
      <c r="T1886" s="1"/>
      <c r="U1886" s="1"/>
      <c r="V1886" s="1"/>
      <c r="W1886" s="1"/>
      <c r="X1886" s="1"/>
      <c r="Y1886" s="1"/>
      <c r="Z1886" s="1"/>
      <c r="AA1886" s="1"/>
      <c r="AB1886" s="1"/>
    </row>
    <row r="1887" spans="11:28" ht="12.5" x14ac:dyDescent="0.25">
      <c r="K1887" s="90"/>
      <c r="L1887" s="90"/>
      <c r="M1887" s="1"/>
      <c r="N1887" s="1"/>
      <c r="O1887" s="1"/>
      <c r="P1887" s="1"/>
      <c r="Q1887" s="1"/>
      <c r="R1887" s="1"/>
      <c r="S1887" s="1"/>
      <c r="T1887" s="1"/>
      <c r="U1887" s="1"/>
      <c r="V1887" s="1"/>
      <c r="W1887" s="1"/>
      <c r="X1887" s="1"/>
      <c r="Y1887" s="1"/>
      <c r="Z1887" s="1"/>
      <c r="AA1887" s="1"/>
      <c r="AB1887" s="1"/>
    </row>
    <row r="1888" spans="11:28" ht="12.5" x14ac:dyDescent="0.25">
      <c r="K1888" s="90"/>
      <c r="L1888" s="90"/>
      <c r="M1888" s="1"/>
      <c r="N1888" s="1"/>
      <c r="O1888" s="1"/>
      <c r="P1888" s="1"/>
      <c r="Q1888" s="1"/>
      <c r="R1888" s="1"/>
      <c r="S1888" s="1"/>
      <c r="T1888" s="1"/>
      <c r="U1888" s="1"/>
      <c r="V1888" s="1"/>
      <c r="W1888" s="1"/>
      <c r="X1888" s="1"/>
      <c r="Y1888" s="1"/>
      <c r="Z1888" s="1"/>
      <c r="AA1888" s="1"/>
      <c r="AB1888" s="1"/>
    </row>
    <row r="1889" spans="11:28" ht="12.5" x14ac:dyDescent="0.25">
      <c r="K1889" s="90"/>
      <c r="L1889" s="90"/>
      <c r="M1889" s="1"/>
      <c r="N1889" s="1"/>
      <c r="O1889" s="1"/>
      <c r="P1889" s="1"/>
      <c r="Q1889" s="1"/>
      <c r="R1889" s="1"/>
      <c r="S1889" s="1"/>
      <c r="T1889" s="1"/>
      <c r="U1889" s="1"/>
      <c r="V1889" s="1"/>
      <c r="W1889" s="1"/>
      <c r="X1889" s="1"/>
      <c r="Y1889" s="1"/>
      <c r="Z1889" s="1"/>
      <c r="AA1889" s="1"/>
      <c r="AB1889" s="1"/>
    </row>
    <row r="1890" spans="11:28" ht="12.5" x14ac:dyDescent="0.25">
      <c r="K1890" s="90"/>
      <c r="L1890" s="90"/>
      <c r="M1890" s="1"/>
      <c r="N1890" s="1"/>
      <c r="O1890" s="1"/>
      <c r="P1890" s="1"/>
      <c r="Q1890" s="1"/>
      <c r="R1890" s="1"/>
      <c r="S1890" s="1"/>
      <c r="T1890" s="1"/>
      <c r="U1890" s="1"/>
      <c r="V1890" s="1"/>
      <c r="W1890" s="1"/>
      <c r="X1890" s="1"/>
      <c r="Y1890" s="1"/>
      <c r="Z1890" s="1"/>
      <c r="AA1890" s="1"/>
      <c r="AB1890" s="1"/>
    </row>
    <row r="1891" spans="11:28" ht="12.5" x14ac:dyDescent="0.25">
      <c r="K1891" s="90"/>
      <c r="L1891" s="90"/>
      <c r="M1891" s="1"/>
      <c r="N1891" s="1"/>
      <c r="O1891" s="1"/>
      <c r="P1891" s="1"/>
      <c r="Q1891" s="1"/>
      <c r="R1891" s="1"/>
      <c r="S1891" s="1"/>
      <c r="T1891" s="1"/>
      <c r="U1891" s="1"/>
      <c r="V1891" s="1"/>
      <c r="W1891" s="1"/>
      <c r="X1891" s="1"/>
      <c r="Y1891" s="1"/>
      <c r="Z1891" s="1"/>
      <c r="AA1891" s="1"/>
      <c r="AB1891" s="1"/>
    </row>
    <row r="1892" spans="11:28" ht="12.5" x14ac:dyDescent="0.25">
      <c r="K1892" s="90"/>
      <c r="L1892" s="90"/>
      <c r="M1892" s="1"/>
      <c r="N1892" s="1"/>
      <c r="O1892" s="1"/>
      <c r="P1892" s="1"/>
      <c r="Q1892" s="1"/>
      <c r="R1892" s="1"/>
      <c r="S1892" s="1"/>
      <c r="T1892" s="1"/>
      <c r="U1892" s="1"/>
      <c r="V1892" s="1"/>
      <c r="W1892" s="1"/>
      <c r="X1892" s="1"/>
      <c r="Y1892" s="1"/>
      <c r="Z1892" s="1"/>
      <c r="AA1892" s="1"/>
      <c r="AB1892" s="1"/>
    </row>
    <row r="1893" spans="11:28" ht="12.5" x14ac:dyDescent="0.25">
      <c r="K1893" s="90"/>
      <c r="L1893" s="90"/>
      <c r="M1893" s="1"/>
      <c r="N1893" s="1"/>
      <c r="O1893" s="1"/>
      <c r="P1893" s="1"/>
      <c r="Q1893" s="1"/>
      <c r="R1893" s="1"/>
      <c r="S1893" s="1"/>
      <c r="T1893" s="1"/>
      <c r="U1893" s="1"/>
      <c r="V1893" s="1"/>
      <c r="W1893" s="1"/>
      <c r="X1893" s="1"/>
      <c r="Y1893" s="1"/>
      <c r="Z1893" s="1"/>
      <c r="AA1893" s="1"/>
      <c r="AB1893" s="1"/>
    </row>
    <row r="1894" spans="11:28" ht="12.5" x14ac:dyDescent="0.25">
      <c r="K1894" s="90"/>
      <c r="L1894" s="90"/>
      <c r="M1894" s="1"/>
      <c r="N1894" s="1"/>
      <c r="O1894" s="1"/>
      <c r="P1894" s="1"/>
      <c r="Q1894" s="1"/>
      <c r="R1894" s="1"/>
      <c r="S1894" s="1"/>
      <c r="T1894" s="1"/>
      <c r="U1894" s="1"/>
      <c r="V1894" s="1"/>
      <c r="W1894" s="1"/>
      <c r="X1894" s="1"/>
      <c r="Y1894" s="1"/>
      <c r="Z1894" s="1"/>
      <c r="AA1894" s="1"/>
      <c r="AB1894" s="1"/>
    </row>
    <row r="1895" spans="11:28" ht="12.5" x14ac:dyDescent="0.25">
      <c r="K1895" s="90"/>
      <c r="L1895" s="90"/>
      <c r="M1895" s="1"/>
      <c r="N1895" s="1"/>
      <c r="O1895" s="1"/>
      <c r="P1895" s="1"/>
      <c r="Q1895" s="1"/>
      <c r="R1895" s="1"/>
      <c r="S1895" s="1"/>
      <c r="T1895" s="1"/>
      <c r="U1895" s="1"/>
      <c r="V1895" s="1"/>
      <c r="W1895" s="1"/>
      <c r="X1895" s="1"/>
      <c r="Y1895" s="1"/>
      <c r="Z1895" s="1"/>
      <c r="AA1895" s="1"/>
      <c r="AB1895" s="1"/>
    </row>
    <row r="1896" spans="11:28" ht="12.5" x14ac:dyDescent="0.25">
      <c r="K1896" s="90"/>
      <c r="L1896" s="90"/>
      <c r="M1896" s="1"/>
      <c r="N1896" s="1"/>
      <c r="O1896" s="1"/>
      <c r="P1896" s="1"/>
      <c r="Q1896" s="1"/>
      <c r="R1896" s="1"/>
      <c r="S1896" s="1"/>
      <c r="T1896" s="1"/>
      <c r="U1896" s="1"/>
      <c r="V1896" s="1"/>
      <c r="W1896" s="1"/>
      <c r="X1896" s="1"/>
      <c r="Y1896" s="1"/>
      <c r="Z1896" s="1"/>
      <c r="AA1896" s="1"/>
      <c r="AB1896" s="1"/>
    </row>
    <row r="1897" spans="11:28" ht="12.5" x14ac:dyDescent="0.25">
      <c r="K1897" s="90"/>
      <c r="L1897" s="90"/>
      <c r="M1897" s="1"/>
      <c r="N1897" s="1"/>
      <c r="O1897" s="1"/>
      <c r="P1897" s="1"/>
      <c r="Q1897" s="1"/>
      <c r="R1897" s="1"/>
      <c r="S1897" s="1"/>
      <c r="T1897" s="1"/>
      <c r="U1897" s="1"/>
      <c r="V1897" s="1"/>
      <c r="W1897" s="1"/>
      <c r="X1897" s="1"/>
      <c r="Y1897" s="1"/>
      <c r="Z1897" s="1"/>
      <c r="AA1897" s="1"/>
      <c r="AB1897" s="1"/>
    </row>
    <row r="1898" spans="11:28" ht="12.5" x14ac:dyDescent="0.25">
      <c r="K1898" s="90"/>
      <c r="L1898" s="90"/>
      <c r="M1898" s="1"/>
      <c r="N1898" s="1"/>
      <c r="O1898" s="1"/>
      <c r="P1898" s="1"/>
      <c r="Q1898" s="1"/>
      <c r="R1898" s="1"/>
      <c r="S1898" s="1"/>
      <c r="T1898" s="1"/>
      <c r="U1898" s="1"/>
      <c r="V1898" s="1"/>
      <c r="W1898" s="1"/>
      <c r="X1898" s="1"/>
      <c r="Y1898" s="1"/>
      <c r="Z1898" s="1"/>
      <c r="AA1898" s="1"/>
      <c r="AB1898" s="1"/>
    </row>
    <row r="1899" spans="11:28" ht="12.5" x14ac:dyDescent="0.25">
      <c r="K1899" s="90"/>
      <c r="L1899" s="90"/>
      <c r="M1899" s="1"/>
      <c r="N1899" s="1"/>
      <c r="O1899" s="1"/>
      <c r="P1899" s="1"/>
      <c r="Q1899" s="1"/>
      <c r="R1899" s="1"/>
      <c r="S1899" s="1"/>
      <c r="T1899" s="1"/>
      <c r="U1899" s="1"/>
      <c r="V1899" s="1"/>
      <c r="W1899" s="1"/>
      <c r="X1899" s="1"/>
      <c r="Y1899" s="1"/>
      <c r="Z1899" s="1"/>
      <c r="AA1899" s="1"/>
      <c r="AB1899" s="1"/>
    </row>
    <row r="1900" spans="11:28" ht="12.5" x14ac:dyDescent="0.25">
      <c r="K1900" s="90"/>
      <c r="L1900" s="90"/>
      <c r="M1900" s="1"/>
      <c r="N1900" s="1"/>
      <c r="O1900" s="1"/>
      <c r="P1900" s="1"/>
      <c r="Q1900" s="1"/>
      <c r="R1900" s="1"/>
      <c r="S1900" s="1"/>
      <c r="T1900" s="1"/>
      <c r="U1900" s="1"/>
      <c r="V1900" s="1"/>
      <c r="W1900" s="1"/>
      <c r="X1900" s="1"/>
      <c r="Y1900" s="1"/>
      <c r="Z1900" s="1"/>
      <c r="AA1900" s="1"/>
      <c r="AB1900" s="1"/>
    </row>
    <row r="1901" spans="11:28" ht="12.5" x14ac:dyDescent="0.25">
      <c r="K1901" s="90"/>
      <c r="L1901" s="90"/>
      <c r="M1901" s="1"/>
      <c r="N1901" s="1"/>
      <c r="O1901" s="1"/>
      <c r="P1901" s="1"/>
      <c r="Q1901" s="1"/>
      <c r="R1901" s="1"/>
      <c r="S1901" s="1"/>
      <c r="T1901" s="1"/>
      <c r="U1901" s="1"/>
      <c r="V1901" s="1"/>
      <c r="W1901" s="1"/>
      <c r="X1901" s="1"/>
      <c r="Y1901" s="1"/>
      <c r="Z1901" s="1"/>
      <c r="AA1901" s="1"/>
      <c r="AB1901" s="1"/>
    </row>
    <row r="1902" spans="11:28" ht="12.5" x14ac:dyDescent="0.25">
      <c r="K1902" s="90"/>
      <c r="L1902" s="90"/>
      <c r="M1902" s="1"/>
      <c r="N1902" s="1"/>
      <c r="O1902" s="1"/>
      <c r="P1902" s="1"/>
      <c r="Q1902" s="1"/>
      <c r="R1902" s="1"/>
      <c r="S1902" s="1"/>
      <c r="T1902" s="1"/>
      <c r="U1902" s="1"/>
      <c r="V1902" s="1"/>
      <c r="W1902" s="1"/>
      <c r="X1902" s="1"/>
      <c r="Y1902" s="1"/>
      <c r="Z1902" s="1"/>
      <c r="AA1902" s="1"/>
      <c r="AB1902" s="1"/>
    </row>
    <row r="1903" spans="11:28" ht="12.5" x14ac:dyDescent="0.25">
      <c r="K1903" s="90"/>
      <c r="L1903" s="90"/>
      <c r="M1903" s="1"/>
      <c r="N1903" s="1"/>
      <c r="O1903" s="1"/>
      <c r="P1903" s="1"/>
      <c r="Q1903" s="1"/>
      <c r="R1903" s="1"/>
      <c r="S1903" s="1"/>
      <c r="T1903" s="1"/>
      <c r="U1903" s="1"/>
      <c r="V1903" s="1"/>
      <c r="W1903" s="1"/>
      <c r="X1903" s="1"/>
      <c r="Y1903" s="1"/>
      <c r="Z1903" s="1"/>
      <c r="AA1903" s="1"/>
      <c r="AB1903" s="1"/>
    </row>
    <row r="1904" spans="11:28" ht="12.5" x14ac:dyDescent="0.25">
      <c r="K1904" s="90"/>
      <c r="L1904" s="90"/>
      <c r="M1904" s="1"/>
      <c r="N1904" s="1"/>
      <c r="O1904" s="1"/>
      <c r="P1904" s="1"/>
      <c r="Q1904" s="1"/>
      <c r="R1904" s="1"/>
      <c r="S1904" s="1"/>
      <c r="T1904" s="1"/>
      <c r="U1904" s="1"/>
      <c r="V1904" s="1"/>
      <c r="W1904" s="1"/>
      <c r="X1904" s="1"/>
      <c r="Y1904" s="1"/>
      <c r="Z1904" s="1"/>
      <c r="AA1904" s="1"/>
      <c r="AB1904" s="1"/>
    </row>
    <row r="1905" spans="11:28" ht="12.5" x14ac:dyDescent="0.25">
      <c r="K1905" s="90"/>
      <c r="L1905" s="90"/>
      <c r="M1905" s="1"/>
      <c r="N1905" s="1"/>
      <c r="O1905" s="1"/>
      <c r="P1905" s="1"/>
      <c r="Q1905" s="1"/>
      <c r="R1905" s="1"/>
      <c r="S1905" s="1"/>
      <c r="T1905" s="1"/>
      <c r="U1905" s="1"/>
      <c r="V1905" s="1"/>
      <c r="W1905" s="1"/>
      <c r="X1905" s="1"/>
      <c r="Y1905" s="1"/>
      <c r="Z1905" s="1"/>
      <c r="AA1905" s="1"/>
      <c r="AB1905" s="1"/>
    </row>
    <row r="1906" spans="11:28" ht="12.5" x14ac:dyDescent="0.25">
      <c r="K1906" s="90"/>
      <c r="L1906" s="90"/>
      <c r="M1906" s="1"/>
      <c r="N1906" s="1"/>
      <c r="O1906" s="1"/>
      <c r="P1906" s="1"/>
      <c r="Q1906" s="1"/>
      <c r="R1906" s="1"/>
      <c r="S1906" s="1"/>
      <c r="T1906" s="1"/>
      <c r="U1906" s="1"/>
      <c r="V1906" s="1"/>
      <c r="W1906" s="1"/>
      <c r="X1906" s="1"/>
      <c r="Y1906" s="1"/>
      <c r="Z1906" s="1"/>
      <c r="AA1906" s="1"/>
      <c r="AB1906" s="1"/>
    </row>
    <row r="1907" spans="11:28" ht="12.5" x14ac:dyDescent="0.25">
      <c r="K1907" s="90"/>
      <c r="L1907" s="90"/>
      <c r="M1907" s="1"/>
      <c r="N1907" s="1"/>
      <c r="O1907" s="1"/>
      <c r="P1907" s="1"/>
      <c r="Q1907" s="1"/>
      <c r="R1907" s="1"/>
      <c r="S1907" s="1"/>
      <c r="T1907" s="1"/>
      <c r="U1907" s="1"/>
      <c r="V1907" s="1"/>
      <c r="W1907" s="1"/>
      <c r="X1907" s="1"/>
      <c r="Y1907" s="1"/>
      <c r="Z1907" s="1"/>
      <c r="AA1907" s="1"/>
      <c r="AB1907" s="1"/>
    </row>
    <row r="1908" spans="11:28" ht="12.5" x14ac:dyDescent="0.25">
      <c r="K1908" s="90"/>
      <c r="L1908" s="90"/>
      <c r="M1908" s="1"/>
      <c r="N1908" s="1"/>
      <c r="O1908" s="1"/>
      <c r="P1908" s="1"/>
      <c r="Q1908" s="1"/>
      <c r="R1908" s="1"/>
      <c r="S1908" s="1"/>
      <c r="T1908" s="1"/>
      <c r="U1908" s="1"/>
      <c r="V1908" s="1"/>
      <c r="W1908" s="1"/>
      <c r="X1908" s="1"/>
      <c r="Y1908" s="1"/>
      <c r="Z1908" s="1"/>
      <c r="AA1908" s="1"/>
      <c r="AB1908" s="1"/>
    </row>
    <row r="1909" spans="11:28" ht="12.5" x14ac:dyDescent="0.25">
      <c r="K1909" s="90"/>
      <c r="L1909" s="90"/>
      <c r="M1909" s="1"/>
      <c r="N1909" s="1"/>
      <c r="O1909" s="1"/>
      <c r="P1909" s="1"/>
      <c r="Q1909" s="1"/>
      <c r="R1909" s="1"/>
      <c r="S1909" s="1"/>
      <c r="T1909" s="1"/>
      <c r="U1909" s="1"/>
      <c r="V1909" s="1"/>
      <c r="W1909" s="1"/>
      <c r="X1909" s="1"/>
      <c r="Y1909" s="1"/>
      <c r="Z1909" s="1"/>
      <c r="AA1909" s="1"/>
      <c r="AB1909" s="1"/>
    </row>
    <row r="1910" spans="11:28" ht="12.5" x14ac:dyDescent="0.25">
      <c r="K1910" s="90"/>
      <c r="L1910" s="90"/>
      <c r="M1910" s="1"/>
      <c r="N1910" s="1"/>
      <c r="O1910" s="1"/>
      <c r="P1910" s="1"/>
      <c r="Q1910" s="1"/>
      <c r="R1910" s="1"/>
      <c r="S1910" s="1"/>
      <c r="T1910" s="1"/>
      <c r="U1910" s="1"/>
      <c r="V1910" s="1"/>
      <c r="W1910" s="1"/>
      <c r="X1910" s="1"/>
      <c r="Y1910" s="1"/>
      <c r="Z1910" s="1"/>
      <c r="AA1910" s="1"/>
      <c r="AB1910" s="1"/>
    </row>
    <row r="1911" spans="11:28" ht="12.5" x14ac:dyDescent="0.25">
      <c r="K1911" s="90"/>
      <c r="L1911" s="90"/>
      <c r="M1911" s="1"/>
      <c r="N1911" s="1"/>
      <c r="O1911" s="1"/>
      <c r="P1911" s="1"/>
      <c r="Q1911" s="1"/>
      <c r="R1911" s="1"/>
      <c r="S1911" s="1"/>
      <c r="T1911" s="1"/>
      <c r="U1911" s="1"/>
      <c r="V1911" s="1"/>
      <c r="W1911" s="1"/>
      <c r="X1911" s="1"/>
      <c r="Y1911" s="1"/>
      <c r="Z1911" s="1"/>
      <c r="AA1911" s="1"/>
      <c r="AB1911" s="1"/>
    </row>
    <row r="1912" spans="11:28" ht="12.5" x14ac:dyDescent="0.25">
      <c r="K1912" s="90"/>
      <c r="L1912" s="90"/>
      <c r="M1912" s="1"/>
      <c r="N1912" s="1"/>
      <c r="O1912" s="1"/>
      <c r="P1912" s="1"/>
      <c r="Q1912" s="1"/>
      <c r="R1912" s="1"/>
      <c r="S1912" s="1"/>
      <c r="T1912" s="1"/>
      <c r="U1912" s="1"/>
      <c r="V1912" s="1"/>
      <c r="W1912" s="1"/>
      <c r="X1912" s="1"/>
      <c r="Y1912" s="1"/>
      <c r="Z1912" s="1"/>
      <c r="AA1912" s="1"/>
      <c r="AB1912" s="1"/>
    </row>
    <row r="1913" spans="11:28" ht="12.5" x14ac:dyDescent="0.25">
      <c r="K1913" s="90"/>
      <c r="L1913" s="90"/>
      <c r="M1913" s="1"/>
      <c r="N1913" s="1"/>
      <c r="O1913" s="1"/>
      <c r="P1913" s="1"/>
      <c r="Q1913" s="1"/>
      <c r="R1913" s="1"/>
      <c r="S1913" s="1"/>
      <c r="T1913" s="1"/>
      <c r="U1913" s="1"/>
      <c r="V1913" s="1"/>
      <c r="W1913" s="1"/>
      <c r="X1913" s="1"/>
      <c r="Y1913" s="1"/>
      <c r="Z1913" s="1"/>
      <c r="AA1913" s="1"/>
      <c r="AB1913" s="1"/>
    </row>
    <row r="1914" spans="11:28" ht="12.5" x14ac:dyDescent="0.25">
      <c r="K1914" s="90"/>
      <c r="L1914" s="90"/>
      <c r="M1914" s="1"/>
      <c r="N1914" s="1"/>
      <c r="O1914" s="1"/>
      <c r="P1914" s="1"/>
      <c r="Q1914" s="1"/>
      <c r="R1914" s="1"/>
      <c r="S1914" s="1"/>
      <c r="T1914" s="1"/>
      <c r="U1914" s="1"/>
      <c r="V1914" s="1"/>
      <c r="W1914" s="1"/>
      <c r="X1914" s="1"/>
      <c r="Y1914" s="1"/>
      <c r="Z1914" s="1"/>
      <c r="AA1914" s="1"/>
      <c r="AB1914" s="1"/>
    </row>
    <row r="1915" spans="11:28" ht="12.5" x14ac:dyDescent="0.25">
      <c r="K1915" s="90"/>
      <c r="L1915" s="90"/>
      <c r="M1915" s="1"/>
      <c r="N1915" s="1"/>
      <c r="O1915" s="1"/>
      <c r="P1915" s="1"/>
      <c r="Q1915" s="1"/>
      <c r="R1915" s="1"/>
      <c r="S1915" s="1"/>
      <c r="T1915" s="1"/>
      <c r="U1915" s="1"/>
      <c r="V1915" s="1"/>
      <c r="W1915" s="1"/>
      <c r="X1915" s="1"/>
      <c r="Y1915" s="1"/>
      <c r="Z1915" s="1"/>
      <c r="AA1915" s="1"/>
      <c r="AB1915" s="1"/>
    </row>
    <row r="1916" spans="11:28" ht="12.5" x14ac:dyDescent="0.25">
      <c r="K1916" s="90"/>
      <c r="L1916" s="90"/>
      <c r="M1916" s="1"/>
      <c r="N1916" s="1"/>
      <c r="O1916" s="1"/>
      <c r="P1916" s="1"/>
      <c r="Q1916" s="1"/>
      <c r="R1916" s="1"/>
      <c r="S1916" s="1"/>
      <c r="T1916" s="1"/>
      <c r="U1916" s="1"/>
      <c r="V1916" s="1"/>
      <c r="W1916" s="1"/>
      <c r="X1916" s="1"/>
      <c r="Y1916" s="1"/>
      <c r="Z1916" s="1"/>
      <c r="AA1916" s="1"/>
      <c r="AB1916" s="1"/>
    </row>
    <row r="1917" spans="11:28" ht="12.5" x14ac:dyDescent="0.25">
      <c r="K1917" s="90"/>
      <c r="L1917" s="90"/>
      <c r="M1917" s="1"/>
      <c r="N1917" s="1"/>
      <c r="O1917" s="1"/>
      <c r="P1917" s="1"/>
      <c r="Q1917" s="1"/>
      <c r="R1917" s="1"/>
      <c r="S1917" s="1"/>
      <c r="T1917" s="1"/>
      <c r="U1917" s="1"/>
      <c r="V1917" s="1"/>
      <c r="W1917" s="1"/>
      <c r="X1917" s="1"/>
      <c r="Y1917" s="1"/>
      <c r="Z1917" s="1"/>
      <c r="AA1917" s="1"/>
      <c r="AB1917" s="1"/>
    </row>
    <row r="1918" spans="11:28" ht="12.5" x14ac:dyDescent="0.25">
      <c r="K1918" s="90"/>
      <c r="L1918" s="90"/>
      <c r="M1918" s="1"/>
      <c r="N1918" s="1"/>
      <c r="O1918" s="1"/>
      <c r="P1918" s="1"/>
      <c r="Q1918" s="1"/>
      <c r="R1918" s="1"/>
      <c r="S1918" s="1"/>
      <c r="T1918" s="1"/>
      <c r="U1918" s="1"/>
      <c r="V1918" s="1"/>
      <c r="W1918" s="1"/>
      <c r="X1918" s="1"/>
      <c r="Y1918" s="1"/>
      <c r="Z1918" s="1"/>
      <c r="AA1918" s="1"/>
      <c r="AB1918" s="1"/>
    </row>
    <row r="1919" spans="11:28" ht="12.5" x14ac:dyDescent="0.25">
      <c r="K1919" s="90"/>
      <c r="L1919" s="90"/>
      <c r="M1919" s="1"/>
      <c r="N1919" s="1"/>
      <c r="O1919" s="1"/>
      <c r="P1919" s="1"/>
      <c r="Q1919" s="1"/>
      <c r="R1919" s="1"/>
      <c r="S1919" s="1"/>
      <c r="T1919" s="1"/>
      <c r="U1919" s="1"/>
      <c r="V1919" s="1"/>
      <c r="W1919" s="1"/>
      <c r="X1919" s="1"/>
      <c r="Y1919" s="1"/>
      <c r="Z1919" s="1"/>
      <c r="AA1919" s="1"/>
      <c r="AB1919" s="1"/>
    </row>
    <row r="1920" spans="11:28" ht="12.5" x14ac:dyDescent="0.25">
      <c r="K1920" s="90"/>
      <c r="L1920" s="90"/>
      <c r="M1920" s="1"/>
      <c r="N1920" s="1"/>
      <c r="O1920" s="1"/>
      <c r="P1920" s="1"/>
      <c r="Q1920" s="1"/>
      <c r="R1920" s="1"/>
      <c r="S1920" s="1"/>
      <c r="T1920" s="1"/>
      <c r="U1920" s="1"/>
      <c r="V1920" s="1"/>
      <c r="W1920" s="1"/>
      <c r="X1920" s="1"/>
      <c r="Y1920" s="1"/>
      <c r="Z1920" s="1"/>
      <c r="AA1920" s="1"/>
      <c r="AB1920" s="1"/>
    </row>
    <row r="1921" spans="11:28" ht="12.5" x14ac:dyDescent="0.25">
      <c r="K1921" s="90"/>
      <c r="L1921" s="90"/>
      <c r="M1921" s="1"/>
      <c r="N1921" s="1"/>
      <c r="O1921" s="1"/>
      <c r="P1921" s="1"/>
      <c r="Q1921" s="1"/>
      <c r="R1921" s="1"/>
      <c r="S1921" s="1"/>
      <c r="T1921" s="1"/>
      <c r="U1921" s="1"/>
      <c r="V1921" s="1"/>
      <c r="W1921" s="1"/>
      <c r="X1921" s="1"/>
      <c r="Y1921" s="1"/>
      <c r="Z1921" s="1"/>
      <c r="AA1921" s="1"/>
      <c r="AB1921" s="1"/>
    </row>
    <row r="1922" spans="11:28" ht="12.5" x14ac:dyDescent="0.25">
      <c r="K1922" s="90"/>
      <c r="L1922" s="90"/>
      <c r="M1922" s="1"/>
      <c r="N1922" s="1"/>
      <c r="O1922" s="1"/>
      <c r="P1922" s="1"/>
      <c r="Q1922" s="1"/>
      <c r="R1922" s="1"/>
      <c r="S1922" s="1"/>
      <c r="T1922" s="1"/>
      <c r="U1922" s="1"/>
      <c r="V1922" s="1"/>
      <c r="W1922" s="1"/>
      <c r="X1922" s="1"/>
      <c r="Y1922" s="1"/>
      <c r="Z1922" s="1"/>
      <c r="AA1922" s="1"/>
      <c r="AB1922" s="1"/>
    </row>
    <row r="1923" spans="11:28" ht="12.5" x14ac:dyDescent="0.25">
      <c r="K1923" s="90"/>
      <c r="L1923" s="90"/>
      <c r="M1923" s="1"/>
      <c r="N1923" s="1"/>
      <c r="O1923" s="1"/>
      <c r="P1923" s="1"/>
      <c r="Q1923" s="1"/>
      <c r="R1923" s="1"/>
      <c r="S1923" s="1"/>
      <c r="T1923" s="1"/>
      <c r="U1923" s="1"/>
      <c r="V1923" s="1"/>
      <c r="W1923" s="1"/>
      <c r="X1923" s="1"/>
      <c r="Y1923" s="1"/>
      <c r="Z1923" s="1"/>
      <c r="AA1923" s="1"/>
      <c r="AB1923" s="1"/>
    </row>
    <row r="1924" spans="11:28" ht="12.5" x14ac:dyDescent="0.25">
      <c r="K1924" s="90"/>
      <c r="L1924" s="90"/>
      <c r="M1924" s="1"/>
      <c r="N1924" s="1"/>
      <c r="O1924" s="1"/>
      <c r="P1924" s="1"/>
      <c r="Q1924" s="1"/>
      <c r="R1924" s="1"/>
      <c r="S1924" s="1"/>
      <c r="T1924" s="1"/>
      <c r="U1924" s="1"/>
      <c r="V1924" s="1"/>
      <c r="W1924" s="1"/>
      <c r="X1924" s="1"/>
      <c r="Y1924" s="1"/>
      <c r="Z1924" s="1"/>
      <c r="AA1924" s="1"/>
      <c r="AB1924" s="1"/>
    </row>
    <row r="1925" spans="11:28" ht="12.5" x14ac:dyDescent="0.25">
      <c r="K1925" s="90"/>
      <c r="L1925" s="90"/>
      <c r="M1925" s="1"/>
      <c r="N1925" s="1"/>
      <c r="O1925" s="1"/>
      <c r="P1925" s="1"/>
      <c r="Q1925" s="1"/>
      <c r="R1925" s="1"/>
      <c r="S1925" s="1"/>
      <c r="T1925" s="1"/>
      <c r="U1925" s="1"/>
      <c r="V1925" s="1"/>
      <c r="W1925" s="1"/>
      <c r="X1925" s="1"/>
      <c r="Y1925" s="1"/>
      <c r="Z1925" s="1"/>
      <c r="AA1925" s="1"/>
      <c r="AB1925" s="1"/>
    </row>
    <row r="1926" spans="11:28" ht="12.5" x14ac:dyDescent="0.25">
      <c r="K1926" s="90"/>
      <c r="L1926" s="90"/>
      <c r="M1926" s="1"/>
      <c r="N1926" s="1"/>
      <c r="O1926" s="1"/>
      <c r="P1926" s="1"/>
      <c r="Q1926" s="1"/>
      <c r="R1926" s="1"/>
      <c r="S1926" s="1"/>
      <c r="T1926" s="1"/>
      <c r="U1926" s="1"/>
      <c r="V1926" s="1"/>
      <c r="W1926" s="1"/>
      <c r="X1926" s="1"/>
      <c r="Y1926" s="1"/>
      <c r="Z1926" s="1"/>
      <c r="AA1926" s="1"/>
      <c r="AB1926" s="1"/>
    </row>
    <row r="1927" spans="11:28" ht="12.5" x14ac:dyDescent="0.25">
      <c r="K1927" s="90"/>
      <c r="L1927" s="90"/>
      <c r="M1927" s="1"/>
      <c r="N1927" s="1"/>
      <c r="O1927" s="1"/>
      <c r="P1927" s="1"/>
      <c r="Q1927" s="1"/>
      <c r="R1927" s="1"/>
      <c r="S1927" s="1"/>
      <c r="T1927" s="1"/>
      <c r="U1927" s="1"/>
      <c r="V1927" s="1"/>
      <c r="W1927" s="1"/>
      <c r="X1927" s="1"/>
      <c r="Y1927" s="1"/>
      <c r="Z1927" s="1"/>
      <c r="AA1927" s="1"/>
      <c r="AB1927" s="1"/>
    </row>
    <row r="1928" spans="11:28" ht="12.5" x14ac:dyDescent="0.25">
      <c r="K1928" s="90"/>
      <c r="L1928" s="90"/>
      <c r="M1928" s="1"/>
      <c r="N1928" s="1"/>
      <c r="O1928" s="1"/>
      <c r="P1928" s="1"/>
      <c r="Q1928" s="1"/>
      <c r="R1928" s="1"/>
      <c r="S1928" s="1"/>
      <c r="T1928" s="1"/>
      <c r="U1928" s="1"/>
      <c r="V1928" s="1"/>
      <c r="W1928" s="1"/>
      <c r="X1928" s="1"/>
      <c r="Y1928" s="1"/>
      <c r="Z1928" s="1"/>
      <c r="AA1928" s="1"/>
      <c r="AB1928" s="1"/>
    </row>
    <row r="1929" spans="11:28" ht="12.5" x14ac:dyDescent="0.25">
      <c r="K1929" s="90"/>
      <c r="L1929" s="90"/>
      <c r="M1929" s="1"/>
      <c r="N1929" s="1"/>
      <c r="O1929" s="1"/>
      <c r="P1929" s="1"/>
      <c r="Q1929" s="1"/>
      <c r="R1929" s="1"/>
      <c r="S1929" s="1"/>
      <c r="T1929" s="1"/>
      <c r="U1929" s="1"/>
      <c r="V1929" s="1"/>
      <c r="W1929" s="1"/>
      <c r="X1929" s="1"/>
      <c r="Y1929" s="1"/>
      <c r="Z1929" s="1"/>
      <c r="AA1929" s="1"/>
      <c r="AB1929" s="1"/>
    </row>
    <row r="1930" spans="11:28" ht="12.5" x14ac:dyDescent="0.25">
      <c r="K1930" s="90"/>
      <c r="L1930" s="90"/>
      <c r="M1930" s="1"/>
      <c r="N1930" s="1"/>
      <c r="O1930" s="1"/>
      <c r="P1930" s="1"/>
      <c r="Q1930" s="1"/>
      <c r="R1930" s="1"/>
      <c r="S1930" s="1"/>
      <c r="T1930" s="1"/>
      <c r="U1930" s="1"/>
      <c r="V1930" s="1"/>
      <c r="W1930" s="1"/>
      <c r="X1930" s="1"/>
      <c r="Y1930" s="1"/>
      <c r="Z1930" s="1"/>
      <c r="AA1930" s="1"/>
      <c r="AB1930" s="1"/>
    </row>
    <row r="1931" spans="11:28" ht="12.5" x14ac:dyDescent="0.25">
      <c r="K1931" s="90"/>
      <c r="L1931" s="90"/>
      <c r="M1931" s="1"/>
      <c r="N1931" s="1"/>
      <c r="O1931" s="1"/>
      <c r="P1931" s="1"/>
      <c r="Q1931" s="1"/>
      <c r="R1931" s="1"/>
      <c r="S1931" s="1"/>
      <c r="T1931" s="1"/>
      <c r="U1931" s="1"/>
      <c r="V1931" s="1"/>
      <c r="W1931" s="1"/>
      <c r="X1931" s="1"/>
      <c r="Y1931" s="1"/>
      <c r="Z1931" s="1"/>
      <c r="AA1931" s="1"/>
      <c r="AB1931" s="1"/>
    </row>
    <row r="1932" spans="11:28" ht="12.5" x14ac:dyDescent="0.25">
      <c r="K1932" s="90"/>
      <c r="L1932" s="90"/>
      <c r="M1932" s="1"/>
      <c r="N1932" s="1"/>
      <c r="O1932" s="1"/>
      <c r="P1932" s="1"/>
      <c r="Q1932" s="1"/>
      <c r="R1932" s="1"/>
      <c r="S1932" s="1"/>
      <c r="T1932" s="1"/>
      <c r="U1932" s="1"/>
      <c r="V1932" s="1"/>
      <c r="W1932" s="1"/>
      <c r="X1932" s="1"/>
      <c r="Y1932" s="1"/>
      <c r="Z1932" s="1"/>
      <c r="AA1932" s="1"/>
      <c r="AB1932" s="1"/>
    </row>
    <row r="1933" spans="11:28" ht="12.5" x14ac:dyDescent="0.25">
      <c r="K1933" s="90"/>
      <c r="L1933" s="90"/>
      <c r="M1933" s="1"/>
      <c r="N1933" s="1"/>
      <c r="O1933" s="1"/>
      <c r="P1933" s="1"/>
      <c r="Q1933" s="1"/>
      <c r="R1933" s="1"/>
      <c r="S1933" s="1"/>
      <c r="T1933" s="1"/>
      <c r="U1933" s="1"/>
      <c r="V1933" s="1"/>
      <c r="W1933" s="1"/>
      <c r="X1933" s="1"/>
      <c r="Y1933" s="1"/>
      <c r="Z1933" s="1"/>
      <c r="AA1933" s="1"/>
      <c r="AB1933" s="1"/>
    </row>
    <row r="1934" spans="11:28" ht="12.5" x14ac:dyDescent="0.25">
      <c r="K1934" s="90"/>
      <c r="L1934" s="90"/>
      <c r="M1934" s="1"/>
      <c r="N1934" s="1"/>
      <c r="O1934" s="1"/>
      <c r="P1934" s="1"/>
      <c r="Q1934" s="1"/>
      <c r="R1934" s="1"/>
      <c r="S1934" s="1"/>
      <c r="T1934" s="1"/>
      <c r="U1934" s="1"/>
      <c r="V1934" s="1"/>
      <c r="W1934" s="1"/>
      <c r="X1934" s="1"/>
      <c r="Y1934" s="1"/>
      <c r="Z1934" s="1"/>
      <c r="AA1934" s="1"/>
      <c r="AB1934" s="1"/>
    </row>
    <row r="1935" spans="11:28" ht="12.5" x14ac:dyDescent="0.25">
      <c r="K1935" s="90"/>
      <c r="L1935" s="90"/>
      <c r="M1935" s="1"/>
      <c r="N1935" s="1"/>
      <c r="O1935" s="1"/>
      <c r="P1935" s="1"/>
      <c r="Q1935" s="1"/>
      <c r="R1935" s="1"/>
      <c r="S1935" s="1"/>
      <c r="T1935" s="1"/>
      <c r="U1935" s="1"/>
      <c r="V1935" s="1"/>
      <c r="W1935" s="1"/>
      <c r="X1935" s="1"/>
      <c r="Y1935" s="1"/>
      <c r="Z1935" s="1"/>
      <c r="AA1935" s="1"/>
      <c r="AB1935" s="1"/>
    </row>
    <row r="1936" spans="11:28" ht="12.5" x14ac:dyDescent="0.25">
      <c r="K1936" s="90"/>
      <c r="L1936" s="90"/>
      <c r="M1936" s="1"/>
      <c r="N1936" s="1"/>
      <c r="O1936" s="1"/>
      <c r="P1936" s="1"/>
      <c r="Q1936" s="1"/>
      <c r="R1936" s="1"/>
      <c r="S1936" s="1"/>
      <c r="T1936" s="1"/>
      <c r="U1936" s="1"/>
      <c r="V1936" s="1"/>
      <c r="W1936" s="1"/>
      <c r="X1936" s="1"/>
      <c r="Y1936" s="1"/>
      <c r="Z1936" s="1"/>
      <c r="AA1936" s="1"/>
      <c r="AB1936" s="1"/>
    </row>
    <row r="1937" spans="11:28" ht="12.5" x14ac:dyDescent="0.25">
      <c r="K1937" s="90"/>
      <c r="L1937" s="90"/>
      <c r="M1937" s="1"/>
      <c r="N1937" s="1"/>
      <c r="O1937" s="1"/>
      <c r="P1937" s="1"/>
      <c r="Q1937" s="1"/>
      <c r="R1937" s="1"/>
      <c r="S1937" s="1"/>
      <c r="T1937" s="1"/>
      <c r="U1937" s="1"/>
      <c r="V1937" s="1"/>
      <c r="W1937" s="1"/>
      <c r="X1937" s="1"/>
      <c r="Y1937" s="1"/>
      <c r="Z1937" s="1"/>
      <c r="AA1937" s="1"/>
      <c r="AB1937" s="1"/>
    </row>
    <row r="1938" spans="11:28" ht="12.5" x14ac:dyDescent="0.25">
      <c r="K1938" s="90"/>
      <c r="L1938" s="90"/>
      <c r="M1938" s="1"/>
      <c r="N1938" s="1"/>
      <c r="O1938" s="1"/>
      <c r="P1938" s="1"/>
      <c r="Q1938" s="1"/>
      <c r="R1938" s="1"/>
      <c r="S1938" s="1"/>
      <c r="T1938" s="1"/>
      <c r="U1938" s="1"/>
      <c r="V1938" s="1"/>
      <c r="W1938" s="1"/>
      <c r="X1938" s="1"/>
      <c r="Y1938" s="1"/>
      <c r="Z1938" s="1"/>
      <c r="AA1938" s="1"/>
      <c r="AB1938" s="1"/>
    </row>
    <row r="1939" spans="11:28" ht="12.5" x14ac:dyDescent="0.25">
      <c r="K1939" s="90"/>
      <c r="L1939" s="90"/>
      <c r="M1939" s="1"/>
      <c r="N1939" s="1"/>
      <c r="O1939" s="1"/>
      <c r="P1939" s="1"/>
      <c r="Q1939" s="1"/>
      <c r="R1939" s="1"/>
      <c r="S1939" s="1"/>
      <c r="T1939" s="1"/>
      <c r="U1939" s="1"/>
      <c r="V1939" s="1"/>
      <c r="W1939" s="1"/>
      <c r="X1939" s="1"/>
      <c r="Y1939" s="1"/>
      <c r="Z1939" s="1"/>
      <c r="AA1939" s="1"/>
      <c r="AB1939" s="1"/>
    </row>
    <row r="1940" spans="11:28" ht="12.5" x14ac:dyDescent="0.25">
      <c r="K1940" s="90"/>
      <c r="L1940" s="90"/>
      <c r="M1940" s="1"/>
      <c r="N1940" s="1"/>
      <c r="O1940" s="1"/>
      <c r="P1940" s="1"/>
      <c r="Q1940" s="1"/>
      <c r="R1940" s="1"/>
      <c r="S1940" s="1"/>
      <c r="T1940" s="1"/>
      <c r="U1940" s="1"/>
      <c r="V1940" s="1"/>
      <c r="W1940" s="1"/>
      <c r="X1940" s="1"/>
      <c r="Y1940" s="1"/>
      <c r="Z1940" s="1"/>
      <c r="AA1940" s="1"/>
      <c r="AB1940" s="1"/>
    </row>
    <row r="1941" spans="11:28" ht="12.5" x14ac:dyDescent="0.25">
      <c r="K1941" s="90"/>
      <c r="L1941" s="90"/>
      <c r="M1941" s="1"/>
      <c r="N1941" s="1"/>
      <c r="O1941" s="1"/>
      <c r="P1941" s="1"/>
      <c r="Q1941" s="1"/>
      <c r="R1941" s="1"/>
      <c r="S1941" s="1"/>
      <c r="T1941" s="1"/>
      <c r="U1941" s="1"/>
      <c r="V1941" s="1"/>
      <c r="W1941" s="1"/>
      <c r="X1941" s="1"/>
      <c r="Y1941" s="1"/>
      <c r="Z1941" s="1"/>
      <c r="AA1941" s="1"/>
      <c r="AB1941" s="1"/>
    </row>
    <row r="1942" spans="11:28" ht="12.5" x14ac:dyDescent="0.25">
      <c r="K1942" s="90"/>
      <c r="L1942" s="90"/>
      <c r="M1942" s="1"/>
      <c r="N1942" s="1"/>
      <c r="O1942" s="1"/>
      <c r="P1942" s="1"/>
      <c r="Q1942" s="1"/>
      <c r="R1942" s="1"/>
      <c r="S1942" s="1"/>
      <c r="T1942" s="1"/>
      <c r="U1942" s="1"/>
      <c r="V1942" s="1"/>
      <c r="W1942" s="1"/>
      <c r="X1942" s="1"/>
      <c r="Y1942" s="1"/>
      <c r="Z1942" s="1"/>
      <c r="AA1942" s="1"/>
      <c r="AB1942" s="1"/>
    </row>
    <row r="1943" spans="11:28" ht="12.5" x14ac:dyDescent="0.25">
      <c r="K1943" s="90"/>
      <c r="L1943" s="90"/>
      <c r="M1943" s="1"/>
      <c r="N1943" s="1"/>
      <c r="O1943" s="1"/>
      <c r="P1943" s="1"/>
      <c r="Q1943" s="1"/>
      <c r="R1943" s="1"/>
      <c r="S1943" s="1"/>
      <c r="T1943" s="1"/>
      <c r="U1943" s="1"/>
      <c r="V1943" s="1"/>
      <c r="W1943" s="1"/>
      <c r="X1943" s="1"/>
      <c r="Y1943" s="1"/>
      <c r="Z1943" s="1"/>
      <c r="AA1943" s="1"/>
      <c r="AB1943" s="1"/>
    </row>
    <row r="1944" spans="11:28" ht="12.5" x14ac:dyDescent="0.25">
      <c r="K1944" s="90"/>
      <c r="L1944" s="90"/>
      <c r="M1944" s="1"/>
      <c r="N1944" s="1"/>
      <c r="O1944" s="1"/>
      <c r="P1944" s="1"/>
      <c r="Q1944" s="1"/>
      <c r="R1944" s="1"/>
      <c r="S1944" s="1"/>
      <c r="T1944" s="1"/>
      <c r="U1944" s="1"/>
      <c r="V1944" s="1"/>
      <c r="W1944" s="1"/>
      <c r="X1944" s="1"/>
      <c r="Y1944" s="1"/>
      <c r="Z1944" s="1"/>
      <c r="AA1944" s="1"/>
      <c r="AB1944" s="1"/>
    </row>
    <row r="1945" spans="11:28" ht="12.5" x14ac:dyDescent="0.25">
      <c r="K1945" s="90"/>
      <c r="L1945" s="90"/>
      <c r="M1945" s="1"/>
      <c r="N1945" s="1"/>
      <c r="O1945" s="1"/>
      <c r="P1945" s="1"/>
      <c r="Q1945" s="1"/>
      <c r="R1945" s="1"/>
      <c r="S1945" s="1"/>
      <c r="T1945" s="1"/>
      <c r="U1945" s="1"/>
      <c r="V1945" s="1"/>
      <c r="W1945" s="1"/>
      <c r="X1945" s="1"/>
      <c r="Y1945" s="1"/>
      <c r="Z1945" s="1"/>
      <c r="AA1945" s="1"/>
      <c r="AB1945" s="1"/>
    </row>
    <row r="1946" spans="11:28" ht="12.5" x14ac:dyDescent="0.25">
      <c r="K1946" s="90"/>
      <c r="L1946" s="90"/>
      <c r="M1946" s="1"/>
      <c r="N1946" s="1"/>
      <c r="O1946" s="1"/>
      <c r="P1946" s="1"/>
      <c r="Q1946" s="1"/>
      <c r="R1946" s="1"/>
      <c r="S1946" s="1"/>
      <c r="T1946" s="1"/>
      <c r="U1946" s="1"/>
      <c r="V1946" s="1"/>
      <c r="W1946" s="1"/>
      <c r="X1946" s="1"/>
      <c r="Y1946" s="1"/>
      <c r="Z1946" s="1"/>
      <c r="AA1946" s="1"/>
      <c r="AB1946" s="1"/>
    </row>
    <row r="1947" spans="11:28" ht="12.5" x14ac:dyDescent="0.25">
      <c r="K1947" s="90"/>
      <c r="L1947" s="90"/>
      <c r="M1947" s="1"/>
      <c r="N1947" s="1"/>
      <c r="O1947" s="1"/>
      <c r="P1947" s="1"/>
      <c r="Q1947" s="1"/>
      <c r="R1947" s="1"/>
      <c r="S1947" s="1"/>
      <c r="T1947" s="1"/>
      <c r="U1947" s="1"/>
      <c r="V1947" s="1"/>
      <c r="W1947" s="1"/>
      <c r="X1947" s="1"/>
      <c r="Y1947" s="1"/>
      <c r="Z1947" s="1"/>
      <c r="AA1947" s="1"/>
      <c r="AB1947" s="1"/>
    </row>
    <row r="1948" spans="11:28" ht="12.5" x14ac:dyDescent="0.25">
      <c r="K1948" s="90"/>
      <c r="L1948" s="90"/>
      <c r="M1948" s="1"/>
      <c r="N1948" s="1"/>
      <c r="O1948" s="1"/>
      <c r="P1948" s="1"/>
      <c r="Q1948" s="1"/>
      <c r="R1948" s="1"/>
      <c r="S1948" s="1"/>
      <c r="T1948" s="1"/>
      <c r="U1948" s="1"/>
      <c r="V1948" s="1"/>
      <c r="W1948" s="1"/>
      <c r="X1948" s="1"/>
      <c r="Y1948" s="1"/>
      <c r="Z1948" s="1"/>
      <c r="AA1948" s="1"/>
      <c r="AB1948" s="1"/>
    </row>
    <row r="1949" spans="11:28" ht="12.5" x14ac:dyDescent="0.25">
      <c r="K1949" s="90"/>
      <c r="L1949" s="90"/>
      <c r="M1949" s="1"/>
      <c r="N1949" s="1"/>
      <c r="O1949" s="1"/>
      <c r="P1949" s="1"/>
      <c r="Q1949" s="1"/>
      <c r="R1949" s="1"/>
      <c r="S1949" s="1"/>
      <c r="T1949" s="1"/>
      <c r="U1949" s="1"/>
      <c r="V1949" s="1"/>
      <c r="W1949" s="1"/>
      <c r="X1949" s="1"/>
      <c r="Y1949" s="1"/>
      <c r="Z1949" s="1"/>
      <c r="AA1949" s="1"/>
      <c r="AB1949" s="1"/>
    </row>
    <row r="1950" spans="11:28" ht="12.5" x14ac:dyDescent="0.25">
      <c r="K1950" s="90"/>
      <c r="L1950" s="90"/>
      <c r="M1950" s="1"/>
      <c r="N1950" s="1"/>
      <c r="O1950" s="1"/>
      <c r="P1950" s="1"/>
      <c r="Q1950" s="1"/>
      <c r="R1950" s="1"/>
      <c r="S1950" s="1"/>
      <c r="T1950" s="1"/>
      <c r="U1950" s="1"/>
      <c r="V1950" s="1"/>
      <c r="W1950" s="1"/>
      <c r="X1950" s="1"/>
      <c r="Y1950" s="1"/>
      <c r="Z1950" s="1"/>
      <c r="AA1950" s="1"/>
      <c r="AB1950" s="1"/>
    </row>
    <row r="1951" spans="11:28" ht="12.5" x14ac:dyDescent="0.25">
      <c r="K1951" s="90"/>
      <c r="L1951" s="90"/>
      <c r="M1951" s="1"/>
      <c r="N1951" s="1"/>
      <c r="O1951" s="1"/>
      <c r="P1951" s="1"/>
      <c r="Q1951" s="1"/>
      <c r="R1951" s="1"/>
      <c r="S1951" s="1"/>
      <c r="T1951" s="1"/>
      <c r="U1951" s="1"/>
      <c r="V1951" s="1"/>
      <c r="W1951" s="1"/>
      <c r="X1951" s="1"/>
      <c r="Y1951" s="1"/>
      <c r="Z1951" s="1"/>
      <c r="AA1951" s="1"/>
      <c r="AB1951" s="1"/>
    </row>
    <row r="1952" spans="11:28" ht="12.5" x14ac:dyDescent="0.25">
      <c r="K1952" s="90"/>
      <c r="L1952" s="90"/>
      <c r="M1952" s="1"/>
      <c r="N1952" s="1"/>
      <c r="O1952" s="1"/>
      <c r="P1952" s="1"/>
      <c r="Q1952" s="1"/>
      <c r="R1952" s="1"/>
      <c r="S1952" s="1"/>
      <c r="T1952" s="1"/>
      <c r="U1952" s="1"/>
      <c r="V1952" s="1"/>
      <c r="W1952" s="1"/>
      <c r="X1952" s="1"/>
      <c r="Y1952" s="1"/>
      <c r="Z1952" s="1"/>
      <c r="AA1952" s="1"/>
      <c r="AB1952" s="1"/>
    </row>
    <row r="1953" spans="11:28" ht="12.5" x14ac:dyDescent="0.25">
      <c r="K1953" s="90"/>
      <c r="L1953" s="90"/>
      <c r="M1953" s="1"/>
      <c r="N1953" s="1"/>
      <c r="O1953" s="1"/>
      <c r="P1953" s="1"/>
      <c r="Q1953" s="1"/>
      <c r="R1953" s="1"/>
      <c r="S1953" s="1"/>
      <c r="T1953" s="1"/>
      <c r="U1953" s="1"/>
      <c r="V1953" s="1"/>
      <c r="W1953" s="1"/>
      <c r="X1953" s="1"/>
      <c r="Y1953" s="1"/>
      <c r="Z1953" s="1"/>
      <c r="AA1953" s="1"/>
      <c r="AB1953" s="1"/>
    </row>
    <row r="1954" spans="11:28" ht="12.5" x14ac:dyDescent="0.25">
      <c r="K1954" s="90"/>
      <c r="L1954" s="90"/>
      <c r="M1954" s="1"/>
      <c r="N1954" s="1"/>
      <c r="O1954" s="1"/>
      <c r="P1954" s="1"/>
      <c r="Q1954" s="1"/>
      <c r="R1954" s="1"/>
      <c r="S1954" s="1"/>
      <c r="T1954" s="1"/>
      <c r="U1954" s="1"/>
      <c r="V1954" s="1"/>
      <c r="W1954" s="1"/>
      <c r="X1954" s="1"/>
      <c r="Y1954" s="1"/>
      <c r="Z1954" s="1"/>
      <c r="AA1954" s="1"/>
      <c r="AB1954" s="1"/>
    </row>
    <row r="1955" spans="11:28" ht="12.5" x14ac:dyDescent="0.25">
      <c r="K1955" s="90"/>
      <c r="L1955" s="90"/>
      <c r="M1955" s="1"/>
      <c r="N1955" s="1"/>
      <c r="O1955" s="1"/>
      <c r="P1955" s="1"/>
      <c r="Q1955" s="1"/>
      <c r="R1955" s="1"/>
      <c r="S1955" s="1"/>
      <c r="T1955" s="1"/>
      <c r="U1955" s="1"/>
      <c r="V1955" s="1"/>
      <c r="W1955" s="1"/>
      <c r="X1955" s="1"/>
      <c r="Y1955" s="1"/>
      <c r="Z1955" s="1"/>
      <c r="AA1955" s="1"/>
      <c r="AB1955" s="1"/>
    </row>
    <row r="1956" spans="11:28" ht="12.5" x14ac:dyDescent="0.25">
      <c r="K1956" s="90"/>
      <c r="L1956" s="90"/>
      <c r="M1956" s="1"/>
      <c r="N1956" s="1"/>
      <c r="O1956" s="1"/>
      <c r="P1956" s="1"/>
      <c r="Q1956" s="1"/>
      <c r="R1956" s="1"/>
      <c r="S1956" s="1"/>
      <c r="T1956" s="1"/>
      <c r="U1956" s="1"/>
      <c r="V1956" s="1"/>
      <c r="W1956" s="1"/>
      <c r="X1956" s="1"/>
      <c r="Y1956" s="1"/>
      <c r="Z1956" s="1"/>
      <c r="AA1956" s="1"/>
      <c r="AB1956" s="1"/>
    </row>
    <row r="1957" spans="11:28" ht="12.5" x14ac:dyDescent="0.25">
      <c r="K1957" s="90"/>
      <c r="L1957" s="90"/>
      <c r="M1957" s="1"/>
      <c r="N1957" s="1"/>
      <c r="O1957" s="1"/>
      <c r="P1957" s="1"/>
      <c r="Q1957" s="1"/>
      <c r="R1957" s="1"/>
      <c r="S1957" s="1"/>
      <c r="T1957" s="1"/>
      <c r="U1957" s="1"/>
      <c r="V1957" s="1"/>
      <c r="W1957" s="1"/>
      <c r="X1957" s="1"/>
      <c r="Y1957" s="1"/>
      <c r="Z1957" s="1"/>
      <c r="AA1957" s="1"/>
      <c r="AB1957" s="1"/>
    </row>
    <row r="1958" spans="11:28" ht="12.5" x14ac:dyDescent="0.25">
      <c r="K1958" s="90"/>
      <c r="L1958" s="90"/>
      <c r="M1958" s="1"/>
      <c r="N1958" s="1"/>
      <c r="O1958" s="1"/>
      <c r="P1958" s="1"/>
      <c r="Q1958" s="1"/>
      <c r="R1958" s="1"/>
      <c r="S1958" s="1"/>
      <c r="T1958" s="1"/>
      <c r="U1958" s="1"/>
      <c r="V1958" s="1"/>
      <c r="W1958" s="1"/>
      <c r="X1958" s="1"/>
      <c r="Y1958" s="1"/>
      <c r="Z1958" s="1"/>
      <c r="AA1958" s="1"/>
      <c r="AB1958" s="1"/>
    </row>
    <row r="1959" spans="11:28" ht="12.5" x14ac:dyDescent="0.25">
      <c r="K1959" s="90"/>
      <c r="L1959" s="90"/>
      <c r="M1959" s="1"/>
      <c r="N1959" s="1"/>
      <c r="O1959" s="1"/>
      <c r="P1959" s="1"/>
      <c r="Q1959" s="1"/>
      <c r="R1959" s="1"/>
      <c r="S1959" s="1"/>
      <c r="T1959" s="1"/>
      <c r="U1959" s="1"/>
      <c r="V1959" s="1"/>
      <c r="W1959" s="1"/>
      <c r="X1959" s="1"/>
      <c r="Y1959" s="1"/>
      <c r="Z1959" s="1"/>
      <c r="AA1959" s="1"/>
      <c r="AB1959" s="1"/>
    </row>
    <row r="1960" spans="11:28" ht="12.5" x14ac:dyDescent="0.25">
      <c r="K1960" s="90"/>
      <c r="L1960" s="90"/>
      <c r="M1960" s="1"/>
      <c r="N1960" s="1"/>
      <c r="O1960" s="1"/>
      <c r="P1960" s="1"/>
      <c r="Q1960" s="1"/>
      <c r="R1960" s="1"/>
      <c r="S1960" s="1"/>
      <c r="T1960" s="1"/>
      <c r="U1960" s="1"/>
      <c r="V1960" s="1"/>
      <c r="W1960" s="1"/>
      <c r="X1960" s="1"/>
      <c r="Y1960" s="1"/>
      <c r="Z1960" s="1"/>
      <c r="AA1960" s="1"/>
      <c r="AB1960" s="1"/>
    </row>
    <row r="1961" spans="11:28" ht="12.5" x14ac:dyDescent="0.25">
      <c r="K1961" s="90"/>
      <c r="L1961" s="90"/>
      <c r="M1961" s="1"/>
      <c r="N1961" s="1"/>
      <c r="O1961" s="1"/>
      <c r="P1961" s="1"/>
      <c r="Q1961" s="1"/>
      <c r="R1961" s="1"/>
      <c r="S1961" s="1"/>
      <c r="T1961" s="1"/>
      <c r="U1961" s="1"/>
      <c r="V1961" s="1"/>
      <c r="W1961" s="1"/>
      <c r="X1961" s="1"/>
      <c r="Y1961" s="1"/>
      <c r="Z1961" s="1"/>
      <c r="AA1961" s="1"/>
      <c r="AB1961" s="1"/>
    </row>
    <row r="1962" spans="11:28" ht="12.5" x14ac:dyDescent="0.25">
      <c r="K1962" s="90"/>
      <c r="L1962" s="90"/>
      <c r="M1962" s="1"/>
      <c r="N1962" s="1"/>
      <c r="O1962" s="1"/>
      <c r="P1962" s="1"/>
      <c r="Q1962" s="1"/>
      <c r="R1962" s="1"/>
      <c r="S1962" s="1"/>
      <c r="T1962" s="1"/>
      <c r="U1962" s="1"/>
      <c r="V1962" s="1"/>
      <c r="W1962" s="1"/>
      <c r="X1962" s="1"/>
      <c r="Y1962" s="1"/>
      <c r="Z1962" s="1"/>
      <c r="AA1962" s="1"/>
      <c r="AB1962" s="1"/>
    </row>
    <row r="1963" spans="11:28" ht="12.5" x14ac:dyDescent="0.25">
      <c r="K1963" s="90"/>
      <c r="L1963" s="90"/>
      <c r="M1963" s="1"/>
      <c r="N1963" s="1"/>
      <c r="O1963" s="1"/>
      <c r="P1963" s="1"/>
      <c r="Q1963" s="1"/>
      <c r="R1963" s="1"/>
      <c r="S1963" s="1"/>
      <c r="T1963" s="1"/>
      <c r="U1963" s="1"/>
      <c r="V1963" s="1"/>
      <c r="W1963" s="1"/>
      <c r="X1963" s="1"/>
      <c r="Y1963" s="1"/>
      <c r="Z1963" s="1"/>
      <c r="AA1963" s="1"/>
      <c r="AB1963" s="1"/>
    </row>
    <row r="1964" spans="11:28" ht="12.5" x14ac:dyDescent="0.25">
      <c r="K1964" s="90"/>
      <c r="L1964" s="90"/>
      <c r="M1964" s="1"/>
      <c r="N1964" s="1"/>
      <c r="O1964" s="1"/>
      <c r="P1964" s="1"/>
      <c r="Q1964" s="1"/>
      <c r="R1964" s="1"/>
      <c r="S1964" s="1"/>
      <c r="T1964" s="1"/>
      <c r="U1964" s="1"/>
      <c r="V1964" s="1"/>
      <c r="W1964" s="1"/>
      <c r="X1964" s="1"/>
      <c r="Y1964" s="1"/>
      <c r="Z1964" s="1"/>
      <c r="AA1964" s="1"/>
      <c r="AB1964" s="1"/>
    </row>
    <row r="1965" spans="11:28" ht="12.5" x14ac:dyDescent="0.25">
      <c r="K1965" s="90"/>
      <c r="L1965" s="90"/>
      <c r="M1965" s="1"/>
      <c r="N1965" s="1"/>
      <c r="O1965" s="1"/>
      <c r="P1965" s="1"/>
      <c r="Q1965" s="1"/>
      <c r="R1965" s="1"/>
      <c r="S1965" s="1"/>
      <c r="T1965" s="1"/>
      <c r="U1965" s="1"/>
      <c r="V1965" s="1"/>
      <c r="W1965" s="1"/>
      <c r="X1965" s="1"/>
      <c r="Y1965" s="1"/>
      <c r="Z1965" s="1"/>
      <c r="AA1965" s="1"/>
      <c r="AB1965" s="1"/>
    </row>
    <row r="1966" spans="11:28" ht="12.5" x14ac:dyDescent="0.25">
      <c r="K1966" s="90"/>
      <c r="L1966" s="90"/>
      <c r="M1966" s="1"/>
      <c r="N1966" s="1"/>
      <c r="O1966" s="1"/>
      <c r="P1966" s="1"/>
      <c r="Q1966" s="1"/>
      <c r="R1966" s="1"/>
      <c r="S1966" s="1"/>
      <c r="T1966" s="1"/>
      <c r="U1966" s="1"/>
      <c r="V1966" s="1"/>
      <c r="W1966" s="1"/>
      <c r="X1966" s="1"/>
      <c r="Y1966" s="1"/>
      <c r="Z1966" s="1"/>
      <c r="AA1966" s="1"/>
      <c r="AB1966" s="1"/>
    </row>
    <row r="1967" spans="11:28" ht="12.5" x14ac:dyDescent="0.25">
      <c r="K1967" s="90"/>
      <c r="L1967" s="90"/>
      <c r="M1967" s="1"/>
      <c r="N1967" s="1"/>
      <c r="O1967" s="1"/>
      <c r="P1967" s="1"/>
      <c r="Q1967" s="1"/>
      <c r="R1967" s="1"/>
      <c r="S1967" s="1"/>
      <c r="T1967" s="1"/>
      <c r="U1967" s="1"/>
      <c r="V1967" s="1"/>
      <c r="W1967" s="1"/>
      <c r="X1967" s="1"/>
      <c r="Y1967" s="1"/>
      <c r="Z1967" s="1"/>
      <c r="AA1967" s="1"/>
      <c r="AB1967" s="1"/>
    </row>
    <row r="1968" spans="11:28" ht="12.5" x14ac:dyDescent="0.25">
      <c r="K1968" s="90"/>
      <c r="L1968" s="90"/>
      <c r="M1968" s="1"/>
      <c r="N1968" s="1"/>
      <c r="O1968" s="1"/>
      <c r="P1968" s="1"/>
      <c r="Q1968" s="1"/>
      <c r="R1968" s="1"/>
      <c r="S1968" s="1"/>
      <c r="T1968" s="1"/>
      <c r="U1968" s="1"/>
      <c r="V1968" s="1"/>
      <c r="W1968" s="1"/>
      <c r="X1968" s="1"/>
      <c r="Y1968" s="1"/>
      <c r="Z1968" s="1"/>
      <c r="AA1968" s="1"/>
      <c r="AB1968" s="1"/>
    </row>
    <row r="1969" spans="11:28" ht="12.5" x14ac:dyDescent="0.25">
      <c r="K1969" s="90"/>
      <c r="L1969" s="90"/>
      <c r="M1969" s="1"/>
      <c r="N1969" s="1"/>
      <c r="O1969" s="1"/>
      <c r="P1969" s="1"/>
      <c r="Q1969" s="1"/>
      <c r="R1969" s="1"/>
      <c r="S1969" s="1"/>
      <c r="T1969" s="1"/>
      <c r="U1969" s="1"/>
      <c r="V1969" s="1"/>
      <c r="W1969" s="1"/>
      <c r="X1969" s="1"/>
      <c r="Y1969" s="1"/>
      <c r="Z1969" s="1"/>
      <c r="AA1969" s="1"/>
      <c r="AB1969" s="1"/>
    </row>
    <row r="1970" spans="11:28" ht="12.5" x14ac:dyDescent="0.25">
      <c r="K1970" s="90"/>
      <c r="L1970" s="90"/>
      <c r="M1970" s="1"/>
      <c r="N1970" s="1"/>
      <c r="O1970" s="1"/>
      <c r="P1970" s="1"/>
      <c r="Q1970" s="1"/>
      <c r="R1970" s="1"/>
      <c r="S1970" s="1"/>
      <c r="T1970" s="1"/>
      <c r="U1970" s="1"/>
      <c r="V1970" s="1"/>
      <c r="W1970" s="1"/>
      <c r="X1970" s="1"/>
      <c r="Y1970" s="1"/>
      <c r="Z1970" s="1"/>
      <c r="AA1970" s="1"/>
      <c r="AB1970" s="1"/>
    </row>
    <row r="1971" spans="11:28" ht="12.5" x14ac:dyDescent="0.25">
      <c r="K1971" s="90"/>
      <c r="L1971" s="90"/>
      <c r="M1971" s="1"/>
      <c r="N1971" s="1"/>
      <c r="O1971" s="1"/>
      <c r="P1971" s="1"/>
      <c r="Q1971" s="1"/>
      <c r="R1971" s="1"/>
      <c r="S1971" s="1"/>
      <c r="T1971" s="1"/>
      <c r="U1971" s="1"/>
      <c r="V1971" s="1"/>
      <c r="W1971" s="1"/>
      <c r="X1971" s="1"/>
      <c r="Y1971" s="1"/>
      <c r="Z1971" s="1"/>
      <c r="AA1971" s="1"/>
      <c r="AB1971" s="1"/>
    </row>
    <row r="1972" spans="11:28" ht="12.5" x14ac:dyDescent="0.25">
      <c r="K1972" s="90"/>
      <c r="L1972" s="90"/>
      <c r="M1972" s="1"/>
      <c r="N1972" s="1"/>
      <c r="O1972" s="1"/>
      <c r="P1972" s="1"/>
      <c r="Q1972" s="1"/>
      <c r="R1972" s="1"/>
      <c r="S1972" s="1"/>
      <c r="T1972" s="1"/>
      <c r="U1972" s="1"/>
      <c r="V1972" s="1"/>
      <c r="W1972" s="1"/>
      <c r="X1972" s="1"/>
      <c r="Y1972" s="1"/>
      <c r="Z1972" s="1"/>
      <c r="AA1972" s="1"/>
      <c r="AB1972" s="1"/>
    </row>
    <row r="1973" spans="11:28" ht="12.5" x14ac:dyDescent="0.25">
      <c r="K1973" s="90"/>
      <c r="L1973" s="90"/>
      <c r="M1973" s="1"/>
      <c r="N1973" s="1"/>
      <c r="O1973" s="1"/>
      <c r="P1973" s="1"/>
      <c r="Q1973" s="1"/>
      <c r="R1973" s="1"/>
      <c r="S1973" s="1"/>
      <c r="T1973" s="1"/>
      <c r="U1973" s="1"/>
      <c r="V1973" s="1"/>
      <c r="W1973" s="1"/>
      <c r="X1973" s="1"/>
      <c r="Y1973" s="1"/>
      <c r="Z1973" s="1"/>
      <c r="AA1973" s="1"/>
      <c r="AB1973" s="1"/>
    </row>
    <row r="1974" spans="11:28" ht="12.5" x14ac:dyDescent="0.25">
      <c r="K1974" s="90"/>
      <c r="L1974" s="90"/>
      <c r="M1974" s="1"/>
      <c r="N1974" s="1"/>
      <c r="O1974" s="1"/>
      <c r="P1974" s="1"/>
      <c r="Q1974" s="1"/>
      <c r="R1974" s="1"/>
      <c r="S1974" s="1"/>
      <c r="T1974" s="1"/>
      <c r="U1974" s="1"/>
      <c r="V1974" s="1"/>
      <c r="W1974" s="1"/>
      <c r="X1974" s="1"/>
      <c r="Y1974" s="1"/>
      <c r="Z1974" s="1"/>
      <c r="AA1974" s="1"/>
      <c r="AB1974" s="1"/>
    </row>
    <row r="1975" spans="11:28" ht="12.5" x14ac:dyDescent="0.25">
      <c r="K1975" s="90"/>
      <c r="L1975" s="90"/>
      <c r="M1975" s="1"/>
      <c r="N1975" s="1"/>
      <c r="O1975" s="1"/>
      <c r="P1975" s="1"/>
      <c r="Q1975" s="1"/>
      <c r="R1975" s="1"/>
      <c r="S1975" s="1"/>
      <c r="T1975" s="1"/>
      <c r="U1975" s="1"/>
      <c r="V1975" s="1"/>
      <c r="W1975" s="1"/>
      <c r="X1975" s="1"/>
      <c r="Y1975" s="1"/>
      <c r="Z1975" s="1"/>
      <c r="AA1975" s="1"/>
      <c r="AB1975" s="1"/>
    </row>
    <row r="1976" spans="11:28" ht="12.5" x14ac:dyDescent="0.25">
      <c r="K1976" s="90"/>
      <c r="L1976" s="90"/>
      <c r="M1976" s="1"/>
      <c r="N1976" s="1"/>
      <c r="O1976" s="1"/>
      <c r="P1976" s="1"/>
      <c r="Q1976" s="1"/>
      <c r="R1976" s="1"/>
      <c r="S1976" s="1"/>
      <c r="T1976" s="1"/>
      <c r="U1976" s="1"/>
      <c r="V1976" s="1"/>
      <c r="W1976" s="1"/>
      <c r="X1976" s="1"/>
      <c r="Y1976" s="1"/>
      <c r="Z1976" s="1"/>
      <c r="AA1976" s="1"/>
      <c r="AB1976" s="1"/>
    </row>
    <row r="1977" spans="11:28" ht="12.5" x14ac:dyDescent="0.25">
      <c r="K1977" s="90"/>
      <c r="L1977" s="90"/>
      <c r="M1977" s="1"/>
      <c r="N1977" s="1"/>
      <c r="O1977" s="1"/>
      <c r="P1977" s="1"/>
      <c r="Q1977" s="1"/>
      <c r="R1977" s="1"/>
      <c r="S1977" s="1"/>
      <c r="T1977" s="1"/>
      <c r="U1977" s="1"/>
      <c r="V1977" s="1"/>
      <c r="W1977" s="1"/>
      <c r="X1977" s="1"/>
      <c r="Y1977" s="1"/>
      <c r="Z1977" s="1"/>
      <c r="AA1977" s="1"/>
      <c r="AB1977" s="1"/>
    </row>
    <row r="1978" spans="11:28" ht="12.5" x14ac:dyDescent="0.25">
      <c r="K1978" s="90"/>
      <c r="L1978" s="90"/>
      <c r="M1978" s="1"/>
      <c r="N1978" s="1"/>
      <c r="O1978" s="1"/>
      <c r="P1978" s="1"/>
      <c r="Q1978" s="1"/>
      <c r="R1978" s="1"/>
      <c r="S1978" s="1"/>
      <c r="T1978" s="1"/>
      <c r="U1978" s="1"/>
      <c r="V1978" s="1"/>
      <c r="W1978" s="1"/>
      <c r="X1978" s="1"/>
      <c r="Y1978" s="1"/>
      <c r="Z1978" s="1"/>
      <c r="AA1978" s="1"/>
      <c r="AB1978" s="1"/>
    </row>
    <row r="1979" spans="11:28" ht="12.5" x14ac:dyDescent="0.25">
      <c r="K1979" s="90"/>
      <c r="L1979" s="90"/>
      <c r="M1979" s="1"/>
      <c r="N1979" s="1"/>
      <c r="O1979" s="1"/>
      <c r="P1979" s="1"/>
      <c r="Q1979" s="1"/>
      <c r="R1979" s="1"/>
      <c r="S1979" s="1"/>
      <c r="T1979" s="1"/>
      <c r="U1979" s="1"/>
      <c r="V1979" s="1"/>
      <c r="W1979" s="1"/>
      <c r="X1979" s="1"/>
      <c r="Y1979" s="1"/>
      <c r="Z1979" s="1"/>
      <c r="AA1979" s="1"/>
      <c r="AB1979" s="1"/>
    </row>
    <row r="1980" spans="11:28" ht="12.5" x14ac:dyDescent="0.25">
      <c r="K1980" s="90"/>
      <c r="L1980" s="90"/>
      <c r="M1980" s="1"/>
      <c r="N1980" s="1"/>
      <c r="O1980" s="1"/>
      <c r="P1980" s="1"/>
      <c r="Q1980" s="1"/>
      <c r="R1980" s="1"/>
      <c r="S1980" s="1"/>
      <c r="T1980" s="1"/>
      <c r="U1980" s="1"/>
      <c r="V1980" s="1"/>
      <c r="W1980" s="1"/>
      <c r="X1980" s="1"/>
      <c r="Y1980" s="1"/>
      <c r="Z1980" s="1"/>
      <c r="AA1980" s="1"/>
      <c r="AB1980" s="1"/>
    </row>
    <row r="1981" spans="11:28" ht="12.5" x14ac:dyDescent="0.25">
      <c r="K1981" s="90"/>
      <c r="L1981" s="90"/>
      <c r="M1981" s="1"/>
      <c r="N1981" s="1"/>
      <c r="O1981" s="1"/>
      <c r="P1981" s="1"/>
      <c r="Q1981" s="1"/>
      <c r="R1981" s="1"/>
      <c r="S1981" s="1"/>
      <c r="T1981" s="1"/>
      <c r="U1981" s="1"/>
      <c r="V1981" s="1"/>
      <c r="W1981" s="1"/>
      <c r="X1981" s="1"/>
      <c r="Y1981" s="1"/>
      <c r="Z1981" s="1"/>
      <c r="AA1981" s="1"/>
      <c r="AB1981" s="1"/>
    </row>
    <row r="1982" spans="11:28" ht="12.5" x14ac:dyDescent="0.25">
      <c r="K1982" s="90"/>
      <c r="L1982" s="90"/>
      <c r="M1982" s="1"/>
      <c r="N1982" s="1"/>
      <c r="O1982" s="1"/>
      <c r="P1982" s="1"/>
      <c r="Q1982" s="1"/>
      <c r="R1982" s="1"/>
      <c r="S1982" s="1"/>
      <c r="T1982" s="1"/>
      <c r="U1982" s="1"/>
      <c r="V1982" s="1"/>
      <c r="W1982" s="1"/>
      <c r="X1982" s="1"/>
      <c r="Y1982" s="1"/>
      <c r="Z1982" s="1"/>
      <c r="AA1982" s="1"/>
      <c r="AB1982" s="1"/>
    </row>
    <row r="1983" spans="11:28" ht="12.5" x14ac:dyDescent="0.25">
      <c r="K1983" s="90"/>
      <c r="L1983" s="90"/>
      <c r="M1983" s="1"/>
      <c r="N1983" s="1"/>
      <c r="O1983" s="1"/>
      <c r="P1983" s="1"/>
      <c r="Q1983" s="1"/>
      <c r="R1983" s="1"/>
      <c r="S1983" s="1"/>
      <c r="T1983" s="1"/>
      <c r="U1983" s="1"/>
      <c r="V1983" s="1"/>
      <c r="W1983" s="1"/>
      <c r="X1983" s="1"/>
      <c r="Y1983" s="1"/>
      <c r="Z1983" s="1"/>
      <c r="AA1983" s="1"/>
      <c r="AB1983" s="1"/>
    </row>
    <row r="1984" spans="11:28" ht="12.5" x14ac:dyDescent="0.25">
      <c r="K1984" s="90"/>
      <c r="L1984" s="90"/>
      <c r="M1984" s="1"/>
      <c r="N1984" s="1"/>
      <c r="O1984" s="1"/>
      <c r="P1984" s="1"/>
      <c r="Q1984" s="1"/>
      <c r="R1984" s="1"/>
      <c r="S1984" s="1"/>
      <c r="T1984" s="1"/>
      <c r="U1984" s="1"/>
      <c r="V1984" s="1"/>
      <c r="W1984" s="1"/>
      <c r="X1984" s="1"/>
      <c r="Y1984" s="1"/>
      <c r="Z1984" s="1"/>
      <c r="AA1984" s="1"/>
      <c r="AB1984" s="1"/>
    </row>
    <row r="1985" spans="11:28" ht="12.5" x14ac:dyDescent="0.25">
      <c r="K1985" s="90"/>
      <c r="L1985" s="90"/>
      <c r="M1985" s="1"/>
      <c r="N1985" s="1"/>
      <c r="O1985" s="1"/>
      <c r="P1985" s="1"/>
      <c r="Q1985" s="1"/>
      <c r="R1985" s="1"/>
      <c r="S1985" s="1"/>
      <c r="T1985" s="1"/>
      <c r="U1985" s="1"/>
      <c r="V1985" s="1"/>
      <c r="W1985" s="1"/>
      <c r="X1985" s="1"/>
      <c r="Y1985" s="1"/>
      <c r="Z1985" s="1"/>
      <c r="AA1985" s="1"/>
      <c r="AB1985" s="1"/>
    </row>
    <row r="1986" spans="11:28" ht="12.5" x14ac:dyDescent="0.25">
      <c r="K1986" s="90"/>
      <c r="L1986" s="90"/>
      <c r="M1986" s="1"/>
      <c r="N1986" s="1"/>
      <c r="O1986" s="1"/>
      <c r="P1986" s="1"/>
      <c r="Q1986" s="1"/>
      <c r="R1986" s="1"/>
      <c r="S1986" s="1"/>
      <c r="T1986" s="1"/>
      <c r="U1986" s="1"/>
      <c r="V1986" s="1"/>
      <c r="W1986" s="1"/>
      <c r="X1986" s="1"/>
      <c r="Y1986" s="1"/>
      <c r="Z1986" s="1"/>
      <c r="AA1986" s="1"/>
      <c r="AB1986" s="1"/>
    </row>
    <row r="1987" spans="11:28" ht="12.5" x14ac:dyDescent="0.25">
      <c r="K1987" s="90"/>
      <c r="L1987" s="90"/>
      <c r="M1987" s="1"/>
      <c r="N1987" s="1"/>
      <c r="O1987" s="1"/>
      <c r="P1987" s="1"/>
      <c r="Q1987" s="1"/>
      <c r="R1987" s="1"/>
      <c r="S1987" s="1"/>
      <c r="T1987" s="1"/>
      <c r="U1987" s="1"/>
      <c r="V1987" s="1"/>
      <c r="W1987" s="1"/>
      <c r="X1987" s="1"/>
      <c r="Y1987" s="1"/>
      <c r="Z1987" s="1"/>
      <c r="AA1987" s="1"/>
      <c r="AB1987" s="1"/>
    </row>
    <row r="1988" spans="11:28" ht="12.5" x14ac:dyDescent="0.25">
      <c r="K1988" s="90"/>
      <c r="L1988" s="90"/>
      <c r="M1988" s="1"/>
      <c r="N1988" s="1"/>
      <c r="O1988" s="1"/>
      <c r="P1988" s="1"/>
      <c r="Q1988" s="1"/>
      <c r="R1988" s="1"/>
      <c r="S1988" s="1"/>
      <c r="T1988" s="1"/>
      <c r="U1988" s="1"/>
      <c r="V1988" s="1"/>
      <c r="W1988" s="1"/>
      <c r="X1988" s="1"/>
      <c r="Y1988" s="1"/>
      <c r="Z1988" s="1"/>
      <c r="AA1988" s="1"/>
      <c r="AB1988" s="1"/>
    </row>
    <row r="1989" spans="11:28" ht="12.5" x14ac:dyDescent="0.25">
      <c r="K1989" s="90"/>
      <c r="L1989" s="90"/>
      <c r="M1989" s="1"/>
      <c r="N1989" s="1"/>
      <c r="O1989" s="1"/>
      <c r="P1989" s="1"/>
      <c r="Q1989" s="1"/>
      <c r="R1989" s="1"/>
      <c r="S1989" s="1"/>
      <c r="T1989" s="1"/>
      <c r="U1989" s="1"/>
      <c r="V1989" s="1"/>
      <c r="W1989" s="1"/>
      <c r="X1989" s="1"/>
      <c r="Y1989" s="1"/>
      <c r="Z1989" s="1"/>
      <c r="AA1989" s="1"/>
      <c r="AB1989" s="1"/>
    </row>
    <row r="1990" spans="11:28" ht="12.5" x14ac:dyDescent="0.25">
      <c r="K1990" s="90"/>
      <c r="L1990" s="90"/>
      <c r="M1990" s="1"/>
      <c r="N1990" s="1"/>
      <c r="O1990" s="1"/>
      <c r="P1990" s="1"/>
      <c r="Q1990" s="1"/>
      <c r="R1990" s="1"/>
      <c r="S1990" s="1"/>
      <c r="T1990" s="1"/>
      <c r="U1990" s="1"/>
      <c r="V1990" s="1"/>
      <c r="W1990" s="1"/>
      <c r="X1990" s="1"/>
      <c r="Y1990" s="1"/>
      <c r="Z1990" s="1"/>
      <c r="AA1990" s="1"/>
      <c r="AB1990" s="1"/>
    </row>
    <row r="1991" spans="11:28" ht="12.5" x14ac:dyDescent="0.25">
      <c r="K1991" s="90"/>
      <c r="L1991" s="90"/>
      <c r="M1991" s="1"/>
      <c r="N1991" s="1"/>
      <c r="O1991" s="1"/>
      <c r="P1991" s="1"/>
      <c r="Q1991" s="1"/>
      <c r="R1991" s="1"/>
      <c r="S1991" s="1"/>
      <c r="T1991" s="1"/>
      <c r="U1991" s="1"/>
      <c r="V1991" s="1"/>
      <c r="W1991" s="1"/>
      <c r="X1991" s="1"/>
      <c r="Y1991" s="1"/>
      <c r="Z1991" s="1"/>
      <c r="AA1991" s="1"/>
      <c r="AB1991" s="1"/>
    </row>
    <row r="1992" spans="11:28" ht="12.5" x14ac:dyDescent="0.25">
      <c r="K1992" s="90"/>
      <c r="L1992" s="90"/>
      <c r="M1992" s="1"/>
      <c r="N1992" s="1"/>
      <c r="O1992" s="1"/>
      <c r="P1992" s="1"/>
      <c r="Q1992" s="1"/>
      <c r="R1992" s="1"/>
      <c r="S1992" s="1"/>
      <c r="T1992" s="1"/>
      <c r="U1992" s="1"/>
      <c r="V1992" s="1"/>
      <c r="W1992" s="1"/>
      <c r="X1992" s="1"/>
      <c r="Y1992" s="1"/>
      <c r="Z1992" s="1"/>
      <c r="AA1992" s="1"/>
      <c r="AB1992" s="1"/>
    </row>
    <row r="1993" spans="11:28" ht="12.5" x14ac:dyDescent="0.25">
      <c r="K1993" s="90"/>
      <c r="L1993" s="90"/>
      <c r="M1993" s="1"/>
      <c r="N1993" s="1"/>
      <c r="O1993" s="1"/>
      <c r="P1993" s="1"/>
      <c r="Q1993" s="1"/>
      <c r="R1993" s="1"/>
      <c r="S1993" s="1"/>
      <c r="T1993" s="1"/>
      <c r="U1993" s="1"/>
      <c r="V1993" s="1"/>
      <c r="W1993" s="1"/>
      <c r="X1993" s="1"/>
      <c r="Y1993" s="1"/>
      <c r="Z1993" s="1"/>
      <c r="AA1993" s="1"/>
      <c r="AB1993" s="1"/>
    </row>
    <row r="1994" spans="11:28" ht="12.5" x14ac:dyDescent="0.25">
      <c r="K1994" s="90"/>
      <c r="L1994" s="90"/>
      <c r="M1994" s="1"/>
      <c r="N1994" s="1"/>
      <c r="O1994" s="1"/>
      <c r="P1994" s="1"/>
      <c r="Q1994" s="1"/>
      <c r="R1994" s="1"/>
      <c r="S1994" s="1"/>
      <c r="T1994" s="1"/>
      <c r="U1994" s="1"/>
      <c r="V1994" s="1"/>
      <c r="W1994" s="1"/>
      <c r="X1994" s="1"/>
      <c r="Y1994" s="1"/>
      <c r="Z1994" s="1"/>
      <c r="AA1994" s="1"/>
      <c r="AB1994" s="1"/>
    </row>
    <row r="1995" spans="11:28" ht="12.5" x14ac:dyDescent="0.25">
      <c r="K1995" s="90"/>
      <c r="L1995" s="90"/>
      <c r="M1995" s="1"/>
      <c r="N1995" s="1"/>
      <c r="O1995" s="1"/>
      <c r="P1995" s="1"/>
      <c r="Q1995" s="1"/>
      <c r="R1995" s="1"/>
      <c r="S1995" s="1"/>
      <c r="T1995" s="1"/>
      <c r="U1995" s="1"/>
      <c r="V1995" s="1"/>
      <c r="W1995" s="1"/>
      <c r="X1995" s="1"/>
      <c r="Y1995" s="1"/>
      <c r="Z1995" s="1"/>
      <c r="AA1995" s="1"/>
      <c r="AB1995" s="1"/>
    </row>
    <row r="1996" spans="11:28" ht="12.5" x14ac:dyDescent="0.25">
      <c r="K1996" s="90"/>
      <c r="L1996" s="90"/>
      <c r="M1996" s="1"/>
      <c r="N1996" s="1"/>
      <c r="O1996" s="1"/>
      <c r="P1996" s="1"/>
      <c r="Q1996" s="1"/>
      <c r="R1996" s="1"/>
      <c r="S1996" s="1"/>
      <c r="T1996" s="1"/>
      <c r="U1996" s="1"/>
      <c r="V1996" s="1"/>
      <c r="W1996" s="1"/>
      <c r="X1996" s="1"/>
      <c r="Y1996" s="1"/>
      <c r="Z1996" s="1"/>
      <c r="AA1996" s="1"/>
      <c r="AB1996" s="1"/>
    </row>
    <row r="1997" spans="11:28" ht="12.5" x14ac:dyDescent="0.25">
      <c r="K1997" s="90"/>
      <c r="L1997" s="90"/>
      <c r="M1997" s="1"/>
      <c r="N1997" s="1"/>
      <c r="O1997" s="1"/>
      <c r="P1997" s="1"/>
      <c r="Q1997" s="1"/>
      <c r="R1997" s="1"/>
      <c r="S1997" s="1"/>
      <c r="T1997" s="1"/>
      <c r="U1997" s="1"/>
      <c r="V1997" s="1"/>
      <c r="W1997" s="1"/>
      <c r="X1997" s="1"/>
      <c r="Y1997" s="1"/>
      <c r="Z1997" s="1"/>
      <c r="AA1997" s="1"/>
      <c r="AB1997" s="1"/>
    </row>
    <row r="1998" spans="11:28" ht="12.5" x14ac:dyDescent="0.25">
      <c r="K1998" s="90"/>
      <c r="L1998" s="90"/>
      <c r="M1998" s="1"/>
      <c r="N1998" s="1"/>
      <c r="O1998" s="1"/>
      <c r="P1998" s="1"/>
      <c r="Q1998" s="1"/>
      <c r="R1998" s="1"/>
      <c r="S1998" s="1"/>
      <c r="T1998" s="1"/>
      <c r="U1998" s="1"/>
      <c r="V1998" s="1"/>
      <c r="W1998" s="1"/>
      <c r="X1998" s="1"/>
      <c r="Y1998" s="1"/>
      <c r="Z1998" s="1"/>
      <c r="AA1998" s="1"/>
      <c r="AB1998" s="1"/>
    </row>
    <row r="1999" spans="11:28" ht="12.5" x14ac:dyDescent="0.25">
      <c r="K1999" s="90"/>
      <c r="L1999" s="90"/>
      <c r="M1999" s="1"/>
      <c r="N1999" s="1"/>
      <c r="O1999" s="1"/>
      <c r="P1999" s="1"/>
      <c r="Q1999" s="1"/>
      <c r="R1999" s="1"/>
      <c r="S1999" s="1"/>
      <c r="T1999" s="1"/>
      <c r="U1999" s="1"/>
      <c r="V1999" s="1"/>
      <c r="W1999" s="1"/>
      <c r="X1999" s="1"/>
      <c r="Y1999" s="1"/>
      <c r="Z1999" s="1"/>
      <c r="AA1999" s="1"/>
      <c r="AB1999" s="1"/>
    </row>
    <row r="2000" spans="11:28" ht="12.5" x14ac:dyDescent="0.25">
      <c r="K2000" s="90"/>
      <c r="L2000" s="90"/>
      <c r="M2000" s="1"/>
      <c r="N2000" s="1"/>
      <c r="O2000" s="1"/>
      <c r="P2000" s="1"/>
      <c r="Q2000" s="1"/>
      <c r="R2000" s="1"/>
      <c r="S2000" s="1"/>
      <c r="T2000" s="1"/>
      <c r="U2000" s="1"/>
      <c r="V2000" s="1"/>
      <c r="W2000" s="1"/>
      <c r="X2000" s="1"/>
      <c r="Y2000" s="1"/>
      <c r="Z2000" s="1"/>
      <c r="AA2000" s="1"/>
      <c r="AB2000" s="1"/>
    </row>
    <row r="2001" spans="11:28" ht="12.5" x14ac:dyDescent="0.25">
      <c r="K2001" s="90"/>
      <c r="L2001" s="90"/>
      <c r="M2001" s="1"/>
      <c r="N2001" s="1"/>
      <c r="O2001" s="1"/>
      <c r="P2001" s="1"/>
      <c r="Q2001" s="1"/>
      <c r="R2001" s="1"/>
      <c r="S2001" s="1"/>
      <c r="T2001" s="1"/>
      <c r="U2001" s="1"/>
      <c r="V2001" s="1"/>
      <c r="W2001" s="1"/>
      <c r="X2001" s="1"/>
      <c r="Y2001" s="1"/>
      <c r="Z2001" s="1"/>
      <c r="AA2001" s="1"/>
      <c r="AB2001" s="1"/>
    </row>
    <row r="2002" spans="11:28" ht="12.5" x14ac:dyDescent="0.25">
      <c r="K2002" s="90"/>
      <c r="L2002" s="90"/>
      <c r="M2002" s="1"/>
      <c r="N2002" s="1"/>
      <c r="O2002" s="1"/>
      <c r="P2002" s="1"/>
      <c r="Q2002" s="1"/>
      <c r="R2002" s="1"/>
      <c r="S2002" s="1"/>
      <c r="T2002" s="1"/>
      <c r="U2002" s="1"/>
      <c r="V2002" s="1"/>
      <c r="W2002" s="1"/>
      <c r="X2002" s="1"/>
      <c r="Y2002" s="1"/>
      <c r="Z2002" s="1"/>
      <c r="AA2002" s="1"/>
      <c r="AB2002" s="1"/>
    </row>
    <row r="2003" spans="11:28" ht="12.5" x14ac:dyDescent="0.25">
      <c r="K2003" s="90"/>
      <c r="L2003" s="90"/>
      <c r="M2003" s="1"/>
      <c r="N2003" s="1"/>
      <c r="O2003" s="1"/>
      <c r="P2003" s="1"/>
      <c r="Q2003" s="1"/>
      <c r="R2003" s="1"/>
      <c r="S2003" s="1"/>
      <c r="T2003" s="1"/>
      <c r="U2003" s="1"/>
      <c r="V2003" s="1"/>
      <c r="W2003" s="1"/>
      <c r="X2003" s="1"/>
      <c r="Y2003" s="1"/>
      <c r="Z2003" s="1"/>
      <c r="AA2003" s="1"/>
      <c r="AB2003" s="1"/>
    </row>
    <row r="2004" spans="11:28" ht="12.5" x14ac:dyDescent="0.25">
      <c r="K2004" s="90"/>
      <c r="L2004" s="90"/>
      <c r="M2004" s="1"/>
      <c r="N2004" s="1"/>
      <c r="O2004" s="1"/>
      <c r="P2004" s="1"/>
      <c r="Q2004" s="1"/>
      <c r="R2004" s="1"/>
      <c r="S2004" s="1"/>
      <c r="T2004" s="1"/>
      <c r="U2004" s="1"/>
      <c r="V2004" s="1"/>
      <c r="W2004" s="1"/>
      <c r="X2004" s="1"/>
      <c r="Y2004" s="1"/>
      <c r="Z2004" s="1"/>
      <c r="AA2004" s="1"/>
      <c r="AB2004" s="1"/>
    </row>
    <row r="2005" spans="11:28" ht="12.5" x14ac:dyDescent="0.25">
      <c r="K2005" s="90"/>
      <c r="L2005" s="90"/>
      <c r="M2005" s="1"/>
      <c r="N2005" s="1"/>
      <c r="O2005" s="1"/>
      <c r="P2005" s="1"/>
      <c r="Q2005" s="1"/>
      <c r="R2005" s="1"/>
      <c r="S2005" s="1"/>
      <c r="T2005" s="1"/>
      <c r="U2005" s="1"/>
      <c r="V2005" s="1"/>
      <c r="W2005" s="1"/>
      <c r="X2005" s="1"/>
      <c r="Y2005" s="1"/>
      <c r="Z2005" s="1"/>
      <c r="AA2005" s="1"/>
      <c r="AB2005" s="1"/>
    </row>
    <row r="2006" spans="11:28" ht="12.5" x14ac:dyDescent="0.25">
      <c r="K2006" s="90"/>
      <c r="L2006" s="90"/>
      <c r="M2006" s="1"/>
      <c r="N2006" s="1"/>
      <c r="O2006" s="1"/>
      <c r="P2006" s="1"/>
      <c r="Q2006" s="1"/>
      <c r="R2006" s="1"/>
      <c r="S2006" s="1"/>
      <c r="T2006" s="1"/>
      <c r="U2006" s="1"/>
      <c r="V2006" s="1"/>
      <c r="W2006" s="1"/>
      <c r="X2006" s="1"/>
      <c r="Y2006" s="1"/>
      <c r="Z2006" s="1"/>
      <c r="AA2006" s="1"/>
      <c r="AB2006" s="1"/>
    </row>
    <row r="2007" spans="11:28" ht="12.5" x14ac:dyDescent="0.25">
      <c r="K2007" s="90"/>
      <c r="L2007" s="90"/>
      <c r="M2007" s="1"/>
      <c r="N2007" s="1"/>
      <c r="O2007" s="1"/>
      <c r="P2007" s="1"/>
      <c r="Q2007" s="1"/>
      <c r="R2007" s="1"/>
      <c r="S2007" s="1"/>
      <c r="T2007" s="1"/>
      <c r="U2007" s="1"/>
      <c r="V2007" s="1"/>
      <c r="W2007" s="1"/>
      <c r="X2007" s="1"/>
      <c r="Y2007" s="1"/>
      <c r="Z2007" s="1"/>
      <c r="AA2007" s="1"/>
      <c r="AB2007" s="1"/>
    </row>
    <row r="2008" spans="11:28" ht="12.5" x14ac:dyDescent="0.25">
      <c r="K2008" s="90"/>
      <c r="L2008" s="90"/>
      <c r="M2008" s="1"/>
      <c r="N2008" s="1"/>
      <c r="O2008" s="1"/>
      <c r="P2008" s="1"/>
      <c r="Q2008" s="1"/>
      <c r="R2008" s="1"/>
      <c r="S2008" s="1"/>
      <c r="T2008" s="1"/>
      <c r="U2008" s="1"/>
      <c r="V2008" s="1"/>
      <c r="W2008" s="1"/>
      <c r="X2008" s="1"/>
      <c r="Y2008" s="1"/>
      <c r="Z2008" s="1"/>
      <c r="AA2008" s="1"/>
      <c r="AB2008" s="1"/>
    </row>
    <row r="2009" spans="11:28" ht="12.5" x14ac:dyDescent="0.25">
      <c r="K2009" s="90"/>
      <c r="L2009" s="90"/>
      <c r="M2009" s="1"/>
      <c r="N2009" s="1"/>
      <c r="O2009" s="1"/>
      <c r="P2009" s="1"/>
      <c r="Q2009" s="1"/>
      <c r="R2009" s="1"/>
      <c r="S2009" s="1"/>
      <c r="T2009" s="1"/>
      <c r="U2009" s="1"/>
      <c r="V2009" s="1"/>
      <c r="W2009" s="1"/>
      <c r="X2009" s="1"/>
      <c r="Y2009" s="1"/>
      <c r="Z2009" s="1"/>
      <c r="AA2009" s="1"/>
      <c r="AB2009" s="1"/>
    </row>
    <row r="2010" spans="11:28" ht="12.5" x14ac:dyDescent="0.25">
      <c r="K2010" s="90"/>
      <c r="L2010" s="90"/>
      <c r="M2010" s="1"/>
      <c r="N2010" s="1"/>
      <c r="O2010" s="1"/>
      <c r="P2010" s="1"/>
      <c r="Q2010" s="1"/>
      <c r="R2010" s="1"/>
      <c r="S2010" s="1"/>
      <c r="T2010" s="1"/>
      <c r="U2010" s="1"/>
      <c r="V2010" s="1"/>
      <c r="W2010" s="1"/>
      <c r="X2010" s="1"/>
      <c r="Y2010" s="1"/>
      <c r="Z2010" s="1"/>
      <c r="AA2010" s="1"/>
      <c r="AB2010" s="1"/>
    </row>
    <row r="2011" spans="11:28" ht="12.5" x14ac:dyDescent="0.25">
      <c r="K2011" s="90"/>
      <c r="L2011" s="90"/>
      <c r="M2011" s="1"/>
      <c r="N2011" s="1"/>
      <c r="O2011" s="1"/>
      <c r="P2011" s="1"/>
      <c r="Q2011" s="1"/>
      <c r="R2011" s="1"/>
      <c r="S2011" s="1"/>
      <c r="T2011" s="1"/>
      <c r="U2011" s="1"/>
      <c r="V2011" s="1"/>
      <c r="W2011" s="1"/>
      <c r="X2011" s="1"/>
      <c r="Y2011" s="1"/>
      <c r="Z2011" s="1"/>
      <c r="AA2011" s="1"/>
      <c r="AB2011" s="1"/>
    </row>
    <row r="2012" spans="11:28" ht="12.5" x14ac:dyDescent="0.25">
      <c r="K2012" s="90"/>
      <c r="L2012" s="90"/>
      <c r="M2012" s="1"/>
      <c r="N2012" s="1"/>
      <c r="O2012" s="1"/>
      <c r="P2012" s="1"/>
      <c r="Q2012" s="1"/>
      <c r="R2012" s="1"/>
      <c r="S2012" s="1"/>
      <c r="T2012" s="1"/>
      <c r="U2012" s="1"/>
      <c r="V2012" s="1"/>
      <c r="W2012" s="1"/>
      <c r="X2012" s="1"/>
      <c r="Y2012" s="1"/>
      <c r="Z2012" s="1"/>
      <c r="AA2012" s="1"/>
      <c r="AB2012" s="1"/>
    </row>
    <row r="2013" spans="11:28" ht="12.5" x14ac:dyDescent="0.25">
      <c r="K2013" s="90"/>
      <c r="L2013" s="90"/>
      <c r="M2013" s="1"/>
      <c r="N2013" s="1"/>
      <c r="O2013" s="1"/>
      <c r="P2013" s="1"/>
      <c r="Q2013" s="1"/>
      <c r="R2013" s="1"/>
      <c r="S2013" s="1"/>
      <c r="T2013" s="1"/>
      <c r="U2013" s="1"/>
      <c r="V2013" s="1"/>
      <c r="W2013" s="1"/>
      <c r="X2013" s="1"/>
      <c r="Y2013" s="1"/>
      <c r="Z2013" s="1"/>
      <c r="AA2013" s="1"/>
      <c r="AB2013" s="1"/>
    </row>
    <row r="2014" spans="11:28" ht="12.5" x14ac:dyDescent="0.25">
      <c r="K2014" s="90"/>
      <c r="L2014" s="90"/>
      <c r="M2014" s="1"/>
      <c r="N2014" s="1"/>
      <c r="O2014" s="1"/>
      <c r="P2014" s="1"/>
      <c r="Q2014" s="1"/>
      <c r="R2014" s="1"/>
      <c r="S2014" s="1"/>
      <c r="T2014" s="1"/>
      <c r="U2014" s="1"/>
      <c r="V2014" s="1"/>
      <c r="W2014" s="1"/>
      <c r="X2014" s="1"/>
      <c r="Y2014" s="1"/>
      <c r="Z2014" s="1"/>
      <c r="AA2014" s="1"/>
      <c r="AB2014" s="1"/>
    </row>
    <row r="2015" spans="11:28" ht="12.5" x14ac:dyDescent="0.25">
      <c r="K2015" s="90"/>
      <c r="L2015" s="90"/>
      <c r="M2015" s="1"/>
      <c r="N2015" s="1"/>
      <c r="O2015" s="1"/>
      <c r="P2015" s="1"/>
      <c r="Q2015" s="1"/>
      <c r="R2015" s="1"/>
      <c r="S2015" s="1"/>
      <c r="T2015" s="1"/>
      <c r="U2015" s="1"/>
      <c r="V2015" s="1"/>
      <c r="W2015" s="1"/>
      <c r="X2015" s="1"/>
      <c r="Y2015" s="1"/>
      <c r="Z2015" s="1"/>
      <c r="AA2015" s="1"/>
      <c r="AB2015" s="1"/>
    </row>
    <row r="2016" spans="11:28" ht="12.5" x14ac:dyDescent="0.25">
      <c r="K2016" s="90"/>
      <c r="L2016" s="90"/>
      <c r="M2016" s="1"/>
      <c r="N2016" s="1"/>
      <c r="O2016" s="1"/>
      <c r="P2016" s="1"/>
      <c r="Q2016" s="1"/>
      <c r="R2016" s="1"/>
      <c r="S2016" s="1"/>
      <c r="T2016" s="1"/>
      <c r="U2016" s="1"/>
      <c r="V2016" s="1"/>
      <c r="W2016" s="1"/>
      <c r="X2016" s="1"/>
      <c r="Y2016" s="1"/>
      <c r="Z2016" s="1"/>
      <c r="AA2016" s="1"/>
      <c r="AB2016" s="1"/>
    </row>
    <row r="2017" spans="11:28" ht="12.5" x14ac:dyDescent="0.25">
      <c r="K2017" s="90"/>
      <c r="L2017" s="90"/>
      <c r="M2017" s="1"/>
      <c r="N2017" s="1"/>
      <c r="O2017" s="1"/>
      <c r="P2017" s="1"/>
      <c r="Q2017" s="1"/>
      <c r="R2017" s="1"/>
      <c r="S2017" s="1"/>
      <c r="T2017" s="1"/>
      <c r="U2017" s="1"/>
      <c r="V2017" s="1"/>
      <c r="W2017" s="1"/>
      <c r="X2017" s="1"/>
      <c r="Y2017" s="1"/>
      <c r="Z2017" s="1"/>
      <c r="AA2017" s="1"/>
      <c r="AB2017" s="1"/>
    </row>
    <row r="2018" spans="11:28" ht="12.5" x14ac:dyDescent="0.25">
      <c r="K2018" s="90"/>
      <c r="L2018" s="90"/>
      <c r="M2018" s="1"/>
      <c r="N2018" s="1"/>
      <c r="O2018" s="1"/>
      <c r="P2018" s="1"/>
      <c r="Q2018" s="1"/>
      <c r="R2018" s="1"/>
      <c r="S2018" s="1"/>
      <c r="T2018" s="1"/>
      <c r="U2018" s="1"/>
      <c r="V2018" s="1"/>
      <c r="W2018" s="1"/>
      <c r="X2018" s="1"/>
      <c r="Y2018" s="1"/>
      <c r="Z2018" s="1"/>
      <c r="AA2018" s="1"/>
      <c r="AB2018" s="1"/>
    </row>
    <row r="2019" spans="11:28" ht="12.5" x14ac:dyDescent="0.25">
      <c r="K2019" s="90"/>
      <c r="L2019" s="90"/>
      <c r="M2019" s="1"/>
      <c r="N2019" s="1"/>
      <c r="O2019" s="1"/>
      <c r="P2019" s="1"/>
      <c r="Q2019" s="1"/>
      <c r="R2019" s="1"/>
      <c r="S2019" s="1"/>
      <c r="T2019" s="1"/>
      <c r="U2019" s="1"/>
      <c r="V2019" s="1"/>
      <c r="W2019" s="1"/>
      <c r="X2019" s="1"/>
      <c r="Y2019" s="1"/>
      <c r="Z2019" s="1"/>
      <c r="AA2019" s="1"/>
      <c r="AB2019" s="1"/>
    </row>
    <row r="2020" spans="11:28" ht="12.5" x14ac:dyDescent="0.25">
      <c r="K2020" s="90"/>
      <c r="L2020" s="90"/>
      <c r="M2020" s="1"/>
      <c r="N2020" s="1"/>
      <c r="O2020" s="1"/>
      <c r="P2020" s="1"/>
      <c r="Q2020" s="1"/>
      <c r="R2020" s="1"/>
      <c r="S2020" s="1"/>
      <c r="T2020" s="1"/>
      <c r="U2020" s="1"/>
      <c r="V2020" s="1"/>
      <c r="W2020" s="1"/>
      <c r="X2020" s="1"/>
      <c r="Y2020" s="1"/>
      <c r="Z2020" s="1"/>
      <c r="AA2020" s="1"/>
      <c r="AB2020" s="1"/>
    </row>
    <row r="2021" spans="11:28" ht="12.5" x14ac:dyDescent="0.25">
      <c r="K2021" s="90"/>
      <c r="L2021" s="90"/>
      <c r="M2021" s="1"/>
      <c r="N2021" s="1"/>
      <c r="O2021" s="1"/>
      <c r="P2021" s="1"/>
      <c r="Q2021" s="1"/>
      <c r="R2021" s="1"/>
      <c r="S2021" s="1"/>
      <c r="T2021" s="1"/>
      <c r="U2021" s="1"/>
      <c r="V2021" s="1"/>
      <c r="W2021" s="1"/>
      <c r="X2021" s="1"/>
      <c r="Y2021" s="1"/>
      <c r="Z2021" s="1"/>
      <c r="AA2021" s="1"/>
      <c r="AB2021" s="1"/>
    </row>
    <row r="2022" spans="11:28" ht="12.5" x14ac:dyDescent="0.25">
      <c r="K2022" s="90"/>
      <c r="L2022" s="90"/>
      <c r="M2022" s="1"/>
      <c r="N2022" s="1"/>
      <c r="O2022" s="1"/>
      <c r="P2022" s="1"/>
      <c r="Q2022" s="1"/>
      <c r="R2022" s="1"/>
      <c r="S2022" s="1"/>
      <c r="T2022" s="1"/>
      <c r="U2022" s="1"/>
      <c r="V2022" s="1"/>
      <c r="W2022" s="1"/>
      <c r="X2022" s="1"/>
      <c r="Y2022" s="1"/>
      <c r="Z2022" s="1"/>
      <c r="AA2022" s="1"/>
      <c r="AB2022" s="1"/>
    </row>
    <row r="2023" spans="11:28" ht="12.5" x14ac:dyDescent="0.25">
      <c r="K2023" s="90"/>
      <c r="L2023" s="90"/>
      <c r="M2023" s="1"/>
      <c r="N2023" s="1"/>
      <c r="O2023" s="1"/>
      <c r="P2023" s="1"/>
      <c r="Q2023" s="1"/>
      <c r="R2023" s="1"/>
      <c r="S2023" s="1"/>
      <c r="T2023" s="1"/>
      <c r="U2023" s="1"/>
      <c r="V2023" s="1"/>
      <c r="W2023" s="1"/>
      <c r="X2023" s="1"/>
      <c r="Y2023" s="1"/>
      <c r="Z2023" s="1"/>
      <c r="AA2023" s="1"/>
      <c r="AB2023" s="1"/>
    </row>
    <row r="2024" spans="11:28" ht="12.5" x14ac:dyDescent="0.25">
      <c r="K2024" s="90"/>
      <c r="L2024" s="90"/>
      <c r="M2024" s="1"/>
      <c r="N2024" s="1"/>
      <c r="O2024" s="1"/>
      <c r="P2024" s="1"/>
      <c r="Q2024" s="1"/>
      <c r="R2024" s="1"/>
      <c r="S2024" s="1"/>
      <c r="T2024" s="1"/>
      <c r="U2024" s="1"/>
      <c r="V2024" s="1"/>
      <c r="W2024" s="1"/>
      <c r="X2024" s="1"/>
      <c r="Y2024" s="1"/>
      <c r="Z2024" s="1"/>
      <c r="AA2024" s="1"/>
      <c r="AB2024" s="1"/>
    </row>
    <row r="2025" spans="11:28" ht="12.5" x14ac:dyDescent="0.25">
      <c r="K2025" s="90"/>
      <c r="L2025" s="90"/>
      <c r="M2025" s="1"/>
      <c r="N2025" s="1"/>
      <c r="O2025" s="1"/>
      <c r="P2025" s="1"/>
      <c r="Q2025" s="1"/>
      <c r="R2025" s="1"/>
      <c r="S2025" s="1"/>
      <c r="T2025" s="1"/>
      <c r="U2025" s="1"/>
      <c r="V2025" s="1"/>
      <c r="W2025" s="1"/>
      <c r="X2025" s="1"/>
      <c r="Y2025" s="1"/>
      <c r="Z2025" s="1"/>
      <c r="AA2025" s="1"/>
      <c r="AB2025" s="1"/>
    </row>
    <row r="2026" spans="11:28" ht="12.5" x14ac:dyDescent="0.25">
      <c r="K2026" s="90"/>
      <c r="L2026" s="90"/>
      <c r="M2026" s="1"/>
      <c r="N2026" s="1"/>
      <c r="O2026" s="1"/>
      <c r="P2026" s="1"/>
      <c r="Q2026" s="1"/>
      <c r="R2026" s="1"/>
      <c r="S2026" s="1"/>
      <c r="T2026" s="1"/>
      <c r="U2026" s="1"/>
      <c r="V2026" s="1"/>
      <c r="W2026" s="1"/>
      <c r="X2026" s="1"/>
      <c r="Y2026" s="1"/>
      <c r="Z2026" s="1"/>
      <c r="AA2026" s="1"/>
      <c r="AB2026" s="1"/>
    </row>
    <row r="2027" spans="11:28" ht="12.5" x14ac:dyDescent="0.25">
      <c r="K2027" s="90"/>
      <c r="L2027" s="90"/>
      <c r="M2027" s="1"/>
      <c r="N2027" s="1"/>
      <c r="O2027" s="1"/>
      <c r="P2027" s="1"/>
      <c r="Q2027" s="1"/>
      <c r="R2027" s="1"/>
      <c r="S2027" s="1"/>
      <c r="T2027" s="1"/>
      <c r="U2027" s="1"/>
      <c r="V2027" s="1"/>
      <c r="W2027" s="1"/>
      <c r="X2027" s="1"/>
      <c r="Y2027" s="1"/>
      <c r="Z2027" s="1"/>
      <c r="AA2027" s="1"/>
      <c r="AB2027" s="1"/>
    </row>
    <row r="2028" spans="11:28" ht="12.5" x14ac:dyDescent="0.25">
      <c r="K2028" s="90"/>
      <c r="L2028" s="90"/>
      <c r="M2028" s="1"/>
      <c r="N2028" s="1"/>
      <c r="O2028" s="1"/>
      <c r="P2028" s="1"/>
      <c r="Q2028" s="1"/>
      <c r="R2028" s="1"/>
      <c r="S2028" s="1"/>
      <c r="T2028" s="1"/>
      <c r="U2028" s="1"/>
      <c r="V2028" s="1"/>
      <c r="W2028" s="1"/>
      <c r="X2028" s="1"/>
      <c r="Y2028" s="1"/>
      <c r="Z2028" s="1"/>
      <c r="AA2028" s="1"/>
      <c r="AB2028" s="1"/>
    </row>
    <row r="2029" spans="11:28" ht="12.5" x14ac:dyDescent="0.25">
      <c r="K2029" s="90"/>
      <c r="L2029" s="90"/>
      <c r="M2029" s="1"/>
      <c r="N2029" s="1"/>
      <c r="O2029" s="1"/>
      <c r="P2029" s="1"/>
      <c r="Q2029" s="1"/>
      <c r="R2029" s="1"/>
      <c r="S2029" s="1"/>
      <c r="T2029" s="1"/>
      <c r="U2029" s="1"/>
      <c r="V2029" s="1"/>
      <c r="W2029" s="1"/>
      <c r="X2029" s="1"/>
      <c r="Y2029" s="1"/>
      <c r="Z2029" s="1"/>
      <c r="AA2029" s="1"/>
      <c r="AB2029" s="1"/>
    </row>
    <row r="2030" spans="11:28" ht="12.5" x14ac:dyDescent="0.25">
      <c r="K2030" s="90"/>
      <c r="L2030" s="90"/>
      <c r="M2030" s="1"/>
      <c r="N2030" s="1"/>
      <c r="O2030" s="1"/>
      <c r="P2030" s="1"/>
      <c r="Q2030" s="1"/>
      <c r="R2030" s="1"/>
      <c r="S2030" s="1"/>
      <c r="T2030" s="1"/>
      <c r="U2030" s="1"/>
      <c r="V2030" s="1"/>
      <c r="W2030" s="1"/>
      <c r="X2030" s="1"/>
      <c r="Y2030" s="1"/>
      <c r="Z2030" s="1"/>
      <c r="AA2030" s="1"/>
      <c r="AB2030" s="1"/>
    </row>
    <row r="2031" spans="11:28" ht="12.5" x14ac:dyDescent="0.25">
      <c r="K2031" s="90"/>
      <c r="L2031" s="90"/>
      <c r="M2031" s="1"/>
      <c r="N2031" s="1"/>
      <c r="O2031" s="1"/>
      <c r="P2031" s="1"/>
      <c r="Q2031" s="1"/>
      <c r="R2031" s="1"/>
      <c r="S2031" s="1"/>
      <c r="T2031" s="1"/>
      <c r="U2031" s="1"/>
      <c r="V2031" s="1"/>
      <c r="W2031" s="1"/>
      <c r="X2031" s="1"/>
      <c r="Y2031" s="1"/>
      <c r="Z2031" s="1"/>
      <c r="AA2031" s="1"/>
      <c r="AB2031" s="1"/>
    </row>
    <row r="2032" spans="11:28" ht="12.5" x14ac:dyDescent="0.25">
      <c r="K2032" s="90"/>
      <c r="L2032" s="90"/>
      <c r="M2032" s="1"/>
      <c r="N2032" s="1"/>
      <c r="O2032" s="1"/>
      <c r="P2032" s="1"/>
      <c r="Q2032" s="1"/>
      <c r="R2032" s="1"/>
      <c r="S2032" s="1"/>
      <c r="T2032" s="1"/>
      <c r="U2032" s="1"/>
      <c r="V2032" s="1"/>
      <c r="W2032" s="1"/>
      <c r="X2032" s="1"/>
      <c r="Y2032" s="1"/>
      <c r="Z2032" s="1"/>
      <c r="AA2032" s="1"/>
      <c r="AB2032" s="1"/>
    </row>
    <row r="2033" spans="11:28" ht="12.5" x14ac:dyDescent="0.25">
      <c r="K2033" s="90"/>
      <c r="L2033" s="90"/>
      <c r="M2033" s="1"/>
      <c r="N2033" s="1"/>
      <c r="O2033" s="1"/>
      <c r="P2033" s="1"/>
      <c r="Q2033" s="1"/>
      <c r="R2033" s="1"/>
      <c r="S2033" s="1"/>
      <c r="T2033" s="1"/>
      <c r="U2033" s="1"/>
      <c r="V2033" s="1"/>
      <c r="W2033" s="1"/>
      <c r="X2033" s="1"/>
      <c r="Y2033" s="1"/>
      <c r="Z2033" s="1"/>
      <c r="AA2033" s="1"/>
      <c r="AB2033" s="1"/>
    </row>
    <row r="2034" spans="11:28" ht="12.5" x14ac:dyDescent="0.25">
      <c r="K2034" s="90"/>
      <c r="L2034" s="90"/>
      <c r="M2034" s="1"/>
      <c r="N2034" s="1"/>
      <c r="O2034" s="1"/>
      <c r="P2034" s="1"/>
      <c r="Q2034" s="1"/>
      <c r="R2034" s="1"/>
      <c r="S2034" s="1"/>
      <c r="T2034" s="1"/>
      <c r="U2034" s="1"/>
      <c r="V2034" s="1"/>
      <c r="W2034" s="1"/>
      <c r="X2034" s="1"/>
      <c r="Y2034" s="1"/>
      <c r="Z2034" s="1"/>
      <c r="AA2034" s="1"/>
      <c r="AB2034" s="1"/>
    </row>
    <row r="2035" spans="11:28" ht="12.5" x14ac:dyDescent="0.25">
      <c r="K2035" s="90"/>
      <c r="L2035" s="90"/>
      <c r="M2035" s="1"/>
      <c r="N2035" s="1"/>
      <c r="O2035" s="1"/>
      <c r="P2035" s="1"/>
      <c r="Q2035" s="1"/>
      <c r="R2035" s="1"/>
      <c r="S2035" s="1"/>
      <c r="T2035" s="1"/>
      <c r="U2035" s="1"/>
      <c r="V2035" s="1"/>
      <c r="W2035" s="1"/>
      <c r="X2035" s="1"/>
      <c r="Y2035" s="1"/>
      <c r="Z2035" s="1"/>
      <c r="AA2035" s="1"/>
      <c r="AB2035" s="1"/>
    </row>
    <row r="2036" spans="11:28" ht="12.5" x14ac:dyDescent="0.25">
      <c r="K2036" s="90"/>
      <c r="L2036" s="90"/>
      <c r="M2036" s="1"/>
      <c r="N2036" s="1"/>
      <c r="O2036" s="1"/>
      <c r="P2036" s="1"/>
      <c r="Q2036" s="1"/>
      <c r="R2036" s="1"/>
      <c r="S2036" s="1"/>
      <c r="T2036" s="1"/>
      <c r="U2036" s="1"/>
      <c r="V2036" s="1"/>
      <c r="W2036" s="1"/>
      <c r="X2036" s="1"/>
      <c r="Y2036" s="1"/>
      <c r="Z2036" s="1"/>
      <c r="AA2036" s="1"/>
      <c r="AB2036" s="1"/>
    </row>
    <row r="2037" spans="11:28" ht="12.5" x14ac:dyDescent="0.25">
      <c r="K2037" s="90"/>
      <c r="L2037" s="90"/>
      <c r="M2037" s="1"/>
      <c r="N2037" s="1"/>
      <c r="O2037" s="1"/>
      <c r="P2037" s="1"/>
      <c r="Q2037" s="1"/>
      <c r="R2037" s="1"/>
      <c r="S2037" s="1"/>
      <c r="T2037" s="1"/>
      <c r="U2037" s="1"/>
      <c r="V2037" s="1"/>
      <c r="W2037" s="1"/>
      <c r="X2037" s="1"/>
      <c r="Y2037" s="1"/>
      <c r="Z2037" s="1"/>
      <c r="AA2037" s="1"/>
      <c r="AB2037" s="1"/>
    </row>
    <row r="2038" spans="11:28" ht="12.5" x14ac:dyDescent="0.25">
      <c r="K2038" s="90"/>
      <c r="L2038" s="90"/>
      <c r="M2038" s="1"/>
      <c r="N2038" s="1"/>
      <c r="O2038" s="1"/>
      <c r="P2038" s="1"/>
      <c r="Q2038" s="1"/>
      <c r="R2038" s="1"/>
      <c r="S2038" s="1"/>
      <c r="T2038" s="1"/>
      <c r="U2038" s="1"/>
      <c r="V2038" s="1"/>
      <c r="W2038" s="1"/>
      <c r="X2038" s="1"/>
      <c r="Y2038" s="1"/>
      <c r="Z2038" s="1"/>
      <c r="AA2038" s="1"/>
      <c r="AB2038" s="1"/>
    </row>
    <row r="2039" spans="11:28" ht="12.5" x14ac:dyDescent="0.25">
      <c r="K2039" s="90"/>
      <c r="L2039" s="90"/>
      <c r="M2039" s="1"/>
      <c r="N2039" s="1"/>
      <c r="O2039" s="1"/>
      <c r="P2039" s="1"/>
      <c r="Q2039" s="1"/>
      <c r="R2039" s="1"/>
      <c r="S2039" s="1"/>
      <c r="T2039" s="1"/>
      <c r="U2039" s="1"/>
      <c r="V2039" s="1"/>
      <c r="W2039" s="1"/>
      <c r="X2039" s="1"/>
      <c r="Y2039" s="1"/>
      <c r="Z2039" s="1"/>
      <c r="AA2039" s="1"/>
      <c r="AB2039" s="1"/>
    </row>
    <row r="2040" spans="11:28" ht="12.5" x14ac:dyDescent="0.25">
      <c r="K2040" s="90"/>
      <c r="L2040" s="90"/>
      <c r="M2040" s="1"/>
      <c r="N2040" s="1"/>
      <c r="O2040" s="1"/>
      <c r="P2040" s="1"/>
      <c r="Q2040" s="1"/>
      <c r="R2040" s="1"/>
      <c r="S2040" s="1"/>
      <c r="T2040" s="1"/>
      <c r="U2040" s="1"/>
      <c r="V2040" s="1"/>
      <c r="W2040" s="1"/>
      <c r="X2040" s="1"/>
      <c r="Y2040" s="1"/>
      <c r="Z2040" s="1"/>
      <c r="AA2040" s="1"/>
      <c r="AB2040" s="1"/>
    </row>
    <row r="2041" spans="11:28" ht="12.5" x14ac:dyDescent="0.25">
      <c r="K2041" s="90"/>
      <c r="L2041" s="90"/>
      <c r="M2041" s="1"/>
      <c r="N2041" s="1"/>
      <c r="O2041" s="1"/>
      <c r="P2041" s="1"/>
      <c r="Q2041" s="1"/>
      <c r="R2041" s="1"/>
      <c r="S2041" s="1"/>
      <c r="T2041" s="1"/>
      <c r="U2041" s="1"/>
      <c r="V2041" s="1"/>
      <c r="W2041" s="1"/>
      <c r="X2041" s="1"/>
      <c r="Y2041" s="1"/>
      <c r="Z2041" s="1"/>
      <c r="AA2041" s="1"/>
      <c r="AB2041" s="1"/>
    </row>
    <row r="2042" spans="11:28" ht="12.5" x14ac:dyDescent="0.25">
      <c r="K2042" s="90"/>
      <c r="L2042" s="90"/>
      <c r="M2042" s="1"/>
      <c r="N2042" s="1"/>
      <c r="O2042" s="1"/>
      <c r="P2042" s="1"/>
      <c r="Q2042" s="1"/>
      <c r="R2042" s="1"/>
      <c r="S2042" s="1"/>
      <c r="T2042" s="1"/>
      <c r="U2042" s="1"/>
      <c r="V2042" s="1"/>
      <c r="W2042" s="1"/>
      <c r="X2042" s="1"/>
      <c r="Y2042" s="1"/>
      <c r="Z2042" s="1"/>
      <c r="AA2042" s="1"/>
      <c r="AB2042" s="1"/>
    </row>
    <row r="2043" spans="11:28" ht="12.5" x14ac:dyDescent="0.25">
      <c r="K2043" s="90"/>
      <c r="L2043" s="90"/>
      <c r="M2043" s="1"/>
      <c r="N2043" s="1"/>
      <c r="O2043" s="1"/>
      <c r="P2043" s="1"/>
      <c r="Q2043" s="1"/>
      <c r="R2043" s="1"/>
      <c r="S2043" s="1"/>
      <c r="T2043" s="1"/>
      <c r="U2043" s="1"/>
      <c r="V2043" s="1"/>
      <c r="W2043" s="1"/>
      <c r="X2043" s="1"/>
      <c r="Y2043" s="1"/>
      <c r="Z2043" s="1"/>
      <c r="AA2043" s="1"/>
      <c r="AB2043" s="1"/>
    </row>
    <row r="2044" spans="11:28" ht="12.5" x14ac:dyDescent="0.25">
      <c r="K2044" s="90"/>
      <c r="L2044" s="90"/>
      <c r="M2044" s="1"/>
      <c r="N2044" s="1"/>
      <c r="O2044" s="1"/>
      <c r="P2044" s="1"/>
      <c r="Q2044" s="1"/>
      <c r="R2044" s="1"/>
      <c r="S2044" s="1"/>
      <c r="T2044" s="1"/>
      <c r="U2044" s="1"/>
      <c r="V2044" s="1"/>
      <c r="W2044" s="1"/>
      <c r="X2044" s="1"/>
      <c r="Y2044" s="1"/>
      <c r="Z2044" s="1"/>
      <c r="AA2044" s="1"/>
      <c r="AB2044" s="1"/>
    </row>
    <row r="2045" spans="11:28" ht="12.5" x14ac:dyDescent="0.25">
      <c r="K2045" s="90"/>
      <c r="L2045" s="90"/>
      <c r="M2045" s="1"/>
      <c r="N2045" s="1"/>
      <c r="O2045" s="1"/>
      <c r="P2045" s="1"/>
      <c r="Q2045" s="1"/>
      <c r="R2045" s="1"/>
      <c r="S2045" s="1"/>
      <c r="T2045" s="1"/>
      <c r="U2045" s="1"/>
      <c r="V2045" s="1"/>
      <c r="W2045" s="1"/>
      <c r="X2045" s="1"/>
      <c r="Y2045" s="1"/>
      <c r="Z2045" s="1"/>
      <c r="AA2045" s="1"/>
      <c r="AB2045" s="1"/>
    </row>
    <row r="2046" spans="11:28" ht="12.5" x14ac:dyDescent="0.25">
      <c r="K2046" s="90"/>
      <c r="L2046" s="90"/>
      <c r="M2046" s="1"/>
      <c r="N2046" s="1"/>
      <c r="O2046" s="1"/>
      <c r="P2046" s="1"/>
      <c r="Q2046" s="1"/>
      <c r="R2046" s="1"/>
      <c r="S2046" s="1"/>
      <c r="T2046" s="1"/>
      <c r="U2046" s="1"/>
      <c r="V2046" s="1"/>
      <c r="W2046" s="1"/>
      <c r="X2046" s="1"/>
      <c r="Y2046" s="1"/>
      <c r="Z2046" s="1"/>
      <c r="AA2046" s="1"/>
      <c r="AB2046" s="1"/>
    </row>
    <row r="2047" spans="11:28" ht="12.5" x14ac:dyDescent="0.25">
      <c r="K2047" s="90"/>
      <c r="L2047" s="90"/>
      <c r="M2047" s="1"/>
      <c r="N2047" s="1"/>
      <c r="O2047" s="1"/>
      <c r="P2047" s="1"/>
      <c r="Q2047" s="1"/>
      <c r="R2047" s="1"/>
      <c r="S2047" s="1"/>
      <c r="T2047" s="1"/>
      <c r="U2047" s="1"/>
      <c r="V2047" s="1"/>
      <c r="W2047" s="1"/>
      <c r="X2047" s="1"/>
      <c r="Y2047" s="1"/>
      <c r="Z2047" s="1"/>
      <c r="AA2047" s="1"/>
      <c r="AB2047" s="1"/>
    </row>
    <row r="2048" spans="11:28" ht="12.5" x14ac:dyDescent="0.25">
      <c r="K2048" s="90"/>
      <c r="L2048" s="90"/>
      <c r="M2048" s="1"/>
      <c r="N2048" s="1"/>
      <c r="O2048" s="1"/>
      <c r="P2048" s="1"/>
      <c r="Q2048" s="1"/>
      <c r="R2048" s="1"/>
      <c r="S2048" s="1"/>
      <c r="T2048" s="1"/>
      <c r="U2048" s="1"/>
      <c r="V2048" s="1"/>
      <c r="W2048" s="1"/>
      <c r="X2048" s="1"/>
      <c r="Y2048" s="1"/>
      <c r="Z2048" s="1"/>
      <c r="AA2048" s="1"/>
      <c r="AB2048" s="1"/>
    </row>
    <row r="2049" spans="11:28" ht="12.5" x14ac:dyDescent="0.25">
      <c r="K2049" s="90"/>
      <c r="L2049" s="90"/>
      <c r="M2049" s="1"/>
      <c r="N2049" s="1"/>
      <c r="O2049" s="1"/>
      <c r="P2049" s="1"/>
      <c r="Q2049" s="1"/>
      <c r="R2049" s="1"/>
      <c r="S2049" s="1"/>
      <c r="T2049" s="1"/>
      <c r="U2049" s="1"/>
      <c r="V2049" s="1"/>
      <c r="W2049" s="1"/>
      <c r="X2049" s="1"/>
      <c r="Y2049" s="1"/>
      <c r="Z2049" s="1"/>
      <c r="AA2049" s="1"/>
      <c r="AB2049" s="1"/>
    </row>
    <row r="2050" spans="11:28" ht="12.5" x14ac:dyDescent="0.25">
      <c r="K2050" s="90"/>
      <c r="L2050" s="90"/>
      <c r="M2050" s="1"/>
      <c r="N2050" s="1"/>
      <c r="O2050" s="1"/>
      <c r="P2050" s="1"/>
      <c r="Q2050" s="1"/>
      <c r="R2050" s="1"/>
      <c r="S2050" s="1"/>
      <c r="T2050" s="1"/>
      <c r="U2050" s="1"/>
      <c r="V2050" s="1"/>
      <c r="W2050" s="1"/>
      <c r="X2050" s="1"/>
      <c r="Y2050" s="1"/>
      <c r="Z2050" s="1"/>
      <c r="AA2050" s="1"/>
      <c r="AB2050" s="1"/>
    </row>
    <row r="2051" spans="11:28" ht="12.5" x14ac:dyDescent="0.25">
      <c r="K2051" s="90"/>
      <c r="L2051" s="90"/>
      <c r="M2051" s="1"/>
      <c r="N2051" s="1"/>
      <c r="O2051" s="1"/>
      <c r="P2051" s="1"/>
      <c r="Q2051" s="1"/>
      <c r="R2051" s="1"/>
      <c r="S2051" s="1"/>
      <c r="T2051" s="1"/>
      <c r="U2051" s="1"/>
      <c r="V2051" s="1"/>
      <c r="W2051" s="1"/>
      <c r="X2051" s="1"/>
      <c r="Y2051" s="1"/>
      <c r="Z2051" s="1"/>
      <c r="AA2051" s="1"/>
      <c r="AB2051" s="1"/>
    </row>
    <row r="2052" spans="11:28" ht="12.5" x14ac:dyDescent="0.25">
      <c r="K2052" s="90"/>
      <c r="L2052" s="90"/>
      <c r="M2052" s="1"/>
      <c r="N2052" s="1"/>
      <c r="O2052" s="1"/>
      <c r="P2052" s="1"/>
      <c r="Q2052" s="1"/>
      <c r="R2052" s="1"/>
      <c r="S2052" s="1"/>
      <c r="T2052" s="1"/>
      <c r="U2052" s="1"/>
      <c r="V2052" s="1"/>
      <c r="W2052" s="1"/>
      <c r="X2052" s="1"/>
      <c r="Y2052" s="1"/>
      <c r="Z2052" s="1"/>
      <c r="AA2052" s="1"/>
      <c r="AB2052" s="1"/>
    </row>
    <row r="2053" spans="11:28" ht="12.5" x14ac:dyDescent="0.25">
      <c r="K2053" s="90"/>
      <c r="L2053" s="90"/>
      <c r="M2053" s="1"/>
      <c r="N2053" s="1"/>
      <c r="O2053" s="1"/>
      <c r="P2053" s="1"/>
      <c r="Q2053" s="1"/>
      <c r="R2053" s="1"/>
      <c r="S2053" s="1"/>
      <c r="T2053" s="1"/>
      <c r="U2053" s="1"/>
      <c r="V2053" s="1"/>
      <c r="W2053" s="1"/>
      <c r="X2053" s="1"/>
      <c r="Y2053" s="1"/>
      <c r="Z2053" s="1"/>
      <c r="AA2053" s="1"/>
      <c r="AB2053" s="1"/>
    </row>
    <row r="2054" spans="11:28" ht="12.5" x14ac:dyDescent="0.25">
      <c r="K2054" s="90"/>
      <c r="L2054" s="90"/>
      <c r="M2054" s="1"/>
      <c r="N2054" s="1"/>
      <c r="O2054" s="1"/>
      <c r="P2054" s="1"/>
      <c r="Q2054" s="1"/>
      <c r="R2054" s="1"/>
      <c r="S2054" s="1"/>
      <c r="T2054" s="1"/>
      <c r="U2054" s="1"/>
      <c r="V2054" s="1"/>
      <c r="W2054" s="1"/>
      <c r="X2054" s="1"/>
      <c r="Y2054" s="1"/>
      <c r="Z2054" s="1"/>
      <c r="AA2054" s="1"/>
      <c r="AB2054" s="1"/>
    </row>
    <row r="2055" spans="11:28" ht="12.5" x14ac:dyDescent="0.25">
      <c r="K2055" s="90"/>
      <c r="L2055" s="90"/>
      <c r="M2055" s="1"/>
      <c r="N2055" s="1"/>
      <c r="O2055" s="1"/>
      <c r="P2055" s="1"/>
      <c r="Q2055" s="1"/>
      <c r="R2055" s="1"/>
      <c r="S2055" s="1"/>
      <c r="T2055" s="1"/>
      <c r="U2055" s="1"/>
      <c r="V2055" s="1"/>
      <c r="W2055" s="1"/>
      <c r="X2055" s="1"/>
      <c r="Y2055" s="1"/>
      <c r="Z2055" s="1"/>
      <c r="AA2055" s="1"/>
      <c r="AB2055" s="1"/>
    </row>
    <row r="2056" spans="11:28" ht="12.5" x14ac:dyDescent="0.25">
      <c r="K2056" s="90"/>
      <c r="L2056" s="90"/>
      <c r="M2056" s="1"/>
      <c r="N2056" s="1"/>
      <c r="O2056" s="1"/>
      <c r="P2056" s="1"/>
      <c r="Q2056" s="1"/>
      <c r="R2056" s="1"/>
      <c r="S2056" s="1"/>
      <c r="T2056" s="1"/>
      <c r="U2056" s="1"/>
      <c r="V2056" s="1"/>
      <c r="W2056" s="1"/>
      <c r="X2056" s="1"/>
      <c r="Y2056" s="1"/>
      <c r="Z2056" s="1"/>
      <c r="AA2056" s="1"/>
      <c r="AB2056" s="1"/>
    </row>
    <row r="2057" spans="11:28" ht="12.5" x14ac:dyDescent="0.25">
      <c r="K2057" s="90"/>
      <c r="L2057" s="90"/>
      <c r="M2057" s="1"/>
      <c r="N2057" s="1"/>
      <c r="O2057" s="1"/>
      <c r="P2057" s="1"/>
      <c r="Q2057" s="1"/>
      <c r="R2057" s="1"/>
      <c r="S2057" s="1"/>
      <c r="T2057" s="1"/>
      <c r="U2057" s="1"/>
      <c r="V2057" s="1"/>
      <c r="W2057" s="1"/>
      <c r="X2057" s="1"/>
      <c r="Y2057" s="1"/>
      <c r="Z2057" s="1"/>
      <c r="AA2057" s="1"/>
      <c r="AB2057" s="1"/>
    </row>
    <row r="2058" spans="11:28" ht="12.5" x14ac:dyDescent="0.25">
      <c r="K2058" s="90"/>
      <c r="L2058" s="90"/>
      <c r="M2058" s="1"/>
      <c r="N2058" s="1"/>
      <c r="O2058" s="1"/>
      <c r="P2058" s="1"/>
      <c r="Q2058" s="1"/>
      <c r="R2058" s="1"/>
      <c r="S2058" s="1"/>
      <c r="T2058" s="1"/>
      <c r="U2058" s="1"/>
      <c r="V2058" s="1"/>
      <c r="W2058" s="1"/>
      <c r="X2058" s="1"/>
      <c r="Y2058" s="1"/>
      <c r="Z2058" s="1"/>
      <c r="AA2058" s="1"/>
      <c r="AB2058" s="1"/>
    </row>
    <row r="2059" spans="11:28" ht="12.5" x14ac:dyDescent="0.25">
      <c r="K2059" s="90"/>
      <c r="L2059" s="90"/>
      <c r="M2059" s="1"/>
      <c r="N2059" s="1"/>
      <c r="O2059" s="1"/>
      <c r="P2059" s="1"/>
      <c r="Q2059" s="1"/>
      <c r="R2059" s="1"/>
      <c r="S2059" s="1"/>
      <c r="T2059" s="1"/>
      <c r="U2059" s="1"/>
      <c r="V2059" s="1"/>
      <c r="W2059" s="1"/>
      <c r="X2059" s="1"/>
      <c r="Y2059" s="1"/>
      <c r="Z2059" s="1"/>
      <c r="AA2059" s="1"/>
      <c r="AB2059" s="1"/>
    </row>
    <row r="2060" spans="11:28" ht="12.5" x14ac:dyDescent="0.25">
      <c r="K2060" s="90"/>
      <c r="L2060" s="90"/>
      <c r="M2060" s="1"/>
      <c r="N2060" s="1"/>
      <c r="O2060" s="1"/>
      <c r="P2060" s="1"/>
      <c r="Q2060" s="1"/>
      <c r="R2060" s="1"/>
      <c r="S2060" s="1"/>
      <c r="T2060" s="1"/>
      <c r="U2060" s="1"/>
      <c r="V2060" s="1"/>
      <c r="W2060" s="1"/>
      <c r="X2060" s="1"/>
      <c r="Y2060" s="1"/>
      <c r="Z2060" s="1"/>
      <c r="AA2060" s="1"/>
      <c r="AB2060" s="1"/>
    </row>
    <row r="2061" spans="11:28" ht="12.5" x14ac:dyDescent="0.25">
      <c r="K2061" s="90"/>
      <c r="L2061" s="90"/>
      <c r="M2061" s="1"/>
      <c r="N2061" s="1"/>
      <c r="O2061" s="1"/>
      <c r="P2061" s="1"/>
      <c r="Q2061" s="1"/>
      <c r="R2061" s="1"/>
      <c r="S2061" s="1"/>
      <c r="T2061" s="1"/>
      <c r="U2061" s="1"/>
      <c r="V2061" s="1"/>
      <c r="W2061" s="1"/>
      <c r="X2061" s="1"/>
      <c r="Y2061" s="1"/>
      <c r="Z2061" s="1"/>
      <c r="AA2061" s="1"/>
      <c r="AB2061" s="1"/>
    </row>
    <row r="2062" spans="11:28" ht="12.5" x14ac:dyDescent="0.25">
      <c r="K2062" s="90"/>
      <c r="L2062" s="90"/>
      <c r="M2062" s="1"/>
      <c r="N2062" s="1"/>
      <c r="O2062" s="1"/>
      <c r="P2062" s="1"/>
      <c r="Q2062" s="1"/>
      <c r="R2062" s="1"/>
      <c r="S2062" s="1"/>
      <c r="T2062" s="1"/>
      <c r="U2062" s="1"/>
      <c r="V2062" s="1"/>
      <c r="W2062" s="1"/>
      <c r="X2062" s="1"/>
      <c r="Y2062" s="1"/>
      <c r="Z2062" s="1"/>
      <c r="AA2062" s="1"/>
      <c r="AB2062" s="1"/>
    </row>
    <row r="2063" spans="11:28" ht="12.5" x14ac:dyDescent="0.25">
      <c r="K2063" s="90"/>
      <c r="L2063" s="90"/>
      <c r="M2063" s="1"/>
      <c r="N2063" s="1"/>
      <c r="O2063" s="1"/>
      <c r="P2063" s="1"/>
      <c r="Q2063" s="1"/>
      <c r="R2063" s="1"/>
      <c r="S2063" s="1"/>
      <c r="T2063" s="1"/>
      <c r="U2063" s="1"/>
      <c r="V2063" s="1"/>
      <c r="W2063" s="1"/>
      <c r="X2063" s="1"/>
      <c r="Y2063" s="1"/>
      <c r="Z2063" s="1"/>
      <c r="AA2063" s="1"/>
      <c r="AB2063" s="1"/>
    </row>
    <row r="2064" spans="11:28" ht="12.5" x14ac:dyDescent="0.25">
      <c r="K2064" s="90"/>
      <c r="L2064" s="90"/>
      <c r="M2064" s="1"/>
      <c r="N2064" s="1"/>
      <c r="O2064" s="1"/>
      <c r="P2064" s="1"/>
      <c r="Q2064" s="1"/>
      <c r="R2064" s="1"/>
      <c r="S2064" s="1"/>
      <c r="T2064" s="1"/>
      <c r="U2064" s="1"/>
      <c r="V2064" s="1"/>
      <c r="W2064" s="1"/>
      <c r="X2064" s="1"/>
      <c r="Y2064" s="1"/>
      <c r="Z2064" s="1"/>
      <c r="AA2064" s="1"/>
      <c r="AB2064" s="1"/>
    </row>
    <row r="2065" spans="11:28" ht="12.5" x14ac:dyDescent="0.25">
      <c r="K2065" s="90"/>
      <c r="L2065" s="90"/>
      <c r="M2065" s="1"/>
      <c r="N2065" s="1"/>
      <c r="O2065" s="1"/>
      <c r="P2065" s="1"/>
      <c r="Q2065" s="1"/>
      <c r="R2065" s="1"/>
      <c r="S2065" s="1"/>
      <c r="T2065" s="1"/>
      <c r="U2065" s="1"/>
      <c r="V2065" s="1"/>
      <c r="W2065" s="1"/>
      <c r="X2065" s="1"/>
      <c r="Y2065" s="1"/>
      <c r="Z2065" s="1"/>
      <c r="AA2065" s="1"/>
      <c r="AB2065" s="1"/>
    </row>
    <row r="2066" spans="11:28" ht="12.5" x14ac:dyDescent="0.25">
      <c r="K2066" s="90"/>
      <c r="L2066" s="90"/>
      <c r="M2066" s="1"/>
      <c r="N2066" s="1"/>
      <c r="O2066" s="1"/>
      <c r="P2066" s="1"/>
      <c r="Q2066" s="1"/>
      <c r="R2066" s="1"/>
      <c r="S2066" s="1"/>
      <c r="T2066" s="1"/>
      <c r="U2066" s="1"/>
      <c r="V2066" s="1"/>
      <c r="W2066" s="1"/>
      <c r="X2066" s="1"/>
      <c r="Y2066" s="1"/>
      <c r="Z2066" s="1"/>
      <c r="AA2066" s="1"/>
      <c r="AB2066" s="1"/>
    </row>
    <row r="2067" spans="11:28" ht="12.5" x14ac:dyDescent="0.25">
      <c r="K2067" s="90"/>
      <c r="L2067" s="90"/>
      <c r="M2067" s="1"/>
      <c r="N2067" s="1"/>
      <c r="O2067" s="1"/>
      <c r="P2067" s="1"/>
      <c r="Q2067" s="1"/>
      <c r="R2067" s="1"/>
      <c r="S2067" s="1"/>
      <c r="T2067" s="1"/>
      <c r="U2067" s="1"/>
      <c r="V2067" s="1"/>
      <c r="W2067" s="1"/>
      <c r="X2067" s="1"/>
      <c r="Y2067" s="1"/>
      <c r="Z2067" s="1"/>
      <c r="AA2067" s="1"/>
      <c r="AB2067" s="1"/>
    </row>
    <row r="2068" spans="11:28" ht="12.5" x14ac:dyDescent="0.25">
      <c r="K2068" s="90"/>
      <c r="L2068" s="90"/>
      <c r="M2068" s="1"/>
      <c r="N2068" s="1"/>
      <c r="O2068" s="1"/>
      <c r="P2068" s="1"/>
      <c r="Q2068" s="1"/>
      <c r="R2068" s="1"/>
      <c r="S2068" s="1"/>
      <c r="T2068" s="1"/>
      <c r="U2068" s="1"/>
      <c r="V2068" s="1"/>
      <c r="W2068" s="1"/>
      <c r="X2068" s="1"/>
      <c r="Y2068" s="1"/>
      <c r="Z2068" s="1"/>
      <c r="AA2068" s="1"/>
      <c r="AB2068" s="1"/>
    </row>
    <row r="2069" spans="11:28" ht="12.5" x14ac:dyDescent="0.25">
      <c r="K2069" s="90"/>
      <c r="L2069" s="90"/>
      <c r="M2069" s="1"/>
      <c r="N2069" s="1"/>
      <c r="O2069" s="1"/>
      <c r="P2069" s="1"/>
      <c r="Q2069" s="1"/>
      <c r="R2069" s="1"/>
      <c r="S2069" s="1"/>
      <c r="T2069" s="1"/>
      <c r="U2069" s="1"/>
      <c r="V2069" s="1"/>
      <c r="W2069" s="1"/>
      <c r="X2069" s="1"/>
      <c r="Y2069" s="1"/>
      <c r="Z2069" s="1"/>
      <c r="AA2069" s="1"/>
      <c r="AB2069" s="1"/>
    </row>
    <row r="2070" spans="11:28" ht="12.5" x14ac:dyDescent="0.25">
      <c r="K2070" s="90"/>
      <c r="L2070" s="90"/>
      <c r="M2070" s="1"/>
      <c r="N2070" s="1"/>
      <c r="O2070" s="1"/>
      <c r="P2070" s="1"/>
      <c r="Q2070" s="1"/>
      <c r="R2070" s="1"/>
      <c r="S2070" s="1"/>
      <c r="T2070" s="1"/>
      <c r="U2070" s="1"/>
      <c r="V2070" s="1"/>
      <c r="W2070" s="1"/>
      <c r="X2070" s="1"/>
      <c r="Y2070" s="1"/>
      <c r="Z2070" s="1"/>
      <c r="AA2070" s="1"/>
      <c r="AB2070" s="1"/>
    </row>
    <row r="2071" spans="11:28" ht="12.5" x14ac:dyDescent="0.25">
      <c r="K2071" s="90"/>
      <c r="L2071" s="90"/>
      <c r="M2071" s="1"/>
      <c r="N2071" s="1"/>
      <c r="O2071" s="1"/>
      <c r="P2071" s="1"/>
      <c r="Q2071" s="1"/>
      <c r="R2071" s="1"/>
      <c r="S2071" s="1"/>
      <c r="T2071" s="1"/>
      <c r="U2071" s="1"/>
      <c r="V2071" s="1"/>
      <c r="W2071" s="1"/>
      <c r="X2071" s="1"/>
      <c r="Y2071" s="1"/>
      <c r="Z2071" s="1"/>
      <c r="AA2071" s="1"/>
      <c r="AB2071" s="1"/>
    </row>
    <row r="2072" spans="11:28" ht="12.5" x14ac:dyDescent="0.25">
      <c r="K2072" s="90"/>
      <c r="L2072" s="90"/>
      <c r="M2072" s="1"/>
      <c r="N2072" s="1"/>
      <c r="O2072" s="1"/>
      <c r="P2072" s="1"/>
      <c r="Q2072" s="1"/>
      <c r="R2072" s="1"/>
      <c r="S2072" s="1"/>
      <c r="T2072" s="1"/>
      <c r="U2072" s="1"/>
      <c r="V2072" s="1"/>
      <c r="W2072" s="1"/>
      <c r="X2072" s="1"/>
      <c r="Y2072" s="1"/>
      <c r="Z2072" s="1"/>
      <c r="AA2072" s="1"/>
      <c r="AB2072" s="1"/>
    </row>
    <row r="2073" spans="11:28" ht="12.5" x14ac:dyDescent="0.25">
      <c r="K2073" s="90"/>
      <c r="L2073" s="90"/>
      <c r="M2073" s="1"/>
      <c r="N2073" s="1"/>
      <c r="O2073" s="1"/>
      <c r="P2073" s="1"/>
      <c r="Q2073" s="1"/>
      <c r="R2073" s="1"/>
      <c r="S2073" s="1"/>
      <c r="T2073" s="1"/>
      <c r="U2073" s="1"/>
      <c r="V2073" s="1"/>
      <c r="W2073" s="1"/>
      <c r="X2073" s="1"/>
      <c r="Y2073" s="1"/>
      <c r="Z2073" s="1"/>
      <c r="AA2073" s="1"/>
      <c r="AB2073" s="1"/>
    </row>
    <row r="2074" spans="11:28" ht="12.5" x14ac:dyDescent="0.25">
      <c r="K2074" s="90"/>
      <c r="L2074" s="90"/>
      <c r="M2074" s="1"/>
      <c r="N2074" s="1"/>
      <c r="O2074" s="1"/>
      <c r="P2074" s="1"/>
      <c r="Q2074" s="1"/>
      <c r="R2074" s="1"/>
      <c r="S2074" s="1"/>
      <c r="T2074" s="1"/>
      <c r="U2074" s="1"/>
      <c r="V2074" s="1"/>
      <c r="W2074" s="1"/>
      <c r="X2074" s="1"/>
      <c r="Y2074" s="1"/>
      <c r="Z2074" s="1"/>
      <c r="AA2074" s="1"/>
      <c r="AB2074" s="1"/>
    </row>
    <row r="2075" spans="11:28" ht="12.5" x14ac:dyDescent="0.25">
      <c r="K2075" s="90"/>
      <c r="L2075" s="90"/>
      <c r="M2075" s="1"/>
      <c r="N2075" s="1"/>
      <c r="O2075" s="1"/>
      <c r="P2075" s="1"/>
      <c r="Q2075" s="1"/>
      <c r="R2075" s="1"/>
      <c r="S2075" s="1"/>
      <c r="T2075" s="1"/>
      <c r="U2075" s="1"/>
      <c r="V2075" s="1"/>
      <c r="W2075" s="1"/>
      <c r="X2075" s="1"/>
      <c r="Y2075" s="1"/>
      <c r="Z2075" s="1"/>
      <c r="AA2075" s="1"/>
      <c r="AB2075" s="1"/>
    </row>
    <row r="2076" spans="11:28" ht="12.5" x14ac:dyDescent="0.25">
      <c r="K2076" s="90"/>
      <c r="L2076" s="90"/>
      <c r="M2076" s="1"/>
      <c r="N2076" s="1"/>
      <c r="O2076" s="1"/>
      <c r="P2076" s="1"/>
      <c r="Q2076" s="1"/>
      <c r="R2076" s="1"/>
      <c r="S2076" s="1"/>
      <c r="T2076" s="1"/>
      <c r="U2076" s="1"/>
      <c r="V2076" s="1"/>
      <c r="W2076" s="1"/>
      <c r="X2076" s="1"/>
      <c r="Y2076" s="1"/>
      <c r="Z2076" s="1"/>
      <c r="AA2076" s="1"/>
      <c r="AB2076" s="1"/>
    </row>
    <row r="2077" spans="11:28" ht="12.5" x14ac:dyDescent="0.25">
      <c r="K2077" s="90"/>
      <c r="L2077" s="90"/>
      <c r="M2077" s="1"/>
      <c r="N2077" s="1"/>
      <c r="O2077" s="1"/>
      <c r="P2077" s="1"/>
      <c r="Q2077" s="1"/>
      <c r="R2077" s="1"/>
      <c r="S2077" s="1"/>
      <c r="T2077" s="1"/>
      <c r="U2077" s="1"/>
      <c r="V2077" s="1"/>
      <c r="W2077" s="1"/>
      <c r="X2077" s="1"/>
      <c r="Y2077" s="1"/>
      <c r="Z2077" s="1"/>
      <c r="AA2077" s="1"/>
      <c r="AB2077" s="1"/>
    </row>
    <row r="2078" spans="11:28" ht="12.5" x14ac:dyDescent="0.25">
      <c r="K2078" s="90"/>
      <c r="L2078" s="90"/>
      <c r="M2078" s="1"/>
      <c r="N2078" s="1"/>
      <c r="O2078" s="1"/>
      <c r="P2078" s="1"/>
      <c r="Q2078" s="1"/>
      <c r="R2078" s="1"/>
      <c r="S2078" s="1"/>
      <c r="T2078" s="1"/>
      <c r="U2078" s="1"/>
      <c r="V2078" s="1"/>
      <c r="W2078" s="1"/>
      <c r="X2078" s="1"/>
      <c r="Y2078" s="1"/>
      <c r="Z2078" s="1"/>
      <c r="AA2078" s="1"/>
      <c r="AB2078" s="1"/>
    </row>
    <row r="2079" spans="11:28" ht="12.5" x14ac:dyDescent="0.25">
      <c r="K2079" s="90"/>
      <c r="L2079" s="90"/>
      <c r="M2079" s="1"/>
      <c r="N2079" s="1"/>
      <c r="O2079" s="1"/>
      <c r="P2079" s="1"/>
      <c r="Q2079" s="1"/>
      <c r="R2079" s="1"/>
      <c r="S2079" s="1"/>
      <c r="T2079" s="1"/>
      <c r="U2079" s="1"/>
      <c r="V2079" s="1"/>
      <c r="W2079" s="1"/>
      <c r="X2079" s="1"/>
      <c r="Y2079" s="1"/>
      <c r="Z2079" s="1"/>
      <c r="AA2079" s="1"/>
      <c r="AB2079" s="1"/>
    </row>
    <row r="2080" spans="11:28" ht="12.5" x14ac:dyDescent="0.25">
      <c r="K2080" s="90"/>
      <c r="L2080" s="90"/>
      <c r="M2080" s="1"/>
      <c r="N2080" s="1"/>
      <c r="O2080" s="1"/>
      <c r="P2080" s="1"/>
      <c r="Q2080" s="1"/>
      <c r="R2080" s="1"/>
      <c r="S2080" s="1"/>
      <c r="T2080" s="1"/>
      <c r="U2080" s="1"/>
      <c r="V2080" s="1"/>
      <c r="W2080" s="1"/>
      <c r="X2080" s="1"/>
      <c r="Y2080" s="1"/>
      <c r="Z2080" s="1"/>
      <c r="AA2080" s="1"/>
      <c r="AB2080" s="1"/>
    </row>
    <row r="2081" spans="11:28" ht="12.5" x14ac:dyDescent="0.25">
      <c r="K2081" s="90"/>
      <c r="L2081" s="90"/>
      <c r="M2081" s="1"/>
      <c r="N2081" s="1"/>
      <c r="O2081" s="1"/>
      <c r="P2081" s="1"/>
      <c r="Q2081" s="1"/>
      <c r="R2081" s="1"/>
      <c r="S2081" s="1"/>
      <c r="T2081" s="1"/>
      <c r="U2081" s="1"/>
      <c r="V2081" s="1"/>
      <c r="W2081" s="1"/>
      <c r="X2081" s="1"/>
      <c r="Y2081" s="1"/>
      <c r="Z2081" s="1"/>
      <c r="AA2081" s="1"/>
      <c r="AB2081" s="1"/>
    </row>
    <row r="2082" spans="11:28" ht="12.5" x14ac:dyDescent="0.25">
      <c r="K2082" s="90"/>
      <c r="L2082" s="90"/>
      <c r="M2082" s="1"/>
      <c r="N2082" s="1"/>
      <c r="O2082" s="1"/>
      <c r="P2082" s="1"/>
      <c r="Q2082" s="1"/>
      <c r="R2082" s="1"/>
      <c r="S2082" s="1"/>
      <c r="T2082" s="1"/>
      <c r="U2082" s="1"/>
      <c r="V2082" s="1"/>
      <c r="W2082" s="1"/>
      <c r="X2082" s="1"/>
      <c r="Y2082" s="1"/>
      <c r="Z2082" s="1"/>
      <c r="AA2082" s="1"/>
      <c r="AB2082" s="1"/>
    </row>
    <row r="2083" spans="11:28" ht="12.5" x14ac:dyDescent="0.25">
      <c r="K2083" s="90"/>
      <c r="L2083" s="90"/>
      <c r="M2083" s="1"/>
      <c r="N2083" s="1"/>
      <c r="O2083" s="1"/>
      <c r="P2083" s="1"/>
      <c r="Q2083" s="1"/>
      <c r="R2083" s="1"/>
      <c r="S2083" s="1"/>
      <c r="T2083" s="1"/>
      <c r="U2083" s="1"/>
      <c r="V2083" s="1"/>
      <c r="W2083" s="1"/>
      <c r="X2083" s="1"/>
      <c r="Y2083" s="1"/>
      <c r="Z2083" s="1"/>
      <c r="AA2083" s="1"/>
      <c r="AB2083" s="1"/>
    </row>
    <row r="2084" spans="11:28" ht="12.5" x14ac:dyDescent="0.25">
      <c r="K2084" s="90"/>
      <c r="L2084" s="90"/>
      <c r="M2084" s="1"/>
      <c r="N2084" s="1"/>
      <c r="O2084" s="1"/>
      <c r="P2084" s="1"/>
      <c r="Q2084" s="1"/>
      <c r="R2084" s="1"/>
      <c r="S2084" s="1"/>
      <c r="T2084" s="1"/>
      <c r="U2084" s="1"/>
      <c r="V2084" s="1"/>
      <c r="W2084" s="1"/>
      <c r="X2084" s="1"/>
      <c r="Y2084" s="1"/>
      <c r="Z2084" s="1"/>
      <c r="AA2084" s="1"/>
      <c r="AB2084" s="1"/>
    </row>
    <row r="2085" spans="11:28" ht="12.5" x14ac:dyDescent="0.25">
      <c r="K2085" s="90"/>
      <c r="L2085" s="90"/>
      <c r="M2085" s="1"/>
      <c r="N2085" s="1"/>
      <c r="O2085" s="1"/>
      <c r="P2085" s="1"/>
      <c r="Q2085" s="1"/>
      <c r="R2085" s="1"/>
      <c r="S2085" s="1"/>
      <c r="T2085" s="1"/>
      <c r="U2085" s="1"/>
      <c r="V2085" s="1"/>
      <c r="W2085" s="1"/>
      <c r="X2085" s="1"/>
      <c r="Y2085" s="1"/>
      <c r="Z2085" s="1"/>
      <c r="AA2085" s="1"/>
      <c r="AB2085" s="1"/>
    </row>
    <row r="2086" spans="11:28" ht="12.5" x14ac:dyDescent="0.25">
      <c r="K2086" s="90"/>
      <c r="L2086" s="90"/>
      <c r="M2086" s="1"/>
      <c r="N2086" s="1"/>
      <c r="O2086" s="1"/>
      <c r="P2086" s="1"/>
      <c r="Q2086" s="1"/>
      <c r="R2086" s="1"/>
      <c r="S2086" s="1"/>
      <c r="T2086" s="1"/>
      <c r="U2086" s="1"/>
      <c r="V2086" s="1"/>
      <c r="W2086" s="1"/>
      <c r="X2086" s="1"/>
      <c r="Y2086" s="1"/>
      <c r="Z2086" s="1"/>
      <c r="AA2086" s="1"/>
      <c r="AB2086" s="1"/>
    </row>
    <row r="2087" spans="11:28" ht="12.5" x14ac:dyDescent="0.25">
      <c r="K2087" s="90"/>
      <c r="L2087" s="90"/>
      <c r="M2087" s="1"/>
      <c r="N2087" s="1"/>
      <c r="O2087" s="1"/>
      <c r="P2087" s="1"/>
      <c r="Q2087" s="1"/>
      <c r="R2087" s="1"/>
      <c r="S2087" s="1"/>
      <c r="T2087" s="1"/>
      <c r="U2087" s="1"/>
      <c r="V2087" s="1"/>
      <c r="W2087" s="1"/>
      <c r="X2087" s="1"/>
      <c r="Y2087" s="1"/>
      <c r="Z2087" s="1"/>
      <c r="AA2087" s="1"/>
      <c r="AB2087" s="1"/>
    </row>
    <row r="2088" spans="11:28" ht="12.5" x14ac:dyDescent="0.25">
      <c r="K2088" s="90"/>
      <c r="L2088" s="90"/>
      <c r="M2088" s="1"/>
      <c r="N2088" s="1"/>
      <c r="O2088" s="1"/>
      <c r="P2088" s="1"/>
      <c r="Q2088" s="1"/>
      <c r="R2088" s="1"/>
      <c r="S2088" s="1"/>
      <c r="T2088" s="1"/>
      <c r="U2088" s="1"/>
      <c r="V2088" s="1"/>
      <c r="W2088" s="1"/>
      <c r="X2088" s="1"/>
      <c r="Y2088" s="1"/>
      <c r="Z2088" s="1"/>
      <c r="AA2088" s="1"/>
      <c r="AB2088" s="1"/>
    </row>
    <row r="2089" spans="11:28" ht="12.5" x14ac:dyDescent="0.25">
      <c r="K2089" s="90"/>
      <c r="L2089" s="90"/>
      <c r="M2089" s="1"/>
      <c r="N2089" s="1"/>
      <c r="O2089" s="1"/>
      <c r="P2089" s="1"/>
      <c r="Q2089" s="1"/>
      <c r="R2089" s="1"/>
      <c r="S2089" s="1"/>
      <c r="T2089" s="1"/>
      <c r="U2089" s="1"/>
      <c r="V2089" s="1"/>
      <c r="W2089" s="1"/>
      <c r="X2089" s="1"/>
      <c r="Y2089" s="1"/>
      <c r="Z2089" s="1"/>
      <c r="AA2089" s="1"/>
      <c r="AB2089" s="1"/>
    </row>
    <row r="2090" spans="11:28" ht="12.5" x14ac:dyDescent="0.25">
      <c r="K2090" s="90"/>
      <c r="L2090" s="90"/>
      <c r="M2090" s="1"/>
      <c r="N2090" s="1"/>
      <c r="O2090" s="1"/>
      <c r="P2090" s="1"/>
      <c r="Q2090" s="1"/>
      <c r="R2090" s="1"/>
      <c r="S2090" s="1"/>
      <c r="T2090" s="1"/>
      <c r="U2090" s="1"/>
      <c r="V2090" s="1"/>
      <c r="W2090" s="1"/>
      <c r="X2090" s="1"/>
      <c r="Y2090" s="1"/>
      <c r="Z2090" s="1"/>
      <c r="AA2090" s="1"/>
      <c r="AB2090" s="1"/>
    </row>
    <row r="2091" spans="11:28" ht="12.5" x14ac:dyDescent="0.25">
      <c r="K2091" s="90"/>
      <c r="L2091" s="90"/>
      <c r="M2091" s="1"/>
      <c r="N2091" s="1"/>
      <c r="O2091" s="1"/>
      <c r="P2091" s="1"/>
      <c r="Q2091" s="1"/>
      <c r="R2091" s="1"/>
      <c r="S2091" s="1"/>
      <c r="T2091" s="1"/>
      <c r="U2091" s="1"/>
      <c r="V2091" s="1"/>
      <c r="W2091" s="1"/>
      <c r="X2091" s="1"/>
      <c r="Y2091" s="1"/>
      <c r="Z2091" s="1"/>
      <c r="AA2091" s="1"/>
      <c r="AB2091" s="1"/>
    </row>
    <row r="2092" spans="11:28" ht="12.5" x14ac:dyDescent="0.25">
      <c r="K2092" s="90"/>
      <c r="L2092" s="90"/>
      <c r="M2092" s="1"/>
      <c r="N2092" s="1"/>
      <c r="O2092" s="1"/>
      <c r="P2092" s="1"/>
      <c r="Q2092" s="1"/>
      <c r="R2092" s="1"/>
      <c r="S2092" s="1"/>
      <c r="T2092" s="1"/>
      <c r="U2092" s="1"/>
      <c r="V2092" s="1"/>
      <c r="W2092" s="1"/>
      <c r="X2092" s="1"/>
      <c r="Y2092" s="1"/>
      <c r="Z2092" s="1"/>
      <c r="AA2092" s="1"/>
      <c r="AB2092" s="1"/>
    </row>
    <row r="2093" spans="11:28" ht="12.5" x14ac:dyDescent="0.25">
      <c r="K2093" s="90"/>
      <c r="L2093" s="90"/>
      <c r="M2093" s="1"/>
      <c r="N2093" s="1"/>
      <c r="O2093" s="1"/>
      <c r="P2093" s="1"/>
      <c r="Q2093" s="1"/>
      <c r="R2093" s="1"/>
      <c r="S2093" s="1"/>
      <c r="T2093" s="1"/>
      <c r="U2093" s="1"/>
      <c r="V2093" s="1"/>
      <c r="W2093" s="1"/>
      <c r="X2093" s="1"/>
      <c r="Y2093" s="1"/>
      <c r="Z2093" s="1"/>
      <c r="AA2093" s="1"/>
      <c r="AB2093" s="1"/>
    </row>
    <row r="2094" spans="11:28" ht="12.5" x14ac:dyDescent="0.25">
      <c r="K2094" s="90"/>
      <c r="L2094" s="90"/>
      <c r="M2094" s="1"/>
      <c r="N2094" s="1"/>
      <c r="O2094" s="1"/>
      <c r="P2094" s="1"/>
      <c r="Q2094" s="1"/>
      <c r="R2094" s="1"/>
      <c r="S2094" s="1"/>
      <c r="T2094" s="1"/>
      <c r="U2094" s="1"/>
      <c r="V2094" s="1"/>
      <c r="W2094" s="1"/>
      <c r="X2094" s="1"/>
      <c r="Y2094" s="1"/>
      <c r="Z2094" s="1"/>
      <c r="AA2094" s="1"/>
      <c r="AB2094" s="1"/>
    </row>
    <row r="2095" spans="11:28" ht="12.5" x14ac:dyDescent="0.25">
      <c r="K2095" s="90"/>
      <c r="L2095" s="90"/>
      <c r="M2095" s="1"/>
      <c r="N2095" s="1"/>
      <c r="O2095" s="1"/>
      <c r="P2095" s="1"/>
      <c r="Q2095" s="1"/>
      <c r="R2095" s="1"/>
      <c r="S2095" s="1"/>
      <c r="T2095" s="1"/>
      <c r="U2095" s="1"/>
      <c r="V2095" s="1"/>
      <c r="W2095" s="1"/>
      <c r="X2095" s="1"/>
      <c r="Y2095" s="1"/>
      <c r="Z2095" s="1"/>
      <c r="AA2095" s="1"/>
      <c r="AB2095" s="1"/>
    </row>
    <row r="2096" spans="11:28" ht="12.5" x14ac:dyDescent="0.25">
      <c r="K2096" s="90"/>
      <c r="L2096" s="90"/>
      <c r="M2096" s="1"/>
      <c r="N2096" s="1"/>
      <c r="O2096" s="1"/>
      <c r="P2096" s="1"/>
      <c r="Q2096" s="1"/>
      <c r="R2096" s="1"/>
      <c r="S2096" s="1"/>
      <c r="T2096" s="1"/>
      <c r="U2096" s="1"/>
      <c r="V2096" s="1"/>
      <c r="W2096" s="1"/>
      <c r="X2096" s="1"/>
      <c r="Y2096" s="1"/>
      <c r="Z2096" s="1"/>
      <c r="AA2096" s="1"/>
      <c r="AB2096" s="1"/>
    </row>
    <row r="2097" spans="11:28" ht="12.5" x14ac:dyDescent="0.25">
      <c r="K2097" s="90"/>
      <c r="L2097" s="90"/>
      <c r="M2097" s="1"/>
      <c r="N2097" s="1"/>
      <c r="O2097" s="1"/>
      <c r="P2097" s="1"/>
      <c r="Q2097" s="1"/>
      <c r="R2097" s="1"/>
      <c r="S2097" s="1"/>
      <c r="T2097" s="1"/>
      <c r="U2097" s="1"/>
      <c r="V2097" s="1"/>
      <c r="W2097" s="1"/>
      <c r="X2097" s="1"/>
      <c r="Y2097" s="1"/>
      <c r="Z2097" s="1"/>
      <c r="AA2097" s="1"/>
      <c r="AB2097" s="1"/>
    </row>
    <row r="2098" spans="11:28" ht="12.5" x14ac:dyDescent="0.25">
      <c r="K2098" s="90"/>
      <c r="L2098" s="90"/>
      <c r="M2098" s="1"/>
      <c r="N2098" s="1"/>
      <c r="O2098" s="1"/>
      <c r="P2098" s="1"/>
      <c r="Q2098" s="1"/>
      <c r="R2098" s="1"/>
      <c r="S2098" s="1"/>
      <c r="T2098" s="1"/>
      <c r="U2098" s="1"/>
      <c r="V2098" s="1"/>
      <c r="W2098" s="1"/>
      <c r="X2098" s="1"/>
      <c r="Y2098" s="1"/>
      <c r="Z2098" s="1"/>
      <c r="AA2098" s="1"/>
      <c r="AB2098" s="1"/>
    </row>
    <row r="2099" spans="11:28" ht="12.5" x14ac:dyDescent="0.25">
      <c r="K2099" s="90"/>
      <c r="L2099" s="90"/>
      <c r="M2099" s="1"/>
      <c r="N2099" s="1"/>
      <c r="O2099" s="1"/>
      <c r="P2099" s="1"/>
      <c r="Q2099" s="1"/>
      <c r="R2099" s="1"/>
      <c r="S2099" s="1"/>
      <c r="T2099" s="1"/>
      <c r="U2099" s="1"/>
      <c r="V2099" s="1"/>
      <c r="W2099" s="1"/>
      <c r="X2099" s="1"/>
      <c r="Y2099" s="1"/>
      <c r="Z2099" s="1"/>
      <c r="AA2099" s="1"/>
      <c r="AB2099" s="1"/>
    </row>
    <row r="2100" spans="11:28" ht="12.5" x14ac:dyDescent="0.25">
      <c r="K2100" s="90"/>
      <c r="L2100" s="90"/>
      <c r="M2100" s="1"/>
      <c r="N2100" s="1"/>
      <c r="O2100" s="1"/>
      <c r="P2100" s="1"/>
      <c r="Q2100" s="1"/>
      <c r="R2100" s="1"/>
      <c r="S2100" s="1"/>
      <c r="T2100" s="1"/>
      <c r="U2100" s="1"/>
      <c r="V2100" s="1"/>
      <c r="W2100" s="1"/>
      <c r="X2100" s="1"/>
      <c r="Y2100" s="1"/>
      <c r="Z2100" s="1"/>
      <c r="AA2100" s="1"/>
      <c r="AB2100" s="1"/>
    </row>
    <row r="2101" spans="11:28" ht="12.5" x14ac:dyDescent="0.25">
      <c r="K2101" s="90"/>
      <c r="L2101" s="90"/>
      <c r="M2101" s="1"/>
      <c r="N2101" s="1"/>
      <c r="O2101" s="1"/>
      <c r="P2101" s="1"/>
      <c r="Q2101" s="1"/>
      <c r="R2101" s="1"/>
      <c r="S2101" s="1"/>
      <c r="T2101" s="1"/>
      <c r="U2101" s="1"/>
      <c r="V2101" s="1"/>
      <c r="W2101" s="1"/>
      <c r="X2101" s="1"/>
      <c r="Y2101" s="1"/>
      <c r="Z2101" s="1"/>
      <c r="AA2101" s="1"/>
      <c r="AB2101" s="1"/>
    </row>
    <row r="2102" spans="11:28" ht="12.5" x14ac:dyDescent="0.25">
      <c r="K2102" s="90"/>
      <c r="L2102" s="90"/>
      <c r="M2102" s="1"/>
      <c r="N2102" s="1"/>
      <c r="O2102" s="1"/>
      <c r="P2102" s="1"/>
      <c r="Q2102" s="1"/>
      <c r="R2102" s="1"/>
      <c r="S2102" s="1"/>
      <c r="T2102" s="1"/>
      <c r="U2102" s="1"/>
      <c r="V2102" s="1"/>
      <c r="W2102" s="1"/>
      <c r="X2102" s="1"/>
      <c r="Y2102" s="1"/>
      <c r="Z2102" s="1"/>
      <c r="AA2102" s="1"/>
      <c r="AB2102" s="1"/>
    </row>
    <row r="2103" spans="11:28" ht="12.5" x14ac:dyDescent="0.25">
      <c r="K2103" s="90"/>
      <c r="L2103" s="90"/>
      <c r="M2103" s="1"/>
      <c r="N2103" s="1"/>
      <c r="O2103" s="1"/>
      <c r="P2103" s="1"/>
      <c r="Q2103" s="1"/>
      <c r="R2103" s="1"/>
      <c r="S2103" s="1"/>
      <c r="T2103" s="1"/>
      <c r="U2103" s="1"/>
      <c r="V2103" s="1"/>
      <c r="W2103" s="1"/>
      <c r="X2103" s="1"/>
      <c r="Y2103" s="1"/>
      <c r="Z2103" s="1"/>
      <c r="AA2103" s="1"/>
      <c r="AB2103" s="1"/>
    </row>
    <row r="2104" spans="11:28" ht="12.5" x14ac:dyDescent="0.25">
      <c r="K2104" s="90"/>
      <c r="L2104" s="90"/>
      <c r="M2104" s="1"/>
      <c r="N2104" s="1"/>
      <c r="O2104" s="1"/>
      <c r="P2104" s="1"/>
      <c r="Q2104" s="1"/>
      <c r="R2104" s="1"/>
      <c r="S2104" s="1"/>
      <c r="T2104" s="1"/>
      <c r="U2104" s="1"/>
      <c r="V2104" s="1"/>
      <c r="W2104" s="1"/>
      <c r="X2104" s="1"/>
      <c r="Y2104" s="1"/>
      <c r="Z2104" s="1"/>
      <c r="AA2104" s="1"/>
      <c r="AB2104" s="1"/>
    </row>
    <row r="2105" spans="11:28" ht="12.5" x14ac:dyDescent="0.25">
      <c r="K2105" s="90"/>
      <c r="L2105" s="90"/>
      <c r="M2105" s="1"/>
      <c r="N2105" s="1"/>
      <c r="O2105" s="1"/>
      <c r="P2105" s="1"/>
      <c r="Q2105" s="1"/>
      <c r="R2105" s="1"/>
      <c r="S2105" s="1"/>
      <c r="T2105" s="1"/>
      <c r="U2105" s="1"/>
      <c r="V2105" s="1"/>
      <c r="W2105" s="1"/>
      <c r="X2105" s="1"/>
      <c r="Y2105" s="1"/>
      <c r="Z2105" s="1"/>
      <c r="AA2105" s="1"/>
      <c r="AB2105" s="1"/>
    </row>
    <row r="2106" spans="11:28" ht="12.5" x14ac:dyDescent="0.25">
      <c r="K2106" s="90"/>
      <c r="L2106" s="90"/>
      <c r="M2106" s="1"/>
      <c r="N2106" s="1"/>
      <c r="O2106" s="1"/>
      <c r="P2106" s="1"/>
      <c r="Q2106" s="1"/>
      <c r="R2106" s="1"/>
      <c r="S2106" s="1"/>
      <c r="T2106" s="1"/>
      <c r="U2106" s="1"/>
      <c r="V2106" s="1"/>
      <c r="W2106" s="1"/>
      <c r="X2106" s="1"/>
      <c r="Y2106" s="1"/>
      <c r="Z2106" s="1"/>
      <c r="AA2106" s="1"/>
      <c r="AB2106" s="1"/>
    </row>
    <row r="2107" spans="11:28" ht="12.5" x14ac:dyDescent="0.25">
      <c r="K2107" s="90"/>
      <c r="L2107" s="90"/>
      <c r="M2107" s="1"/>
      <c r="N2107" s="1"/>
      <c r="O2107" s="1"/>
      <c r="P2107" s="1"/>
      <c r="Q2107" s="1"/>
      <c r="R2107" s="1"/>
      <c r="S2107" s="1"/>
      <c r="T2107" s="1"/>
      <c r="U2107" s="1"/>
      <c r="V2107" s="1"/>
      <c r="W2107" s="1"/>
      <c r="X2107" s="1"/>
      <c r="Y2107" s="1"/>
      <c r="Z2107" s="1"/>
      <c r="AA2107" s="1"/>
      <c r="AB2107" s="1"/>
    </row>
    <row r="2108" spans="11:28" ht="12.5" x14ac:dyDescent="0.25">
      <c r="K2108" s="90"/>
      <c r="L2108" s="90"/>
      <c r="M2108" s="1"/>
      <c r="N2108" s="1"/>
      <c r="O2108" s="1"/>
      <c r="P2108" s="1"/>
      <c r="Q2108" s="1"/>
      <c r="R2108" s="1"/>
      <c r="S2108" s="1"/>
      <c r="T2108" s="1"/>
      <c r="U2108" s="1"/>
      <c r="V2108" s="1"/>
      <c r="W2108" s="1"/>
      <c r="X2108" s="1"/>
      <c r="Y2108" s="1"/>
      <c r="Z2108" s="1"/>
      <c r="AA2108" s="1"/>
      <c r="AB2108" s="1"/>
    </row>
    <row r="2109" spans="11:28" ht="12.5" x14ac:dyDescent="0.25">
      <c r="K2109" s="90"/>
      <c r="L2109" s="90"/>
      <c r="M2109" s="1"/>
      <c r="N2109" s="1"/>
      <c r="O2109" s="1"/>
      <c r="P2109" s="1"/>
      <c r="Q2109" s="1"/>
      <c r="R2109" s="1"/>
      <c r="S2109" s="1"/>
      <c r="T2109" s="1"/>
      <c r="U2109" s="1"/>
      <c r="V2109" s="1"/>
      <c r="W2109" s="1"/>
      <c r="X2109" s="1"/>
      <c r="Y2109" s="1"/>
      <c r="Z2109" s="1"/>
      <c r="AA2109" s="1"/>
      <c r="AB2109" s="1"/>
    </row>
    <row r="2110" spans="11:28" ht="12.5" x14ac:dyDescent="0.25">
      <c r="K2110" s="90"/>
      <c r="L2110" s="90"/>
      <c r="M2110" s="1"/>
      <c r="N2110" s="1"/>
      <c r="O2110" s="1"/>
      <c r="P2110" s="1"/>
      <c r="Q2110" s="1"/>
      <c r="R2110" s="1"/>
      <c r="S2110" s="1"/>
      <c r="T2110" s="1"/>
      <c r="U2110" s="1"/>
      <c r="V2110" s="1"/>
      <c r="W2110" s="1"/>
      <c r="X2110" s="1"/>
      <c r="Y2110" s="1"/>
      <c r="Z2110" s="1"/>
      <c r="AA2110" s="1"/>
      <c r="AB2110" s="1"/>
    </row>
    <row r="2111" spans="11:28" ht="12.5" x14ac:dyDescent="0.25">
      <c r="K2111" s="90"/>
      <c r="L2111" s="90"/>
      <c r="M2111" s="1"/>
      <c r="N2111" s="1"/>
      <c r="O2111" s="1"/>
      <c r="P2111" s="1"/>
      <c r="Q2111" s="1"/>
      <c r="R2111" s="1"/>
      <c r="S2111" s="1"/>
      <c r="T2111" s="1"/>
      <c r="U2111" s="1"/>
      <c r="V2111" s="1"/>
      <c r="W2111" s="1"/>
      <c r="X2111" s="1"/>
      <c r="Y2111" s="1"/>
      <c r="Z2111" s="1"/>
      <c r="AA2111" s="1"/>
      <c r="AB2111" s="1"/>
    </row>
    <row r="2112" spans="11:28" ht="12.5" x14ac:dyDescent="0.25">
      <c r="K2112" s="90"/>
      <c r="L2112" s="90"/>
      <c r="M2112" s="1"/>
      <c r="N2112" s="1"/>
      <c r="O2112" s="1"/>
      <c r="P2112" s="1"/>
      <c r="Q2112" s="1"/>
      <c r="R2112" s="1"/>
      <c r="S2112" s="1"/>
      <c r="T2112" s="1"/>
      <c r="U2112" s="1"/>
      <c r="V2112" s="1"/>
      <c r="W2112" s="1"/>
      <c r="X2112" s="1"/>
      <c r="Y2112" s="1"/>
      <c r="Z2112" s="1"/>
      <c r="AA2112" s="1"/>
      <c r="AB2112" s="1"/>
    </row>
    <row r="2113" spans="11:28" ht="12.5" x14ac:dyDescent="0.25">
      <c r="K2113" s="90"/>
      <c r="L2113" s="90"/>
      <c r="M2113" s="1"/>
      <c r="N2113" s="1"/>
      <c r="O2113" s="1"/>
      <c r="P2113" s="1"/>
      <c r="Q2113" s="1"/>
      <c r="R2113" s="1"/>
      <c r="S2113" s="1"/>
      <c r="T2113" s="1"/>
      <c r="U2113" s="1"/>
      <c r="V2113" s="1"/>
      <c r="W2113" s="1"/>
      <c r="X2113" s="1"/>
      <c r="Y2113" s="1"/>
      <c r="Z2113" s="1"/>
      <c r="AA2113" s="1"/>
      <c r="AB2113" s="1"/>
    </row>
    <row r="2114" spans="11:28" ht="12.5" x14ac:dyDescent="0.25">
      <c r="K2114" s="90"/>
      <c r="L2114" s="90"/>
      <c r="M2114" s="1"/>
      <c r="N2114" s="1"/>
      <c r="O2114" s="1"/>
      <c r="P2114" s="1"/>
      <c r="Q2114" s="1"/>
      <c r="R2114" s="1"/>
      <c r="S2114" s="1"/>
      <c r="T2114" s="1"/>
      <c r="U2114" s="1"/>
      <c r="V2114" s="1"/>
      <c r="W2114" s="1"/>
      <c r="X2114" s="1"/>
      <c r="Y2114" s="1"/>
      <c r="Z2114" s="1"/>
      <c r="AA2114" s="1"/>
      <c r="AB2114" s="1"/>
    </row>
    <row r="2115" spans="11:28" ht="12.5" x14ac:dyDescent="0.25">
      <c r="K2115" s="90"/>
      <c r="L2115" s="90"/>
      <c r="M2115" s="1"/>
      <c r="N2115" s="1"/>
      <c r="O2115" s="1"/>
      <c r="P2115" s="1"/>
      <c r="Q2115" s="1"/>
      <c r="R2115" s="1"/>
      <c r="S2115" s="1"/>
      <c r="T2115" s="1"/>
      <c r="U2115" s="1"/>
      <c r="V2115" s="1"/>
      <c r="W2115" s="1"/>
      <c r="X2115" s="1"/>
      <c r="Y2115" s="1"/>
      <c r="Z2115" s="1"/>
      <c r="AA2115" s="1"/>
      <c r="AB2115" s="1"/>
    </row>
    <row r="2116" spans="11:28" ht="12.5" x14ac:dyDescent="0.25">
      <c r="K2116" s="90"/>
      <c r="L2116" s="90"/>
      <c r="M2116" s="1"/>
      <c r="N2116" s="1"/>
      <c r="O2116" s="1"/>
      <c r="P2116" s="1"/>
      <c r="Q2116" s="1"/>
      <c r="R2116" s="1"/>
      <c r="S2116" s="1"/>
      <c r="T2116" s="1"/>
      <c r="U2116" s="1"/>
      <c r="V2116" s="1"/>
      <c r="W2116" s="1"/>
      <c r="X2116" s="1"/>
      <c r="Y2116" s="1"/>
      <c r="Z2116" s="1"/>
      <c r="AA2116" s="1"/>
      <c r="AB2116" s="1"/>
    </row>
    <row r="2117" spans="11:28" ht="12.5" x14ac:dyDescent="0.25">
      <c r="K2117" s="90"/>
      <c r="L2117" s="90"/>
      <c r="M2117" s="1"/>
      <c r="N2117" s="1"/>
      <c r="O2117" s="1"/>
      <c r="P2117" s="1"/>
      <c r="Q2117" s="1"/>
      <c r="R2117" s="1"/>
      <c r="S2117" s="1"/>
      <c r="T2117" s="1"/>
      <c r="U2117" s="1"/>
      <c r="V2117" s="1"/>
      <c r="W2117" s="1"/>
      <c r="X2117" s="1"/>
      <c r="Y2117" s="1"/>
      <c r="Z2117" s="1"/>
      <c r="AA2117" s="1"/>
      <c r="AB2117" s="1"/>
    </row>
    <row r="2118" spans="11:28" ht="12.5" x14ac:dyDescent="0.25">
      <c r="K2118" s="90"/>
      <c r="L2118" s="90"/>
      <c r="M2118" s="1"/>
      <c r="N2118" s="1"/>
      <c r="O2118" s="1"/>
      <c r="P2118" s="1"/>
      <c r="Q2118" s="1"/>
      <c r="R2118" s="1"/>
      <c r="S2118" s="1"/>
      <c r="T2118" s="1"/>
      <c r="U2118" s="1"/>
      <c r="V2118" s="1"/>
      <c r="W2118" s="1"/>
      <c r="X2118" s="1"/>
      <c r="Y2118" s="1"/>
      <c r="Z2118" s="1"/>
      <c r="AA2118" s="1"/>
      <c r="AB2118" s="1"/>
    </row>
    <row r="2119" spans="11:28" ht="12.5" x14ac:dyDescent="0.25">
      <c r="K2119" s="90"/>
      <c r="L2119" s="90"/>
      <c r="M2119" s="1"/>
      <c r="N2119" s="1"/>
      <c r="O2119" s="1"/>
      <c r="P2119" s="1"/>
      <c r="Q2119" s="1"/>
      <c r="R2119" s="1"/>
      <c r="S2119" s="1"/>
      <c r="T2119" s="1"/>
      <c r="U2119" s="1"/>
      <c r="V2119" s="1"/>
      <c r="W2119" s="1"/>
      <c r="X2119" s="1"/>
      <c r="Y2119" s="1"/>
      <c r="Z2119" s="1"/>
      <c r="AA2119" s="1"/>
      <c r="AB2119" s="1"/>
    </row>
    <row r="2120" spans="11:28" ht="12.5" x14ac:dyDescent="0.25">
      <c r="K2120" s="90"/>
      <c r="L2120" s="90"/>
      <c r="M2120" s="1"/>
      <c r="N2120" s="1"/>
      <c r="O2120" s="1"/>
      <c r="P2120" s="1"/>
      <c r="Q2120" s="1"/>
      <c r="R2120" s="1"/>
      <c r="S2120" s="1"/>
      <c r="T2120" s="1"/>
      <c r="U2120" s="1"/>
      <c r="V2120" s="1"/>
      <c r="W2120" s="1"/>
      <c r="X2120" s="1"/>
      <c r="Y2120" s="1"/>
      <c r="Z2120" s="1"/>
      <c r="AA2120" s="1"/>
      <c r="AB2120" s="1"/>
    </row>
    <row r="2121" spans="11:28" ht="12.5" x14ac:dyDescent="0.25">
      <c r="K2121" s="90"/>
      <c r="L2121" s="90"/>
      <c r="M2121" s="1"/>
      <c r="N2121" s="1"/>
      <c r="O2121" s="1"/>
      <c r="P2121" s="1"/>
      <c r="Q2121" s="1"/>
      <c r="R2121" s="1"/>
      <c r="S2121" s="1"/>
      <c r="T2121" s="1"/>
      <c r="U2121" s="1"/>
      <c r="V2121" s="1"/>
      <c r="W2121" s="1"/>
      <c r="X2121" s="1"/>
      <c r="Y2121" s="1"/>
      <c r="Z2121" s="1"/>
      <c r="AA2121" s="1"/>
      <c r="AB2121" s="1"/>
    </row>
    <row r="2122" spans="11:28" ht="12.5" x14ac:dyDescent="0.25">
      <c r="K2122" s="90"/>
      <c r="L2122" s="90"/>
      <c r="M2122" s="1"/>
      <c r="N2122" s="1"/>
      <c r="O2122" s="1"/>
      <c r="P2122" s="1"/>
      <c r="Q2122" s="1"/>
      <c r="R2122" s="1"/>
      <c r="S2122" s="1"/>
      <c r="T2122" s="1"/>
      <c r="U2122" s="1"/>
      <c r="V2122" s="1"/>
      <c r="W2122" s="1"/>
      <c r="X2122" s="1"/>
      <c r="Y2122" s="1"/>
      <c r="Z2122" s="1"/>
      <c r="AA2122" s="1"/>
      <c r="AB2122" s="1"/>
    </row>
    <row r="2123" spans="11:28" ht="12.5" x14ac:dyDescent="0.25">
      <c r="K2123" s="90"/>
      <c r="L2123" s="90"/>
      <c r="M2123" s="1"/>
      <c r="N2123" s="1"/>
      <c r="O2123" s="1"/>
      <c r="P2123" s="1"/>
      <c r="Q2123" s="1"/>
      <c r="R2123" s="1"/>
      <c r="S2123" s="1"/>
      <c r="T2123" s="1"/>
      <c r="U2123" s="1"/>
      <c r="V2123" s="1"/>
      <c r="W2123" s="1"/>
      <c r="X2123" s="1"/>
      <c r="Y2123" s="1"/>
      <c r="Z2123" s="1"/>
      <c r="AA2123" s="1"/>
      <c r="AB2123" s="1"/>
    </row>
    <row r="2124" spans="11:28" ht="12.5" x14ac:dyDescent="0.25">
      <c r="K2124" s="90"/>
      <c r="L2124" s="90"/>
      <c r="M2124" s="1"/>
      <c r="N2124" s="1"/>
      <c r="O2124" s="1"/>
      <c r="P2124" s="1"/>
      <c r="Q2124" s="1"/>
      <c r="R2124" s="1"/>
      <c r="S2124" s="1"/>
      <c r="T2124" s="1"/>
      <c r="U2124" s="1"/>
      <c r="V2124" s="1"/>
      <c r="W2124" s="1"/>
      <c r="X2124" s="1"/>
      <c r="Y2124" s="1"/>
      <c r="Z2124" s="1"/>
      <c r="AA2124" s="1"/>
      <c r="AB2124" s="1"/>
    </row>
    <row r="2125" spans="11:28" ht="12.5" x14ac:dyDescent="0.25">
      <c r="K2125" s="90"/>
      <c r="L2125" s="90"/>
      <c r="M2125" s="1"/>
      <c r="N2125" s="1"/>
      <c r="O2125" s="1"/>
      <c r="P2125" s="1"/>
      <c r="Q2125" s="1"/>
      <c r="R2125" s="1"/>
      <c r="S2125" s="1"/>
      <c r="T2125" s="1"/>
      <c r="U2125" s="1"/>
      <c r="V2125" s="1"/>
      <c r="W2125" s="1"/>
      <c r="X2125" s="1"/>
      <c r="Y2125" s="1"/>
      <c r="Z2125" s="1"/>
      <c r="AA2125" s="1"/>
      <c r="AB2125" s="1"/>
    </row>
    <row r="2126" spans="11:28" ht="12.5" x14ac:dyDescent="0.25">
      <c r="K2126" s="90"/>
      <c r="L2126" s="90"/>
      <c r="M2126" s="1"/>
      <c r="N2126" s="1"/>
      <c r="O2126" s="1"/>
      <c r="P2126" s="1"/>
      <c r="Q2126" s="1"/>
      <c r="R2126" s="1"/>
      <c r="S2126" s="1"/>
      <c r="T2126" s="1"/>
      <c r="U2126" s="1"/>
      <c r="V2126" s="1"/>
      <c r="W2126" s="1"/>
      <c r="X2126" s="1"/>
      <c r="Y2126" s="1"/>
      <c r="Z2126" s="1"/>
      <c r="AA2126" s="1"/>
      <c r="AB2126" s="1"/>
    </row>
    <row r="2127" spans="11:28" ht="12.5" x14ac:dyDescent="0.25">
      <c r="K2127" s="90"/>
      <c r="L2127" s="90"/>
      <c r="M2127" s="1"/>
      <c r="N2127" s="1"/>
      <c r="O2127" s="1"/>
      <c r="P2127" s="1"/>
      <c r="Q2127" s="1"/>
      <c r="R2127" s="1"/>
      <c r="S2127" s="1"/>
      <c r="T2127" s="1"/>
      <c r="U2127" s="1"/>
      <c r="V2127" s="1"/>
      <c r="W2127" s="1"/>
      <c r="X2127" s="1"/>
      <c r="Y2127" s="1"/>
      <c r="Z2127" s="1"/>
      <c r="AA2127" s="1"/>
      <c r="AB2127" s="1"/>
    </row>
    <row r="2128" spans="11:28" ht="12.5" x14ac:dyDescent="0.25">
      <c r="K2128" s="90"/>
      <c r="L2128" s="90"/>
      <c r="M2128" s="1"/>
      <c r="N2128" s="1"/>
      <c r="O2128" s="1"/>
      <c r="P2128" s="1"/>
      <c r="Q2128" s="1"/>
      <c r="R2128" s="1"/>
      <c r="S2128" s="1"/>
      <c r="T2128" s="1"/>
      <c r="U2128" s="1"/>
      <c r="V2128" s="1"/>
      <c r="W2128" s="1"/>
      <c r="X2128" s="1"/>
      <c r="Y2128" s="1"/>
      <c r="Z2128" s="1"/>
      <c r="AA2128" s="1"/>
      <c r="AB2128" s="1"/>
    </row>
    <row r="2129" spans="11:28" ht="12.5" x14ac:dyDescent="0.25">
      <c r="K2129" s="90"/>
      <c r="L2129" s="90"/>
      <c r="M2129" s="1"/>
      <c r="N2129" s="1"/>
      <c r="O2129" s="1"/>
      <c r="P2129" s="1"/>
      <c r="Q2129" s="1"/>
      <c r="R2129" s="1"/>
      <c r="S2129" s="1"/>
      <c r="T2129" s="1"/>
      <c r="U2129" s="1"/>
      <c r="V2129" s="1"/>
      <c r="W2129" s="1"/>
      <c r="X2129" s="1"/>
      <c r="Y2129" s="1"/>
      <c r="Z2129" s="1"/>
      <c r="AA2129" s="1"/>
      <c r="AB2129" s="1"/>
    </row>
    <row r="2130" spans="11:28" ht="12.5" x14ac:dyDescent="0.25">
      <c r="K2130" s="90"/>
      <c r="L2130" s="90"/>
      <c r="M2130" s="1"/>
      <c r="N2130" s="1"/>
      <c r="O2130" s="1"/>
      <c r="P2130" s="1"/>
      <c r="Q2130" s="1"/>
      <c r="R2130" s="1"/>
      <c r="S2130" s="1"/>
      <c r="T2130" s="1"/>
      <c r="U2130" s="1"/>
      <c r="V2130" s="1"/>
      <c r="W2130" s="1"/>
      <c r="X2130" s="1"/>
      <c r="Y2130" s="1"/>
      <c r="Z2130" s="1"/>
      <c r="AA2130" s="1"/>
      <c r="AB2130" s="1"/>
    </row>
    <row r="2131" spans="11:28" ht="12.5" x14ac:dyDescent="0.25">
      <c r="K2131" s="90"/>
      <c r="L2131" s="90"/>
      <c r="M2131" s="1"/>
      <c r="N2131" s="1"/>
      <c r="O2131" s="1"/>
      <c r="P2131" s="1"/>
      <c r="Q2131" s="1"/>
      <c r="R2131" s="1"/>
      <c r="S2131" s="1"/>
      <c r="T2131" s="1"/>
      <c r="U2131" s="1"/>
      <c r="V2131" s="1"/>
      <c r="W2131" s="1"/>
      <c r="X2131" s="1"/>
      <c r="Y2131" s="1"/>
      <c r="Z2131" s="1"/>
      <c r="AA2131" s="1"/>
      <c r="AB2131" s="1"/>
    </row>
    <row r="2132" spans="11:28" ht="12.5" x14ac:dyDescent="0.25">
      <c r="K2132" s="90"/>
      <c r="L2132" s="90"/>
      <c r="M2132" s="1"/>
      <c r="N2132" s="1"/>
      <c r="O2132" s="1"/>
      <c r="P2132" s="1"/>
      <c r="Q2132" s="1"/>
      <c r="R2132" s="1"/>
      <c r="S2132" s="1"/>
      <c r="T2132" s="1"/>
      <c r="U2132" s="1"/>
      <c r="V2132" s="1"/>
      <c r="W2132" s="1"/>
      <c r="X2132" s="1"/>
      <c r="Y2132" s="1"/>
      <c r="Z2132" s="1"/>
      <c r="AA2132" s="1"/>
      <c r="AB2132" s="1"/>
    </row>
    <row r="2133" spans="11:28" ht="12.5" x14ac:dyDescent="0.25">
      <c r="K2133" s="90"/>
      <c r="L2133" s="90"/>
      <c r="M2133" s="1"/>
      <c r="N2133" s="1"/>
      <c r="O2133" s="1"/>
      <c r="P2133" s="1"/>
      <c r="Q2133" s="1"/>
      <c r="R2133" s="1"/>
      <c r="S2133" s="1"/>
      <c r="T2133" s="1"/>
      <c r="U2133" s="1"/>
      <c r="V2133" s="1"/>
      <c r="W2133" s="1"/>
      <c r="X2133" s="1"/>
      <c r="Y2133" s="1"/>
      <c r="Z2133" s="1"/>
      <c r="AA2133" s="1"/>
      <c r="AB2133" s="1"/>
    </row>
    <row r="2134" spans="11:28" ht="12.5" x14ac:dyDescent="0.25">
      <c r="K2134" s="90"/>
      <c r="L2134" s="90"/>
      <c r="M2134" s="1"/>
      <c r="N2134" s="1"/>
      <c r="O2134" s="1"/>
      <c r="P2134" s="1"/>
      <c r="Q2134" s="1"/>
      <c r="R2134" s="1"/>
      <c r="S2134" s="1"/>
      <c r="T2134" s="1"/>
      <c r="U2134" s="1"/>
      <c r="V2134" s="1"/>
      <c r="W2134" s="1"/>
      <c r="X2134" s="1"/>
      <c r="Y2134" s="1"/>
      <c r="Z2134" s="1"/>
      <c r="AA2134" s="1"/>
      <c r="AB2134" s="1"/>
    </row>
    <row r="2135" spans="11:28" ht="12.5" x14ac:dyDescent="0.25">
      <c r="K2135" s="90"/>
      <c r="L2135" s="90"/>
      <c r="M2135" s="1"/>
      <c r="N2135" s="1"/>
      <c r="O2135" s="1"/>
      <c r="P2135" s="1"/>
      <c r="Q2135" s="1"/>
      <c r="R2135" s="1"/>
      <c r="S2135" s="1"/>
      <c r="T2135" s="1"/>
      <c r="U2135" s="1"/>
      <c r="V2135" s="1"/>
      <c r="W2135" s="1"/>
      <c r="X2135" s="1"/>
      <c r="Y2135" s="1"/>
      <c r="Z2135" s="1"/>
      <c r="AA2135" s="1"/>
      <c r="AB2135" s="1"/>
    </row>
    <row r="2136" spans="11:28" ht="12.5" x14ac:dyDescent="0.25">
      <c r="K2136" s="90"/>
      <c r="L2136" s="90"/>
      <c r="M2136" s="1"/>
      <c r="N2136" s="1"/>
      <c r="O2136" s="1"/>
      <c r="P2136" s="1"/>
      <c r="Q2136" s="1"/>
      <c r="R2136" s="1"/>
      <c r="S2136" s="1"/>
      <c r="T2136" s="1"/>
      <c r="U2136" s="1"/>
      <c r="V2136" s="1"/>
      <c r="W2136" s="1"/>
      <c r="X2136" s="1"/>
      <c r="Y2136" s="1"/>
      <c r="Z2136" s="1"/>
      <c r="AA2136" s="1"/>
      <c r="AB2136" s="1"/>
    </row>
    <row r="2137" spans="11:28" ht="12.5" x14ac:dyDescent="0.25">
      <c r="K2137" s="90"/>
      <c r="L2137" s="90"/>
      <c r="M2137" s="1"/>
      <c r="N2137" s="1"/>
      <c r="O2137" s="1"/>
      <c r="P2137" s="1"/>
      <c r="Q2137" s="1"/>
      <c r="R2137" s="1"/>
      <c r="S2137" s="1"/>
      <c r="T2137" s="1"/>
      <c r="U2137" s="1"/>
      <c r="V2137" s="1"/>
      <c r="W2137" s="1"/>
      <c r="X2137" s="1"/>
      <c r="Y2137" s="1"/>
      <c r="Z2137" s="1"/>
      <c r="AA2137" s="1"/>
      <c r="AB2137" s="1"/>
    </row>
    <row r="2138" spans="11:28" ht="12.5" x14ac:dyDescent="0.25">
      <c r="K2138" s="90"/>
      <c r="L2138" s="90"/>
      <c r="M2138" s="1"/>
      <c r="N2138" s="1"/>
      <c r="O2138" s="1"/>
      <c r="P2138" s="1"/>
      <c r="Q2138" s="1"/>
      <c r="R2138" s="1"/>
      <c r="S2138" s="1"/>
      <c r="T2138" s="1"/>
      <c r="U2138" s="1"/>
      <c r="V2138" s="1"/>
      <c r="W2138" s="1"/>
      <c r="X2138" s="1"/>
      <c r="Y2138" s="1"/>
      <c r="Z2138" s="1"/>
      <c r="AA2138" s="1"/>
      <c r="AB2138" s="1"/>
    </row>
    <row r="2139" spans="11:28" ht="12.5" x14ac:dyDescent="0.25">
      <c r="K2139" s="90"/>
      <c r="L2139" s="90"/>
      <c r="M2139" s="1"/>
      <c r="N2139" s="1"/>
      <c r="O2139" s="1"/>
      <c r="P2139" s="1"/>
      <c r="Q2139" s="1"/>
      <c r="R2139" s="1"/>
      <c r="S2139" s="1"/>
      <c r="T2139" s="1"/>
      <c r="U2139" s="1"/>
      <c r="V2139" s="1"/>
      <c r="W2139" s="1"/>
      <c r="X2139" s="1"/>
      <c r="Y2139" s="1"/>
      <c r="Z2139" s="1"/>
      <c r="AA2139" s="1"/>
      <c r="AB2139" s="1"/>
    </row>
    <row r="2140" spans="11:28" ht="12.5" x14ac:dyDescent="0.25">
      <c r="K2140" s="90"/>
      <c r="L2140" s="90"/>
      <c r="M2140" s="1"/>
      <c r="N2140" s="1"/>
      <c r="O2140" s="1"/>
      <c r="P2140" s="1"/>
      <c r="Q2140" s="1"/>
      <c r="R2140" s="1"/>
      <c r="S2140" s="1"/>
      <c r="T2140" s="1"/>
      <c r="U2140" s="1"/>
      <c r="V2140" s="1"/>
      <c r="W2140" s="1"/>
      <c r="X2140" s="1"/>
      <c r="Y2140" s="1"/>
      <c r="Z2140" s="1"/>
      <c r="AA2140" s="1"/>
      <c r="AB2140" s="1"/>
    </row>
    <row r="2141" spans="11:28" ht="12.5" x14ac:dyDescent="0.25">
      <c r="K2141" s="90"/>
      <c r="L2141" s="90"/>
      <c r="M2141" s="1"/>
      <c r="N2141" s="1"/>
      <c r="O2141" s="1"/>
      <c r="P2141" s="1"/>
      <c r="Q2141" s="1"/>
      <c r="R2141" s="1"/>
      <c r="S2141" s="1"/>
      <c r="T2141" s="1"/>
      <c r="U2141" s="1"/>
      <c r="V2141" s="1"/>
      <c r="W2141" s="1"/>
      <c r="X2141" s="1"/>
      <c r="Y2141" s="1"/>
      <c r="Z2141" s="1"/>
      <c r="AA2141" s="1"/>
      <c r="AB2141" s="1"/>
    </row>
    <row r="2142" spans="11:28" ht="12.5" x14ac:dyDescent="0.25">
      <c r="K2142" s="90"/>
      <c r="L2142" s="90"/>
      <c r="M2142" s="1"/>
      <c r="N2142" s="1"/>
      <c r="O2142" s="1"/>
      <c r="P2142" s="1"/>
      <c r="Q2142" s="1"/>
      <c r="R2142" s="1"/>
      <c r="S2142" s="1"/>
      <c r="T2142" s="1"/>
      <c r="U2142" s="1"/>
      <c r="V2142" s="1"/>
      <c r="W2142" s="1"/>
      <c r="X2142" s="1"/>
      <c r="Y2142" s="1"/>
      <c r="Z2142" s="1"/>
      <c r="AA2142" s="1"/>
      <c r="AB2142" s="1"/>
    </row>
    <row r="2143" spans="11:28" ht="12.5" x14ac:dyDescent="0.25">
      <c r="K2143" s="90"/>
      <c r="L2143" s="90"/>
      <c r="M2143" s="1"/>
      <c r="N2143" s="1"/>
      <c r="O2143" s="1"/>
      <c r="P2143" s="1"/>
      <c r="Q2143" s="1"/>
      <c r="R2143" s="1"/>
      <c r="S2143" s="1"/>
      <c r="T2143" s="1"/>
      <c r="U2143" s="1"/>
      <c r="V2143" s="1"/>
      <c r="W2143" s="1"/>
      <c r="X2143" s="1"/>
      <c r="Y2143" s="1"/>
      <c r="Z2143" s="1"/>
      <c r="AA2143" s="1"/>
      <c r="AB2143" s="1"/>
    </row>
    <row r="2144" spans="11:28" ht="12.5" x14ac:dyDescent="0.25">
      <c r="K2144" s="90"/>
      <c r="L2144" s="90"/>
      <c r="M2144" s="1"/>
      <c r="N2144" s="1"/>
      <c r="O2144" s="1"/>
      <c r="P2144" s="1"/>
      <c r="Q2144" s="1"/>
      <c r="R2144" s="1"/>
      <c r="S2144" s="1"/>
      <c r="T2144" s="1"/>
      <c r="U2144" s="1"/>
      <c r="V2144" s="1"/>
      <c r="W2144" s="1"/>
      <c r="X2144" s="1"/>
      <c r="Y2144" s="1"/>
      <c r="Z2144" s="1"/>
      <c r="AA2144" s="1"/>
      <c r="AB2144" s="1"/>
    </row>
    <row r="2145" spans="11:28" ht="12.5" x14ac:dyDescent="0.25">
      <c r="K2145" s="90"/>
      <c r="L2145" s="90"/>
      <c r="M2145" s="1"/>
      <c r="N2145" s="1"/>
      <c r="O2145" s="1"/>
      <c r="P2145" s="1"/>
      <c r="Q2145" s="1"/>
      <c r="R2145" s="1"/>
      <c r="S2145" s="1"/>
      <c r="T2145" s="1"/>
      <c r="U2145" s="1"/>
      <c r="V2145" s="1"/>
      <c r="W2145" s="1"/>
      <c r="X2145" s="1"/>
      <c r="Y2145" s="1"/>
      <c r="Z2145" s="1"/>
      <c r="AA2145" s="1"/>
      <c r="AB2145" s="1"/>
    </row>
    <row r="2146" spans="11:28" ht="12.5" x14ac:dyDescent="0.25">
      <c r="K2146" s="90"/>
      <c r="L2146" s="90"/>
      <c r="M2146" s="1"/>
      <c r="N2146" s="1"/>
      <c r="O2146" s="1"/>
      <c r="P2146" s="1"/>
      <c r="Q2146" s="1"/>
      <c r="R2146" s="1"/>
      <c r="S2146" s="1"/>
      <c r="T2146" s="1"/>
      <c r="U2146" s="1"/>
      <c r="V2146" s="1"/>
      <c r="W2146" s="1"/>
      <c r="X2146" s="1"/>
      <c r="Y2146" s="1"/>
      <c r="Z2146" s="1"/>
      <c r="AA2146" s="1"/>
      <c r="AB2146" s="1"/>
    </row>
    <row r="2147" spans="11:28" ht="12.5" x14ac:dyDescent="0.25">
      <c r="K2147" s="90"/>
      <c r="L2147" s="90"/>
      <c r="M2147" s="1"/>
      <c r="N2147" s="1"/>
      <c r="O2147" s="1"/>
      <c r="P2147" s="1"/>
      <c r="Q2147" s="1"/>
      <c r="R2147" s="1"/>
      <c r="S2147" s="1"/>
      <c r="T2147" s="1"/>
      <c r="U2147" s="1"/>
      <c r="V2147" s="1"/>
      <c r="W2147" s="1"/>
      <c r="X2147" s="1"/>
      <c r="Y2147" s="1"/>
      <c r="Z2147" s="1"/>
      <c r="AA2147" s="1"/>
      <c r="AB2147" s="1"/>
    </row>
    <row r="2148" spans="11:28" ht="12.5" x14ac:dyDescent="0.25">
      <c r="K2148" s="90"/>
      <c r="L2148" s="90"/>
      <c r="M2148" s="1"/>
      <c r="N2148" s="1"/>
      <c r="O2148" s="1"/>
      <c r="P2148" s="1"/>
      <c r="Q2148" s="1"/>
      <c r="R2148" s="1"/>
      <c r="S2148" s="1"/>
      <c r="T2148" s="1"/>
      <c r="U2148" s="1"/>
      <c r="V2148" s="1"/>
      <c r="W2148" s="1"/>
      <c r="X2148" s="1"/>
      <c r="Y2148" s="1"/>
      <c r="Z2148" s="1"/>
      <c r="AA2148" s="1"/>
      <c r="AB2148" s="1"/>
    </row>
    <row r="2149" spans="11:28" ht="12.5" x14ac:dyDescent="0.25">
      <c r="K2149" s="90"/>
      <c r="L2149" s="90"/>
      <c r="M2149" s="1"/>
      <c r="N2149" s="1"/>
      <c r="O2149" s="1"/>
      <c r="P2149" s="1"/>
      <c r="Q2149" s="1"/>
      <c r="R2149" s="1"/>
      <c r="S2149" s="1"/>
      <c r="T2149" s="1"/>
      <c r="U2149" s="1"/>
      <c r="V2149" s="1"/>
      <c r="W2149" s="1"/>
      <c r="X2149" s="1"/>
      <c r="Y2149" s="1"/>
      <c r="Z2149" s="1"/>
      <c r="AA2149" s="1"/>
      <c r="AB2149" s="1"/>
    </row>
    <row r="2150" spans="11:28" ht="12.5" x14ac:dyDescent="0.25">
      <c r="K2150" s="90"/>
      <c r="L2150" s="90"/>
      <c r="M2150" s="1"/>
      <c r="N2150" s="1"/>
      <c r="O2150" s="1"/>
      <c r="P2150" s="1"/>
      <c r="Q2150" s="1"/>
      <c r="R2150" s="1"/>
      <c r="S2150" s="1"/>
      <c r="T2150" s="1"/>
      <c r="U2150" s="1"/>
      <c r="V2150" s="1"/>
      <c r="W2150" s="1"/>
      <c r="X2150" s="1"/>
      <c r="Y2150" s="1"/>
      <c r="Z2150" s="1"/>
      <c r="AA2150" s="1"/>
      <c r="AB2150" s="1"/>
    </row>
    <row r="2151" spans="11:28" ht="12.5" x14ac:dyDescent="0.25">
      <c r="K2151" s="90"/>
      <c r="L2151" s="90"/>
      <c r="M2151" s="1"/>
      <c r="N2151" s="1"/>
      <c r="O2151" s="1"/>
      <c r="P2151" s="1"/>
      <c r="Q2151" s="1"/>
      <c r="R2151" s="1"/>
      <c r="S2151" s="1"/>
      <c r="T2151" s="1"/>
      <c r="U2151" s="1"/>
      <c r="V2151" s="1"/>
      <c r="W2151" s="1"/>
      <c r="X2151" s="1"/>
      <c r="Y2151" s="1"/>
      <c r="Z2151" s="1"/>
      <c r="AA2151" s="1"/>
      <c r="AB2151" s="1"/>
    </row>
    <row r="2152" spans="11:28" ht="12.5" x14ac:dyDescent="0.25">
      <c r="K2152" s="90"/>
      <c r="L2152" s="90"/>
      <c r="M2152" s="1"/>
      <c r="N2152" s="1"/>
      <c r="O2152" s="1"/>
      <c r="P2152" s="1"/>
      <c r="Q2152" s="1"/>
      <c r="R2152" s="1"/>
      <c r="S2152" s="1"/>
      <c r="T2152" s="1"/>
      <c r="U2152" s="1"/>
      <c r="V2152" s="1"/>
      <c r="W2152" s="1"/>
      <c r="X2152" s="1"/>
      <c r="Y2152" s="1"/>
      <c r="Z2152" s="1"/>
      <c r="AA2152" s="1"/>
      <c r="AB2152" s="1"/>
    </row>
    <row r="2153" spans="11:28" ht="12.5" x14ac:dyDescent="0.25">
      <c r="K2153" s="90"/>
      <c r="L2153" s="90"/>
      <c r="M2153" s="1"/>
      <c r="N2153" s="1"/>
      <c r="O2153" s="1"/>
      <c r="P2153" s="1"/>
      <c r="Q2153" s="1"/>
      <c r="R2153" s="1"/>
      <c r="S2153" s="1"/>
      <c r="T2153" s="1"/>
      <c r="U2153" s="1"/>
      <c r="V2153" s="1"/>
      <c r="W2153" s="1"/>
      <c r="X2153" s="1"/>
      <c r="Y2153" s="1"/>
      <c r="Z2153" s="1"/>
      <c r="AA2153" s="1"/>
      <c r="AB2153" s="1"/>
    </row>
    <row r="2154" spans="11:28" ht="12.5" x14ac:dyDescent="0.25">
      <c r="K2154" s="90"/>
      <c r="L2154" s="90"/>
      <c r="M2154" s="1"/>
      <c r="N2154" s="1"/>
      <c r="O2154" s="1"/>
      <c r="P2154" s="1"/>
      <c r="Q2154" s="1"/>
      <c r="R2154" s="1"/>
      <c r="S2154" s="1"/>
      <c r="T2154" s="1"/>
      <c r="U2154" s="1"/>
      <c r="V2154" s="1"/>
      <c r="W2154" s="1"/>
      <c r="X2154" s="1"/>
      <c r="Y2154" s="1"/>
      <c r="Z2154" s="1"/>
      <c r="AA2154" s="1"/>
      <c r="AB2154" s="1"/>
    </row>
    <row r="2155" spans="11:28" ht="12.5" x14ac:dyDescent="0.25">
      <c r="K2155" s="90"/>
      <c r="L2155" s="90"/>
      <c r="M2155" s="1"/>
      <c r="N2155" s="1"/>
      <c r="O2155" s="1"/>
      <c r="P2155" s="1"/>
      <c r="Q2155" s="1"/>
      <c r="R2155" s="1"/>
      <c r="S2155" s="1"/>
      <c r="T2155" s="1"/>
      <c r="U2155" s="1"/>
      <c r="V2155" s="1"/>
      <c r="W2155" s="1"/>
      <c r="X2155" s="1"/>
      <c r="Y2155" s="1"/>
      <c r="Z2155" s="1"/>
      <c r="AA2155" s="1"/>
      <c r="AB2155" s="1"/>
    </row>
    <row r="2156" spans="11:28" ht="12.5" x14ac:dyDescent="0.25">
      <c r="K2156" s="90"/>
      <c r="L2156" s="90"/>
      <c r="M2156" s="1"/>
      <c r="N2156" s="1"/>
      <c r="O2156" s="1"/>
      <c r="P2156" s="1"/>
      <c r="Q2156" s="1"/>
      <c r="R2156" s="1"/>
      <c r="S2156" s="1"/>
      <c r="T2156" s="1"/>
      <c r="U2156" s="1"/>
      <c r="V2156" s="1"/>
      <c r="W2156" s="1"/>
      <c r="X2156" s="1"/>
      <c r="Y2156" s="1"/>
      <c r="Z2156" s="1"/>
      <c r="AA2156" s="1"/>
      <c r="AB2156" s="1"/>
    </row>
    <row r="2157" spans="11:28" ht="12.5" x14ac:dyDescent="0.25">
      <c r="K2157" s="90"/>
      <c r="L2157" s="90"/>
      <c r="M2157" s="1"/>
      <c r="N2157" s="1"/>
      <c r="O2157" s="1"/>
      <c r="P2157" s="1"/>
      <c r="Q2157" s="1"/>
      <c r="R2157" s="1"/>
      <c r="S2157" s="1"/>
      <c r="T2157" s="1"/>
      <c r="U2157" s="1"/>
      <c r="V2157" s="1"/>
      <c r="W2157" s="1"/>
      <c r="X2157" s="1"/>
      <c r="Y2157" s="1"/>
      <c r="Z2157" s="1"/>
      <c r="AA2157" s="1"/>
      <c r="AB2157" s="1"/>
    </row>
    <row r="2158" spans="11:28" ht="12.5" x14ac:dyDescent="0.25">
      <c r="K2158" s="90"/>
      <c r="L2158" s="90"/>
      <c r="M2158" s="1"/>
      <c r="N2158" s="1"/>
      <c r="O2158" s="1"/>
      <c r="P2158" s="1"/>
      <c r="Q2158" s="1"/>
      <c r="R2158" s="1"/>
      <c r="S2158" s="1"/>
      <c r="T2158" s="1"/>
      <c r="U2158" s="1"/>
      <c r="V2158" s="1"/>
      <c r="W2158" s="1"/>
      <c r="X2158" s="1"/>
      <c r="Y2158" s="1"/>
      <c r="Z2158" s="1"/>
      <c r="AA2158" s="1"/>
      <c r="AB2158" s="1"/>
    </row>
    <row r="2159" spans="11:28" ht="12.5" x14ac:dyDescent="0.25">
      <c r="K2159" s="90"/>
      <c r="L2159" s="90"/>
      <c r="M2159" s="1"/>
      <c r="N2159" s="1"/>
      <c r="O2159" s="1"/>
      <c r="P2159" s="1"/>
      <c r="Q2159" s="1"/>
      <c r="R2159" s="1"/>
      <c r="S2159" s="1"/>
      <c r="T2159" s="1"/>
      <c r="U2159" s="1"/>
      <c r="V2159" s="1"/>
      <c r="W2159" s="1"/>
      <c r="X2159" s="1"/>
      <c r="Y2159" s="1"/>
      <c r="Z2159" s="1"/>
      <c r="AA2159" s="1"/>
      <c r="AB2159" s="1"/>
    </row>
    <row r="2160" spans="11:28" ht="12.5" x14ac:dyDescent="0.25">
      <c r="K2160" s="90"/>
      <c r="L2160" s="90"/>
      <c r="M2160" s="1"/>
      <c r="N2160" s="1"/>
      <c r="O2160" s="1"/>
      <c r="P2160" s="1"/>
      <c r="Q2160" s="1"/>
      <c r="R2160" s="1"/>
      <c r="S2160" s="1"/>
      <c r="T2160" s="1"/>
      <c r="U2160" s="1"/>
      <c r="V2160" s="1"/>
      <c r="W2160" s="1"/>
      <c r="X2160" s="1"/>
      <c r="Y2160" s="1"/>
      <c r="Z2160" s="1"/>
      <c r="AA2160" s="1"/>
      <c r="AB2160" s="1"/>
    </row>
    <row r="2161" spans="11:28" ht="12.5" x14ac:dyDescent="0.25">
      <c r="K2161" s="90"/>
      <c r="L2161" s="90"/>
      <c r="M2161" s="1"/>
      <c r="N2161" s="1"/>
      <c r="O2161" s="1"/>
      <c r="P2161" s="1"/>
      <c r="Q2161" s="1"/>
      <c r="R2161" s="1"/>
      <c r="S2161" s="1"/>
      <c r="T2161" s="1"/>
      <c r="U2161" s="1"/>
      <c r="V2161" s="1"/>
      <c r="W2161" s="1"/>
      <c r="X2161" s="1"/>
      <c r="Y2161" s="1"/>
      <c r="Z2161" s="1"/>
      <c r="AA2161" s="1"/>
      <c r="AB2161" s="1"/>
    </row>
    <row r="2162" spans="11:28" ht="12.5" x14ac:dyDescent="0.25">
      <c r="K2162" s="90"/>
      <c r="L2162" s="90"/>
      <c r="M2162" s="1"/>
      <c r="N2162" s="1"/>
      <c r="O2162" s="1"/>
      <c r="P2162" s="1"/>
      <c r="Q2162" s="1"/>
      <c r="R2162" s="1"/>
      <c r="S2162" s="1"/>
      <c r="T2162" s="1"/>
      <c r="U2162" s="1"/>
      <c r="V2162" s="1"/>
      <c r="W2162" s="1"/>
      <c r="X2162" s="1"/>
      <c r="Y2162" s="1"/>
      <c r="Z2162" s="1"/>
      <c r="AA2162" s="1"/>
      <c r="AB2162" s="1"/>
    </row>
    <row r="2163" spans="11:28" ht="12.5" x14ac:dyDescent="0.25">
      <c r="K2163" s="90"/>
      <c r="L2163" s="90"/>
      <c r="M2163" s="1"/>
      <c r="N2163" s="1"/>
      <c r="O2163" s="1"/>
      <c r="P2163" s="1"/>
      <c r="Q2163" s="1"/>
      <c r="R2163" s="1"/>
      <c r="S2163" s="1"/>
      <c r="T2163" s="1"/>
      <c r="U2163" s="1"/>
      <c r="V2163" s="1"/>
      <c r="W2163" s="1"/>
      <c r="X2163" s="1"/>
      <c r="Y2163" s="1"/>
      <c r="Z2163" s="1"/>
      <c r="AA2163" s="1"/>
      <c r="AB2163" s="1"/>
    </row>
    <row r="2164" spans="11:28" ht="12.5" x14ac:dyDescent="0.25">
      <c r="K2164" s="90"/>
      <c r="L2164" s="90"/>
      <c r="M2164" s="1"/>
      <c r="N2164" s="1"/>
      <c r="O2164" s="1"/>
      <c r="P2164" s="1"/>
      <c r="Q2164" s="1"/>
      <c r="R2164" s="1"/>
      <c r="S2164" s="1"/>
      <c r="T2164" s="1"/>
      <c r="U2164" s="1"/>
      <c r="V2164" s="1"/>
      <c r="W2164" s="1"/>
      <c r="X2164" s="1"/>
      <c r="Y2164" s="1"/>
      <c r="Z2164" s="1"/>
      <c r="AA2164" s="1"/>
      <c r="AB2164" s="1"/>
    </row>
    <row r="2165" spans="11:28" ht="12.5" x14ac:dyDescent="0.25">
      <c r="K2165" s="90"/>
      <c r="L2165" s="90"/>
      <c r="M2165" s="1"/>
      <c r="N2165" s="1"/>
      <c r="O2165" s="1"/>
      <c r="P2165" s="1"/>
      <c r="Q2165" s="1"/>
      <c r="R2165" s="1"/>
      <c r="S2165" s="1"/>
      <c r="T2165" s="1"/>
      <c r="U2165" s="1"/>
      <c r="V2165" s="1"/>
      <c r="W2165" s="1"/>
      <c r="X2165" s="1"/>
      <c r="Y2165" s="1"/>
      <c r="Z2165" s="1"/>
      <c r="AA2165" s="1"/>
      <c r="AB2165" s="1"/>
    </row>
    <row r="2166" spans="11:28" ht="12.5" x14ac:dyDescent="0.25">
      <c r="K2166" s="90"/>
      <c r="L2166" s="90"/>
      <c r="M2166" s="1"/>
      <c r="N2166" s="1"/>
      <c r="O2166" s="1"/>
      <c r="P2166" s="1"/>
      <c r="Q2166" s="1"/>
      <c r="R2166" s="1"/>
      <c r="S2166" s="1"/>
      <c r="T2166" s="1"/>
      <c r="U2166" s="1"/>
      <c r="V2166" s="1"/>
      <c r="W2166" s="1"/>
      <c r="X2166" s="1"/>
      <c r="Y2166" s="1"/>
      <c r="Z2166" s="1"/>
      <c r="AA2166" s="1"/>
      <c r="AB2166" s="1"/>
    </row>
    <row r="2167" spans="11:28" ht="12.5" x14ac:dyDescent="0.25">
      <c r="K2167" s="90"/>
      <c r="L2167" s="90"/>
      <c r="M2167" s="1"/>
      <c r="N2167" s="1"/>
      <c r="O2167" s="1"/>
      <c r="P2167" s="1"/>
      <c r="Q2167" s="1"/>
      <c r="R2167" s="1"/>
      <c r="S2167" s="1"/>
      <c r="T2167" s="1"/>
      <c r="U2167" s="1"/>
      <c r="V2167" s="1"/>
      <c r="W2167" s="1"/>
      <c r="X2167" s="1"/>
      <c r="Y2167" s="1"/>
      <c r="Z2167" s="1"/>
      <c r="AA2167" s="1"/>
      <c r="AB2167" s="1"/>
    </row>
    <row r="2168" spans="11:28" ht="12.5" x14ac:dyDescent="0.25">
      <c r="K2168" s="90"/>
      <c r="L2168" s="90"/>
      <c r="M2168" s="1"/>
      <c r="N2168" s="1"/>
      <c r="O2168" s="1"/>
      <c r="P2168" s="1"/>
      <c r="Q2168" s="1"/>
      <c r="R2168" s="1"/>
      <c r="S2168" s="1"/>
      <c r="T2168" s="1"/>
      <c r="U2168" s="1"/>
      <c r="V2168" s="1"/>
      <c r="W2168" s="1"/>
      <c r="X2168" s="1"/>
      <c r="Y2168" s="1"/>
      <c r="Z2168" s="1"/>
      <c r="AA2168" s="1"/>
      <c r="AB2168" s="1"/>
    </row>
    <row r="2169" spans="11:28" ht="12.5" x14ac:dyDescent="0.25">
      <c r="K2169" s="90"/>
      <c r="L2169" s="90"/>
      <c r="M2169" s="1"/>
      <c r="N2169" s="1"/>
      <c r="O2169" s="1"/>
      <c r="P2169" s="1"/>
      <c r="Q2169" s="1"/>
      <c r="R2169" s="1"/>
      <c r="S2169" s="1"/>
      <c r="T2169" s="1"/>
      <c r="U2169" s="1"/>
      <c r="V2169" s="1"/>
      <c r="W2169" s="1"/>
      <c r="X2169" s="1"/>
      <c r="Y2169" s="1"/>
      <c r="Z2169" s="1"/>
      <c r="AA2169" s="1"/>
      <c r="AB2169" s="1"/>
    </row>
    <row r="2170" spans="11:28" ht="12.5" x14ac:dyDescent="0.25">
      <c r="K2170" s="90"/>
      <c r="L2170" s="90"/>
      <c r="M2170" s="1"/>
      <c r="N2170" s="1"/>
      <c r="O2170" s="1"/>
      <c r="P2170" s="1"/>
      <c r="Q2170" s="1"/>
      <c r="R2170" s="1"/>
      <c r="S2170" s="1"/>
      <c r="T2170" s="1"/>
      <c r="U2170" s="1"/>
      <c r="V2170" s="1"/>
      <c r="W2170" s="1"/>
      <c r="X2170" s="1"/>
      <c r="Y2170" s="1"/>
      <c r="Z2170" s="1"/>
      <c r="AA2170" s="1"/>
      <c r="AB2170" s="1"/>
    </row>
    <row r="2171" spans="11:28" ht="12.5" x14ac:dyDescent="0.25">
      <c r="K2171" s="90"/>
      <c r="L2171" s="90"/>
      <c r="M2171" s="1"/>
      <c r="N2171" s="1"/>
      <c r="O2171" s="1"/>
      <c r="P2171" s="1"/>
      <c r="Q2171" s="1"/>
      <c r="R2171" s="1"/>
      <c r="S2171" s="1"/>
      <c r="T2171" s="1"/>
      <c r="U2171" s="1"/>
      <c r="V2171" s="1"/>
      <c r="W2171" s="1"/>
      <c r="X2171" s="1"/>
      <c r="Y2171" s="1"/>
      <c r="Z2171" s="1"/>
      <c r="AA2171" s="1"/>
      <c r="AB2171" s="1"/>
    </row>
    <row r="2172" spans="11:28" ht="12.5" x14ac:dyDescent="0.25">
      <c r="K2172" s="90"/>
      <c r="L2172" s="90"/>
      <c r="M2172" s="1"/>
      <c r="N2172" s="1"/>
      <c r="O2172" s="1"/>
      <c r="P2172" s="1"/>
      <c r="Q2172" s="1"/>
      <c r="R2172" s="1"/>
      <c r="S2172" s="1"/>
      <c r="T2172" s="1"/>
      <c r="U2172" s="1"/>
      <c r="V2172" s="1"/>
      <c r="W2172" s="1"/>
      <c r="X2172" s="1"/>
      <c r="Y2172" s="1"/>
      <c r="Z2172" s="1"/>
      <c r="AA2172" s="1"/>
      <c r="AB2172" s="1"/>
    </row>
    <row r="2173" spans="11:28" ht="12.5" x14ac:dyDescent="0.25">
      <c r="K2173" s="90"/>
      <c r="L2173" s="90"/>
      <c r="M2173" s="1"/>
      <c r="N2173" s="1"/>
      <c r="O2173" s="1"/>
      <c r="P2173" s="1"/>
      <c r="Q2173" s="1"/>
      <c r="R2173" s="1"/>
      <c r="S2173" s="1"/>
      <c r="T2173" s="1"/>
      <c r="U2173" s="1"/>
      <c r="V2173" s="1"/>
      <c r="W2173" s="1"/>
      <c r="X2173" s="1"/>
      <c r="Y2173" s="1"/>
      <c r="Z2173" s="1"/>
      <c r="AA2173" s="1"/>
      <c r="AB2173" s="1"/>
    </row>
    <row r="2174" spans="11:28" ht="12.5" x14ac:dyDescent="0.25">
      <c r="K2174" s="90"/>
      <c r="L2174" s="90"/>
      <c r="M2174" s="1"/>
      <c r="N2174" s="1"/>
      <c r="O2174" s="1"/>
      <c r="P2174" s="1"/>
      <c r="Q2174" s="1"/>
      <c r="R2174" s="1"/>
      <c r="S2174" s="1"/>
      <c r="T2174" s="1"/>
      <c r="U2174" s="1"/>
      <c r="V2174" s="1"/>
      <c r="W2174" s="1"/>
      <c r="X2174" s="1"/>
      <c r="Y2174" s="1"/>
      <c r="Z2174" s="1"/>
      <c r="AA2174" s="1"/>
      <c r="AB2174" s="1"/>
    </row>
    <row r="2175" spans="11:28" ht="12.5" x14ac:dyDescent="0.25">
      <c r="K2175" s="90"/>
      <c r="L2175" s="90"/>
      <c r="M2175" s="1"/>
      <c r="N2175" s="1"/>
      <c r="O2175" s="1"/>
      <c r="P2175" s="1"/>
      <c r="Q2175" s="1"/>
      <c r="R2175" s="1"/>
      <c r="S2175" s="1"/>
      <c r="T2175" s="1"/>
      <c r="U2175" s="1"/>
      <c r="V2175" s="1"/>
      <c r="W2175" s="1"/>
      <c r="X2175" s="1"/>
      <c r="Y2175" s="1"/>
      <c r="Z2175" s="1"/>
      <c r="AA2175" s="1"/>
      <c r="AB2175" s="1"/>
    </row>
    <row r="2176" spans="11:28" ht="12.5" x14ac:dyDescent="0.25">
      <c r="K2176" s="90"/>
      <c r="L2176" s="90"/>
      <c r="M2176" s="1"/>
      <c r="N2176" s="1"/>
      <c r="O2176" s="1"/>
      <c r="P2176" s="1"/>
      <c r="Q2176" s="1"/>
      <c r="R2176" s="1"/>
      <c r="S2176" s="1"/>
      <c r="T2176" s="1"/>
      <c r="U2176" s="1"/>
      <c r="V2176" s="1"/>
      <c r="W2176" s="1"/>
      <c r="X2176" s="1"/>
      <c r="Y2176" s="1"/>
      <c r="Z2176" s="1"/>
      <c r="AA2176" s="1"/>
      <c r="AB2176" s="1"/>
    </row>
    <row r="2177" spans="11:28" ht="12.5" x14ac:dyDescent="0.25">
      <c r="K2177" s="90"/>
      <c r="L2177" s="90"/>
      <c r="M2177" s="1"/>
      <c r="N2177" s="1"/>
      <c r="O2177" s="1"/>
      <c r="P2177" s="1"/>
      <c r="Q2177" s="1"/>
      <c r="R2177" s="1"/>
      <c r="S2177" s="1"/>
      <c r="T2177" s="1"/>
      <c r="U2177" s="1"/>
      <c r="V2177" s="1"/>
      <c r="W2177" s="1"/>
      <c r="X2177" s="1"/>
      <c r="Y2177" s="1"/>
      <c r="Z2177" s="1"/>
      <c r="AA2177" s="1"/>
      <c r="AB2177" s="1"/>
    </row>
    <row r="2178" spans="11:28" ht="12.5" x14ac:dyDescent="0.25">
      <c r="K2178" s="90"/>
      <c r="L2178" s="90"/>
      <c r="M2178" s="1"/>
      <c r="N2178" s="1"/>
      <c r="O2178" s="1"/>
      <c r="P2178" s="1"/>
      <c r="Q2178" s="1"/>
      <c r="R2178" s="1"/>
      <c r="S2178" s="1"/>
      <c r="T2178" s="1"/>
      <c r="U2178" s="1"/>
      <c r="V2178" s="1"/>
      <c r="W2178" s="1"/>
      <c r="X2178" s="1"/>
      <c r="Y2178" s="1"/>
      <c r="Z2178" s="1"/>
      <c r="AA2178" s="1"/>
      <c r="AB2178" s="1"/>
    </row>
    <row r="2179" spans="11:28" ht="12.5" x14ac:dyDescent="0.25">
      <c r="K2179" s="90"/>
      <c r="L2179" s="90"/>
      <c r="M2179" s="1"/>
      <c r="N2179" s="1"/>
      <c r="O2179" s="1"/>
      <c r="P2179" s="1"/>
      <c r="Q2179" s="1"/>
      <c r="R2179" s="1"/>
      <c r="S2179" s="1"/>
      <c r="T2179" s="1"/>
      <c r="U2179" s="1"/>
      <c r="V2179" s="1"/>
      <c r="W2179" s="1"/>
      <c r="X2179" s="1"/>
      <c r="Y2179" s="1"/>
      <c r="Z2179" s="1"/>
      <c r="AA2179" s="1"/>
      <c r="AB2179" s="1"/>
    </row>
    <row r="2180" spans="11:28" ht="12.5" x14ac:dyDescent="0.25">
      <c r="K2180" s="90"/>
      <c r="L2180" s="90"/>
      <c r="M2180" s="1"/>
      <c r="N2180" s="1"/>
      <c r="O2180" s="1"/>
      <c r="P2180" s="1"/>
      <c r="Q2180" s="1"/>
      <c r="R2180" s="1"/>
      <c r="S2180" s="1"/>
      <c r="T2180" s="1"/>
      <c r="U2180" s="1"/>
      <c r="V2180" s="1"/>
      <c r="W2180" s="1"/>
      <c r="X2180" s="1"/>
      <c r="Y2180" s="1"/>
      <c r="Z2180" s="1"/>
      <c r="AA2180" s="1"/>
      <c r="AB2180" s="1"/>
    </row>
    <row r="2181" spans="11:28" ht="12.5" x14ac:dyDescent="0.25">
      <c r="K2181" s="90"/>
      <c r="L2181" s="90"/>
      <c r="M2181" s="1"/>
      <c r="N2181" s="1"/>
      <c r="O2181" s="1"/>
      <c r="P2181" s="1"/>
      <c r="Q2181" s="1"/>
      <c r="R2181" s="1"/>
      <c r="S2181" s="1"/>
      <c r="T2181" s="1"/>
      <c r="U2181" s="1"/>
      <c r="V2181" s="1"/>
      <c r="W2181" s="1"/>
      <c r="X2181" s="1"/>
      <c r="Y2181" s="1"/>
      <c r="Z2181" s="1"/>
      <c r="AA2181" s="1"/>
      <c r="AB2181" s="1"/>
    </row>
    <row r="2182" spans="11:28" ht="12.5" x14ac:dyDescent="0.25">
      <c r="K2182" s="90"/>
      <c r="L2182" s="90"/>
      <c r="M2182" s="1"/>
      <c r="N2182" s="1"/>
      <c r="O2182" s="1"/>
      <c r="P2182" s="1"/>
      <c r="Q2182" s="1"/>
      <c r="R2182" s="1"/>
      <c r="S2182" s="1"/>
      <c r="T2182" s="1"/>
      <c r="U2182" s="1"/>
      <c r="V2182" s="1"/>
      <c r="W2182" s="1"/>
      <c r="X2182" s="1"/>
      <c r="Y2182" s="1"/>
      <c r="Z2182" s="1"/>
      <c r="AA2182" s="1"/>
      <c r="AB2182" s="1"/>
    </row>
    <row r="2183" spans="11:28" ht="12.5" x14ac:dyDescent="0.25">
      <c r="K2183" s="90"/>
      <c r="L2183" s="90"/>
      <c r="M2183" s="1"/>
      <c r="N2183" s="1"/>
      <c r="O2183" s="1"/>
      <c r="P2183" s="1"/>
      <c r="Q2183" s="1"/>
      <c r="R2183" s="1"/>
      <c r="S2183" s="1"/>
      <c r="T2183" s="1"/>
      <c r="U2183" s="1"/>
      <c r="V2183" s="1"/>
      <c r="W2183" s="1"/>
      <c r="X2183" s="1"/>
      <c r="Y2183" s="1"/>
      <c r="Z2183" s="1"/>
      <c r="AA2183" s="1"/>
      <c r="AB2183" s="1"/>
    </row>
    <row r="2184" spans="11:28" ht="12.5" x14ac:dyDescent="0.25">
      <c r="K2184" s="90"/>
      <c r="L2184" s="90"/>
      <c r="M2184" s="1"/>
      <c r="N2184" s="1"/>
      <c r="O2184" s="1"/>
      <c r="P2184" s="1"/>
      <c r="Q2184" s="1"/>
      <c r="R2184" s="1"/>
      <c r="S2184" s="1"/>
      <c r="T2184" s="1"/>
      <c r="U2184" s="1"/>
      <c r="V2184" s="1"/>
      <c r="W2184" s="1"/>
      <c r="X2184" s="1"/>
      <c r="Y2184" s="1"/>
      <c r="Z2184" s="1"/>
      <c r="AA2184" s="1"/>
      <c r="AB2184" s="1"/>
    </row>
    <row r="2185" spans="11:28" ht="12.5" x14ac:dyDescent="0.25">
      <c r="K2185" s="90"/>
      <c r="L2185" s="90"/>
      <c r="M2185" s="1"/>
      <c r="N2185" s="1"/>
      <c r="O2185" s="1"/>
      <c r="P2185" s="1"/>
      <c r="Q2185" s="1"/>
      <c r="R2185" s="1"/>
      <c r="S2185" s="1"/>
      <c r="T2185" s="1"/>
      <c r="U2185" s="1"/>
      <c r="V2185" s="1"/>
      <c r="W2185" s="1"/>
      <c r="X2185" s="1"/>
      <c r="Y2185" s="1"/>
      <c r="Z2185" s="1"/>
      <c r="AA2185" s="1"/>
      <c r="AB2185" s="1"/>
    </row>
    <row r="2186" spans="11:28" ht="12.5" x14ac:dyDescent="0.25">
      <c r="K2186" s="90"/>
      <c r="L2186" s="90"/>
      <c r="M2186" s="1"/>
      <c r="N2186" s="1"/>
      <c r="O2186" s="1"/>
      <c r="P2186" s="1"/>
      <c r="Q2186" s="1"/>
      <c r="R2186" s="1"/>
      <c r="S2186" s="1"/>
      <c r="T2186" s="1"/>
      <c r="U2186" s="1"/>
      <c r="V2186" s="1"/>
      <c r="W2186" s="1"/>
      <c r="X2186" s="1"/>
      <c r="Y2186" s="1"/>
      <c r="Z2186" s="1"/>
      <c r="AA2186" s="1"/>
      <c r="AB2186" s="1"/>
    </row>
    <row r="2187" spans="11:28" ht="12.5" x14ac:dyDescent="0.25">
      <c r="K2187" s="90"/>
      <c r="L2187" s="90"/>
      <c r="M2187" s="1"/>
      <c r="N2187" s="1"/>
      <c r="O2187" s="1"/>
      <c r="P2187" s="1"/>
      <c r="Q2187" s="1"/>
      <c r="R2187" s="1"/>
      <c r="S2187" s="1"/>
      <c r="T2187" s="1"/>
      <c r="U2187" s="1"/>
      <c r="V2187" s="1"/>
      <c r="W2187" s="1"/>
      <c r="X2187" s="1"/>
      <c r="Y2187" s="1"/>
      <c r="Z2187" s="1"/>
      <c r="AA2187" s="1"/>
      <c r="AB2187" s="1"/>
    </row>
    <row r="2188" spans="11:28" ht="12.5" x14ac:dyDescent="0.25">
      <c r="K2188" s="90"/>
      <c r="L2188" s="90"/>
      <c r="M2188" s="1"/>
      <c r="N2188" s="1"/>
      <c r="O2188" s="1"/>
      <c r="P2188" s="1"/>
      <c r="Q2188" s="1"/>
      <c r="R2188" s="1"/>
      <c r="S2188" s="1"/>
      <c r="T2188" s="1"/>
      <c r="U2188" s="1"/>
      <c r="V2188" s="1"/>
      <c r="W2188" s="1"/>
      <c r="X2188" s="1"/>
      <c r="Y2188" s="1"/>
      <c r="Z2188" s="1"/>
      <c r="AA2188" s="1"/>
      <c r="AB2188" s="1"/>
    </row>
    <row r="2189" spans="11:28" ht="12.5" x14ac:dyDescent="0.25">
      <c r="K2189" s="90"/>
      <c r="L2189" s="90"/>
      <c r="M2189" s="1"/>
      <c r="N2189" s="1"/>
      <c r="O2189" s="1"/>
      <c r="P2189" s="1"/>
      <c r="Q2189" s="1"/>
      <c r="R2189" s="1"/>
      <c r="S2189" s="1"/>
      <c r="T2189" s="1"/>
      <c r="U2189" s="1"/>
      <c r="V2189" s="1"/>
      <c r="W2189" s="1"/>
      <c r="X2189" s="1"/>
      <c r="Y2189" s="1"/>
      <c r="Z2189" s="1"/>
      <c r="AA2189" s="1"/>
      <c r="AB2189" s="1"/>
    </row>
    <row r="2190" spans="11:28" ht="12.5" x14ac:dyDescent="0.25">
      <c r="K2190" s="90"/>
      <c r="L2190" s="90"/>
      <c r="M2190" s="1"/>
      <c r="N2190" s="1"/>
      <c r="O2190" s="1"/>
      <c r="P2190" s="1"/>
      <c r="Q2190" s="1"/>
      <c r="R2190" s="1"/>
      <c r="S2190" s="1"/>
      <c r="T2190" s="1"/>
      <c r="U2190" s="1"/>
      <c r="V2190" s="1"/>
      <c r="W2190" s="1"/>
      <c r="X2190" s="1"/>
      <c r="Y2190" s="1"/>
      <c r="Z2190" s="1"/>
      <c r="AA2190" s="1"/>
      <c r="AB2190" s="1"/>
    </row>
    <row r="2191" spans="11:28" ht="12.5" x14ac:dyDescent="0.25">
      <c r="K2191" s="90"/>
      <c r="L2191" s="90"/>
      <c r="M2191" s="1"/>
      <c r="N2191" s="1"/>
      <c r="O2191" s="1"/>
      <c r="P2191" s="1"/>
      <c r="Q2191" s="1"/>
      <c r="R2191" s="1"/>
      <c r="S2191" s="1"/>
      <c r="T2191" s="1"/>
      <c r="U2191" s="1"/>
      <c r="V2191" s="1"/>
      <c r="W2191" s="1"/>
      <c r="X2191" s="1"/>
      <c r="Y2191" s="1"/>
      <c r="Z2191" s="1"/>
      <c r="AA2191" s="1"/>
      <c r="AB2191" s="1"/>
    </row>
    <row r="2192" spans="11:28" ht="12.5" x14ac:dyDescent="0.25">
      <c r="K2192" s="90"/>
      <c r="L2192" s="90"/>
      <c r="M2192" s="1"/>
      <c r="N2192" s="1"/>
      <c r="O2192" s="1"/>
      <c r="P2192" s="1"/>
      <c r="Q2192" s="1"/>
      <c r="R2192" s="1"/>
      <c r="S2192" s="1"/>
      <c r="T2192" s="1"/>
      <c r="U2192" s="1"/>
      <c r="V2192" s="1"/>
      <c r="W2192" s="1"/>
      <c r="X2192" s="1"/>
      <c r="Y2192" s="1"/>
      <c r="Z2192" s="1"/>
      <c r="AA2192" s="1"/>
      <c r="AB2192" s="1"/>
    </row>
    <row r="2193" spans="11:28" ht="12.5" x14ac:dyDescent="0.25">
      <c r="K2193" s="90"/>
      <c r="L2193" s="90"/>
      <c r="M2193" s="1"/>
      <c r="N2193" s="1"/>
      <c r="O2193" s="1"/>
      <c r="P2193" s="1"/>
      <c r="Q2193" s="1"/>
      <c r="R2193" s="1"/>
      <c r="S2193" s="1"/>
      <c r="T2193" s="1"/>
      <c r="U2193" s="1"/>
      <c r="V2193" s="1"/>
      <c r="W2193" s="1"/>
      <c r="X2193" s="1"/>
      <c r="Y2193" s="1"/>
      <c r="Z2193" s="1"/>
      <c r="AA2193" s="1"/>
      <c r="AB2193" s="1"/>
    </row>
    <row r="2194" spans="11:28" ht="12.5" x14ac:dyDescent="0.25">
      <c r="K2194" s="90"/>
      <c r="L2194" s="90"/>
      <c r="M2194" s="1"/>
      <c r="N2194" s="1"/>
      <c r="O2194" s="1"/>
      <c r="P2194" s="1"/>
      <c r="Q2194" s="1"/>
      <c r="R2194" s="1"/>
      <c r="S2194" s="1"/>
      <c r="T2194" s="1"/>
      <c r="U2194" s="1"/>
      <c r="V2194" s="1"/>
      <c r="W2194" s="1"/>
      <c r="X2194" s="1"/>
      <c r="Y2194" s="1"/>
      <c r="Z2194" s="1"/>
      <c r="AA2194" s="1"/>
      <c r="AB2194" s="1"/>
    </row>
    <row r="2195" spans="11:28" ht="12.5" x14ac:dyDescent="0.25">
      <c r="K2195" s="90"/>
      <c r="L2195" s="90"/>
      <c r="M2195" s="1"/>
      <c r="N2195" s="1"/>
      <c r="O2195" s="1"/>
      <c r="P2195" s="1"/>
      <c r="Q2195" s="1"/>
      <c r="R2195" s="1"/>
      <c r="S2195" s="1"/>
      <c r="T2195" s="1"/>
      <c r="U2195" s="1"/>
      <c r="V2195" s="1"/>
      <c r="W2195" s="1"/>
      <c r="X2195" s="1"/>
      <c r="Y2195" s="1"/>
      <c r="Z2195" s="1"/>
      <c r="AA2195" s="1"/>
      <c r="AB2195" s="1"/>
    </row>
    <row r="2196" spans="11:28" ht="12.5" x14ac:dyDescent="0.25">
      <c r="K2196" s="90"/>
      <c r="L2196" s="90"/>
      <c r="M2196" s="1"/>
      <c r="N2196" s="1"/>
      <c r="O2196" s="1"/>
      <c r="P2196" s="1"/>
      <c r="Q2196" s="1"/>
      <c r="R2196" s="1"/>
      <c r="S2196" s="1"/>
      <c r="T2196" s="1"/>
      <c r="U2196" s="1"/>
      <c r="V2196" s="1"/>
      <c r="W2196" s="1"/>
      <c r="X2196" s="1"/>
      <c r="Y2196" s="1"/>
      <c r="Z2196" s="1"/>
      <c r="AA2196" s="1"/>
      <c r="AB2196" s="1"/>
    </row>
    <row r="2197" spans="11:28" ht="12.5" x14ac:dyDescent="0.25">
      <c r="K2197" s="90"/>
      <c r="L2197" s="90"/>
      <c r="M2197" s="1"/>
      <c r="N2197" s="1"/>
      <c r="O2197" s="1"/>
      <c r="P2197" s="1"/>
      <c r="Q2197" s="1"/>
      <c r="R2197" s="1"/>
      <c r="S2197" s="1"/>
      <c r="T2197" s="1"/>
      <c r="U2197" s="1"/>
      <c r="V2197" s="1"/>
      <c r="W2197" s="1"/>
      <c r="X2197" s="1"/>
      <c r="Y2197" s="1"/>
      <c r="Z2197" s="1"/>
      <c r="AA2197" s="1"/>
      <c r="AB2197" s="1"/>
    </row>
    <row r="2198" spans="11:28" ht="12.5" x14ac:dyDescent="0.25">
      <c r="K2198" s="90"/>
      <c r="L2198" s="90"/>
      <c r="M2198" s="1"/>
      <c r="N2198" s="1"/>
      <c r="O2198" s="1"/>
      <c r="P2198" s="1"/>
      <c r="Q2198" s="1"/>
      <c r="R2198" s="1"/>
      <c r="S2198" s="1"/>
      <c r="T2198" s="1"/>
      <c r="U2198" s="1"/>
      <c r="V2198" s="1"/>
      <c r="W2198" s="1"/>
      <c r="X2198" s="1"/>
      <c r="Y2198" s="1"/>
      <c r="Z2198" s="1"/>
      <c r="AA2198" s="1"/>
      <c r="AB2198" s="1"/>
    </row>
    <row r="2199" spans="11:28" ht="12.5" x14ac:dyDescent="0.25">
      <c r="K2199" s="90"/>
      <c r="L2199" s="90"/>
      <c r="M2199" s="1"/>
      <c r="N2199" s="1"/>
      <c r="O2199" s="1"/>
      <c r="P2199" s="1"/>
      <c r="Q2199" s="1"/>
      <c r="R2199" s="1"/>
      <c r="S2199" s="1"/>
      <c r="T2199" s="1"/>
      <c r="U2199" s="1"/>
      <c r="V2199" s="1"/>
      <c r="W2199" s="1"/>
      <c r="X2199" s="1"/>
      <c r="Y2199" s="1"/>
      <c r="Z2199" s="1"/>
      <c r="AA2199" s="1"/>
      <c r="AB2199" s="1"/>
    </row>
    <row r="2200" spans="11:28" ht="12.5" x14ac:dyDescent="0.25">
      <c r="K2200" s="90"/>
      <c r="L2200" s="90"/>
      <c r="M2200" s="1"/>
      <c r="N2200" s="1"/>
      <c r="O2200" s="1"/>
      <c r="P2200" s="1"/>
      <c r="Q2200" s="1"/>
      <c r="R2200" s="1"/>
      <c r="S2200" s="1"/>
      <c r="T2200" s="1"/>
      <c r="U2200" s="1"/>
      <c r="V2200" s="1"/>
      <c r="W2200" s="1"/>
      <c r="X2200" s="1"/>
      <c r="Y2200" s="1"/>
      <c r="Z2200" s="1"/>
      <c r="AA2200" s="1"/>
      <c r="AB2200" s="1"/>
    </row>
    <row r="2201" spans="11:28" ht="12.5" x14ac:dyDescent="0.25">
      <c r="K2201" s="90"/>
      <c r="L2201" s="90"/>
      <c r="M2201" s="1"/>
      <c r="N2201" s="1"/>
      <c r="O2201" s="1"/>
      <c r="P2201" s="1"/>
      <c r="Q2201" s="1"/>
      <c r="R2201" s="1"/>
      <c r="S2201" s="1"/>
      <c r="T2201" s="1"/>
      <c r="U2201" s="1"/>
      <c r="V2201" s="1"/>
      <c r="W2201" s="1"/>
      <c r="X2201" s="1"/>
      <c r="Y2201" s="1"/>
      <c r="Z2201" s="1"/>
      <c r="AA2201" s="1"/>
      <c r="AB2201" s="1"/>
    </row>
    <row r="2202" spans="11:28" ht="12.5" x14ac:dyDescent="0.25">
      <c r="K2202" s="90"/>
      <c r="L2202" s="90"/>
      <c r="M2202" s="1"/>
      <c r="N2202" s="1"/>
      <c r="O2202" s="1"/>
      <c r="P2202" s="1"/>
      <c r="Q2202" s="1"/>
      <c r="R2202" s="1"/>
      <c r="S2202" s="1"/>
      <c r="T2202" s="1"/>
      <c r="U2202" s="1"/>
      <c r="V2202" s="1"/>
      <c r="W2202" s="1"/>
      <c r="X2202" s="1"/>
      <c r="Y2202" s="1"/>
      <c r="Z2202" s="1"/>
      <c r="AA2202" s="1"/>
      <c r="AB2202" s="1"/>
    </row>
    <row r="2203" spans="11:28" ht="12.5" x14ac:dyDescent="0.25">
      <c r="K2203" s="90"/>
      <c r="L2203" s="90"/>
      <c r="M2203" s="1"/>
      <c r="N2203" s="1"/>
      <c r="O2203" s="1"/>
      <c r="P2203" s="1"/>
      <c r="Q2203" s="1"/>
      <c r="R2203" s="1"/>
      <c r="S2203" s="1"/>
      <c r="T2203" s="1"/>
      <c r="U2203" s="1"/>
      <c r="V2203" s="1"/>
      <c r="W2203" s="1"/>
      <c r="X2203" s="1"/>
      <c r="Y2203" s="1"/>
      <c r="Z2203" s="1"/>
      <c r="AA2203" s="1"/>
      <c r="AB2203" s="1"/>
    </row>
    <row r="2204" spans="11:28" ht="12.5" x14ac:dyDescent="0.25">
      <c r="K2204" s="90"/>
      <c r="L2204" s="90"/>
      <c r="M2204" s="1"/>
      <c r="N2204" s="1"/>
      <c r="O2204" s="1"/>
      <c r="P2204" s="1"/>
      <c r="Q2204" s="1"/>
      <c r="R2204" s="1"/>
      <c r="S2204" s="1"/>
      <c r="T2204" s="1"/>
      <c r="U2204" s="1"/>
      <c r="V2204" s="1"/>
      <c r="W2204" s="1"/>
      <c r="X2204" s="1"/>
      <c r="Y2204" s="1"/>
      <c r="Z2204" s="1"/>
      <c r="AA2204" s="1"/>
      <c r="AB2204" s="1"/>
    </row>
    <row r="2205" spans="11:28" ht="12.5" x14ac:dyDescent="0.25">
      <c r="K2205" s="90"/>
      <c r="L2205" s="90"/>
      <c r="M2205" s="1"/>
      <c r="N2205" s="1"/>
      <c r="O2205" s="1"/>
      <c r="P2205" s="1"/>
      <c r="Q2205" s="1"/>
      <c r="R2205" s="1"/>
      <c r="S2205" s="1"/>
      <c r="T2205" s="1"/>
      <c r="U2205" s="1"/>
      <c r="V2205" s="1"/>
      <c r="W2205" s="1"/>
      <c r="X2205" s="1"/>
      <c r="Y2205" s="1"/>
      <c r="Z2205" s="1"/>
      <c r="AA2205" s="1"/>
      <c r="AB2205" s="1"/>
    </row>
    <row r="2206" spans="11:28" ht="12.5" x14ac:dyDescent="0.25">
      <c r="K2206" s="90"/>
      <c r="L2206" s="90"/>
      <c r="M2206" s="1"/>
      <c r="N2206" s="1"/>
      <c r="O2206" s="1"/>
      <c r="P2206" s="1"/>
      <c r="Q2206" s="1"/>
      <c r="R2206" s="1"/>
      <c r="S2206" s="1"/>
      <c r="T2206" s="1"/>
      <c r="U2206" s="1"/>
      <c r="V2206" s="1"/>
      <c r="W2206" s="1"/>
      <c r="X2206" s="1"/>
      <c r="Y2206" s="1"/>
      <c r="Z2206" s="1"/>
      <c r="AA2206" s="1"/>
      <c r="AB2206" s="1"/>
    </row>
    <row r="2207" spans="11:28" ht="12.5" x14ac:dyDescent="0.25">
      <c r="K2207" s="90"/>
      <c r="L2207" s="90"/>
      <c r="M2207" s="1"/>
      <c r="N2207" s="1"/>
      <c r="O2207" s="1"/>
      <c r="P2207" s="1"/>
      <c r="Q2207" s="1"/>
      <c r="R2207" s="1"/>
      <c r="S2207" s="1"/>
      <c r="T2207" s="1"/>
      <c r="U2207" s="1"/>
      <c r="V2207" s="1"/>
      <c r="W2207" s="1"/>
      <c r="X2207" s="1"/>
      <c r="Y2207" s="1"/>
      <c r="Z2207" s="1"/>
      <c r="AA2207" s="1"/>
      <c r="AB2207" s="1"/>
    </row>
    <row r="2208" spans="11:28" ht="12.5" x14ac:dyDescent="0.25">
      <c r="K2208" s="90"/>
      <c r="L2208" s="90"/>
      <c r="M2208" s="1"/>
      <c r="N2208" s="1"/>
      <c r="O2208" s="1"/>
      <c r="P2208" s="1"/>
      <c r="Q2208" s="1"/>
      <c r="R2208" s="1"/>
      <c r="S2208" s="1"/>
      <c r="T2208" s="1"/>
      <c r="U2208" s="1"/>
      <c r="V2208" s="1"/>
      <c r="W2208" s="1"/>
      <c r="X2208" s="1"/>
      <c r="Y2208" s="1"/>
      <c r="Z2208" s="1"/>
      <c r="AA2208" s="1"/>
      <c r="AB2208" s="1"/>
    </row>
    <row r="2209" spans="11:28" ht="12.5" x14ac:dyDescent="0.25">
      <c r="K2209" s="90"/>
      <c r="L2209" s="90"/>
      <c r="M2209" s="1"/>
      <c r="N2209" s="1"/>
      <c r="O2209" s="1"/>
      <c r="P2209" s="1"/>
      <c r="Q2209" s="1"/>
      <c r="R2209" s="1"/>
      <c r="S2209" s="1"/>
      <c r="T2209" s="1"/>
      <c r="U2209" s="1"/>
      <c r="V2209" s="1"/>
      <c r="W2209" s="1"/>
      <c r="X2209" s="1"/>
      <c r="Y2209" s="1"/>
      <c r="Z2209" s="1"/>
      <c r="AA2209" s="1"/>
      <c r="AB2209" s="1"/>
    </row>
    <row r="2210" spans="11:28" ht="12.5" x14ac:dyDescent="0.25">
      <c r="K2210" s="90"/>
      <c r="L2210" s="90"/>
      <c r="M2210" s="1"/>
      <c r="N2210" s="1"/>
      <c r="O2210" s="1"/>
      <c r="P2210" s="1"/>
      <c r="Q2210" s="1"/>
      <c r="R2210" s="1"/>
      <c r="S2210" s="1"/>
      <c r="T2210" s="1"/>
      <c r="U2210" s="1"/>
      <c r="V2210" s="1"/>
      <c r="W2210" s="1"/>
      <c r="X2210" s="1"/>
      <c r="Y2210" s="1"/>
      <c r="Z2210" s="1"/>
      <c r="AA2210" s="1"/>
      <c r="AB2210" s="1"/>
    </row>
    <row r="2211" spans="11:28" ht="12.5" x14ac:dyDescent="0.25">
      <c r="K2211" s="90"/>
      <c r="L2211" s="90"/>
      <c r="M2211" s="1"/>
      <c r="N2211" s="1"/>
      <c r="O2211" s="1"/>
      <c r="P2211" s="1"/>
      <c r="Q2211" s="1"/>
      <c r="R2211" s="1"/>
      <c r="S2211" s="1"/>
      <c r="T2211" s="1"/>
      <c r="U2211" s="1"/>
      <c r="V2211" s="1"/>
      <c r="W2211" s="1"/>
      <c r="X2211" s="1"/>
      <c r="Y2211" s="1"/>
      <c r="Z2211" s="1"/>
      <c r="AA2211" s="1"/>
      <c r="AB2211" s="1"/>
    </row>
    <row r="2212" spans="11:28" ht="12.5" x14ac:dyDescent="0.25">
      <c r="K2212" s="90"/>
      <c r="L2212" s="90"/>
      <c r="M2212" s="1"/>
      <c r="N2212" s="1"/>
      <c r="O2212" s="1"/>
      <c r="P2212" s="1"/>
      <c r="Q2212" s="1"/>
      <c r="R2212" s="1"/>
      <c r="S2212" s="1"/>
      <c r="T2212" s="1"/>
      <c r="U2212" s="1"/>
      <c r="V2212" s="1"/>
      <c r="W2212" s="1"/>
      <c r="X2212" s="1"/>
      <c r="Y2212" s="1"/>
      <c r="Z2212" s="1"/>
      <c r="AA2212" s="1"/>
      <c r="AB2212" s="1"/>
    </row>
    <row r="2213" spans="11:28" ht="12.5" x14ac:dyDescent="0.25">
      <c r="K2213" s="90"/>
      <c r="L2213" s="90"/>
      <c r="M2213" s="1"/>
      <c r="N2213" s="1"/>
      <c r="O2213" s="1"/>
      <c r="P2213" s="1"/>
      <c r="Q2213" s="1"/>
      <c r="R2213" s="1"/>
      <c r="S2213" s="1"/>
      <c r="T2213" s="1"/>
      <c r="U2213" s="1"/>
      <c r="V2213" s="1"/>
      <c r="W2213" s="1"/>
      <c r="X2213" s="1"/>
      <c r="Y2213" s="1"/>
      <c r="Z2213" s="1"/>
      <c r="AA2213" s="1"/>
      <c r="AB2213" s="1"/>
    </row>
    <row r="2214" spans="11:28" ht="12.5" x14ac:dyDescent="0.25">
      <c r="K2214" s="90"/>
      <c r="L2214" s="90"/>
      <c r="M2214" s="1"/>
      <c r="N2214" s="1"/>
      <c r="O2214" s="1"/>
      <c r="P2214" s="1"/>
      <c r="Q2214" s="1"/>
      <c r="R2214" s="1"/>
      <c r="S2214" s="1"/>
      <c r="T2214" s="1"/>
      <c r="U2214" s="1"/>
      <c r="V2214" s="1"/>
      <c r="W2214" s="1"/>
      <c r="X2214" s="1"/>
      <c r="Y2214" s="1"/>
      <c r="Z2214" s="1"/>
      <c r="AA2214" s="1"/>
      <c r="AB2214" s="1"/>
    </row>
    <row r="2215" spans="11:28" ht="12.5" x14ac:dyDescent="0.25">
      <c r="K2215" s="90"/>
      <c r="L2215" s="90"/>
      <c r="M2215" s="1"/>
      <c r="N2215" s="1"/>
      <c r="O2215" s="1"/>
      <c r="P2215" s="1"/>
      <c r="Q2215" s="1"/>
      <c r="R2215" s="1"/>
      <c r="S2215" s="1"/>
      <c r="T2215" s="1"/>
      <c r="U2215" s="1"/>
      <c r="V2215" s="1"/>
      <c r="W2215" s="1"/>
      <c r="X2215" s="1"/>
      <c r="Y2215" s="1"/>
      <c r="Z2215" s="1"/>
      <c r="AA2215" s="1"/>
      <c r="AB2215" s="1"/>
    </row>
    <row r="2216" spans="11:28" ht="12.5" x14ac:dyDescent="0.25">
      <c r="K2216" s="90"/>
      <c r="L2216" s="90"/>
      <c r="M2216" s="1"/>
      <c r="N2216" s="1"/>
      <c r="O2216" s="1"/>
      <c r="P2216" s="1"/>
      <c r="Q2216" s="1"/>
      <c r="R2216" s="1"/>
      <c r="S2216" s="1"/>
      <c r="T2216" s="1"/>
      <c r="U2216" s="1"/>
      <c r="V2216" s="1"/>
      <c r="W2216" s="1"/>
      <c r="X2216" s="1"/>
      <c r="Y2216" s="1"/>
      <c r="Z2216" s="1"/>
      <c r="AA2216" s="1"/>
      <c r="AB2216" s="1"/>
    </row>
    <row r="2217" spans="11:28" ht="12.5" x14ac:dyDescent="0.25">
      <c r="K2217" s="90"/>
      <c r="L2217" s="90"/>
      <c r="M2217" s="1"/>
      <c r="N2217" s="1"/>
      <c r="O2217" s="1"/>
      <c r="P2217" s="1"/>
      <c r="Q2217" s="1"/>
      <c r="R2217" s="1"/>
      <c r="S2217" s="1"/>
      <c r="T2217" s="1"/>
      <c r="U2217" s="1"/>
      <c r="V2217" s="1"/>
      <c r="W2217" s="1"/>
      <c r="X2217" s="1"/>
      <c r="Y2217" s="1"/>
      <c r="Z2217" s="1"/>
      <c r="AA2217" s="1"/>
      <c r="AB2217" s="1"/>
    </row>
    <row r="2218" spans="11:28" ht="12.5" x14ac:dyDescent="0.25">
      <c r="K2218" s="90"/>
      <c r="L2218" s="90"/>
      <c r="M2218" s="1"/>
      <c r="N2218" s="1"/>
      <c r="O2218" s="1"/>
      <c r="P2218" s="1"/>
      <c r="Q2218" s="1"/>
      <c r="R2218" s="1"/>
      <c r="S2218" s="1"/>
      <c r="T2218" s="1"/>
      <c r="U2218" s="1"/>
      <c r="V2218" s="1"/>
      <c r="W2218" s="1"/>
      <c r="X2218" s="1"/>
      <c r="Y2218" s="1"/>
      <c r="Z2218" s="1"/>
      <c r="AA2218" s="1"/>
      <c r="AB2218" s="1"/>
    </row>
    <row r="2219" spans="11:28" ht="12.5" x14ac:dyDescent="0.25">
      <c r="K2219" s="90"/>
      <c r="L2219" s="90"/>
      <c r="M2219" s="1"/>
      <c r="N2219" s="1"/>
      <c r="O2219" s="1"/>
      <c r="P2219" s="1"/>
      <c r="Q2219" s="1"/>
      <c r="R2219" s="1"/>
      <c r="S2219" s="1"/>
      <c r="T2219" s="1"/>
      <c r="U2219" s="1"/>
      <c r="V2219" s="1"/>
      <c r="W2219" s="1"/>
      <c r="X2219" s="1"/>
      <c r="Y2219" s="1"/>
      <c r="Z2219" s="1"/>
      <c r="AA2219" s="1"/>
      <c r="AB2219" s="1"/>
    </row>
    <row r="2220" spans="11:28" ht="12.5" x14ac:dyDescent="0.25">
      <c r="K2220" s="90"/>
      <c r="L2220" s="90"/>
      <c r="M2220" s="1"/>
      <c r="N2220" s="1"/>
      <c r="O2220" s="1"/>
      <c r="P2220" s="1"/>
      <c r="Q2220" s="1"/>
      <c r="R2220" s="1"/>
      <c r="S2220" s="1"/>
      <c r="T2220" s="1"/>
      <c r="U2220" s="1"/>
      <c r="V2220" s="1"/>
      <c r="W2220" s="1"/>
      <c r="X2220" s="1"/>
      <c r="Y2220" s="1"/>
      <c r="Z2220" s="1"/>
      <c r="AA2220" s="1"/>
      <c r="AB2220" s="1"/>
    </row>
    <row r="2221" spans="11:28" ht="12.5" x14ac:dyDescent="0.25">
      <c r="K2221" s="90"/>
      <c r="L2221" s="90"/>
      <c r="M2221" s="1"/>
      <c r="N2221" s="1"/>
      <c r="O2221" s="1"/>
      <c r="P2221" s="1"/>
      <c r="Q2221" s="1"/>
      <c r="R2221" s="1"/>
      <c r="S2221" s="1"/>
      <c r="T2221" s="1"/>
      <c r="U2221" s="1"/>
      <c r="V2221" s="1"/>
      <c r="W2221" s="1"/>
      <c r="X2221" s="1"/>
      <c r="Y2221" s="1"/>
      <c r="Z2221" s="1"/>
      <c r="AA2221" s="1"/>
      <c r="AB2221" s="1"/>
    </row>
    <row r="2222" spans="11:28" ht="12.5" x14ac:dyDescent="0.25">
      <c r="K2222" s="90"/>
      <c r="L2222" s="90"/>
      <c r="M2222" s="1"/>
      <c r="N2222" s="1"/>
      <c r="O2222" s="1"/>
      <c r="P2222" s="1"/>
      <c r="Q2222" s="1"/>
      <c r="R2222" s="1"/>
      <c r="S2222" s="1"/>
      <c r="T2222" s="1"/>
      <c r="U2222" s="1"/>
      <c r="V2222" s="1"/>
      <c r="W2222" s="1"/>
      <c r="X2222" s="1"/>
      <c r="Y2222" s="1"/>
      <c r="Z2222" s="1"/>
      <c r="AA2222" s="1"/>
      <c r="AB2222" s="1"/>
    </row>
    <row r="2223" spans="11:28" ht="12.5" x14ac:dyDescent="0.25">
      <c r="K2223" s="90"/>
      <c r="L2223" s="90"/>
      <c r="M2223" s="1"/>
      <c r="N2223" s="1"/>
      <c r="O2223" s="1"/>
      <c r="P2223" s="1"/>
      <c r="Q2223" s="1"/>
      <c r="R2223" s="1"/>
      <c r="S2223" s="1"/>
      <c r="T2223" s="1"/>
      <c r="U2223" s="1"/>
      <c r="V2223" s="1"/>
      <c r="W2223" s="1"/>
      <c r="X2223" s="1"/>
      <c r="Y2223" s="1"/>
      <c r="Z2223" s="1"/>
      <c r="AA2223" s="1"/>
      <c r="AB2223" s="1"/>
    </row>
    <row r="2224" spans="11:28" ht="12.5" x14ac:dyDescent="0.25">
      <c r="K2224" s="90"/>
      <c r="L2224" s="90"/>
      <c r="M2224" s="1"/>
      <c r="N2224" s="1"/>
      <c r="O2224" s="1"/>
      <c r="P2224" s="1"/>
      <c r="Q2224" s="1"/>
      <c r="R2224" s="1"/>
      <c r="S2224" s="1"/>
      <c r="T2224" s="1"/>
      <c r="U2224" s="1"/>
      <c r="V2224" s="1"/>
      <c r="W2224" s="1"/>
      <c r="X2224" s="1"/>
      <c r="Y2224" s="1"/>
      <c r="Z2224" s="1"/>
      <c r="AA2224" s="1"/>
      <c r="AB2224" s="1"/>
    </row>
    <row r="2225" spans="11:28" ht="12.5" x14ac:dyDescent="0.25">
      <c r="K2225" s="90"/>
      <c r="L2225" s="90"/>
      <c r="M2225" s="1"/>
      <c r="N2225" s="1"/>
      <c r="O2225" s="1"/>
      <c r="P2225" s="1"/>
      <c r="Q2225" s="1"/>
      <c r="R2225" s="1"/>
      <c r="S2225" s="1"/>
      <c r="T2225" s="1"/>
      <c r="U2225" s="1"/>
      <c r="V2225" s="1"/>
      <c r="W2225" s="1"/>
      <c r="X2225" s="1"/>
      <c r="Y2225" s="1"/>
      <c r="Z2225" s="1"/>
      <c r="AA2225" s="1"/>
      <c r="AB2225" s="1"/>
    </row>
    <row r="2226" spans="11:28" ht="12.5" x14ac:dyDescent="0.25">
      <c r="K2226" s="90"/>
      <c r="L2226" s="90"/>
      <c r="M2226" s="1"/>
      <c r="N2226" s="1"/>
      <c r="O2226" s="1"/>
      <c r="P2226" s="1"/>
      <c r="Q2226" s="1"/>
      <c r="R2226" s="1"/>
      <c r="S2226" s="1"/>
      <c r="T2226" s="1"/>
      <c r="U2226" s="1"/>
      <c r="V2226" s="1"/>
      <c r="W2226" s="1"/>
      <c r="X2226" s="1"/>
      <c r="Y2226" s="1"/>
      <c r="Z2226" s="1"/>
      <c r="AA2226" s="1"/>
      <c r="AB2226" s="1"/>
    </row>
    <row r="2227" spans="11:28" ht="12.5" x14ac:dyDescent="0.25">
      <c r="K2227" s="90"/>
      <c r="L2227" s="90"/>
      <c r="M2227" s="1"/>
      <c r="N2227" s="1"/>
      <c r="O2227" s="1"/>
      <c r="P2227" s="1"/>
      <c r="Q2227" s="1"/>
      <c r="R2227" s="1"/>
      <c r="S2227" s="1"/>
      <c r="T2227" s="1"/>
      <c r="U2227" s="1"/>
      <c r="V2227" s="1"/>
      <c r="W2227" s="1"/>
      <c r="X2227" s="1"/>
      <c r="Y2227" s="1"/>
      <c r="Z2227" s="1"/>
      <c r="AA2227" s="1"/>
      <c r="AB2227" s="1"/>
    </row>
    <row r="2228" spans="11:28" ht="12.5" x14ac:dyDescent="0.25">
      <c r="K2228" s="90"/>
      <c r="L2228" s="90"/>
      <c r="M2228" s="1"/>
      <c r="N2228" s="1"/>
      <c r="O2228" s="1"/>
      <c r="P2228" s="1"/>
      <c r="Q2228" s="1"/>
      <c r="R2228" s="1"/>
      <c r="S2228" s="1"/>
      <c r="T2228" s="1"/>
      <c r="U2228" s="1"/>
      <c r="V2228" s="1"/>
      <c r="W2228" s="1"/>
      <c r="X2228" s="1"/>
      <c r="Y2228" s="1"/>
      <c r="Z2228" s="1"/>
      <c r="AA2228" s="1"/>
      <c r="AB2228" s="1"/>
    </row>
    <row r="2229" spans="11:28" ht="12.5" x14ac:dyDescent="0.25">
      <c r="K2229" s="90"/>
      <c r="L2229" s="90"/>
      <c r="M2229" s="1"/>
      <c r="N2229" s="1"/>
      <c r="O2229" s="1"/>
      <c r="P2229" s="1"/>
      <c r="Q2229" s="1"/>
      <c r="R2229" s="1"/>
      <c r="S2229" s="1"/>
      <c r="T2229" s="1"/>
      <c r="U2229" s="1"/>
      <c r="V2229" s="1"/>
      <c r="W2229" s="1"/>
      <c r="X2229" s="1"/>
      <c r="Y2229" s="1"/>
      <c r="Z2229" s="1"/>
      <c r="AA2229" s="1"/>
      <c r="AB2229" s="1"/>
    </row>
    <row r="2230" spans="11:28" ht="12.5" x14ac:dyDescent="0.25">
      <c r="K2230" s="90"/>
      <c r="L2230" s="90"/>
      <c r="M2230" s="1"/>
      <c r="N2230" s="1"/>
      <c r="O2230" s="1"/>
      <c r="P2230" s="1"/>
      <c r="Q2230" s="1"/>
      <c r="R2230" s="1"/>
      <c r="S2230" s="1"/>
      <c r="T2230" s="1"/>
      <c r="U2230" s="1"/>
      <c r="V2230" s="1"/>
      <c r="W2230" s="1"/>
      <c r="X2230" s="1"/>
      <c r="Y2230" s="1"/>
      <c r="Z2230" s="1"/>
      <c r="AA2230" s="1"/>
      <c r="AB2230" s="1"/>
    </row>
    <row r="2231" spans="11:28" ht="12.5" x14ac:dyDescent="0.25">
      <c r="K2231" s="90"/>
      <c r="L2231" s="90"/>
      <c r="M2231" s="1"/>
      <c r="N2231" s="1"/>
      <c r="O2231" s="1"/>
      <c r="P2231" s="1"/>
      <c r="Q2231" s="1"/>
      <c r="R2231" s="1"/>
      <c r="S2231" s="1"/>
      <c r="T2231" s="1"/>
      <c r="U2231" s="1"/>
      <c r="V2231" s="1"/>
      <c r="W2231" s="1"/>
      <c r="X2231" s="1"/>
      <c r="Y2231" s="1"/>
      <c r="Z2231" s="1"/>
      <c r="AA2231" s="1"/>
      <c r="AB2231" s="1"/>
    </row>
    <row r="2232" spans="11:28" ht="12.5" x14ac:dyDescent="0.25">
      <c r="K2232" s="90"/>
      <c r="L2232" s="90"/>
      <c r="M2232" s="1"/>
      <c r="N2232" s="1"/>
      <c r="O2232" s="1"/>
      <c r="P2232" s="1"/>
      <c r="Q2232" s="1"/>
      <c r="R2232" s="1"/>
      <c r="S2232" s="1"/>
      <c r="T2232" s="1"/>
      <c r="U2232" s="1"/>
      <c r="V2232" s="1"/>
      <c r="W2232" s="1"/>
      <c r="X2232" s="1"/>
      <c r="Y2232" s="1"/>
      <c r="Z2232" s="1"/>
      <c r="AA2232" s="1"/>
      <c r="AB2232" s="1"/>
    </row>
    <row r="2233" spans="11:28" ht="12.5" x14ac:dyDescent="0.25">
      <c r="K2233" s="90"/>
      <c r="L2233" s="90"/>
      <c r="M2233" s="1"/>
      <c r="N2233" s="1"/>
      <c r="O2233" s="1"/>
      <c r="P2233" s="1"/>
      <c r="Q2233" s="1"/>
      <c r="R2233" s="1"/>
      <c r="S2233" s="1"/>
      <c r="T2233" s="1"/>
      <c r="U2233" s="1"/>
      <c r="V2233" s="1"/>
      <c r="W2233" s="1"/>
      <c r="X2233" s="1"/>
      <c r="Y2233" s="1"/>
      <c r="Z2233" s="1"/>
      <c r="AA2233" s="1"/>
      <c r="AB2233" s="1"/>
    </row>
    <row r="2234" spans="11:28" ht="12.5" x14ac:dyDescent="0.25">
      <c r="K2234" s="90"/>
      <c r="L2234" s="90"/>
      <c r="M2234" s="1"/>
      <c r="N2234" s="1"/>
      <c r="O2234" s="1"/>
      <c r="P2234" s="1"/>
      <c r="Q2234" s="1"/>
      <c r="R2234" s="1"/>
      <c r="S2234" s="1"/>
      <c r="T2234" s="1"/>
      <c r="U2234" s="1"/>
      <c r="V2234" s="1"/>
      <c r="W2234" s="1"/>
      <c r="X2234" s="1"/>
      <c r="Y2234" s="1"/>
      <c r="Z2234" s="1"/>
      <c r="AA2234" s="1"/>
      <c r="AB2234" s="1"/>
    </row>
    <row r="2235" spans="11:28" ht="12.5" x14ac:dyDescent="0.25">
      <c r="K2235" s="90"/>
      <c r="L2235" s="90"/>
      <c r="M2235" s="1"/>
      <c r="N2235" s="1"/>
      <c r="O2235" s="1"/>
      <c r="P2235" s="1"/>
      <c r="Q2235" s="1"/>
      <c r="R2235" s="1"/>
      <c r="S2235" s="1"/>
      <c r="T2235" s="1"/>
      <c r="U2235" s="1"/>
      <c r="V2235" s="1"/>
      <c r="W2235" s="1"/>
      <c r="X2235" s="1"/>
      <c r="Y2235" s="1"/>
      <c r="Z2235" s="1"/>
      <c r="AA2235" s="1"/>
      <c r="AB2235" s="1"/>
    </row>
    <row r="2236" spans="11:28" ht="12.5" x14ac:dyDescent="0.25">
      <c r="K2236" s="90"/>
      <c r="L2236" s="90"/>
      <c r="M2236" s="1"/>
      <c r="N2236" s="1"/>
      <c r="O2236" s="1"/>
      <c r="P2236" s="1"/>
      <c r="Q2236" s="1"/>
      <c r="R2236" s="1"/>
      <c r="S2236" s="1"/>
      <c r="T2236" s="1"/>
      <c r="U2236" s="1"/>
      <c r="V2236" s="1"/>
      <c r="W2236" s="1"/>
      <c r="X2236" s="1"/>
      <c r="Y2236" s="1"/>
      <c r="Z2236" s="1"/>
      <c r="AA2236" s="1"/>
      <c r="AB2236" s="1"/>
    </row>
    <row r="2237" spans="11:28" ht="12.5" x14ac:dyDescent="0.25">
      <c r="K2237" s="90"/>
      <c r="L2237" s="90"/>
      <c r="M2237" s="1"/>
      <c r="N2237" s="1"/>
      <c r="O2237" s="1"/>
      <c r="P2237" s="1"/>
      <c r="Q2237" s="1"/>
      <c r="R2237" s="1"/>
      <c r="S2237" s="1"/>
      <c r="T2237" s="1"/>
      <c r="U2237" s="1"/>
      <c r="V2237" s="1"/>
      <c r="W2237" s="1"/>
      <c r="X2237" s="1"/>
      <c r="Y2237" s="1"/>
      <c r="Z2237" s="1"/>
      <c r="AA2237" s="1"/>
      <c r="AB2237" s="1"/>
    </row>
    <row r="2238" spans="11:28" ht="12.5" x14ac:dyDescent="0.25">
      <c r="K2238" s="90"/>
      <c r="L2238" s="90"/>
      <c r="M2238" s="1"/>
      <c r="N2238" s="1"/>
      <c r="O2238" s="1"/>
      <c r="P2238" s="1"/>
      <c r="Q2238" s="1"/>
      <c r="R2238" s="1"/>
      <c r="S2238" s="1"/>
      <c r="T2238" s="1"/>
      <c r="U2238" s="1"/>
      <c r="V2238" s="1"/>
      <c r="W2238" s="1"/>
      <c r="X2238" s="1"/>
      <c r="Y2238" s="1"/>
      <c r="Z2238" s="1"/>
      <c r="AA2238" s="1"/>
      <c r="AB2238" s="1"/>
    </row>
    <row r="2239" spans="11:28" ht="12.5" x14ac:dyDescent="0.25">
      <c r="K2239" s="90"/>
      <c r="L2239" s="90"/>
      <c r="M2239" s="1"/>
      <c r="N2239" s="1"/>
      <c r="O2239" s="1"/>
      <c r="P2239" s="1"/>
      <c r="Q2239" s="1"/>
      <c r="R2239" s="1"/>
      <c r="S2239" s="1"/>
      <c r="T2239" s="1"/>
      <c r="U2239" s="1"/>
      <c r="V2239" s="1"/>
      <c r="W2239" s="1"/>
      <c r="X2239" s="1"/>
      <c r="Y2239" s="1"/>
      <c r="Z2239" s="1"/>
      <c r="AA2239" s="1"/>
      <c r="AB2239" s="1"/>
    </row>
    <row r="2240" spans="11:28" ht="12.5" x14ac:dyDescent="0.25">
      <c r="K2240" s="90"/>
      <c r="L2240" s="90"/>
      <c r="M2240" s="1"/>
      <c r="N2240" s="1"/>
      <c r="O2240" s="1"/>
      <c r="P2240" s="1"/>
      <c r="Q2240" s="1"/>
      <c r="R2240" s="1"/>
      <c r="S2240" s="1"/>
      <c r="T2240" s="1"/>
      <c r="U2240" s="1"/>
      <c r="V2240" s="1"/>
      <c r="W2240" s="1"/>
      <c r="X2240" s="1"/>
      <c r="Y2240" s="1"/>
      <c r="Z2240" s="1"/>
      <c r="AA2240" s="1"/>
      <c r="AB2240" s="1"/>
    </row>
    <row r="2241" spans="11:28" ht="12.5" x14ac:dyDescent="0.25">
      <c r="K2241" s="90"/>
      <c r="L2241" s="90"/>
      <c r="M2241" s="1"/>
      <c r="N2241" s="1"/>
      <c r="O2241" s="1"/>
      <c r="P2241" s="1"/>
      <c r="Q2241" s="1"/>
      <c r="R2241" s="1"/>
      <c r="S2241" s="1"/>
      <c r="T2241" s="1"/>
      <c r="U2241" s="1"/>
      <c r="V2241" s="1"/>
      <c r="W2241" s="1"/>
      <c r="X2241" s="1"/>
      <c r="Y2241" s="1"/>
      <c r="Z2241" s="1"/>
      <c r="AA2241" s="1"/>
      <c r="AB2241" s="1"/>
    </row>
    <row r="2242" spans="11:28" ht="12.5" x14ac:dyDescent="0.25">
      <c r="K2242" s="90"/>
      <c r="L2242" s="90"/>
      <c r="M2242" s="1"/>
      <c r="N2242" s="1"/>
      <c r="O2242" s="1"/>
      <c r="P2242" s="1"/>
      <c r="Q2242" s="1"/>
      <c r="R2242" s="1"/>
      <c r="S2242" s="1"/>
      <c r="T2242" s="1"/>
      <c r="U2242" s="1"/>
      <c r="V2242" s="1"/>
      <c r="W2242" s="1"/>
      <c r="X2242" s="1"/>
      <c r="Y2242" s="1"/>
      <c r="Z2242" s="1"/>
      <c r="AA2242" s="1"/>
      <c r="AB2242" s="1"/>
    </row>
    <row r="2243" spans="11:28" ht="12.5" x14ac:dyDescent="0.25">
      <c r="K2243" s="90"/>
      <c r="L2243" s="90"/>
      <c r="M2243" s="1"/>
      <c r="N2243" s="1"/>
      <c r="O2243" s="1"/>
      <c r="P2243" s="1"/>
      <c r="Q2243" s="1"/>
      <c r="R2243" s="1"/>
      <c r="S2243" s="1"/>
      <c r="T2243" s="1"/>
      <c r="U2243" s="1"/>
      <c r="V2243" s="1"/>
      <c r="W2243" s="1"/>
      <c r="X2243" s="1"/>
      <c r="Y2243" s="1"/>
      <c r="Z2243" s="1"/>
      <c r="AA2243" s="1"/>
      <c r="AB2243" s="1"/>
    </row>
    <row r="2244" spans="11:28" ht="12.5" x14ac:dyDescent="0.25">
      <c r="K2244" s="90"/>
      <c r="L2244" s="90"/>
      <c r="M2244" s="1"/>
      <c r="N2244" s="1"/>
      <c r="O2244" s="1"/>
      <c r="P2244" s="1"/>
      <c r="Q2244" s="1"/>
      <c r="R2244" s="1"/>
      <c r="S2244" s="1"/>
      <c r="T2244" s="1"/>
      <c r="U2244" s="1"/>
      <c r="V2244" s="1"/>
      <c r="W2244" s="1"/>
      <c r="X2244" s="1"/>
      <c r="Y2244" s="1"/>
      <c r="Z2244" s="1"/>
      <c r="AA2244" s="1"/>
      <c r="AB2244" s="1"/>
    </row>
    <row r="2245" spans="11:28" ht="12.5" x14ac:dyDescent="0.25">
      <c r="K2245" s="90"/>
      <c r="L2245" s="90"/>
      <c r="M2245" s="1"/>
      <c r="N2245" s="1"/>
      <c r="O2245" s="1"/>
      <c r="P2245" s="1"/>
      <c r="Q2245" s="1"/>
      <c r="R2245" s="1"/>
      <c r="S2245" s="1"/>
      <c r="T2245" s="1"/>
      <c r="U2245" s="1"/>
      <c r="V2245" s="1"/>
      <c r="W2245" s="1"/>
      <c r="X2245" s="1"/>
      <c r="Y2245" s="1"/>
      <c r="Z2245" s="1"/>
      <c r="AA2245" s="1"/>
      <c r="AB2245" s="1"/>
    </row>
    <row r="2246" spans="11:28" ht="12.5" x14ac:dyDescent="0.25">
      <c r="K2246" s="90"/>
      <c r="L2246" s="90"/>
      <c r="M2246" s="1"/>
      <c r="N2246" s="1"/>
      <c r="O2246" s="1"/>
      <c r="P2246" s="1"/>
      <c r="Q2246" s="1"/>
      <c r="R2246" s="1"/>
      <c r="S2246" s="1"/>
      <c r="T2246" s="1"/>
      <c r="U2246" s="1"/>
      <c r="V2246" s="1"/>
      <c r="W2246" s="1"/>
      <c r="X2246" s="1"/>
      <c r="Y2246" s="1"/>
      <c r="Z2246" s="1"/>
      <c r="AA2246" s="1"/>
      <c r="AB2246" s="1"/>
    </row>
    <row r="2247" spans="11:28" ht="12.5" x14ac:dyDescent="0.25">
      <c r="K2247" s="90"/>
      <c r="L2247" s="90"/>
      <c r="M2247" s="1"/>
      <c r="N2247" s="1"/>
      <c r="O2247" s="1"/>
      <c r="P2247" s="1"/>
      <c r="Q2247" s="1"/>
      <c r="R2247" s="1"/>
      <c r="S2247" s="1"/>
      <c r="T2247" s="1"/>
      <c r="U2247" s="1"/>
      <c r="V2247" s="1"/>
      <c r="W2247" s="1"/>
      <c r="X2247" s="1"/>
      <c r="Y2247" s="1"/>
      <c r="Z2247" s="1"/>
      <c r="AA2247" s="1"/>
      <c r="AB2247" s="1"/>
    </row>
    <row r="2248" spans="11:28" ht="12.5" x14ac:dyDescent="0.25">
      <c r="K2248" s="90"/>
      <c r="L2248" s="90"/>
      <c r="M2248" s="1"/>
      <c r="N2248" s="1"/>
      <c r="O2248" s="1"/>
      <c r="P2248" s="1"/>
      <c r="Q2248" s="1"/>
      <c r="R2248" s="1"/>
      <c r="S2248" s="1"/>
      <c r="T2248" s="1"/>
      <c r="U2248" s="1"/>
      <c r="V2248" s="1"/>
      <c r="W2248" s="1"/>
      <c r="X2248" s="1"/>
      <c r="Y2248" s="1"/>
      <c r="Z2248" s="1"/>
      <c r="AA2248" s="1"/>
      <c r="AB2248" s="1"/>
    </row>
    <row r="2249" spans="11:28" ht="12.5" x14ac:dyDescent="0.25">
      <c r="K2249" s="90"/>
      <c r="L2249" s="90"/>
      <c r="M2249" s="1"/>
      <c r="N2249" s="1"/>
      <c r="O2249" s="1"/>
      <c r="P2249" s="1"/>
      <c r="Q2249" s="1"/>
      <c r="R2249" s="1"/>
      <c r="S2249" s="1"/>
      <c r="T2249" s="1"/>
      <c r="U2249" s="1"/>
      <c r="V2249" s="1"/>
      <c r="W2249" s="1"/>
      <c r="X2249" s="1"/>
      <c r="Y2249" s="1"/>
      <c r="Z2249" s="1"/>
      <c r="AA2249" s="1"/>
      <c r="AB2249" s="1"/>
    </row>
    <row r="2250" spans="11:28" ht="12.5" x14ac:dyDescent="0.25">
      <c r="K2250" s="90"/>
      <c r="L2250" s="90"/>
      <c r="M2250" s="1"/>
      <c r="N2250" s="1"/>
      <c r="O2250" s="1"/>
      <c r="P2250" s="1"/>
      <c r="Q2250" s="1"/>
      <c r="R2250" s="1"/>
      <c r="S2250" s="1"/>
      <c r="T2250" s="1"/>
      <c r="U2250" s="1"/>
      <c r="V2250" s="1"/>
      <c r="W2250" s="1"/>
      <c r="X2250" s="1"/>
      <c r="Y2250" s="1"/>
      <c r="Z2250" s="1"/>
      <c r="AA2250" s="1"/>
      <c r="AB2250" s="1"/>
    </row>
    <row r="2251" spans="11:28" ht="12.5" x14ac:dyDescent="0.25">
      <c r="K2251" s="90"/>
      <c r="L2251" s="90"/>
      <c r="M2251" s="1"/>
      <c r="N2251" s="1"/>
      <c r="O2251" s="1"/>
      <c r="P2251" s="1"/>
      <c r="Q2251" s="1"/>
      <c r="R2251" s="1"/>
      <c r="S2251" s="1"/>
      <c r="T2251" s="1"/>
      <c r="U2251" s="1"/>
      <c r="V2251" s="1"/>
      <c r="W2251" s="1"/>
      <c r="X2251" s="1"/>
      <c r="Y2251" s="1"/>
      <c r="Z2251" s="1"/>
      <c r="AA2251" s="1"/>
      <c r="AB2251" s="1"/>
    </row>
    <row r="2252" spans="11:28" ht="12.5" x14ac:dyDescent="0.25">
      <c r="K2252" s="90"/>
      <c r="L2252" s="90"/>
      <c r="M2252" s="1"/>
      <c r="N2252" s="1"/>
      <c r="O2252" s="1"/>
      <c r="P2252" s="1"/>
      <c r="Q2252" s="1"/>
      <c r="R2252" s="1"/>
      <c r="S2252" s="1"/>
      <c r="T2252" s="1"/>
      <c r="U2252" s="1"/>
      <c r="V2252" s="1"/>
      <c r="W2252" s="1"/>
      <c r="X2252" s="1"/>
      <c r="Y2252" s="1"/>
      <c r="Z2252" s="1"/>
      <c r="AA2252" s="1"/>
      <c r="AB2252" s="1"/>
    </row>
    <row r="2253" spans="11:28" ht="12.5" x14ac:dyDescent="0.25">
      <c r="K2253" s="90"/>
      <c r="L2253" s="90"/>
      <c r="M2253" s="1"/>
      <c r="N2253" s="1"/>
      <c r="O2253" s="1"/>
      <c r="P2253" s="1"/>
      <c r="Q2253" s="1"/>
      <c r="R2253" s="1"/>
      <c r="S2253" s="1"/>
      <c r="T2253" s="1"/>
      <c r="U2253" s="1"/>
      <c r="V2253" s="1"/>
      <c r="W2253" s="1"/>
      <c r="X2253" s="1"/>
      <c r="Y2253" s="1"/>
      <c r="Z2253" s="1"/>
      <c r="AA2253" s="1"/>
      <c r="AB2253" s="1"/>
    </row>
    <row r="2254" spans="11:28" ht="12.5" x14ac:dyDescent="0.25">
      <c r="K2254" s="90"/>
      <c r="L2254" s="90"/>
      <c r="M2254" s="1"/>
      <c r="N2254" s="1"/>
      <c r="O2254" s="1"/>
      <c r="P2254" s="1"/>
      <c r="Q2254" s="1"/>
      <c r="R2254" s="1"/>
      <c r="S2254" s="1"/>
      <c r="T2254" s="1"/>
      <c r="U2254" s="1"/>
      <c r="V2254" s="1"/>
      <c r="W2254" s="1"/>
      <c r="X2254" s="1"/>
      <c r="Y2254" s="1"/>
      <c r="Z2254" s="1"/>
      <c r="AA2254" s="1"/>
      <c r="AB2254" s="1"/>
    </row>
    <row r="2255" spans="11:28" ht="12.5" x14ac:dyDescent="0.25">
      <c r="K2255" s="90"/>
      <c r="L2255" s="90"/>
      <c r="M2255" s="1"/>
      <c r="N2255" s="1"/>
      <c r="O2255" s="1"/>
      <c r="P2255" s="1"/>
      <c r="Q2255" s="1"/>
      <c r="R2255" s="1"/>
      <c r="S2255" s="1"/>
      <c r="T2255" s="1"/>
      <c r="U2255" s="1"/>
      <c r="V2255" s="1"/>
      <c r="W2255" s="1"/>
      <c r="X2255" s="1"/>
      <c r="Y2255" s="1"/>
      <c r="Z2255" s="1"/>
      <c r="AA2255" s="1"/>
      <c r="AB2255" s="1"/>
    </row>
    <row r="2256" spans="11:28" ht="12.5" x14ac:dyDescent="0.25">
      <c r="K2256" s="90"/>
      <c r="L2256" s="90"/>
      <c r="M2256" s="1"/>
      <c r="N2256" s="1"/>
      <c r="O2256" s="1"/>
      <c r="P2256" s="1"/>
      <c r="Q2256" s="1"/>
      <c r="R2256" s="1"/>
      <c r="S2256" s="1"/>
      <c r="T2256" s="1"/>
      <c r="U2256" s="1"/>
      <c r="V2256" s="1"/>
      <c r="W2256" s="1"/>
      <c r="X2256" s="1"/>
      <c r="Y2256" s="1"/>
      <c r="Z2256" s="1"/>
      <c r="AA2256" s="1"/>
      <c r="AB2256" s="1"/>
    </row>
    <row r="2257" spans="11:28" ht="12.5" x14ac:dyDescent="0.25">
      <c r="K2257" s="90"/>
      <c r="L2257" s="90"/>
      <c r="M2257" s="1"/>
      <c r="N2257" s="1"/>
      <c r="O2257" s="1"/>
      <c r="P2257" s="1"/>
      <c r="Q2257" s="1"/>
      <c r="R2257" s="1"/>
      <c r="S2257" s="1"/>
      <c r="T2257" s="1"/>
      <c r="U2257" s="1"/>
      <c r="V2257" s="1"/>
      <c r="W2257" s="1"/>
      <c r="X2257" s="1"/>
      <c r="Y2257" s="1"/>
      <c r="Z2257" s="1"/>
      <c r="AA2257" s="1"/>
      <c r="AB2257" s="1"/>
    </row>
    <row r="2258" spans="11:28" ht="12.5" x14ac:dyDescent="0.25">
      <c r="K2258" s="90"/>
      <c r="L2258" s="90"/>
      <c r="M2258" s="1"/>
      <c r="N2258" s="1"/>
      <c r="O2258" s="1"/>
      <c r="P2258" s="1"/>
      <c r="Q2258" s="1"/>
      <c r="R2258" s="1"/>
      <c r="S2258" s="1"/>
      <c r="T2258" s="1"/>
      <c r="U2258" s="1"/>
      <c r="V2258" s="1"/>
      <c r="W2258" s="1"/>
      <c r="X2258" s="1"/>
      <c r="Y2258" s="1"/>
      <c r="Z2258" s="1"/>
      <c r="AA2258" s="1"/>
      <c r="AB2258" s="1"/>
    </row>
    <row r="2259" spans="11:28" ht="12.5" x14ac:dyDescent="0.25">
      <c r="K2259" s="90"/>
      <c r="L2259" s="90"/>
      <c r="M2259" s="1"/>
      <c r="N2259" s="1"/>
      <c r="O2259" s="1"/>
      <c r="P2259" s="1"/>
      <c r="Q2259" s="1"/>
      <c r="R2259" s="1"/>
      <c r="S2259" s="1"/>
      <c r="T2259" s="1"/>
      <c r="U2259" s="1"/>
      <c r="V2259" s="1"/>
      <c r="W2259" s="1"/>
      <c r="X2259" s="1"/>
      <c r="Y2259" s="1"/>
      <c r="Z2259" s="1"/>
      <c r="AA2259" s="1"/>
      <c r="AB2259" s="1"/>
    </row>
    <row r="2260" spans="11:28" ht="12.5" x14ac:dyDescent="0.25">
      <c r="K2260" s="90"/>
      <c r="L2260" s="90"/>
      <c r="M2260" s="1"/>
      <c r="N2260" s="1"/>
      <c r="O2260" s="1"/>
      <c r="P2260" s="1"/>
      <c r="Q2260" s="1"/>
      <c r="R2260" s="1"/>
      <c r="S2260" s="1"/>
      <c r="T2260" s="1"/>
      <c r="U2260" s="1"/>
      <c r="V2260" s="1"/>
      <c r="W2260" s="1"/>
      <c r="X2260" s="1"/>
      <c r="Y2260" s="1"/>
      <c r="Z2260" s="1"/>
      <c r="AA2260" s="1"/>
      <c r="AB2260" s="1"/>
    </row>
    <row r="2261" spans="11:28" ht="12.5" x14ac:dyDescent="0.25">
      <c r="K2261" s="90"/>
      <c r="L2261" s="90"/>
      <c r="M2261" s="1"/>
      <c r="N2261" s="1"/>
      <c r="O2261" s="1"/>
      <c r="P2261" s="1"/>
      <c r="Q2261" s="1"/>
      <c r="R2261" s="1"/>
      <c r="S2261" s="1"/>
      <c r="T2261" s="1"/>
      <c r="U2261" s="1"/>
      <c r="V2261" s="1"/>
      <c r="W2261" s="1"/>
      <c r="X2261" s="1"/>
      <c r="Y2261" s="1"/>
      <c r="Z2261" s="1"/>
      <c r="AA2261" s="1"/>
      <c r="AB2261" s="1"/>
    </row>
    <row r="2262" spans="11:28" ht="12.5" x14ac:dyDescent="0.25">
      <c r="K2262" s="90"/>
      <c r="L2262" s="90"/>
      <c r="M2262" s="1"/>
      <c r="N2262" s="1"/>
      <c r="O2262" s="1"/>
      <c r="P2262" s="1"/>
      <c r="Q2262" s="1"/>
      <c r="R2262" s="1"/>
      <c r="S2262" s="1"/>
      <c r="T2262" s="1"/>
      <c r="U2262" s="1"/>
      <c r="V2262" s="1"/>
      <c r="W2262" s="1"/>
      <c r="X2262" s="1"/>
      <c r="Y2262" s="1"/>
      <c r="Z2262" s="1"/>
      <c r="AA2262" s="1"/>
      <c r="AB2262" s="1"/>
    </row>
    <row r="2263" spans="11:28" ht="12.5" x14ac:dyDescent="0.25">
      <c r="K2263" s="90"/>
      <c r="L2263" s="90"/>
      <c r="M2263" s="1"/>
      <c r="N2263" s="1"/>
      <c r="O2263" s="1"/>
      <c r="P2263" s="1"/>
      <c r="Q2263" s="1"/>
      <c r="R2263" s="1"/>
      <c r="S2263" s="1"/>
      <c r="T2263" s="1"/>
      <c r="U2263" s="1"/>
      <c r="V2263" s="1"/>
      <c r="W2263" s="1"/>
      <c r="X2263" s="1"/>
      <c r="Y2263" s="1"/>
      <c r="Z2263" s="1"/>
      <c r="AA2263" s="1"/>
      <c r="AB2263" s="1"/>
    </row>
    <row r="2264" spans="11:28" ht="12.5" x14ac:dyDescent="0.25">
      <c r="K2264" s="90"/>
      <c r="L2264" s="90"/>
      <c r="M2264" s="1"/>
      <c r="N2264" s="1"/>
      <c r="O2264" s="1"/>
      <c r="P2264" s="1"/>
      <c r="Q2264" s="1"/>
      <c r="R2264" s="1"/>
      <c r="S2264" s="1"/>
      <c r="T2264" s="1"/>
      <c r="U2264" s="1"/>
      <c r="V2264" s="1"/>
      <c r="W2264" s="1"/>
      <c r="X2264" s="1"/>
      <c r="Y2264" s="1"/>
      <c r="Z2264" s="1"/>
      <c r="AA2264" s="1"/>
      <c r="AB2264" s="1"/>
    </row>
    <row r="2265" spans="11:28" ht="12.5" x14ac:dyDescent="0.25">
      <c r="K2265" s="90"/>
      <c r="L2265" s="90"/>
      <c r="M2265" s="1"/>
      <c r="N2265" s="1"/>
      <c r="O2265" s="1"/>
      <c r="P2265" s="1"/>
      <c r="Q2265" s="1"/>
      <c r="R2265" s="1"/>
      <c r="S2265" s="1"/>
      <c r="T2265" s="1"/>
      <c r="U2265" s="1"/>
      <c r="V2265" s="1"/>
      <c r="W2265" s="1"/>
      <c r="X2265" s="1"/>
      <c r="Y2265" s="1"/>
      <c r="Z2265" s="1"/>
      <c r="AA2265" s="1"/>
      <c r="AB2265" s="1"/>
    </row>
    <row r="2266" spans="11:28" ht="12.5" x14ac:dyDescent="0.25">
      <c r="K2266" s="90"/>
      <c r="L2266" s="90"/>
      <c r="M2266" s="1"/>
      <c r="N2266" s="1"/>
      <c r="O2266" s="1"/>
      <c r="P2266" s="1"/>
      <c r="Q2266" s="1"/>
      <c r="R2266" s="1"/>
      <c r="S2266" s="1"/>
      <c r="T2266" s="1"/>
      <c r="U2266" s="1"/>
      <c r="V2266" s="1"/>
      <c r="W2266" s="1"/>
      <c r="X2266" s="1"/>
      <c r="Y2266" s="1"/>
      <c r="Z2266" s="1"/>
      <c r="AA2266" s="1"/>
      <c r="AB2266" s="1"/>
    </row>
    <row r="2267" spans="11:28" ht="12.5" x14ac:dyDescent="0.25">
      <c r="K2267" s="90"/>
      <c r="L2267" s="90"/>
      <c r="M2267" s="1"/>
      <c r="N2267" s="1"/>
      <c r="O2267" s="1"/>
      <c r="P2267" s="1"/>
      <c r="Q2267" s="1"/>
      <c r="R2267" s="1"/>
      <c r="S2267" s="1"/>
      <c r="T2267" s="1"/>
      <c r="U2267" s="1"/>
      <c r="V2267" s="1"/>
      <c r="W2267" s="1"/>
      <c r="X2267" s="1"/>
      <c r="Y2267" s="1"/>
      <c r="Z2267" s="1"/>
      <c r="AA2267" s="1"/>
      <c r="AB2267" s="1"/>
    </row>
    <row r="2268" spans="11:28" ht="12.5" x14ac:dyDescent="0.25">
      <c r="K2268" s="90"/>
      <c r="L2268" s="90"/>
      <c r="M2268" s="1"/>
      <c r="N2268" s="1"/>
      <c r="O2268" s="1"/>
      <c r="P2268" s="1"/>
      <c r="Q2268" s="1"/>
      <c r="R2268" s="1"/>
      <c r="S2268" s="1"/>
      <c r="T2268" s="1"/>
      <c r="U2268" s="1"/>
      <c r="V2268" s="1"/>
      <c r="W2268" s="1"/>
      <c r="X2268" s="1"/>
      <c r="Y2268" s="1"/>
      <c r="Z2268" s="1"/>
      <c r="AA2268" s="1"/>
      <c r="AB2268" s="1"/>
    </row>
    <row r="2269" spans="11:28" ht="12.5" x14ac:dyDescent="0.25">
      <c r="K2269" s="90"/>
      <c r="L2269" s="90"/>
      <c r="M2269" s="1"/>
      <c r="N2269" s="1"/>
      <c r="O2269" s="1"/>
      <c r="P2269" s="1"/>
      <c r="Q2269" s="1"/>
      <c r="R2269" s="1"/>
      <c r="S2269" s="1"/>
      <c r="T2269" s="1"/>
      <c r="U2269" s="1"/>
      <c r="V2269" s="1"/>
      <c r="W2269" s="1"/>
      <c r="X2269" s="1"/>
      <c r="Y2269" s="1"/>
      <c r="Z2269" s="1"/>
      <c r="AA2269" s="1"/>
      <c r="AB2269" s="1"/>
    </row>
    <row r="2270" spans="11:28" ht="12.5" x14ac:dyDescent="0.25">
      <c r="K2270" s="90"/>
      <c r="L2270" s="90"/>
      <c r="M2270" s="1"/>
      <c r="N2270" s="1"/>
      <c r="O2270" s="1"/>
      <c r="P2270" s="1"/>
      <c r="Q2270" s="1"/>
      <c r="R2270" s="1"/>
      <c r="S2270" s="1"/>
      <c r="T2270" s="1"/>
      <c r="U2270" s="1"/>
      <c r="V2270" s="1"/>
      <c r="W2270" s="1"/>
      <c r="X2270" s="1"/>
      <c r="Y2270" s="1"/>
      <c r="Z2270" s="1"/>
      <c r="AA2270" s="1"/>
      <c r="AB2270" s="1"/>
    </row>
    <row r="2271" spans="11:28" ht="12.5" x14ac:dyDescent="0.25">
      <c r="K2271" s="90"/>
      <c r="L2271" s="90"/>
      <c r="M2271" s="1"/>
      <c r="N2271" s="1"/>
      <c r="O2271" s="1"/>
      <c r="P2271" s="1"/>
      <c r="Q2271" s="1"/>
      <c r="R2271" s="1"/>
      <c r="S2271" s="1"/>
      <c r="T2271" s="1"/>
      <c r="U2271" s="1"/>
      <c r="V2271" s="1"/>
      <c r="W2271" s="1"/>
      <c r="X2271" s="1"/>
      <c r="Y2271" s="1"/>
      <c r="Z2271" s="1"/>
      <c r="AA2271" s="1"/>
      <c r="AB2271" s="1"/>
    </row>
    <row r="2272" spans="11:28" ht="12.5" x14ac:dyDescent="0.25">
      <c r="K2272" s="90"/>
      <c r="L2272" s="90"/>
      <c r="M2272" s="1"/>
      <c r="N2272" s="1"/>
      <c r="O2272" s="1"/>
      <c r="P2272" s="1"/>
      <c r="Q2272" s="1"/>
      <c r="R2272" s="1"/>
      <c r="S2272" s="1"/>
      <c r="T2272" s="1"/>
      <c r="U2272" s="1"/>
      <c r="V2272" s="1"/>
      <c r="W2272" s="1"/>
      <c r="X2272" s="1"/>
      <c r="Y2272" s="1"/>
      <c r="Z2272" s="1"/>
      <c r="AA2272" s="1"/>
      <c r="AB2272" s="1"/>
    </row>
    <row r="2273" spans="11:28" ht="12.5" x14ac:dyDescent="0.25">
      <c r="K2273" s="90"/>
      <c r="L2273" s="90"/>
      <c r="M2273" s="1"/>
      <c r="N2273" s="1"/>
      <c r="O2273" s="1"/>
      <c r="P2273" s="1"/>
      <c r="Q2273" s="1"/>
      <c r="R2273" s="1"/>
      <c r="S2273" s="1"/>
      <c r="T2273" s="1"/>
      <c r="U2273" s="1"/>
      <c r="V2273" s="1"/>
      <c r="W2273" s="1"/>
      <c r="X2273" s="1"/>
      <c r="Y2273" s="1"/>
      <c r="Z2273" s="1"/>
      <c r="AA2273" s="1"/>
      <c r="AB2273" s="1"/>
    </row>
    <row r="2274" spans="11:28" ht="12.5" x14ac:dyDescent="0.25">
      <c r="K2274" s="90"/>
      <c r="L2274" s="90"/>
      <c r="M2274" s="1"/>
      <c r="N2274" s="1"/>
      <c r="O2274" s="1"/>
      <c r="P2274" s="1"/>
      <c r="Q2274" s="1"/>
      <c r="R2274" s="1"/>
      <c r="S2274" s="1"/>
      <c r="T2274" s="1"/>
      <c r="U2274" s="1"/>
      <c r="V2274" s="1"/>
      <c r="W2274" s="1"/>
      <c r="X2274" s="1"/>
      <c r="Y2274" s="1"/>
      <c r="Z2274" s="1"/>
      <c r="AA2274" s="1"/>
      <c r="AB2274" s="1"/>
    </row>
    <row r="2275" spans="11:28" ht="12.5" x14ac:dyDescent="0.25">
      <c r="K2275" s="90"/>
      <c r="L2275" s="90"/>
      <c r="M2275" s="1"/>
      <c r="N2275" s="1"/>
      <c r="O2275" s="1"/>
      <c r="P2275" s="1"/>
      <c r="Q2275" s="1"/>
      <c r="R2275" s="1"/>
      <c r="S2275" s="1"/>
      <c r="T2275" s="1"/>
      <c r="U2275" s="1"/>
      <c r="V2275" s="1"/>
      <c r="W2275" s="1"/>
      <c r="X2275" s="1"/>
      <c r="Y2275" s="1"/>
      <c r="Z2275" s="1"/>
      <c r="AA2275" s="1"/>
      <c r="AB2275" s="1"/>
    </row>
    <row r="2276" spans="11:28" ht="12.5" x14ac:dyDescent="0.25">
      <c r="K2276" s="90"/>
      <c r="L2276" s="90"/>
      <c r="M2276" s="1"/>
      <c r="N2276" s="1"/>
      <c r="O2276" s="1"/>
      <c r="P2276" s="1"/>
      <c r="Q2276" s="1"/>
      <c r="R2276" s="1"/>
      <c r="S2276" s="1"/>
      <c r="T2276" s="1"/>
      <c r="U2276" s="1"/>
      <c r="V2276" s="1"/>
      <c r="W2276" s="1"/>
      <c r="X2276" s="1"/>
      <c r="Y2276" s="1"/>
      <c r="Z2276" s="1"/>
      <c r="AA2276" s="1"/>
      <c r="AB2276" s="1"/>
    </row>
    <row r="2277" spans="11:28" ht="12.5" x14ac:dyDescent="0.25">
      <c r="K2277" s="90"/>
      <c r="L2277" s="90"/>
      <c r="M2277" s="1"/>
      <c r="N2277" s="1"/>
      <c r="O2277" s="1"/>
      <c r="P2277" s="1"/>
      <c r="Q2277" s="1"/>
      <c r="R2277" s="1"/>
      <c r="S2277" s="1"/>
      <c r="T2277" s="1"/>
      <c r="U2277" s="1"/>
      <c r="V2277" s="1"/>
      <c r="W2277" s="1"/>
      <c r="X2277" s="1"/>
      <c r="Y2277" s="1"/>
      <c r="Z2277" s="1"/>
      <c r="AA2277" s="1"/>
      <c r="AB2277" s="1"/>
    </row>
    <row r="2278" spans="11:28" ht="12.5" x14ac:dyDescent="0.25">
      <c r="K2278" s="90"/>
      <c r="L2278" s="90"/>
      <c r="M2278" s="1"/>
      <c r="N2278" s="1"/>
      <c r="O2278" s="1"/>
      <c r="P2278" s="1"/>
      <c r="Q2278" s="1"/>
      <c r="R2278" s="1"/>
      <c r="S2278" s="1"/>
      <c r="T2278" s="1"/>
      <c r="U2278" s="1"/>
      <c r="V2278" s="1"/>
      <c r="W2278" s="1"/>
      <c r="X2278" s="1"/>
      <c r="Y2278" s="1"/>
      <c r="Z2278" s="1"/>
      <c r="AA2278" s="1"/>
      <c r="AB2278" s="1"/>
    </row>
    <row r="2279" spans="11:28" ht="12.5" x14ac:dyDescent="0.25">
      <c r="K2279" s="90"/>
      <c r="L2279" s="90"/>
      <c r="M2279" s="1"/>
      <c r="N2279" s="1"/>
      <c r="O2279" s="1"/>
      <c r="P2279" s="1"/>
      <c r="Q2279" s="1"/>
      <c r="R2279" s="1"/>
      <c r="S2279" s="1"/>
      <c r="T2279" s="1"/>
      <c r="U2279" s="1"/>
      <c r="V2279" s="1"/>
      <c r="W2279" s="1"/>
      <c r="X2279" s="1"/>
      <c r="Y2279" s="1"/>
      <c r="Z2279" s="1"/>
      <c r="AA2279" s="1"/>
      <c r="AB2279" s="1"/>
    </row>
    <row r="2280" spans="11:28" ht="12.5" x14ac:dyDescent="0.25">
      <c r="K2280" s="90"/>
      <c r="L2280" s="90"/>
      <c r="M2280" s="1"/>
      <c r="N2280" s="1"/>
      <c r="O2280" s="1"/>
      <c r="P2280" s="1"/>
      <c r="Q2280" s="1"/>
      <c r="R2280" s="1"/>
      <c r="S2280" s="1"/>
      <c r="T2280" s="1"/>
      <c r="U2280" s="1"/>
      <c r="V2280" s="1"/>
      <c r="W2280" s="1"/>
      <c r="X2280" s="1"/>
      <c r="Y2280" s="1"/>
      <c r="Z2280" s="1"/>
      <c r="AA2280" s="1"/>
      <c r="AB2280" s="1"/>
    </row>
    <row r="2281" spans="11:28" ht="12.5" x14ac:dyDescent="0.25">
      <c r="K2281" s="90"/>
      <c r="L2281" s="90"/>
      <c r="M2281" s="1"/>
      <c r="N2281" s="1"/>
      <c r="O2281" s="1"/>
      <c r="P2281" s="1"/>
      <c r="Q2281" s="1"/>
      <c r="R2281" s="1"/>
      <c r="S2281" s="1"/>
      <c r="T2281" s="1"/>
      <c r="U2281" s="1"/>
      <c r="V2281" s="1"/>
      <c r="W2281" s="1"/>
      <c r="X2281" s="1"/>
      <c r="Y2281" s="1"/>
      <c r="Z2281" s="1"/>
      <c r="AA2281" s="1"/>
      <c r="AB2281" s="1"/>
    </row>
    <row r="2282" spans="11:28" ht="12.5" x14ac:dyDescent="0.25">
      <c r="K2282" s="90"/>
      <c r="L2282" s="90"/>
      <c r="M2282" s="1"/>
      <c r="N2282" s="1"/>
      <c r="O2282" s="1"/>
      <c r="P2282" s="1"/>
      <c r="Q2282" s="1"/>
      <c r="R2282" s="1"/>
      <c r="S2282" s="1"/>
      <c r="T2282" s="1"/>
      <c r="U2282" s="1"/>
      <c r="V2282" s="1"/>
      <c r="W2282" s="1"/>
      <c r="X2282" s="1"/>
      <c r="Y2282" s="1"/>
      <c r="Z2282" s="1"/>
      <c r="AA2282" s="1"/>
      <c r="AB2282" s="1"/>
    </row>
    <row r="2283" spans="11:28" ht="12.5" x14ac:dyDescent="0.25">
      <c r="K2283" s="90"/>
      <c r="L2283" s="90"/>
      <c r="M2283" s="1"/>
      <c r="N2283" s="1"/>
      <c r="O2283" s="1"/>
      <c r="P2283" s="1"/>
      <c r="Q2283" s="1"/>
      <c r="R2283" s="1"/>
      <c r="S2283" s="1"/>
      <c r="T2283" s="1"/>
      <c r="U2283" s="1"/>
      <c r="V2283" s="1"/>
      <c r="W2283" s="1"/>
      <c r="X2283" s="1"/>
      <c r="Y2283" s="1"/>
      <c r="Z2283" s="1"/>
      <c r="AA2283" s="1"/>
      <c r="AB2283" s="1"/>
    </row>
    <row r="2284" spans="11:28" ht="12.5" x14ac:dyDescent="0.25">
      <c r="K2284" s="90"/>
      <c r="L2284" s="90"/>
      <c r="M2284" s="1"/>
      <c r="N2284" s="1"/>
      <c r="O2284" s="1"/>
      <c r="P2284" s="1"/>
      <c r="Q2284" s="1"/>
      <c r="R2284" s="1"/>
      <c r="S2284" s="1"/>
      <c r="T2284" s="1"/>
      <c r="U2284" s="1"/>
      <c r="V2284" s="1"/>
      <c r="W2284" s="1"/>
      <c r="X2284" s="1"/>
      <c r="Y2284" s="1"/>
      <c r="Z2284" s="1"/>
      <c r="AA2284" s="1"/>
      <c r="AB2284" s="1"/>
    </row>
    <row r="2285" spans="11:28" ht="12.5" x14ac:dyDescent="0.25">
      <c r="K2285" s="90"/>
      <c r="L2285" s="90"/>
      <c r="M2285" s="1"/>
      <c r="N2285" s="1"/>
      <c r="O2285" s="1"/>
      <c r="P2285" s="1"/>
      <c r="Q2285" s="1"/>
      <c r="R2285" s="1"/>
      <c r="S2285" s="1"/>
      <c r="T2285" s="1"/>
      <c r="U2285" s="1"/>
      <c r="V2285" s="1"/>
      <c r="W2285" s="1"/>
      <c r="X2285" s="1"/>
      <c r="Y2285" s="1"/>
      <c r="Z2285" s="1"/>
      <c r="AA2285" s="1"/>
      <c r="AB2285" s="1"/>
    </row>
    <row r="2286" spans="11:28" ht="12.5" x14ac:dyDescent="0.25">
      <c r="K2286" s="90"/>
      <c r="L2286" s="90"/>
      <c r="M2286" s="1"/>
      <c r="N2286" s="1"/>
      <c r="O2286" s="1"/>
      <c r="P2286" s="1"/>
      <c r="Q2286" s="1"/>
      <c r="R2286" s="1"/>
      <c r="S2286" s="1"/>
      <c r="T2286" s="1"/>
      <c r="U2286" s="1"/>
      <c r="V2286" s="1"/>
      <c r="W2286" s="1"/>
      <c r="X2286" s="1"/>
      <c r="Y2286" s="1"/>
      <c r="Z2286" s="1"/>
      <c r="AA2286" s="1"/>
      <c r="AB2286" s="1"/>
    </row>
    <row r="2287" spans="11:28" ht="12.5" x14ac:dyDescent="0.25">
      <c r="K2287" s="90"/>
      <c r="L2287" s="90"/>
      <c r="M2287" s="1"/>
      <c r="N2287" s="1"/>
      <c r="O2287" s="1"/>
      <c r="P2287" s="1"/>
      <c r="Q2287" s="1"/>
      <c r="R2287" s="1"/>
      <c r="S2287" s="1"/>
      <c r="T2287" s="1"/>
      <c r="U2287" s="1"/>
      <c r="V2287" s="1"/>
      <c r="W2287" s="1"/>
      <c r="X2287" s="1"/>
      <c r="Y2287" s="1"/>
      <c r="Z2287" s="1"/>
      <c r="AA2287" s="1"/>
      <c r="AB2287" s="1"/>
    </row>
    <row r="2288" spans="11:28" ht="12.5" x14ac:dyDescent="0.25">
      <c r="K2288" s="90"/>
      <c r="L2288" s="90"/>
      <c r="M2288" s="1"/>
      <c r="N2288" s="1"/>
      <c r="O2288" s="1"/>
      <c r="P2288" s="1"/>
      <c r="Q2288" s="1"/>
      <c r="R2288" s="1"/>
      <c r="S2288" s="1"/>
      <c r="T2288" s="1"/>
      <c r="U2288" s="1"/>
      <c r="V2288" s="1"/>
      <c r="W2288" s="1"/>
      <c r="X2288" s="1"/>
      <c r="Y2288" s="1"/>
      <c r="Z2288" s="1"/>
      <c r="AA2288" s="1"/>
      <c r="AB2288" s="1"/>
    </row>
    <row r="2289" spans="11:28" ht="12.5" x14ac:dyDescent="0.25">
      <c r="K2289" s="90"/>
      <c r="L2289" s="90"/>
      <c r="M2289" s="1"/>
      <c r="N2289" s="1"/>
      <c r="O2289" s="1"/>
      <c r="P2289" s="1"/>
      <c r="Q2289" s="1"/>
      <c r="R2289" s="1"/>
      <c r="S2289" s="1"/>
      <c r="T2289" s="1"/>
      <c r="U2289" s="1"/>
      <c r="V2289" s="1"/>
      <c r="W2289" s="1"/>
      <c r="X2289" s="1"/>
      <c r="Y2289" s="1"/>
      <c r="Z2289" s="1"/>
      <c r="AA2289" s="1"/>
      <c r="AB2289" s="1"/>
    </row>
    <row r="2290" spans="11:28" ht="12.5" x14ac:dyDescent="0.25">
      <c r="K2290" s="90"/>
      <c r="L2290" s="90"/>
      <c r="M2290" s="1"/>
      <c r="N2290" s="1"/>
      <c r="O2290" s="1"/>
      <c r="P2290" s="1"/>
      <c r="Q2290" s="1"/>
      <c r="R2290" s="1"/>
      <c r="S2290" s="1"/>
      <c r="T2290" s="1"/>
      <c r="U2290" s="1"/>
      <c r="V2290" s="1"/>
      <c r="W2290" s="1"/>
      <c r="X2290" s="1"/>
      <c r="Y2290" s="1"/>
      <c r="Z2290" s="1"/>
      <c r="AA2290" s="1"/>
      <c r="AB2290" s="1"/>
    </row>
    <row r="2291" spans="11:28" ht="12.5" x14ac:dyDescent="0.25">
      <c r="K2291" s="90"/>
      <c r="L2291" s="90"/>
      <c r="M2291" s="1"/>
      <c r="N2291" s="1"/>
      <c r="O2291" s="1"/>
      <c r="P2291" s="1"/>
      <c r="Q2291" s="1"/>
      <c r="R2291" s="1"/>
      <c r="S2291" s="1"/>
      <c r="T2291" s="1"/>
      <c r="U2291" s="1"/>
      <c r="V2291" s="1"/>
      <c r="W2291" s="1"/>
      <c r="X2291" s="1"/>
      <c r="Y2291" s="1"/>
      <c r="Z2291" s="1"/>
      <c r="AA2291" s="1"/>
      <c r="AB2291" s="1"/>
    </row>
    <row r="2292" spans="11:28" ht="12.5" x14ac:dyDescent="0.25">
      <c r="K2292" s="90"/>
      <c r="L2292" s="90"/>
      <c r="M2292" s="1"/>
      <c r="N2292" s="1"/>
      <c r="O2292" s="1"/>
      <c r="P2292" s="1"/>
      <c r="Q2292" s="1"/>
      <c r="R2292" s="1"/>
      <c r="S2292" s="1"/>
      <c r="T2292" s="1"/>
      <c r="U2292" s="1"/>
      <c r="V2292" s="1"/>
      <c r="W2292" s="1"/>
      <c r="X2292" s="1"/>
      <c r="Y2292" s="1"/>
      <c r="Z2292" s="1"/>
      <c r="AA2292" s="1"/>
      <c r="AB2292" s="1"/>
    </row>
    <row r="2293" spans="11:28" ht="12.5" x14ac:dyDescent="0.25">
      <c r="K2293" s="90"/>
      <c r="L2293" s="90"/>
      <c r="M2293" s="1"/>
      <c r="N2293" s="1"/>
      <c r="O2293" s="1"/>
      <c r="P2293" s="1"/>
      <c r="Q2293" s="1"/>
      <c r="R2293" s="1"/>
      <c r="S2293" s="1"/>
      <c r="T2293" s="1"/>
      <c r="U2293" s="1"/>
      <c r="V2293" s="1"/>
      <c r="W2293" s="1"/>
      <c r="X2293" s="1"/>
      <c r="Y2293" s="1"/>
      <c r="Z2293" s="1"/>
      <c r="AA2293" s="1"/>
      <c r="AB2293" s="1"/>
    </row>
    <row r="2294" spans="11:28" ht="12.5" x14ac:dyDescent="0.25">
      <c r="K2294" s="90"/>
      <c r="L2294" s="90"/>
      <c r="M2294" s="1"/>
      <c r="N2294" s="1"/>
      <c r="O2294" s="1"/>
      <c r="P2294" s="1"/>
      <c r="Q2294" s="1"/>
      <c r="R2294" s="1"/>
      <c r="S2294" s="1"/>
      <c r="T2294" s="1"/>
      <c r="U2294" s="1"/>
      <c r="V2294" s="1"/>
      <c r="W2294" s="1"/>
      <c r="X2294" s="1"/>
      <c r="Y2294" s="1"/>
      <c r="Z2294" s="1"/>
      <c r="AA2294" s="1"/>
      <c r="AB2294" s="1"/>
    </row>
    <row r="2295" spans="11:28" ht="12.5" x14ac:dyDescent="0.25">
      <c r="K2295" s="90"/>
      <c r="L2295" s="90"/>
      <c r="M2295" s="1"/>
      <c r="N2295" s="1"/>
      <c r="O2295" s="1"/>
      <c r="P2295" s="1"/>
      <c r="Q2295" s="1"/>
      <c r="R2295" s="1"/>
      <c r="S2295" s="1"/>
      <c r="T2295" s="1"/>
      <c r="U2295" s="1"/>
      <c r="V2295" s="1"/>
      <c r="W2295" s="1"/>
      <c r="X2295" s="1"/>
      <c r="Y2295" s="1"/>
      <c r="Z2295" s="1"/>
      <c r="AA2295" s="1"/>
      <c r="AB2295" s="1"/>
    </row>
    <row r="2296" spans="11:28" ht="12.5" x14ac:dyDescent="0.25">
      <c r="K2296" s="90"/>
      <c r="L2296" s="90"/>
      <c r="M2296" s="1"/>
      <c r="N2296" s="1"/>
      <c r="O2296" s="1"/>
      <c r="P2296" s="1"/>
      <c r="Q2296" s="1"/>
      <c r="R2296" s="1"/>
      <c r="S2296" s="1"/>
      <c r="T2296" s="1"/>
      <c r="U2296" s="1"/>
      <c r="V2296" s="1"/>
      <c r="W2296" s="1"/>
      <c r="X2296" s="1"/>
      <c r="Y2296" s="1"/>
      <c r="Z2296" s="1"/>
      <c r="AA2296" s="1"/>
      <c r="AB2296" s="1"/>
    </row>
    <row r="2297" spans="11:28" ht="12.5" x14ac:dyDescent="0.25">
      <c r="K2297" s="90"/>
      <c r="L2297" s="90"/>
      <c r="M2297" s="1"/>
      <c r="N2297" s="1"/>
      <c r="O2297" s="1"/>
      <c r="P2297" s="1"/>
      <c r="Q2297" s="1"/>
      <c r="R2297" s="1"/>
      <c r="S2297" s="1"/>
      <c r="T2297" s="1"/>
      <c r="U2297" s="1"/>
      <c r="V2297" s="1"/>
      <c r="W2297" s="1"/>
      <c r="X2297" s="1"/>
      <c r="Y2297" s="1"/>
      <c r="Z2297" s="1"/>
      <c r="AA2297" s="1"/>
      <c r="AB2297" s="1"/>
    </row>
    <row r="2298" spans="11:28" ht="12.5" x14ac:dyDescent="0.25">
      <c r="K2298" s="90"/>
      <c r="L2298" s="90"/>
      <c r="M2298" s="1"/>
      <c r="N2298" s="1"/>
      <c r="O2298" s="1"/>
      <c r="P2298" s="1"/>
      <c r="Q2298" s="1"/>
      <c r="R2298" s="1"/>
      <c r="S2298" s="1"/>
      <c r="T2298" s="1"/>
      <c r="U2298" s="1"/>
      <c r="V2298" s="1"/>
      <c r="W2298" s="1"/>
      <c r="X2298" s="1"/>
      <c r="Y2298" s="1"/>
      <c r="Z2298" s="1"/>
      <c r="AA2298" s="1"/>
      <c r="AB2298" s="1"/>
    </row>
    <row r="2299" spans="11:28" ht="12.5" x14ac:dyDescent="0.25">
      <c r="K2299" s="90"/>
      <c r="L2299" s="90"/>
      <c r="M2299" s="1"/>
      <c r="N2299" s="1"/>
      <c r="O2299" s="1"/>
      <c r="P2299" s="1"/>
      <c r="Q2299" s="1"/>
      <c r="R2299" s="1"/>
      <c r="S2299" s="1"/>
      <c r="T2299" s="1"/>
      <c r="U2299" s="1"/>
      <c r="V2299" s="1"/>
      <c r="W2299" s="1"/>
      <c r="X2299" s="1"/>
      <c r="Y2299" s="1"/>
      <c r="Z2299" s="1"/>
      <c r="AA2299" s="1"/>
      <c r="AB2299" s="1"/>
    </row>
    <row r="2300" spans="11:28" ht="12.5" x14ac:dyDescent="0.25">
      <c r="K2300" s="90"/>
      <c r="L2300" s="90"/>
      <c r="M2300" s="1"/>
      <c r="N2300" s="1"/>
      <c r="O2300" s="1"/>
      <c r="P2300" s="1"/>
      <c r="Q2300" s="1"/>
      <c r="R2300" s="1"/>
      <c r="S2300" s="1"/>
      <c r="T2300" s="1"/>
      <c r="U2300" s="1"/>
      <c r="V2300" s="1"/>
      <c r="W2300" s="1"/>
      <c r="X2300" s="1"/>
      <c r="Y2300" s="1"/>
      <c r="Z2300" s="1"/>
      <c r="AA2300" s="1"/>
      <c r="AB2300" s="1"/>
    </row>
    <row r="2301" spans="11:28" ht="12.5" x14ac:dyDescent="0.25">
      <c r="K2301" s="90"/>
      <c r="L2301" s="90"/>
      <c r="M2301" s="1"/>
      <c r="N2301" s="1"/>
      <c r="O2301" s="1"/>
      <c r="P2301" s="1"/>
      <c r="Q2301" s="1"/>
      <c r="R2301" s="1"/>
      <c r="S2301" s="1"/>
      <c r="T2301" s="1"/>
      <c r="U2301" s="1"/>
      <c r="V2301" s="1"/>
      <c r="W2301" s="1"/>
      <c r="X2301" s="1"/>
      <c r="Y2301" s="1"/>
      <c r="Z2301" s="1"/>
      <c r="AA2301" s="1"/>
      <c r="AB2301" s="1"/>
    </row>
    <row r="2302" spans="11:28" ht="12.5" x14ac:dyDescent="0.25">
      <c r="K2302" s="90"/>
      <c r="L2302" s="90"/>
      <c r="M2302" s="1"/>
      <c r="N2302" s="1"/>
      <c r="O2302" s="1"/>
      <c r="P2302" s="1"/>
      <c r="Q2302" s="1"/>
      <c r="R2302" s="1"/>
      <c r="S2302" s="1"/>
      <c r="T2302" s="1"/>
      <c r="U2302" s="1"/>
      <c r="V2302" s="1"/>
      <c r="W2302" s="1"/>
      <c r="X2302" s="1"/>
      <c r="Y2302" s="1"/>
      <c r="Z2302" s="1"/>
      <c r="AA2302" s="1"/>
      <c r="AB2302" s="1"/>
    </row>
    <row r="2303" spans="11:28" ht="12.5" x14ac:dyDescent="0.25">
      <c r="K2303" s="90"/>
      <c r="L2303" s="90"/>
      <c r="M2303" s="1"/>
      <c r="N2303" s="1"/>
      <c r="O2303" s="1"/>
      <c r="P2303" s="1"/>
      <c r="Q2303" s="1"/>
      <c r="R2303" s="1"/>
      <c r="S2303" s="1"/>
      <c r="T2303" s="1"/>
      <c r="U2303" s="1"/>
      <c r="V2303" s="1"/>
      <c r="W2303" s="1"/>
      <c r="X2303" s="1"/>
      <c r="Y2303" s="1"/>
      <c r="Z2303" s="1"/>
      <c r="AA2303" s="1"/>
      <c r="AB2303" s="1"/>
    </row>
    <row r="2304" spans="11:28" ht="12.5" x14ac:dyDescent="0.25">
      <c r="K2304" s="90"/>
      <c r="L2304" s="90"/>
      <c r="M2304" s="1"/>
      <c r="N2304" s="1"/>
      <c r="O2304" s="1"/>
      <c r="P2304" s="1"/>
      <c r="Q2304" s="1"/>
      <c r="R2304" s="1"/>
      <c r="S2304" s="1"/>
      <c r="T2304" s="1"/>
      <c r="U2304" s="1"/>
      <c r="V2304" s="1"/>
      <c r="W2304" s="1"/>
      <c r="X2304" s="1"/>
      <c r="Y2304" s="1"/>
      <c r="Z2304" s="1"/>
      <c r="AA2304" s="1"/>
      <c r="AB2304" s="1"/>
    </row>
    <row r="2305" spans="11:28" ht="12.5" x14ac:dyDescent="0.25">
      <c r="K2305" s="90"/>
      <c r="L2305" s="90"/>
      <c r="M2305" s="1"/>
      <c r="N2305" s="1"/>
      <c r="O2305" s="1"/>
      <c r="P2305" s="1"/>
      <c r="Q2305" s="1"/>
      <c r="R2305" s="1"/>
      <c r="S2305" s="1"/>
      <c r="T2305" s="1"/>
      <c r="U2305" s="1"/>
      <c r="V2305" s="1"/>
      <c r="W2305" s="1"/>
      <c r="X2305" s="1"/>
      <c r="Y2305" s="1"/>
      <c r="Z2305" s="1"/>
      <c r="AA2305" s="1"/>
      <c r="AB2305" s="1"/>
    </row>
    <row r="2306" spans="11:28" ht="12.5" x14ac:dyDescent="0.25">
      <c r="K2306" s="90"/>
      <c r="L2306" s="90"/>
      <c r="M2306" s="1"/>
      <c r="N2306" s="1"/>
      <c r="O2306" s="1"/>
      <c r="P2306" s="1"/>
      <c r="Q2306" s="1"/>
      <c r="R2306" s="1"/>
      <c r="S2306" s="1"/>
      <c r="T2306" s="1"/>
      <c r="U2306" s="1"/>
      <c r="V2306" s="1"/>
      <c r="W2306" s="1"/>
      <c r="X2306" s="1"/>
      <c r="Y2306" s="1"/>
      <c r="Z2306" s="1"/>
      <c r="AA2306" s="1"/>
      <c r="AB2306" s="1"/>
    </row>
    <row r="2307" spans="11:28" ht="12.5" x14ac:dyDescent="0.25">
      <c r="K2307" s="90"/>
      <c r="L2307" s="90"/>
      <c r="M2307" s="1"/>
      <c r="N2307" s="1"/>
      <c r="O2307" s="1"/>
      <c r="P2307" s="1"/>
      <c r="Q2307" s="1"/>
      <c r="R2307" s="1"/>
      <c r="S2307" s="1"/>
      <c r="T2307" s="1"/>
      <c r="U2307" s="1"/>
      <c r="V2307" s="1"/>
      <c r="W2307" s="1"/>
      <c r="X2307" s="1"/>
      <c r="Y2307" s="1"/>
      <c r="Z2307" s="1"/>
      <c r="AA2307" s="1"/>
      <c r="AB2307" s="1"/>
    </row>
    <row r="2308" spans="11:28" ht="12.5" x14ac:dyDescent="0.25">
      <c r="K2308" s="90"/>
      <c r="L2308" s="90"/>
      <c r="M2308" s="1"/>
      <c r="N2308" s="1"/>
      <c r="O2308" s="1"/>
      <c r="P2308" s="1"/>
      <c r="Q2308" s="1"/>
      <c r="R2308" s="1"/>
      <c r="S2308" s="1"/>
      <c r="T2308" s="1"/>
      <c r="U2308" s="1"/>
      <c r="V2308" s="1"/>
      <c r="W2308" s="1"/>
      <c r="X2308" s="1"/>
      <c r="Y2308" s="1"/>
      <c r="Z2308" s="1"/>
      <c r="AA2308" s="1"/>
      <c r="AB2308" s="1"/>
    </row>
    <row r="2309" spans="11:28" ht="12.5" x14ac:dyDescent="0.25">
      <c r="K2309" s="90"/>
      <c r="L2309" s="90"/>
      <c r="M2309" s="1"/>
      <c r="N2309" s="1"/>
      <c r="O2309" s="1"/>
      <c r="P2309" s="1"/>
      <c r="Q2309" s="1"/>
      <c r="R2309" s="1"/>
      <c r="S2309" s="1"/>
      <c r="T2309" s="1"/>
      <c r="U2309" s="1"/>
      <c r="V2309" s="1"/>
      <c r="W2309" s="1"/>
      <c r="X2309" s="1"/>
      <c r="Y2309" s="1"/>
      <c r="Z2309" s="1"/>
      <c r="AA2309" s="1"/>
      <c r="AB2309" s="1"/>
    </row>
    <row r="2310" spans="11:28" ht="12.5" x14ac:dyDescent="0.25">
      <c r="K2310" s="90"/>
      <c r="L2310" s="90"/>
      <c r="M2310" s="1"/>
      <c r="N2310" s="1"/>
      <c r="O2310" s="1"/>
      <c r="P2310" s="1"/>
      <c r="Q2310" s="1"/>
      <c r="R2310" s="1"/>
      <c r="S2310" s="1"/>
      <c r="T2310" s="1"/>
      <c r="U2310" s="1"/>
      <c r="V2310" s="1"/>
      <c r="W2310" s="1"/>
      <c r="X2310" s="1"/>
      <c r="Y2310" s="1"/>
      <c r="Z2310" s="1"/>
      <c r="AA2310" s="1"/>
      <c r="AB2310" s="1"/>
    </row>
    <row r="2311" spans="11:28" ht="12.5" x14ac:dyDescent="0.25">
      <c r="K2311" s="90"/>
      <c r="L2311" s="90"/>
      <c r="M2311" s="1"/>
      <c r="N2311" s="1"/>
      <c r="O2311" s="1"/>
      <c r="P2311" s="1"/>
      <c r="Q2311" s="1"/>
      <c r="R2311" s="1"/>
      <c r="S2311" s="1"/>
      <c r="T2311" s="1"/>
      <c r="U2311" s="1"/>
      <c r="V2311" s="1"/>
      <c r="W2311" s="1"/>
      <c r="X2311" s="1"/>
      <c r="Y2311" s="1"/>
      <c r="Z2311" s="1"/>
      <c r="AA2311" s="1"/>
      <c r="AB2311" s="1"/>
    </row>
    <row r="2312" spans="11:28" ht="12.5" x14ac:dyDescent="0.25">
      <c r="K2312" s="90"/>
      <c r="L2312" s="90"/>
      <c r="M2312" s="1"/>
      <c r="N2312" s="1"/>
      <c r="O2312" s="1"/>
      <c r="P2312" s="1"/>
      <c r="Q2312" s="1"/>
      <c r="R2312" s="1"/>
      <c r="S2312" s="1"/>
      <c r="T2312" s="1"/>
      <c r="U2312" s="1"/>
      <c r="V2312" s="1"/>
      <c r="W2312" s="1"/>
      <c r="X2312" s="1"/>
      <c r="Y2312" s="1"/>
      <c r="Z2312" s="1"/>
      <c r="AA2312" s="1"/>
      <c r="AB2312" s="1"/>
    </row>
    <row r="2313" spans="11:28" ht="12.5" x14ac:dyDescent="0.25">
      <c r="K2313" s="90"/>
      <c r="L2313" s="90"/>
      <c r="M2313" s="1"/>
      <c r="N2313" s="1"/>
      <c r="O2313" s="1"/>
      <c r="P2313" s="1"/>
      <c r="Q2313" s="1"/>
      <c r="R2313" s="1"/>
      <c r="S2313" s="1"/>
      <c r="T2313" s="1"/>
      <c r="U2313" s="1"/>
      <c r="V2313" s="1"/>
      <c r="W2313" s="1"/>
      <c r="X2313" s="1"/>
      <c r="Y2313" s="1"/>
      <c r="Z2313" s="1"/>
      <c r="AA2313" s="1"/>
      <c r="AB2313" s="1"/>
    </row>
    <row r="2314" spans="11:28" ht="12.5" x14ac:dyDescent="0.25">
      <c r="K2314" s="90"/>
      <c r="L2314" s="90"/>
      <c r="M2314" s="1"/>
      <c r="N2314" s="1"/>
      <c r="O2314" s="1"/>
      <c r="P2314" s="1"/>
      <c r="Q2314" s="1"/>
      <c r="R2314" s="1"/>
      <c r="S2314" s="1"/>
      <c r="T2314" s="1"/>
      <c r="U2314" s="1"/>
      <c r="V2314" s="1"/>
      <c r="W2314" s="1"/>
      <c r="X2314" s="1"/>
      <c r="Y2314" s="1"/>
      <c r="Z2314" s="1"/>
      <c r="AA2314" s="1"/>
      <c r="AB2314" s="1"/>
    </row>
    <row r="2315" spans="11:28" ht="12.5" x14ac:dyDescent="0.25">
      <c r="K2315" s="90"/>
      <c r="L2315" s="90"/>
      <c r="M2315" s="1"/>
      <c r="N2315" s="1"/>
      <c r="O2315" s="1"/>
      <c r="P2315" s="1"/>
      <c r="Q2315" s="1"/>
      <c r="R2315" s="1"/>
      <c r="S2315" s="1"/>
      <c r="T2315" s="1"/>
      <c r="U2315" s="1"/>
      <c r="V2315" s="1"/>
      <c r="W2315" s="1"/>
      <c r="X2315" s="1"/>
      <c r="Y2315" s="1"/>
      <c r="Z2315" s="1"/>
      <c r="AA2315" s="1"/>
      <c r="AB2315" s="1"/>
    </row>
    <row r="2316" spans="11:28" ht="12.5" x14ac:dyDescent="0.25">
      <c r="K2316" s="90"/>
      <c r="L2316" s="90"/>
      <c r="M2316" s="1"/>
      <c r="N2316" s="1"/>
      <c r="O2316" s="1"/>
      <c r="P2316" s="1"/>
      <c r="Q2316" s="1"/>
      <c r="R2316" s="1"/>
      <c r="S2316" s="1"/>
      <c r="T2316" s="1"/>
      <c r="U2316" s="1"/>
      <c r="V2316" s="1"/>
      <c r="W2316" s="1"/>
      <c r="X2316" s="1"/>
      <c r="Y2316" s="1"/>
      <c r="Z2316" s="1"/>
      <c r="AA2316" s="1"/>
      <c r="AB2316" s="1"/>
    </row>
    <row r="2317" spans="11:28" ht="12.5" x14ac:dyDescent="0.25">
      <c r="K2317" s="90"/>
      <c r="L2317" s="90"/>
      <c r="M2317" s="1"/>
      <c r="N2317" s="1"/>
      <c r="O2317" s="1"/>
      <c r="P2317" s="1"/>
      <c r="Q2317" s="1"/>
      <c r="R2317" s="1"/>
      <c r="S2317" s="1"/>
      <c r="T2317" s="1"/>
      <c r="U2317" s="1"/>
      <c r="V2317" s="1"/>
      <c r="W2317" s="1"/>
      <c r="X2317" s="1"/>
      <c r="Y2317" s="1"/>
      <c r="Z2317" s="1"/>
      <c r="AA2317" s="1"/>
      <c r="AB2317" s="1"/>
    </row>
    <row r="2318" spans="11:28" ht="12.5" x14ac:dyDescent="0.25">
      <c r="K2318" s="90"/>
      <c r="L2318" s="90"/>
      <c r="M2318" s="1"/>
      <c r="N2318" s="1"/>
      <c r="O2318" s="1"/>
      <c r="P2318" s="1"/>
      <c r="Q2318" s="1"/>
      <c r="R2318" s="1"/>
      <c r="S2318" s="1"/>
      <c r="T2318" s="1"/>
      <c r="U2318" s="1"/>
      <c r="V2318" s="1"/>
      <c r="W2318" s="1"/>
      <c r="X2318" s="1"/>
      <c r="Y2318" s="1"/>
      <c r="Z2318" s="1"/>
      <c r="AA2318" s="1"/>
      <c r="AB2318" s="1"/>
    </row>
    <row r="2319" spans="11:28" ht="12.5" x14ac:dyDescent="0.25">
      <c r="K2319" s="90"/>
      <c r="L2319" s="90"/>
      <c r="M2319" s="1"/>
      <c r="N2319" s="1"/>
      <c r="O2319" s="1"/>
      <c r="P2319" s="1"/>
      <c r="Q2319" s="1"/>
      <c r="R2319" s="1"/>
      <c r="S2319" s="1"/>
      <c r="T2319" s="1"/>
      <c r="U2319" s="1"/>
      <c r="V2319" s="1"/>
      <c r="W2319" s="1"/>
      <c r="X2319" s="1"/>
      <c r="Y2319" s="1"/>
      <c r="Z2319" s="1"/>
      <c r="AA2319" s="1"/>
      <c r="AB2319" s="1"/>
    </row>
    <row r="2320" spans="11:28" ht="12.5" x14ac:dyDescent="0.25">
      <c r="K2320" s="90"/>
      <c r="L2320" s="90"/>
      <c r="M2320" s="1"/>
      <c r="N2320" s="1"/>
      <c r="O2320" s="1"/>
      <c r="P2320" s="1"/>
      <c r="Q2320" s="1"/>
      <c r="R2320" s="1"/>
      <c r="S2320" s="1"/>
      <c r="T2320" s="1"/>
      <c r="U2320" s="1"/>
      <c r="V2320" s="1"/>
      <c r="W2320" s="1"/>
      <c r="X2320" s="1"/>
      <c r="Y2320" s="1"/>
      <c r="Z2320" s="1"/>
      <c r="AA2320" s="1"/>
      <c r="AB2320" s="1"/>
    </row>
    <row r="2321" spans="11:28" ht="12.5" x14ac:dyDescent="0.25">
      <c r="K2321" s="90"/>
      <c r="L2321" s="90"/>
      <c r="M2321" s="1"/>
      <c r="N2321" s="1"/>
      <c r="O2321" s="1"/>
      <c r="P2321" s="1"/>
      <c r="Q2321" s="1"/>
      <c r="R2321" s="1"/>
      <c r="S2321" s="1"/>
      <c r="T2321" s="1"/>
      <c r="U2321" s="1"/>
      <c r="V2321" s="1"/>
      <c r="W2321" s="1"/>
      <c r="X2321" s="1"/>
      <c r="Y2321" s="1"/>
      <c r="Z2321" s="1"/>
      <c r="AA2321" s="1"/>
      <c r="AB2321" s="1"/>
    </row>
    <row r="2322" spans="11:28" ht="12.5" x14ac:dyDescent="0.25">
      <c r="K2322" s="90"/>
      <c r="L2322" s="90"/>
      <c r="M2322" s="1"/>
      <c r="N2322" s="1"/>
      <c r="O2322" s="1"/>
      <c r="P2322" s="1"/>
      <c r="Q2322" s="1"/>
      <c r="R2322" s="1"/>
      <c r="S2322" s="1"/>
      <c r="T2322" s="1"/>
      <c r="U2322" s="1"/>
      <c r="V2322" s="1"/>
      <c r="W2322" s="1"/>
      <c r="X2322" s="1"/>
      <c r="Y2322" s="1"/>
      <c r="Z2322" s="1"/>
      <c r="AA2322" s="1"/>
      <c r="AB2322" s="1"/>
    </row>
    <row r="2323" spans="11:28" ht="12.5" x14ac:dyDescent="0.25">
      <c r="K2323" s="90"/>
      <c r="L2323" s="90"/>
      <c r="M2323" s="1"/>
      <c r="N2323" s="1"/>
      <c r="O2323" s="1"/>
      <c r="P2323" s="1"/>
      <c r="Q2323" s="1"/>
      <c r="R2323" s="1"/>
      <c r="S2323" s="1"/>
      <c r="T2323" s="1"/>
      <c r="U2323" s="1"/>
      <c r="V2323" s="1"/>
      <c r="W2323" s="1"/>
      <c r="X2323" s="1"/>
      <c r="Y2323" s="1"/>
      <c r="Z2323" s="1"/>
      <c r="AA2323" s="1"/>
      <c r="AB2323" s="1"/>
    </row>
    <row r="2324" spans="11:28" ht="12.5" x14ac:dyDescent="0.25">
      <c r="K2324" s="90"/>
      <c r="L2324" s="90"/>
      <c r="M2324" s="1"/>
      <c r="N2324" s="1"/>
      <c r="O2324" s="1"/>
      <c r="P2324" s="1"/>
      <c r="Q2324" s="1"/>
      <c r="R2324" s="1"/>
      <c r="S2324" s="1"/>
      <c r="T2324" s="1"/>
      <c r="U2324" s="1"/>
      <c r="V2324" s="1"/>
      <c r="W2324" s="1"/>
      <c r="X2324" s="1"/>
      <c r="Y2324" s="1"/>
      <c r="Z2324" s="1"/>
      <c r="AA2324" s="1"/>
      <c r="AB2324" s="1"/>
    </row>
    <row r="2325" spans="11:28" ht="12.5" x14ac:dyDescent="0.25">
      <c r="K2325" s="90"/>
      <c r="L2325" s="90"/>
      <c r="M2325" s="1"/>
      <c r="N2325" s="1"/>
      <c r="O2325" s="1"/>
      <c r="P2325" s="1"/>
      <c r="Q2325" s="1"/>
      <c r="R2325" s="1"/>
      <c r="S2325" s="1"/>
      <c r="T2325" s="1"/>
      <c r="U2325" s="1"/>
      <c r="V2325" s="1"/>
      <c r="W2325" s="1"/>
      <c r="X2325" s="1"/>
      <c r="Y2325" s="1"/>
      <c r="Z2325" s="1"/>
      <c r="AA2325" s="1"/>
      <c r="AB2325" s="1"/>
    </row>
    <row r="2326" spans="11:28" ht="12.5" x14ac:dyDescent="0.25">
      <c r="K2326" s="90"/>
      <c r="L2326" s="90"/>
      <c r="M2326" s="1"/>
      <c r="N2326" s="1"/>
      <c r="O2326" s="1"/>
      <c r="P2326" s="1"/>
      <c r="Q2326" s="1"/>
      <c r="R2326" s="1"/>
      <c r="S2326" s="1"/>
      <c r="T2326" s="1"/>
      <c r="U2326" s="1"/>
      <c r="V2326" s="1"/>
      <c r="W2326" s="1"/>
      <c r="X2326" s="1"/>
      <c r="Y2326" s="1"/>
      <c r="Z2326" s="1"/>
      <c r="AA2326" s="1"/>
      <c r="AB2326" s="1"/>
    </row>
    <row r="2327" spans="11:28" ht="12.5" x14ac:dyDescent="0.25">
      <c r="K2327" s="90"/>
      <c r="L2327" s="90"/>
      <c r="M2327" s="1"/>
      <c r="N2327" s="1"/>
      <c r="O2327" s="1"/>
      <c r="P2327" s="1"/>
      <c r="Q2327" s="1"/>
      <c r="R2327" s="1"/>
      <c r="S2327" s="1"/>
      <c r="T2327" s="1"/>
      <c r="U2327" s="1"/>
      <c r="V2327" s="1"/>
      <c r="W2327" s="1"/>
      <c r="X2327" s="1"/>
      <c r="Y2327" s="1"/>
      <c r="Z2327" s="1"/>
      <c r="AA2327" s="1"/>
      <c r="AB2327" s="1"/>
    </row>
    <row r="2328" spans="11:28" ht="12.5" x14ac:dyDescent="0.25">
      <c r="K2328" s="90"/>
      <c r="L2328" s="90"/>
      <c r="M2328" s="1"/>
      <c r="N2328" s="1"/>
      <c r="O2328" s="1"/>
      <c r="P2328" s="1"/>
      <c r="Q2328" s="1"/>
      <c r="R2328" s="1"/>
      <c r="S2328" s="1"/>
      <c r="T2328" s="1"/>
      <c r="U2328" s="1"/>
      <c r="V2328" s="1"/>
      <c r="W2328" s="1"/>
      <c r="X2328" s="1"/>
      <c r="Y2328" s="1"/>
      <c r="Z2328" s="1"/>
      <c r="AA2328" s="1"/>
      <c r="AB2328" s="1"/>
    </row>
    <row r="2329" spans="11:28" ht="12.5" x14ac:dyDescent="0.25">
      <c r="K2329" s="90"/>
      <c r="L2329" s="90"/>
      <c r="M2329" s="1"/>
      <c r="N2329" s="1"/>
      <c r="O2329" s="1"/>
      <c r="P2329" s="1"/>
      <c r="Q2329" s="1"/>
      <c r="R2329" s="1"/>
      <c r="S2329" s="1"/>
      <c r="T2329" s="1"/>
      <c r="U2329" s="1"/>
      <c r="V2329" s="1"/>
      <c r="W2329" s="1"/>
      <c r="X2329" s="1"/>
      <c r="Y2329" s="1"/>
      <c r="Z2329" s="1"/>
      <c r="AA2329" s="1"/>
      <c r="AB2329" s="1"/>
    </row>
    <row r="2330" spans="11:28" ht="12.5" x14ac:dyDescent="0.25">
      <c r="K2330" s="90"/>
      <c r="L2330" s="90"/>
      <c r="M2330" s="1"/>
      <c r="N2330" s="1"/>
      <c r="O2330" s="1"/>
      <c r="P2330" s="1"/>
      <c r="Q2330" s="1"/>
      <c r="R2330" s="1"/>
      <c r="S2330" s="1"/>
      <c r="T2330" s="1"/>
      <c r="U2330" s="1"/>
      <c r="V2330" s="1"/>
      <c r="W2330" s="1"/>
      <c r="X2330" s="1"/>
      <c r="Y2330" s="1"/>
      <c r="Z2330" s="1"/>
      <c r="AA2330" s="1"/>
      <c r="AB2330" s="1"/>
    </row>
    <row r="2331" spans="11:28" ht="12.5" x14ac:dyDescent="0.25">
      <c r="K2331" s="90"/>
      <c r="L2331" s="90"/>
      <c r="M2331" s="1"/>
      <c r="N2331" s="1"/>
      <c r="O2331" s="1"/>
      <c r="P2331" s="1"/>
      <c r="Q2331" s="1"/>
      <c r="R2331" s="1"/>
      <c r="S2331" s="1"/>
      <c r="T2331" s="1"/>
      <c r="U2331" s="1"/>
      <c r="V2331" s="1"/>
      <c r="W2331" s="1"/>
      <c r="X2331" s="1"/>
      <c r="Y2331" s="1"/>
      <c r="Z2331" s="1"/>
      <c r="AA2331" s="1"/>
      <c r="AB2331" s="1"/>
    </row>
    <row r="2332" spans="11:28" ht="12.5" x14ac:dyDescent="0.25">
      <c r="K2332" s="90"/>
      <c r="L2332" s="90"/>
      <c r="M2332" s="1"/>
      <c r="N2332" s="1"/>
      <c r="O2332" s="1"/>
      <c r="P2332" s="1"/>
      <c r="Q2332" s="1"/>
      <c r="R2332" s="1"/>
      <c r="S2332" s="1"/>
      <c r="T2332" s="1"/>
      <c r="U2332" s="1"/>
      <c r="V2332" s="1"/>
      <c r="W2332" s="1"/>
      <c r="X2332" s="1"/>
      <c r="Y2332" s="1"/>
      <c r="Z2332" s="1"/>
      <c r="AA2332" s="1"/>
      <c r="AB2332" s="1"/>
    </row>
    <row r="2333" spans="11:28" ht="12.5" x14ac:dyDescent="0.25">
      <c r="K2333" s="90"/>
      <c r="L2333" s="90"/>
      <c r="M2333" s="1"/>
      <c r="N2333" s="1"/>
      <c r="O2333" s="1"/>
      <c r="P2333" s="1"/>
      <c r="Q2333" s="1"/>
      <c r="R2333" s="1"/>
      <c r="S2333" s="1"/>
      <c r="T2333" s="1"/>
      <c r="U2333" s="1"/>
      <c r="V2333" s="1"/>
      <c r="W2333" s="1"/>
      <c r="X2333" s="1"/>
      <c r="Y2333" s="1"/>
      <c r="Z2333" s="1"/>
      <c r="AA2333" s="1"/>
      <c r="AB2333" s="1"/>
    </row>
    <row r="2334" spans="11:28" ht="12.5" x14ac:dyDescent="0.25">
      <c r="K2334" s="90"/>
      <c r="L2334" s="90"/>
      <c r="M2334" s="1"/>
      <c r="N2334" s="1"/>
      <c r="O2334" s="1"/>
      <c r="P2334" s="1"/>
      <c r="Q2334" s="1"/>
      <c r="R2334" s="1"/>
      <c r="S2334" s="1"/>
      <c r="T2334" s="1"/>
      <c r="U2334" s="1"/>
      <c r="V2334" s="1"/>
      <c r="W2334" s="1"/>
      <c r="X2334" s="1"/>
      <c r="Y2334" s="1"/>
      <c r="Z2334" s="1"/>
      <c r="AA2334" s="1"/>
      <c r="AB2334" s="1"/>
    </row>
    <row r="2335" spans="11:28" ht="12.5" x14ac:dyDescent="0.25">
      <c r="K2335" s="90"/>
      <c r="L2335" s="90"/>
      <c r="M2335" s="1"/>
      <c r="N2335" s="1"/>
      <c r="O2335" s="1"/>
      <c r="P2335" s="1"/>
      <c r="Q2335" s="1"/>
      <c r="R2335" s="1"/>
      <c r="S2335" s="1"/>
      <c r="T2335" s="1"/>
      <c r="U2335" s="1"/>
      <c r="V2335" s="1"/>
      <c r="W2335" s="1"/>
      <c r="X2335" s="1"/>
      <c r="Y2335" s="1"/>
      <c r="Z2335" s="1"/>
      <c r="AA2335" s="1"/>
      <c r="AB2335" s="1"/>
    </row>
    <row r="2336" spans="11:28" ht="12.5" x14ac:dyDescent="0.25">
      <c r="K2336" s="90"/>
      <c r="L2336" s="90"/>
      <c r="M2336" s="1"/>
      <c r="N2336" s="1"/>
      <c r="O2336" s="1"/>
      <c r="P2336" s="1"/>
      <c r="Q2336" s="1"/>
      <c r="R2336" s="1"/>
      <c r="S2336" s="1"/>
      <c r="T2336" s="1"/>
      <c r="U2336" s="1"/>
      <c r="V2336" s="1"/>
      <c r="W2336" s="1"/>
      <c r="X2336" s="1"/>
      <c r="Y2336" s="1"/>
      <c r="Z2336" s="1"/>
      <c r="AA2336" s="1"/>
      <c r="AB2336" s="1"/>
    </row>
    <row r="2337" spans="11:28" ht="12.5" x14ac:dyDescent="0.25">
      <c r="K2337" s="90"/>
      <c r="L2337" s="90"/>
      <c r="M2337" s="1"/>
      <c r="N2337" s="1"/>
      <c r="O2337" s="1"/>
      <c r="P2337" s="1"/>
      <c r="Q2337" s="1"/>
      <c r="R2337" s="1"/>
      <c r="S2337" s="1"/>
      <c r="T2337" s="1"/>
      <c r="U2337" s="1"/>
      <c r="V2337" s="1"/>
      <c r="W2337" s="1"/>
      <c r="X2337" s="1"/>
      <c r="Y2337" s="1"/>
      <c r="Z2337" s="1"/>
      <c r="AA2337" s="1"/>
      <c r="AB2337" s="1"/>
    </row>
    <row r="2338" spans="11:28" ht="12.5" x14ac:dyDescent="0.25">
      <c r="K2338" s="90"/>
      <c r="L2338" s="90"/>
      <c r="M2338" s="1"/>
      <c r="N2338" s="1"/>
      <c r="O2338" s="1"/>
      <c r="P2338" s="1"/>
      <c r="Q2338" s="1"/>
      <c r="R2338" s="1"/>
      <c r="S2338" s="1"/>
      <c r="T2338" s="1"/>
      <c r="U2338" s="1"/>
      <c r="V2338" s="1"/>
      <c r="W2338" s="1"/>
      <c r="X2338" s="1"/>
      <c r="Y2338" s="1"/>
      <c r="Z2338" s="1"/>
      <c r="AA2338" s="1"/>
      <c r="AB2338" s="1"/>
    </row>
    <row r="2339" spans="11:28" ht="12.5" x14ac:dyDescent="0.25">
      <c r="K2339" s="90"/>
      <c r="L2339" s="90"/>
      <c r="M2339" s="1"/>
      <c r="N2339" s="1"/>
      <c r="O2339" s="1"/>
      <c r="P2339" s="1"/>
      <c r="Q2339" s="1"/>
      <c r="R2339" s="1"/>
      <c r="S2339" s="1"/>
      <c r="T2339" s="1"/>
      <c r="U2339" s="1"/>
      <c r="V2339" s="1"/>
      <c r="W2339" s="1"/>
      <c r="X2339" s="1"/>
      <c r="Y2339" s="1"/>
      <c r="Z2339" s="1"/>
      <c r="AA2339" s="1"/>
      <c r="AB2339" s="1"/>
    </row>
    <row r="2340" spans="11:28" ht="12.5" x14ac:dyDescent="0.25">
      <c r="K2340" s="90"/>
      <c r="L2340" s="90"/>
      <c r="M2340" s="1"/>
      <c r="N2340" s="1"/>
      <c r="O2340" s="1"/>
      <c r="P2340" s="1"/>
      <c r="Q2340" s="1"/>
      <c r="R2340" s="1"/>
      <c r="S2340" s="1"/>
      <c r="T2340" s="1"/>
      <c r="U2340" s="1"/>
      <c r="V2340" s="1"/>
      <c r="W2340" s="1"/>
      <c r="X2340" s="1"/>
      <c r="Y2340" s="1"/>
      <c r="Z2340" s="1"/>
      <c r="AA2340" s="1"/>
      <c r="AB2340" s="1"/>
    </row>
    <row r="2341" spans="11:28" ht="12.5" x14ac:dyDescent="0.25">
      <c r="K2341" s="90"/>
      <c r="L2341" s="90"/>
      <c r="M2341" s="1"/>
      <c r="N2341" s="1"/>
      <c r="O2341" s="1"/>
      <c r="P2341" s="1"/>
      <c r="Q2341" s="1"/>
      <c r="R2341" s="1"/>
      <c r="S2341" s="1"/>
      <c r="T2341" s="1"/>
      <c r="U2341" s="1"/>
      <c r="V2341" s="1"/>
      <c r="W2341" s="1"/>
      <c r="X2341" s="1"/>
      <c r="Y2341" s="1"/>
      <c r="Z2341" s="1"/>
      <c r="AA2341" s="1"/>
      <c r="AB2341" s="1"/>
    </row>
    <row r="2342" spans="11:28" ht="12.5" x14ac:dyDescent="0.25">
      <c r="K2342" s="90"/>
      <c r="L2342" s="90"/>
      <c r="M2342" s="1"/>
      <c r="N2342" s="1"/>
      <c r="O2342" s="1"/>
      <c r="P2342" s="1"/>
      <c r="Q2342" s="1"/>
      <c r="R2342" s="1"/>
      <c r="S2342" s="1"/>
      <c r="T2342" s="1"/>
      <c r="U2342" s="1"/>
      <c r="V2342" s="1"/>
      <c r="W2342" s="1"/>
      <c r="X2342" s="1"/>
      <c r="Y2342" s="1"/>
      <c r="Z2342" s="1"/>
      <c r="AA2342" s="1"/>
      <c r="AB2342" s="1"/>
    </row>
    <row r="2343" spans="11:28" ht="12.5" x14ac:dyDescent="0.25">
      <c r="K2343" s="90"/>
      <c r="L2343" s="90"/>
      <c r="M2343" s="1"/>
      <c r="N2343" s="1"/>
      <c r="O2343" s="1"/>
      <c r="P2343" s="1"/>
      <c r="Q2343" s="1"/>
      <c r="R2343" s="1"/>
      <c r="S2343" s="1"/>
      <c r="T2343" s="1"/>
      <c r="U2343" s="1"/>
      <c r="V2343" s="1"/>
      <c r="W2343" s="1"/>
      <c r="X2343" s="1"/>
      <c r="Y2343" s="1"/>
      <c r="Z2343" s="1"/>
      <c r="AA2343" s="1"/>
      <c r="AB2343" s="1"/>
    </row>
    <row r="2344" spans="11:28" ht="12.5" x14ac:dyDescent="0.25">
      <c r="K2344" s="90"/>
      <c r="L2344" s="90"/>
      <c r="M2344" s="1"/>
      <c r="N2344" s="1"/>
      <c r="O2344" s="1"/>
      <c r="P2344" s="1"/>
      <c r="Q2344" s="1"/>
      <c r="R2344" s="1"/>
      <c r="S2344" s="1"/>
      <c r="T2344" s="1"/>
      <c r="U2344" s="1"/>
      <c r="V2344" s="1"/>
      <c r="W2344" s="1"/>
      <c r="X2344" s="1"/>
      <c r="Y2344" s="1"/>
      <c r="Z2344" s="1"/>
      <c r="AA2344" s="1"/>
      <c r="AB2344" s="1"/>
    </row>
    <row r="2345" spans="11:28" ht="12.5" x14ac:dyDescent="0.25">
      <c r="K2345" s="90"/>
      <c r="L2345" s="90"/>
      <c r="M2345" s="1"/>
      <c r="N2345" s="1"/>
      <c r="O2345" s="1"/>
      <c r="P2345" s="1"/>
      <c r="Q2345" s="1"/>
      <c r="R2345" s="1"/>
      <c r="S2345" s="1"/>
      <c r="T2345" s="1"/>
      <c r="U2345" s="1"/>
      <c r="V2345" s="1"/>
      <c r="W2345" s="1"/>
      <c r="X2345" s="1"/>
      <c r="Y2345" s="1"/>
      <c r="Z2345" s="1"/>
      <c r="AA2345" s="1"/>
      <c r="AB2345" s="1"/>
    </row>
    <row r="2346" spans="11:28" ht="12.5" x14ac:dyDescent="0.25">
      <c r="K2346" s="90"/>
      <c r="L2346" s="90"/>
      <c r="M2346" s="1"/>
      <c r="N2346" s="1"/>
      <c r="O2346" s="1"/>
      <c r="P2346" s="1"/>
      <c r="Q2346" s="1"/>
      <c r="R2346" s="1"/>
      <c r="S2346" s="1"/>
      <c r="T2346" s="1"/>
      <c r="U2346" s="1"/>
      <c r="V2346" s="1"/>
      <c r="W2346" s="1"/>
      <c r="X2346" s="1"/>
      <c r="Y2346" s="1"/>
      <c r="Z2346" s="1"/>
      <c r="AA2346" s="1"/>
      <c r="AB2346" s="1"/>
    </row>
    <row r="2347" spans="11:28" ht="12.5" x14ac:dyDescent="0.25">
      <c r="K2347" s="90"/>
      <c r="L2347" s="90"/>
      <c r="M2347" s="1"/>
      <c r="N2347" s="1"/>
      <c r="O2347" s="1"/>
      <c r="P2347" s="1"/>
      <c r="Q2347" s="1"/>
      <c r="R2347" s="1"/>
      <c r="S2347" s="1"/>
      <c r="T2347" s="1"/>
      <c r="U2347" s="1"/>
      <c r="V2347" s="1"/>
      <c r="W2347" s="1"/>
      <c r="X2347" s="1"/>
      <c r="Y2347" s="1"/>
      <c r="Z2347" s="1"/>
      <c r="AA2347" s="1"/>
      <c r="AB2347" s="1"/>
    </row>
    <row r="2348" spans="11:28" ht="12.5" x14ac:dyDescent="0.25">
      <c r="K2348" s="90"/>
      <c r="L2348" s="90"/>
      <c r="M2348" s="1"/>
      <c r="N2348" s="1"/>
      <c r="O2348" s="1"/>
      <c r="P2348" s="1"/>
      <c r="Q2348" s="1"/>
      <c r="R2348" s="1"/>
      <c r="S2348" s="1"/>
      <c r="T2348" s="1"/>
      <c r="U2348" s="1"/>
      <c r="V2348" s="1"/>
      <c r="W2348" s="1"/>
      <c r="X2348" s="1"/>
      <c r="Y2348" s="1"/>
      <c r="Z2348" s="1"/>
      <c r="AA2348" s="1"/>
      <c r="AB2348" s="1"/>
    </row>
    <row r="2349" spans="11:28" ht="12.5" x14ac:dyDescent="0.25">
      <c r="K2349" s="90"/>
      <c r="L2349" s="90"/>
      <c r="M2349" s="1"/>
      <c r="N2349" s="1"/>
      <c r="O2349" s="1"/>
      <c r="P2349" s="1"/>
      <c r="Q2349" s="1"/>
      <c r="R2349" s="1"/>
      <c r="S2349" s="1"/>
      <c r="T2349" s="1"/>
      <c r="U2349" s="1"/>
      <c r="V2349" s="1"/>
      <c r="W2349" s="1"/>
      <c r="X2349" s="1"/>
      <c r="Y2349" s="1"/>
      <c r="Z2349" s="1"/>
      <c r="AA2349" s="1"/>
      <c r="AB2349" s="1"/>
    </row>
    <row r="2350" spans="11:28" ht="12.5" x14ac:dyDescent="0.25">
      <c r="K2350" s="90"/>
      <c r="L2350" s="90"/>
      <c r="M2350" s="1"/>
      <c r="N2350" s="1"/>
      <c r="O2350" s="1"/>
      <c r="P2350" s="1"/>
      <c r="Q2350" s="1"/>
      <c r="R2350" s="1"/>
      <c r="S2350" s="1"/>
      <c r="T2350" s="1"/>
      <c r="U2350" s="1"/>
      <c r="V2350" s="1"/>
      <c r="W2350" s="1"/>
      <c r="X2350" s="1"/>
      <c r="Y2350" s="1"/>
      <c r="Z2350" s="1"/>
      <c r="AA2350" s="1"/>
      <c r="AB2350" s="1"/>
    </row>
    <row r="2351" spans="11:28" ht="12.5" x14ac:dyDescent="0.25">
      <c r="K2351" s="90"/>
      <c r="L2351" s="90"/>
      <c r="M2351" s="1"/>
      <c r="N2351" s="1"/>
      <c r="O2351" s="1"/>
      <c r="P2351" s="1"/>
      <c r="Q2351" s="1"/>
      <c r="R2351" s="1"/>
      <c r="S2351" s="1"/>
      <c r="T2351" s="1"/>
      <c r="U2351" s="1"/>
      <c r="V2351" s="1"/>
      <c r="W2351" s="1"/>
      <c r="X2351" s="1"/>
      <c r="Y2351" s="1"/>
      <c r="Z2351" s="1"/>
      <c r="AA2351" s="1"/>
      <c r="AB2351" s="1"/>
    </row>
    <row r="2352" spans="11:28" ht="12.5" x14ac:dyDescent="0.25">
      <c r="K2352" s="90"/>
      <c r="L2352" s="90"/>
      <c r="M2352" s="1"/>
      <c r="N2352" s="1"/>
      <c r="O2352" s="1"/>
      <c r="P2352" s="1"/>
      <c r="Q2352" s="1"/>
      <c r="R2352" s="1"/>
      <c r="S2352" s="1"/>
      <c r="T2352" s="1"/>
      <c r="U2352" s="1"/>
      <c r="V2352" s="1"/>
      <c r="W2352" s="1"/>
      <c r="X2352" s="1"/>
      <c r="Y2352" s="1"/>
      <c r="Z2352" s="1"/>
      <c r="AA2352" s="1"/>
      <c r="AB2352" s="1"/>
    </row>
    <row r="2353" spans="11:28" ht="12.5" x14ac:dyDescent="0.25">
      <c r="K2353" s="90"/>
      <c r="L2353" s="90"/>
      <c r="M2353" s="1"/>
      <c r="N2353" s="1"/>
      <c r="O2353" s="1"/>
      <c r="P2353" s="1"/>
      <c r="Q2353" s="1"/>
      <c r="R2353" s="1"/>
      <c r="S2353" s="1"/>
      <c r="T2353" s="1"/>
      <c r="U2353" s="1"/>
      <c r="V2353" s="1"/>
      <c r="W2353" s="1"/>
      <c r="X2353" s="1"/>
      <c r="Y2353" s="1"/>
      <c r="Z2353" s="1"/>
      <c r="AA2353" s="1"/>
      <c r="AB2353" s="1"/>
    </row>
    <row r="2354" spans="11:28" ht="12.5" x14ac:dyDescent="0.25">
      <c r="K2354" s="90"/>
      <c r="L2354" s="90"/>
      <c r="M2354" s="1"/>
      <c r="N2354" s="1"/>
      <c r="O2354" s="1"/>
      <c r="P2354" s="1"/>
      <c r="Q2354" s="1"/>
      <c r="R2354" s="1"/>
      <c r="S2354" s="1"/>
      <c r="T2354" s="1"/>
      <c r="U2354" s="1"/>
      <c r="V2354" s="1"/>
      <c r="W2354" s="1"/>
      <c r="X2354" s="1"/>
      <c r="Y2354" s="1"/>
      <c r="Z2354" s="1"/>
      <c r="AA2354" s="1"/>
      <c r="AB2354" s="1"/>
    </row>
    <row r="2355" spans="11:28" ht="12.5" x14ac:dyDescent="0.25">
      <c r="K2355" s="90"/>
      <c r="L2355" s="90"/>
      <c r="M2355" s="1"/>
      <c r="N2355" s="1"/>
      <c r="O2355" s="1"/>
      <c r="P2355" s="1"/>
      <c r="Q2355" s="1"/>
      <c r="R2355" s="1"/>
      <c r="S2355" s="1"/>
      <c r="T2355" s="1"/>
      <c r="U2355" s="1"/>
      <c r="V2355" s="1"/>
      <c r="W2355" s="1"/>
      <c r="X2355" s="1"/>
      <c r="Y2355" s="1"/>
      <c r="Z2355" s="1"/>
      <c r="AA2355" s="1"/>
      <c r="AB2355" s="1"/>
    </row>
    <row r="2356" spans="11:28" ht="12.5" x14ac:dyDescent="0.25">
      <c r="K2356" s="90"/>
      <c r="L2356" s="90"/>
      <c r="M2356" s="1"/>
      <c r="N2356" s="1"/>
      <c r="O2356" s="1"/>
      <c r="P2356" s="1"/>
      <c r="Q2356" s="1"/>
      <c r="R2356" s="1"/>
      <c r="S2356" s="1"/>
      <c r="T2356" s="1"/>
      <c r="U2356" s="1"/>
      <c r="V2356" s="1"/>
      <c r="W2356" s="1"/>
      <c r="X2356" s="1"/>
      <c r="Y2356" s="1"/>
      <c r="Z2356" s="1"/>
      <c r="AA2356" s="1"/>
      <c r="AB2356" s="1"/>
    </row>
    <row r="2357" spans="11:28" ht="12.5" x14ac:dyDescent="0.25">
      <c r="K2357" s="90"/>
      <c r="L2357" s="90"/>
      <c r="M2357" s="1"/>
      <c r="N2357" s="1"/>
      <c r="O2357" s="1"/>
      <c r="P2357" s="1"/>
      <c r="Q2357" s="1"/>
      <c r="R2357" s="1"/>
      <c r="S2357" s="1"/>
      <c r="T2357" s="1"/>
      <c r="U2357" s="1"/>
      <c r="V2357" s="1"/>
      <c r="W2357" s="1"/>
      <c r="X2357" s="1"/>
      <c r="Y2357" s="1"/>
      <c r="Z2357" s="1"/>
      <c r="AA2357" s="1"/>
      <c r="AB2357" s="1"/>
    </row>
    <row r="2358" spans="11:28" ht="12.5" x14ac:dyDescent="0.25">
      <c r="K2358" s="90"/>
      <c r="L2358" s="90"/>
      <c r="M2358" s="1"/>
      <c r="N2358" s="1"/>
      <c r="O2358" s="1"/>
      <c r="P2358" s="1"/>
      <c r="Q2358" s="1"/>
      <c r="R2358" s="1"/>
      <c r="S2358" s="1"/>
      <c r="T2358" s="1"/>
      <c r="U2358" s="1"/>
      <c r="V2358" s="1"/>
      <c r="W2358" s="1"/>
      <c r="X2358" s="1"/>
      <c r="Y2358" s="1"/>
      <c r="Z2358" s="1"/>
      <c r="AA2358" s="1"/>
      <c r="AB2358" s="1"/>
    </row>
    <row r="2359" spans="11:28" ht="12.5" x14ac:dyDescent="0.25">
      <c r="K2359" s="90"/>
      <c r="L2359" s="90"/>
      <c r="M2359" s="1"/>
      <c r="N2359" s="1"/>
      <c r="O2359" s="1"/>
      <c r="P2359" s="1"/>
      <c r="Q2359" s="1"/>
      <c r="R2359" s="1"/>
      <c r="S2359" s="1"/>
      <c r="T2359" s="1"/>
      <c r="U2359" s="1"/>
      <c r="V2359" s="1"/>
      <c r="W2359" s="1"/>
      <c r="X2359" s="1"/>
      <c r="Y2359" s="1"/>
      <c r="Z2359" s="1"/>
      <c r="AA2359" s="1"/>
      <c r="AB2359" s="1"/>
    </row>
    <row r="2360" spans="11:28" ht="12.5" x14ac:dyDescent="0.25">
      <c r="K2360" s="90"/>
      <c r="L2360" s="90"/>
      <c r="M2360" s="1"/>
      <c r="N2360" s="1"/>
      <c r="O2360" s="1"/>
      <c r="P2360" s="1"/>
      <c r="Q2360" s="1"/>
      <c r="R2360" s="1"/>
      <c r="S2360" s="1"/>
      <c r="T2360" s="1"/>
      <c r="U2360" s="1"/>
      <c r="V2360" s="1"/>
      <c r="W2360" s="1"/>
      <c r="X2360" s="1"/>
      <c r="Y2360" s="1"/>
      <c r="Z2360" s="1"/>
      <c r="AA2360" s="1"/>
      <c r="AB2360" s="1"/>
    </row>
    <row r="2361" spans="11:28" ht="12.5" x14ac:dyDescent="0.25">
      <c r="K2361" s="90"/>
      <c r="L2361" s="90"/>
      <c r="M2361" s="1"/>
      <c r="N2361" s="1"/>
      <c r="O2361" s="1"/>
      <c r="P2361" s="1"/>
      <c r="Q2361" s="1"/>
      <c r="R2361" s="1"/>
      <c r="S2361" s="1"/>
      <c r="T2361" s="1"/>
      <c r="U2361" s="1"/>
      <c r="V2361" s="1"/>
      <c r="W2361" s="1"/>
      <c r="X2361" s="1"/>
      <c r="Y2361" s="1"/>
      <c r="Z2361" s="1"/>
      <c r="AA2361" s="1"/>
      <c r="AB2361" s="1"/>
    </row>
    <row r="2362" spans="11:28" ht="12.5" x14ac:dyDescent="0.25">
      <c r="K2362" s="90"/>
      <c r="L2362" s="90"/>
      <c r="M2362" s="1"/>
      <c r="N2362" s="1"/>
      <c r="O2362" s="1"/>
      <c r="P2362" s="1"/>
      <c r="Q2362" s="1"/>
      <c r="R2362" s="1"/>
      <c r="S2362" s="1"/>
      <c r="T2362" s="1"/>
      <c r="U2362" s="1"/>
      <c r="V2362" s="1"/>
      <c r="W2362" s="1"/>
      <c r="X2362" s="1"/>
      <c r="Y2362" s="1"/>
      <c r="Z2362" s="1"/>
      <c r="AA2362" s="1"/>
      <c r="AB2362" s="1"/>
    </row>
    <row r="2363" spans="11:28" ht="12.5" x14ac:dyDescent="0.25">
      <c r="K2363" s="90"/>
      <c r="L2363" s="90"/>
      <c r="M2363" s="1"/>
      <c r="N2363" s="1"/>
      <c r="O2363" s="1"/>
      <c r="P2363" s="1"/>
      <c r="Q2363" s="1"/>
      <c r="R2363" s="1"/>
      <c r="S2363" s="1"/>
      <c r="T2363" s="1"/>
      <c r="U2363" s="1"/>
      <c r="V2363" s="1"/>
      <c r="W2363" s="1"/>
      <c r="X2363" s="1"/>
      <c r="Y2363" s="1"/>
      <c r="Z2363" s="1"/>
      <c r="AA2363" s="1"/>
      <c r="AB2363" s="1"/>
    </row>
    <row r="2364" spans="11:28" ht="12.5" x14ac:dyDescent="0.25">
      <c r="K2364" s="90"/>
      <c r="L2364" s="90"/>
      <c r="M2364" s="1"/>
      <c r="N2364" s="1"/>
      <c r="O2364" s="1"/>
      <c r="P2364" s="1"/>
      <c r="Q2364" s="1"/>
      <c r="R2364" s="1"/>
      <c r="S2364" s="1"/>
      <c r="T2364" s="1"/>
      <c r="U2364" s="1"/>
      <c r="V2364" s="1"/>
      <c r="W2364" s="1"/>
      <c r="X2364" s="1"/>
      <c r="Y2364" s="1"/>
      <c r="Z2364" s="1"/>
      <c r="AA2364" s="1"/>
      <c r="AB2364" s="1"/>
    </row>
    <row r="2365" spans="11:28" ht="12.5" x14ac:dyDescent="0.25">
      <c r="K2365" s="90"/>
      <c r="L2365" s="90"/>
      <c r="M2365" s="1"/>
      <c r="N2365" s="1"/>
      <c r="O2365" s="1"/>
      <c r="P2365" s="1"/>
      <c r="Q2365" s="1"/>
      <c r="R2365" s="1"/>
      <c r="S2365" s="1"/>
      <c r="T2365" s="1"/>
      <c r="U2365" s="1"/>
      <c r="V2365" s="1"/>
      <c r="W2365" s="1"/>
      <c r="X2365" s="1"/>
      <c r="Y2365" s="1"/>
      <c r="Z2365" s="1"/>
      <c r="AA2365" s="1"/>
      <c r="AB2365" s="1"/>
    </row>
    <row r="2366" spans="11:28" ht="12.5" x14ac:dyDescent="0.25">
      <c r="K2366" s="90"/>
      <c r="L2366" s="90"/>
      <c r="M2366" s="1"/>
      <c r="N2366" s="1"/>
      <c r="O2366" s="1"/>
      <c r="P2366" s="1"/>
      <c r="Q2366" s="1"/>
      <c r="R2366" s="1"/>
      <c r="S2366" s="1"/>
      <c r="T2366" s="1"/>
      <c r="U2366" s="1"/>
      <c r="V2366" s="1"/>
      <c r="W2366" s="1"/>
      <c r="X2366" s="1"/>
      <c r="Y2366" s="1"/>
      <c r="Z2366" s="1"/>
      <c r="AA2366" s="1"/>
      <c r="AB2366" s="1"/>
    </row>
    <row r="2367" spans="11:28" ht="12.5" x14ac:dyDescent="0.25">
      <c r="K2367" s="90"/>
      <c r="L2367" s="90"/>
      <c r="M2367" s="1"/>
      <c r="N2367" s="1"/>
      <c r="O2367" s="1"/>
      <c r="P2367" s="1"/>
      <c r="Q2367" s="1"/>
      <c r="R2367" s="1"/>
      <c r="S2367" s="1"/>
      <c r="T2367" s="1"/>
      <c r="U2367" s="1"/>
      <c r="V2367" s="1"/>
      <c r="W2367" s="1"/>
      <c r="X2367" s="1"/>
      <c r="Y2367" s="1"/>
      <c r="Z2367" s="1"/>
      <c r="AA2367" s="1"/>
      <c r="AB2367" s="1"/>
    </row>
    <row r="2368" spans="11:28" ht="12.5" x14ac:dyDescent="0.25">
      <c r="K2368" s="90"/>
      <c r="L2368" s="90"/>
      <c r="M2368" s="1"/>
      <c r="N2368" s="1"/>
      <c r="O2368" s="1"/>
      <c r="P2368" s="1"/>
      <c r="Q2368" s="1"/>
      <c r="R2368" s="1"/>
      <c r="S2368" s="1"/>
      <c r="T2368" s="1"/>
      <c r="U2368" s="1"/>
      <c r="V2368" s="1"/>
      <c r="W2368" s="1"/>
      <c r="X2368" s="1"/>
      <c r="Y2368" s="1"/>
      <c r="Z2368" s="1"/>
      <c r="AA2368" s="1"/>
      <c r="AB2368" s="1"/>
    </row>
    <row r="2369" spans="11:28" ht="12.5" x14ac:dyDescent="0.25">
      <c r="K2369" s="90"/>
      <c r="L2369" s="90"/>
      <c r="M2369" s="1"/>
      <c r="N2369" s="1"/>
      <c r="O2369" s="1"/>
      <c r="P2369" s="1"/>
      <c r="Q2369" s="1"/>
      <c r="R2369" s="1"/>
      <c r="S2369" s="1"/>
      <c r="T2369" s="1"/>
      <c r="U2369" s="1"/>
      <c r="V2369" s="1"/>
      <c r="W2369" s="1"/>
      <c r="X2369" s="1"/>
      <c r="Y2369" s="1"/>
      <c r="Z2369" s="1"/>
      <c r="AA2369" s="1"/>
      <c r="AB2369" s="1"/>
    </row>
    <row r="2370" spans="11:28" ht="12.5" x14ac:dyDescent="0.25">
      <c r="K2370" s="90"/>
      <c r="L2370" s="90"/>
      <c r="M2370" s="1"/>
      <c r="N2370" s="1"/>
      <c r="O2370" s="1"/>
      <c r="P2370" s="1"/>
      <c r="Q2370" s="1"/>
      <c r="R2370" s="1"/>
      <c r="S2370" s="1"/>
      <c r="T2370" s="1"/>
      <c r="U2370" s="1"/>
      <c r="V2370" s="1"/>
      <c r="W2370" s="1"/>
      <c r="X2370" s="1"/>
      <c r="Y2370" s="1"/>
      <c r="Z2370" s="1"/>
      <c r="AA2370" s="1"/>
      <c r="AB2370" s="1"/>
    </row>
    <row r="2371" spans="11:28" ht="12.5" x14ac:dyDescent="0.25">
      <c r="K2371" s="90"/>
      <c r="L2371" s="90"/>
      <c r="M2371" s="1"/>
      <c r="N2371" s="1"/>
      <c r="O2371" s="1"/>
      <c r="P2371" s="1"/>
      <c r="Q2371" s="1"/>
      <c r="R2371" s="1"/>
      <c r="S2371" s="1"/>
      <c r="T2371" s="1"/>
      <c r="U2371" s="1"/>
      <c r="V2371" s="1"/>
      <c r="W2371" s="1"/>
      <c r="X2371" s="1"/>
      <c r="Y2371" s="1"/>
      <c r="Z2371" s="1"/>
      <c r="AA2371" s="1"/>
      <c r="AB2371" s="1"/>
    </row>
    <row r="2372" spans="11:28" ht="12.5" x14ac:dyDescent="0.25">
      <c r="K2372" s="90"/>
      <c r="L2372" s="90"/>
      <c r="M2372" s="1"/>
      <c r="N2372" s="1"/>
      <c r="O2372" s="1"/>
      <c r="P2372" s="1"/>
      <c r="Q2372" s="1"/>
      <c r="R2372" s="1"/>
      <c r="S2372" s="1"/>
      <c r="T2372" s="1"/>
      <c r="U2372" s="1"/>
      <c r="V2372" s="1"/>
      <c r="W2372" s="1"/>
      <c r="X2372" s="1"/>
      <c r="Y2372" s="1"/>
      <c r="Z2372" s="1"/>
      <c r="AA2372" s="1"/>
      <c r="AB2372" s="1"/>
    </row>
    <row r="2373" spans="11:28" ht="12.5" x14ac:dyDescent="0.25">
      <c r="K2373" s="90"/>
      <c r="L2373" s="90"/>
      <c r="M2373" s="1"/>
      <c r="N2373" s="1"/>
      <c r="O2373" s="1"/>
      <c r="P2373" s="1"/>
      <c r="Q2373" s="1"/>
      <c r="R2373" s="1"/>
      <c r="S2373" s="1"/>
      <c r="T2373" s="1"/>
      <c r="U2373" s="1"/>
      <c r="V2373" s="1"/>
      <c r="W2373" s="1"/>
      <c r="X2373" s="1"/>
      <c r="Y2373" s="1"/>
      <c r="Z2373" s="1"/>
      <c r="AA2373" s="1"/>
      <c r="AB2373" s="1"/>
    </row>
    <row r="2374" spans="11:28" ht="12.5" x14ac:dyDescent="0.25">
      <c r="K2374" s="90"/>
      <c r="L2374" s="90"/>
      <c r="M2374" s="1"/>
      <c r="N2374" s="1"/>
      <c r="O2374" s="1"/>
      <c r="P2374" s="1"/>
      <c r="Q2374" s="1"/>
      <c r="R2374" s="1"/>
      <c r="S2374" s="1"/>
      <c r="T2374" s="1"/>
      <c r="U2374" s="1"/>
      <c r="V2374" s="1"/>
      <c r="W2374" s="1"/>
      <c r="X2374" s="1"/>
      <c r="Y2374" s="1"/>
      <c r="Z2374" s="1"/>
      <c r="AA2374" s="1"/>
      <c r="AB2374" s="1"/>
    </row>
    <row r="2375" spans="11:28" ht="12.5" x14ac:dyDescent="0.25">
      <c r="K2375" s="90"/>
      <c r="L2375" s="90"/>
      <c r="M2375" s="1"/>
      <c r="N2375" s="1"/>
      <c r="O2375" s="1"/>
      <c r="P2375" s="1"/>
      <c r="Q2375" s="1"/>
      <c r="R2375" s="1"/>
      <c r="S2375" s="1"/>
      <c r="T2375" s="1"/>
      <c r="U2375" s="1"/>
      <c r="V2375" s="1"/>
      <c r="W2375" s="1"/>
      <c r="X2375" s="1"/>
      <c r="Y2375" s="1"/>
      <c r="Z2375" s="1"/>
      <c r="AA2375" s="1"/>
      <c r="AB2375" s="1"/>
    </row>
    <row r="2376" spans="11:28" ht="12.5" x14ac:dyDescent="0.25">
      <c r="K2376" s="90"/>
      <c r="L2376" s="90"/>
      <c r="M2376" s="1"/>
      <c r="N2376" s="1"/>
      <c r="O2376" s="1"/>
      <c r="P2376" s="1"/>
      <c r="Q2376" s="1"/>
      <c r="R2376" s="1"/>
      <c r="S2376" s="1"/>
      <c r="T2376" s="1"/>
      <c r="U2376" s="1"/>
      <c r="V2376" s="1"/>
      <c r="W2376" s="1"/>
      <c r="X2376" s="1"/>
      <c r="Y2376" s="1"/>
      <c r="Z2376" s="1"/>
      <c r="AA2376" s="1"/>
      <c r="AB2376" s="1"/>
    </row>
    <row r="2377" spans="11:28" ht="12.5" x14ac:dyDescent="0.25">
      <c r="K2377" s="90"/>
      <c r="L2377" s="90"/>
      <c r="M2377" s="1"/>
      <c r="N2377" s="1"/>
      <c r="O2377" s="1"/>
      <c r="P2377" s="1"/>
      <c r="Q2377" s="1"/>
      <c r="R2377" s="1"/>
      <c r="S2377" s="1"/>
      <c r="T2377" s="1"/>
      <c r="U2377" s="1"/>
      <c r="V2377" s="1"/>
      <c r="W2377" s="1"/>
      <c r="X2377" s="1"/>
      <c r="Y2377" s="1"/>
      <c r="Z2377" s="1"/>
      <c r="AA2377" s="1"/>
      <c r="AB2377" s="1"/>
    </row>
    <row r="2378" spans="11:28" ht="12.5" x14ac:dyDescent="0.25">
      <c r="K2378" s="90"/>
      <c r="L2378" s="90"/>
      <c r="M2378" s="1"/>
      <c r="N2378" s="1"/>
      <c r="O2378" s="1"/>
      <c r="P2378" s="1"/>
      <c r="Q2378" s="1"/>
      <c r="R2378" s="1"/>
      <c r="S2378" s="1"/>
      <c r="T2378" s="1"/>
      <c r="U2378" s="1"/>
      <c r="V2378" s="1"/>
      <c r="W2378" s="1"/>
      <c r="X2378" s="1"/>
      <c r="Y2378" s="1"/>
      <c r="Z2378" s="1"/>
      <c r="AA2378" s="1"/>
      <c r="AB2378" s="1"/>
    </row>
    <row r="2379" spans="11:28" ht="12.5" x14ac:dyDescent="0.25">
      <c r="K2379" s="90"/>
      <c r="L2379" s="90"/>
      <c r="M2379" s="1"/>
      <c r="N2379" s="1"/>
      <c r="O2379" s="1"/>
      <c r="P2379" s="1"/>
      <c r="Q2379" s="1"/>
      <c r="R2379" s="1"/>
      <c r="S2379" s="1"/>
      <c r="T2379" s="1"/>
      <c r="U2379" s="1"/>
      <c r="V2379" s="1"/>
      <c r="W2379" s="1"/>
      <c r="X2379" s="1"/>
      <c r="Y2379" s="1"/>
      <c r="Z2379" s="1"/>
      <c r="AA2379" s="1"/>
      <c r="AB2379" s="1"/>
    </row>
    <row r="2380" spans="11:28" ht="12.5" x14ac:dyDescent="0.25">
      <c r="K2380" s="90"/>
      <c r="L2380" s="90"/>
      <c r="M2380" s="1"/>
      <c r="N2380" s="1"/>
      <c r="O2380" s="1"/>
      <c r="P2380" s="1"/>
      <c r="Q2380" s="1"/>
      <c r="R2380" s="1"/>
      <c r="S2380" s="1"/>
      <c r="T2380" s="1"/>
      <c r="U2380" s="1"/>
      <c r="V2380" s="1"/>
      <c r="W2380" s="1"/>
      <c r="X2380" s="1"/>
      <c r="Y2380" s="1"/>
      <c r="Z2380" s="1"/>
      <c r="AA2380" s="1"/>
      <c r="AB2380" s="1"/>
    </row>
    <row r="2381" spans="11:28" ht="12.5" x14ac:dyDescent="0.25">
      <c r="K2381" s="90"/>
      <c r="L2381" s="90"/>
      <c r="M2381" s="1"/>
      <c r="N2381" s="1"/>
      <c r="O2381" s="1"/>
      <c r="P2381" s="1"/>
      <c r="Q2381" s="1"/>
      <c r="R2381" s="1"/>
      <c r="S2381" s="1"/>
      <c r="T2381" s="1"/>
      <c r="U2381" s="1"/>
      <c r="V2381" s="1"/>
      <c r="W2381" s="1"/>
      <c r="X2381" s="1"/>
      <c r="Y2381" s="1"/>
      <c r="Z2381" s="1"/>
      <c r="AA2381" s="1"/>
      <c r="AB2381" s="1"/>
    </row>
    <row r="2382" spans="11:28" ht="12.5" x14ac:dyDescent="0.25">
      <c r="K2382" s="90"/>
      <c r="L2382" s="90"/>
      <c r="M2382" s="1"/>
      <c r="N2382" s="1"/>
      <c r="O2382" s="1"/>
      <c r="P2382" s="1"/>
      <c r="Q2382" s="1"/>
      <c r="R2382" s="1"/>
      <c r="S2382" s="1"/>
      <c r="T2382" s="1"/>
      <c r="U2382" s="1"/>
      <c r="V2382" s="1"/>
      <c r="W2382" s="1"/>
      <c r="X2382" s="1"/>
      <c r="Y2382" s="1"/>
      <c r="Z2382" s="1"/>
      <c r="AA2382" s="1"/>
      <c r="AB2382" s="1"/>
    </row>
    <row r="2383" spans="11:28" ht="12.5" x14ac:dyDescent="0.25">
      <c r="K2383" s="90"/>
      <c r="L2383" s="90"/>
      <c r="M2383" s="1"/>
      <c r="N2383" s="1"/>
      <c r="O2383" s="1"/>
      <c r="P2383" s="1"/>
      <c r="Q2383" s="1"/>
      <c r="R2383" s="1"/>
      <c r="S2383" s="1"/>
      <c r="T2383" s="1"/>
      <c r="U2383" s="1"/>
      <c r="V2383" s="1"/>
      <c r="W2383" s="1"/>
      <c r="X2383" s="1"/>
      <c r="Y2383" s="1"/>
      <c r="Z2383" s="1"/>
      <c r="AA2383" s="1"/>
      <c r="AB2383" s="1"/>
    </row>
    <row r="2384" spans="11:28" ht="12.5" x14ac:dyDescent="0.25">
      <c r="K2384" s="90"/>
      <c r="L2384" s="90"/>
      <c r="M2384" s="1"/>
      <c r="N2384" s="1"/>
      <c r="O2384" s="1"/>
      <c r="P2384" s="1"/>
      <c r="Q2384" s="1"/>
      <c r="R2384" s="1"/>
      <c r="S2384" s="1"/>
      <c r="T2384" s="1"/>
      <c r="U2384" s="1"/>
      <c r="V2384" s="1"/>
      <c r="W2384" s="1"/>
      <c r="X2384" s="1"/>
      <c r="Y2384" s="1"/>
      <c r="Z2384" s="1"/>
      <c r="AA2384" s="1"/>
      <c r="AB2384" s="1"/>
    </row>
    <row r="2385" spans="11:28" ht="12.5" x14ac:dyDescent="0.25">
      <c r="K2385" s="90"/>
      <c r="L2385" s="90"/>
      <c r="M2385" s="1"/>
      <c r="N2385" s="1"/>
      <c r="O2385" s="1"/>
      <c r="P2385" s="1"/>
      <c r="Q2385" s="1"/>
      <c r="R2385" s="1"/>
      <c r="S2385" s="1"/>
      <c r="T2385" s="1"/>
      <c r="U2385" s="1"/>
      <c r="V2385" s="1"/>
      <c r="W2385" s="1"/>
      <c r="X2385" s="1"/>
      <c r="Y2385" s="1"/>
      <c r="Z2385" s="1"/>
      <c r="AA2385" s="1"/>
      <c r="AB2385" s="1"/>
    </row>
    <row r="2386" spans="11:28" ht="12.5" x14ac:dyDescent="0.25">
      <c r="K2386" s="90"/>
      <c r="L2386" s="90"/>
      <c r="M2386" s="1"/>
      <c r="N2386" s="1"/>
      <c r="O2386" s="1"/>
      <c r="P2386" s="1"/>
      <c r="Q2386" s="1"/>
      <c r="R2386" s="1"/>
      <c r="S2386" s="1"/>
      <c r="T2386" s="1"/>
      <c r="U2386" s="1"/>
      <c r="V2386" s="1"/>
      <c r="W2386" s="1"/>
      <c r="X2386" s="1"/>
      <c r="Y2386" s="1"/>
      <c r="Z2386" s="1"/>
      <c r="AA2386" s="1"/>
      <c r="AB2386" s="1"/>
    </row>
    <row r="2387" spans="11:28" ht="12.5" x14ac:dyDescent="0.25">
      <c r="K2387" s="90"/>
      <c r="L2387" s="90"/>
      <c r="M2387" s="1"/>
      <c r="N2387" s="1"/>
      <c r="O2387" s="1"/>
      <c r="P2387" s="1"/>
      <c r="Q2387" s="1"/>
      <c r="R2387" s="1"/>
      <c r="S2387" s="1"/>
      <c r="T2387" s="1"/>
      <c r="U2387" s="1"/>
      <c r="V2387" s="1"/>
      <c r="W2387" s="1"/>
      <c r="X2387" s="1"/>
      <c r="Y2387" s="1"/>
      <c r="Z2387" s="1"/>
      <c r="AA2387" s="1"/>
      <c r="AB2387" s="1"/>
    </row>
    <row r="2388" spans="11:28" ht="12.5" x14ac:dyDescent="0.25">
      <c r="K2388" s="90"/>
      <c r="L2388" s="90"/>
      <c r="M2388" s="1"/>
      <c r="N2388" s="1"/>
      <c r="O2388" s="1"/>
      <c r="P2388" s="1"/>
      <c r="Q2388" s="1"/>
      <c r="R2388" s="1"/>
      <c r="S2388" s="1"/>
      <c r="T2388" s="1"/>
      <c r="U2388" s="1"/>
      <c r="V2388" s="1"/>
      <c r="W2388" s="1"/>
      <c r="X2388" s="1"/>
      <c r="Y2388" s="1"/>
      <c r="Z2388" s="1"/>
      <c r="AA2388" s="1"/>
      <c r="AB2388" s="1"/>
    </row>
    <row r="2389" spans="11:28" ht="12.5" x14ac:dyDescent="0.25">
      <c r="K2389" s="90"/>
      <c r="L2389" s="90"/>
      <c r="M2389" s="1"/>
      <c r="N2389" s="1"/>
      <c r="O2389" s="1"/>
      <c r="P2389" s="1"/>
      <c r="Q2389" s="1"/>
      <c r="R2389" s="1"/>
      <c r="S2389" s="1"/>
      <c r="T2389" s="1"/>
      <c r="U2389" s="1"/>
      <c r="V2389" s="1"/>
      <c r="W2389" s="1"/>
      <c r="X2389" s="1"/>
      <c r="Y2389" s="1"/>
      <c r="Z2389" s="1"/>
      <c r="AA2389" s="1"/>
      <c r="AB2389" s="1"/>
    </row>
    <row r="2390" spans="11:28" ht="12.5" x14ac:dyDescent="0.25">
      <c r="K2390" s="90"/>
      <c r="L2390" s="90"/>
      <c r="M2390" s="1"/>
      <c r="N2390" s="1"/>
      <c r="O2390" s="1"/>
      <c r="P2390" s="1"/>
      <c r="Q2390" s="1"/>
      <c r="R2390" s="1"/>
      <c r="S2390" s="1"/>
      <c r="T2390" s="1"/>
      <c r="U2390" s="1"/>
      <c r="V2390" s="1"/>
      <c r="W2390" s="1"/>
      <c r="X2390" s="1"/>
      <c r="Y2390" s="1"/>
      <c r="Z2390" s="1"/>
      <c r="AA2390" s="1"/>
      <c r="AB2390" s="1"/>
    </row>
    <row r="2391" spans="11:28" ht="12.5" x14ac:dyDescent="0.25">
      <c r="K2391" s="90"/>
      <c r="L2391" s="90"/>
      <c r="M2391" s="1"/>
      <c r="N2391" s="1"/>
      <c r="O2391" s="1"/>
      <c r="P2391" s="1"/>
      <c r="Q2391" s="1"/>
      <c r="R2391" s="1"/>
      <c r="S2391" s="1"/>
      <c r="T2391" s="1"/>
      <c r="U2391" s="1"/>
      <c r="V2391" s="1"/>
      <c r="W2391" s="1"/>
      <c r="X2391" s="1"/>
      <c r="Y2391" s="1"/>
      <c r="Z2391" s="1"/>
      <c r="AA2391" s="1"/>
      <c r="AB2391" s="1"/>
    </row>
    <row r="2392" spans="11:28" ht="12.5" x14ac:dyDescent="0.25">
      <c r="K2392" s="90"/>
      <c r="L2392" s="90"/>
      <c r="M2392" s="1"/>
      <c r="N2392" s="1"/>
      <c r="O2392" s="1"/>
      <c r="P2392" s="1"/>
      <c r="Q2392" s="1"/>
      <c r="R2392" s="1"/>
      <c r="S2392" s="1"/>
      <c r="T2392" s="1"/>
      <c r="U2392" s="1"/>
      <c r="V2392" s="1"/>
      <c r="W2392" s="1"/>
      <c r="X2392" s="1"/>
      <c r="Y2392" s="1"/>
      <c r="Z2392" s="1"/>
      <c r="AA2392" s="1"/>
      <c r="AB2392" s="1"/>
    </row>
    <row r="2393" spans="11:28" ht="12.5" x14ac:dyDescent="0.25">
      <c r="K2393" s="90"/>
      <c r="L2393" s="90"/>
      <c r="M2393" s="1"/>
      <c r="N2393" s="1"/>
      <c r="O2393" s="1"/>
      <c r="P2393" s="1"/>
      <c r="Q2393" s="1"/>
      <c r="R2393" s="1"/>
      <c r="S2393" s="1"/>
      <c r="T2393" s="1"/>
      <c r="U2393" s="1"/>
      <c r="V2393" s="1"/>
      <c r="W2393" s="1"/>
      <c r="X2393" s="1"/>
      <c r="Y2393" s="1"/>
      <c r="Z2393" s="1"/>
      <c r="AA2393" s="1"/>
      <c r="AB2393" s="1"/>
    </row>
    <row r="2394" spans="11:28" ht="12.5" x14ac:dyDescent="0.25">
      <c r="K2394" s="90"/>
      <c r="L2394" s="90"/>
      <c r="M2394" s="1"/>
      <c r="N2394" s="1"/>
      <c r="O2394" s="1"/>
      <c r="P2394" s="1"/>
      <c r="Q2394" s="1"/>
      <c r="R2394" s="1"/>
      <c r="S2394" s="1"/>
      <c r="T2394" s="1"/>
      <c r="U2394" s="1"/>
      <c r="V2394" s="1"/>
      <c r="W2394" s="1"/>
      <c r="X2394" s="1"/>
      <c r="Y2394" s="1"/>
      <c r="Z2394" s="1"/>
      <c r="AA2394" s="1"/>
      <c r="AB2394" s="1"/>
    </row>
    <row r="2395" spans="11:28" ht="12.5" x14ac:dyDescent="0.25">
      <c r="K2395" s="90"/>
      <c r="L2395" s="90"/>
      <c r="M2395" s="1"/>
      <c r="N2395" s="1"/>
      <c r="O2395" s="1"/>
      <c r="P2395" s="1"/>
      <c r="Q2395" s="1"/>
      <c r="R2395" s="1"/>
      <c r="S2395" s="1"/>
      <c r="T2395" s="1"/>
      <c r="U2395" s="1"/>
      <c r="V2395" s="1"/>
      <c r="W2395" s="1"/>
      <c r="X2395" s="1"/>
      <c r="Y2395" s="1"/>
      <c r="Z2395" s="1"/>
      <c r="AA2395" s="1"/>
      <c r="AB2395" s="1"/>
    </row>
    <row r="2396" spans="11:28" ht="12.5" x14ac:dyDescent="0.25">
      <c r="K2396" s="90"/>
      <c r="L2396" s="90"/>
      <c r="M2396" s="1"/>
      <c r="N2396" s="1"/>
      <c r="O2396" s="1"/>
      <c r="P2396" s="1"/>
      <c r="Q2396" s="1"/>
      <c r="R2396" s="1"/>
      <c r="S2396" s="1"/>
      <c r="T2396" s="1"/>
      <c r="U2396" s="1"/>
      <c r="V2396" s="1"/>
      <c r="W2396" s="1"/>
      <c r="X2396" s="1"/>
      <c r="Y2396" s="1"/>
      <c r="Z2396" s="1"/>
      <c r="AA2396" s="1"/>
      <c r="AB2396" s="1"/>
    </row>
    <row r="2397" spans="11:28" ht="12.5" x14ac:dyDescent="0.25">
      <c r="K2397" s="90"/>
      <c r="L2397" s="90"/>
      <c r="M2397" s="1"/>
      <c r="N2397" s="1"/>
      <c r="O2397" s="1"/>
      <c r="P2397" s="1"/>
      <c r="Q2397" s="1"/>
      <c r="R2397" s="1"/>
      <c r="S2397" s="1"/>
      <c r="T2397" s="1"/>
      <c r="U2397" s="1"/>
      <c r="V2397" s="1"/>
      <c r="W2397" s="1"/>
      <c r="X2397" s="1"/>
      <c r="Y2397" s="1"/>
      <c r="Z2397" s="1"/>
      <c r="AA2397" s="1"/>
      <c r="AB2397" s="1"/>
    </row>
    <row r="2398" spans="11:28" ht="12.5" x14ac:dyDescent="0.25">
      <c r="K2398" s="90"/>
      <c r="L2398" s="90"/>
      <c r="M2398" s="1"/>
      <c r="N2398" s="1"/>
      <c r="O2398" s="1"/>
      <c r="P2398" s="1"/>
      <c r="Q2398" s="1"/>
      <c r="R2398" s="1"/>
      <c r="S2398" s="1"/>
      <c r="T2398" s="1"/>
      <c r="U2398" s="1"/>
      <c r="V2398" s="1"/>
      <c r="W2398" s="1"/>
      <c r="X2398" s="1"/>
      <c r="Y2398" s="1"/>
      <c r="Z2398" s="1"/>
      <c r="AA2398" s="1"/>
      <c r="AB2398" s="1"/>
    </row>
    <row r="2399" spans="11:28" ht="12.5" x14ac:dyDescent="0.25">
      <c r="K2399" s="90"/>
      <c r="L2399" s="90"/>
      <c r="M2399" s="1"/>
      <c r="N2399" s="1"/>
      <c r="O2399" s="1"/>
      <c r="P2399" s="1"/>
      <c r="Q2399" s="1"/>
      <c r="R2399" s="1"/>
      <c r="S2399" s="1"/>
      <c r="T2399" s="1"/>
      <c r="U2399" s="1"/>
      <c r="V2399" s="1"/>
      <c r="W2399" s="1"/>
      <c r="X2399" s="1"/>
      <c r="Y2399" s="1"/>
      <c r="Z2399" s="1"/>
      <c r="AA2399" s="1"/>
      <c r="AB2399" s="1"/>
    </row>
    <row r="2400" spans="11:28" ht="12.5" x14ac:dyDescent="0.25">
      <c r="K2400" s="90"/>
      <c r="L2400" s="90"/>
      <c r="M2400" s="1"/>
      <c r="N2400" s="1"/>
      <c r="O2400" s="1"/>
      <c r="P2400" s="1"/>
      <c r="Q2400" s="1"/>
      <c r="R2400" s="1"/>
      <c r="S2400" s="1"/>
      <c r="T2400" s="1"/>
      <c r="U2400" s="1"/>
      <c r="V2400" s="1"/>
      <c r="W2400" s="1"/>
      <c r="X2400" s="1"/>
      <c r="Y2400" s="1"/>
      <c r="Z2400" s="1"/>
      <c r="AA2400" s="1"/>
      <c r="AB2400" s="1"/>
    </row>
    <row r="2401" spans="11:28" ht="12.5" x14ac:dyDescent="0.25">
      <c r="K2401" s="90"/>
      <c r="L2401" s="90"/>
      <c r="M2401" s="1"/>
      <c r="N2401" s="1"/>
      <c r="O2401" s="1"/>
      <c r="P2401" s="1"/>
      <c r="Q2401" s="1"/>
      <c r="R2401" s="1"/>
      <c r="S2401" s="1"/>
      <c r="T2401" s="1"/>
      <c r="U2401" s="1"/>
      <c r="V2401" s="1"/>
      <c r="W2401" s="1"/>
      <c r="X2401" s="1"/>
      <c r="Y2401" s="1"/>
      <c r="Z2401" s="1"/>
      <c r="AA2401" s="1"/>
      <c r="AB2401" s="1"/>
    </row>
    <row r="2402" spans="11:28" ht="12.5" x14ac:dyDescent="0.25">
      <c r="K2402" s="90"/>
      <c r="L2402" s="90"/>
      <c r="M2402" s="1"/>
      <c r="N2402" s="1"/>
      <c r="O2402" s="1"/>
      <c r="P2402" s="1"/>
      <c r="Q2402" s="1"/>
      <c r="R2402" s="1"/>
      <c r="S2402" s="1"/>
      <c r="T2402" s="1"/>
      <c r="U2402" s="1"/>
      <c r="V2402" s="1"/>
      <c r="W2402" s="1"/>
      <c r="X2402" s="1"/>
      <c r="Y2402" s="1"/>
      <c r="Z2402" s="1"/>
      <c r="AA2402" s="1"/>
      <c r="AB2402" s="1"/>
    </row>
    <row r="2403" spans="11:28" ht="12.5" x14ac:dyDescent="0.25">
      <c r="K2403" s="90"/>
      <c r="L2403" s="90"/>
      <c r="M2403" s="1"/>
      <c r="N2403" s="1"/>
      <c r="O2403" s="1"/>
      <c r="P2403" s="1"/>
      <c r="Q2403" s="1"/>
      <c r="R2403" s="1"/>
      <c r="S2403" s="1"/>
      <c r="T2403" s="1"/>
      <c r="U2403" s="1"/>
      <c r="V2403" s="1"/>
      <c r="W2403" s="1"/>
      <c r="X2403" s="1"/>
      <c r="Y2403" s="1"/>
      <c r="Z2403" s="1"/>
      <c r="AA2403" s="1"/>
      <c r="AB2403" s="1"/>
    </row>
    <row r="2404" spans="11:28" ht="12.5" x14ac:dyDescent="0.25">
      <c r="K2404" s="90"/>
      <c r="L2404" s="90"/>
      <c r="M2404" s="1"/>
      <c r="N2404" s="1"/>
      <c r="O2404" s="1"/>
      <c r="P2404" s="1"/>
      <c r="Q2404" s="1"/>
      <c r="R2404" s="1"/>
      <c r="S2404" s="1"/>
      <c r="T2404" s="1"/>
      <c r="U2404" s="1"/>
      <c r="V2404" s="1"/>
      <c r="W2404" s="1"/>
      <c r="X2404" s="1"/>
      <c r="Y2404" s="1"/>
      <c r="Z2404" s="1"/>
      <c r="AA2404" s="1"/>
      <c r="AB2404" s="1"/>
    </row>
    <row r="2405" spans="11:28" ht="12.5" x14ac:dyDescent="0.25">
      <c r="K2405" s="90"/>
      <c r="L2405" s="90"/>
      <c r="M2405" s="1"/>
      <c r="N2405" s="1"/>
      <c r="O2405" s="1"/>
      <c r="P2405" s="1"/>
      <c r="Q2405" s="1"/>
      <c r="R2405" s="1"/>
      <c r="S2405" s="1"/>
      <c r="T2405" s="1"/>
      <c r="U2405" s="1"/>
      <c r="V2405" s="1"/>
      <c r="W2405" s="1"/>
      <c r="X2405" s="1"/>
      <c r="Y2405" s="1"/>
      <c r="Z2405" s="1"/>
      <c r="AA2405" s="1"/>
      <c r="AB2405" s="1"/>
    </row>
    <row r="2406" spans="11:28" ht="12.5" x14ac:dyDescent="0.25">
      <c r="K2406" s="90"/>
      <c r="L2406" s="90"/>
      <c r="M2406" s="1"/>
      <c r="N2406" s="1"/>
      <c r="O2406" s="1"/>
      <c r="P2406" s="1"/>
      <c r="Q2406" s="1"/>
      <c r="R2406" s="1"/>
      <c r="S2406" s="1"/>
      <c r="T2406" s="1"/>
      <c r="U2406" s="1"/>
      <c r="V2406" s="1"/>
      <c r="W2406" s="1"/>
      <c r="X2406" s="1"/>
      <c r="Y2406" s="1"/>
      <c r="Z2406" s="1"/>
      <c r="AA2406" s="1"/>
      <c r="AB2406" s="1"/>
    </row>
    <row r="2407" spans="11:28" ht="12.5" x14ac:dyDescent="0.25">
      <c r="K2407" s="90"/>
      <c r="L2407" s="90"/>
      <c r="M2407" s="1"/>
      <c r="N2407" s="1"/>
      <c r="O2407" s="1"/>
      <c r="P2407" s="1"/>
      <c r="Q2407" s="1"/>
      <c r="R2407" s="1"/>
      <c r="S2407" s="1"/>
      <c r="T2407" s="1"/>
      <c r="U2407" s="1"/>
      <c r="V2407" s="1"/>
      <c r="W2407" s="1"/>
      <c r="X2407" s="1"/>
      <c r="Y2407" s="1"/>
      <c r="Z2407" s="1"/>
      <c r="AA2407" s="1"/>
      <c r="AB2407" s="1"/>
    </row>
    <row r="2408" spans="11:28" ht="12.5" x14ac:dyDescent="0.25">
      <c r="K2408" s="90"/>
      <c r="L2408" s="90"/>
      <c r="M2408" s="1"/>
      <c r="N2408" s="1"/>
      <c r="O2408" s="1"/>
      <c r="P2408" s="1"/>
      <c r="Q2408" s="1"/>
      <c r="R2408" s="1"/>
      <c r="S2408" s="1"/>
      <c r="T2408" s="1"/>
      <c r="U2408" s="1"/>
      <c r="V2408" s="1"/>
      <c r="W2408" s="1"/>
      <c r="X2408" s="1"/>
      <c r="Y2408" s="1"/>
      <c r="Z2408" s="1"/>
      <c r="AA2408" s="1"/>
      <c r="AB2408" s="1"/>
    </row>
    <row r="2409" spans="11:28" ht="12.5" x14ac:dyDescent="0.25">
      <c r="K2409" s="90"/>
      <c r="L2409" s="90"/>
      <c r="M2409" s="1"/>
      <c r="N2409" s="1"/>
      <c r="O2409" s="1"/>
      <c r="P2409" s="1"/>
      <c r="Q2409" s="1"/>
      <c r="R2409" s="1"/>
      <c r="S2409" s="1"/>
      <c r="T2409" s="1"/>
      <c r="U2409" s="1"/>
      <c r="V2409" s="1"/>
      <c r="W2409" s="1"/>
      <c r="X2409" s="1"/>
      <c r="Y2409" s="1"/>
      <c r="Z2409" s="1"/>
      <c r="AA2409" s="1"/>
      <c r="AB2409" s="1"/>
    </row>
    <row r="2410" spans="11:28" ht="12.5" x14ac:dyDescent="0.25">
      <c r="K2410" s="90"/>
      <c r="L2410" s="90"/>
      <c r="M2410" s="1"/>
      <c r="N2410" s="1"/>
      <c r="O2410" s="1"/>
      <c r="P2410" s="1"/>
      <c r="Q2410" s="1"/>
      <c r="R2410" s="1"/>
      <c r="S2410" s="1"/>
      <c r="T2410" s="1"/>
      <c r="U2410" s="1"/>
      <c r="V2410" s="1"/>
      <c r="W2410" s="1"/>
      <c r="X2410" s="1"/>
      <c r="Y2410" s="1"/>
      <c r="Z2410" s="1"/>
      <c r="AA2410" s="1"/>
      <c r="AB2410" s="1"/>
    </row>
    <row r="2411" spans="11:28" ht="12.5" x14ac:dyDescent="0.25">
      <c r="K2411" s="90"/>
      <c r="L2411" s="90"/>
      <c r="M2411" s="1"/>
      <c r="N2411" s="1"/>
      <c r="O2411" s="1"/>
      <c r="P2411" s="1"/>
      <c r="Q2411" s="1"/>
      <c r="R2411" s="1"/>
      <c r="S2411" s="1"/>
      <c r="T2411" s="1"/>
      <c r="U2411" s="1"/>
      <c r="V2411" s="1"/>
      <c r="W2411" s="1"/>
      <c r="X2411" s="1"/>
      <c r="Y2411" s="1"/>
      <c r="Z2411" s="1"/>
      <c r="AA2411" s="1"/>
      <c r="AB2411" s="1"/>
    </row>
    <row r="2412" spans="11:28" ht="12.5" x14ac:dyDescent="0.25">
      <c r="K2412" s="90"/>
      <c r="L2412" s="90"/>
      <c r="M2412" s="1"/>
      <c r="N2412" s="1"/>
      <c r="O2412" s="1"/>
      <c r="P2412" s="1"/>
      <c r="Q2412" s="1"/>
      <c r="R2412" s="1"/>
      <c r="S2412" s="1"/>
      <c r="T2412" s="1"/>
      <c r="U2412" s="1"/>
      <c r="V2412" s="1"/>
      <c r="W2412" s="1"/>
      <c r="X2412" s="1"/>
      <c r="Y2412" s="1"/>
      <c r="Z2412" s="1"/>
      <c r="AA2412" s="1"/>
      <c r="AB2412" s="1"/>
    </row>
    <row r="2413" spans="11:28" ht="12.5" x14ac:dyDescent="0.25">
      <c r="K2413" s="90"/>
      <c r="L2413" s="90"/>
      <c r="M2413" s="1"/>
      <c r="N2413" s="1"/>
      <c r="O2413" s="1"/>
      <c r="P2413" s="1"/>
      <c r="Q2413" s="1"/>
      <c r="R2413" s="1"/>
      <c r="S2413" s="1"/>
      <c r="T2413" s="1"/>
      <c r="U2413" s="1"/>
      <c r="V2413" s="1"/>
      <c r="W2413" s="1"/>
      <c r="X2413" s="1"/>
      <c r="Y2413" s="1"/>
      <c r="Z2413" s="1"/>
      <c r="AA2413" s="1"/>
      <c r="AB2413" s="1"/>
    </row>
    <row r="2414" spans="11:28" ht="12.5" x14ac:dyDescent="0.25">
      <c r="K2414" s="90"/>
      <c r="L2414" s="90"/>
      <c r="M2414" s="1"/>
      <c r="N2414" s="1"/>
      <c r="O2414" s="1"/>
      <c r="P2414" s="1"/>
      <c r="Q2414" s="1"/>
      <c r="R2414" s="1"/>
      <c r="S2414" s="1"/>
      <c r="T2414" s="1"/>
      <c r="U2414" s="1"/>
      <c r="V2414" s="1"/>
      <c r="W2414" s="1"/>
      <c r="X2414" s="1"/>
      <c r="Y2414" s="1"/>
      <c r="Z2414" s="1"/>
      <c r="AA2414" s="1"/>
      <c r="AB2414" s="1"/>
    </row>
    <row r="2415" spans="11:28" ht="12.5" x14ac:dyDescent="0.25">
      <c r="K2415" s="90"/>
      <c r="L2415" s="90"/>
      <c r="M2415" s="1"/>
      <c r="N2415" s="1"/>
      <c r="O2415" s="1"/>
      <c r="P2415" s="1"/>
      <c r="Q2415" s="1"/>
      <c r="R2415" s="1"/>
      <c r="S2415" s="1"/>
      <c r="T2415" s="1"/>
      <c r="U2415" s="1"/>
      <c r="V2415" s="1"/>
      <c r="W2415" s="1"/>
      <c r="X2415" s="1"/>
      <c r="Y2415" s="1"/>
      <c r="Z2415" s="1"/>
      <c r="AA2415" s="1"/>
      <c r="AB2415" s="1"/>
    </row>
    <row r="2416" spans="11:28" ht="12.5" x14ac:dyDescent="0.25">
      <c r="K2416" s="90"/>
      <c r="L2416" s="90"/>
      <c r="M2416" s="1"/>
      <c r="N2416" s="1"/>
      <c r="O2416" s="1"/>
      <c r="P2416" s="1"/>
      <c r="Q2416" s="1"/>
      <c r="R2416" s="1"/>
      <c r="S2416" s="1"/>
      <c r="T2416" s="1"/>
      <c r="U2416" s="1"/>
      <c r="V2416" s="1"/>
      <c r="W2416" s="1"/>
      <c r="X2416" s="1"/>
      <c r="Y2416" s="1"/>
      <c r="Z2416" s="1"/>
      <c r="AA2416" s="1"/>
      <c r="AB2416" s="1"/>
    </row>
    <row r="2417" spans="11:28" ht="12.5" x14ac:dyDescent="0.25">
      <c r="K2417" s="90"/>
      <c r="L2417" s="90"/>
      <c r="M2417" s="1"/>
      <c r="N2417" s="1"/>
      <c r="O2417" s="1"/>
      <c r="P2417" s="1"/>
      <c r="Q2417" s="1"/>
      <c r="R2417" s="1"/>
      <c r="S2417" s="1"/>
      <c r="T2417" s="1"/>
      <c r="U2417" s="1"/>
      <c r="V2417" s="1"/>
      <c r="W2417" s="1"/>
      <c r="X2417" s="1"/>
      <c r="Y2417" s="1"/>
      <c r="Z2417" s="1"/>
      <c r="AA2417" s="1"/>
      <c r="AB2417" s="1"/>
    </row>
    <row r="2418" spans="11:28" ht="12.5" x14ac:dyDescent="0.25">
      <c r="K2418" s="90"/>
      <c r="L2418" s="90"/>
      <c r="M2418" s="1"/>
      <c r="N2418" s="1"/>
      <c r="O2418" s="1"/>
      <c r="P2418" s="1"/>
      <c r="Q2418" s="1"/>
      <c r="R2418" s="1"/>
      <c r="S2418" s="1"/>
      <c r="T2418" s="1"/>
      <c r="U2418" s="1"/>
      <c r="V2418" s="1"/>
      <c r="W2418" s="1"/>
      <c r="X2418" s="1"/>
      <c r="Y2418" s="1"/>
      <c r="Z2418" s="1"/>
      <c r="AA2418" s="1"/>
      <c r="AB2418" s="1"/>
    </row>
    <row r="2419" spans="11:28" ht="12.5" x14ac:dyDescent="0.25">
      <c r="K2419" s="90"/>
      <c r="L2419" s="90"/>
      <c r="M2419" s="1"/>
      <c r="N2419" s="1"/>
      <c r="O2419" s="1"/>
      <c r="P2419" s="1"/>
      <c r="Q2419" s="1"/>
      <c r="R2419" s="1"/>
      <c r="S2419" s="1"/>
      <c r="T2419" s="1"/>
      <c r="U2419" s="1"/>
      <c r="V2419" s="1"/>
      <c r="W2419" s="1"/>
      <c r="X2419" s="1"/>
      <c r="Y2419" s="1"/>
      <c r="Z2419" s="1"/>
      <c r="AA2419" s="1"/>
      <c r="AB2419" s="1"/>
    </row>
    <row r="2420" spans="11:28" ht="12.5" x14ac:dyDescent="0.25">
      <c r="K2420" s="90"/>
      <c r="L2420" s="90"/>
      <c r="M2420" s="1"/>
      <c r="N2420" s="1"/>
      <c r="O2420" s="1"/>
      <c r="P2420" s="1"/>
      <c r="Q2420" s="1"/>
      <c r="R2420" s="1"/>
      <c r="S2420" s="1"/>
      <c r="T2420" s="1"/>
      <c r="U2420" s="1"/>
      <c r="V2420" s="1"/>
      <c r="W2420" s="1"/>
      <c r="X2420" s="1"/>
      <c r="Y2420" s="1"/>
      <c r="Z2420" s="1"/>
      <c r="AA2420" s="1"/>
      <c r="AB2420" s="1"/>
    </row>
    <row r="2421" spans="11:28" ht="12.5" x14ac:dyDescent="0.25">
      <c r="K2421" s="90"/>
      <c r="L2421" s="90"/>
      <c r="M2421" s="1"/>
      <c r="N2421" s="1"/>
      <c r="O2421" s="1"/>
      <c r="P2421" s="1"/>
      <c r="Q2421" s="1"/>
      <c r="R2421" s="1"/>
      <c r="S2421" s="1"/>
      <c r="T2421" s="1"/>
      <c r="U2421" s="1"/>
      <c r="V2421" s="1"/>
      <c r="W2421" s="1"/>
      <c r="X2421" s="1"/>
      <c r="Y2421" s="1"/>
      <c r="Z2421" s="1"/>
      <c r="AA2421" s="1"/>
      <c r="AB2421" s="1"/>
    </row>
    <row r="2422" spans="11:28" ht="12.5" x14ac:dyDescent="0.25">
      <c r="K2422" s="90"/>
      <c r="L2422" s="90"/>
      <c r="M2422" s="1"/>
      <c r="N2422" s="1"/>
      <c r="O2422" s="1"/>
      <c r="P2422" s="1"/>
      <c r="Q2422" s="1"/>
      <c r="R2422" s="1"/>
      <c r="S2422" s="1"/>
      <c r="T2422" s="1"/>
      <c r="U2422" s="1"/>
      <c r="V2422" s="1"/>
      <c r="W2422" s="1"/>
      <c r="X2422" s="1"/>
      <c r="Y2422" s="1"/>
      <c r="Z2422" s="1"/>
      <c r="AA2422" s="1"/>
      <c r="AB2422" s="1"/>
    </row>
    <row r="2423" spans="11:28" ht="12.5" x14ac:dyDescent="0.25">
      <c r="K2423" s="90"/>
      <c r="L2423" s="90"/>
      <c r="M2423" s="1"/>
      <c r="N2423" s="1"/>
      <c r="O2423" s="1"/>
      <c r="P2423" s="1"/>
      <c r="Q2423" s="1"/>
      <c r="R2423" s="1"/>
      <c r="S2423" s="1"/>
      <c r="T2423" s="1"/>
      <c r="U2423" s="1"/>
      <c r="V2423" s="1"/>
      <c r="W2423" s="1"/>
      <c r="X2423" s="1"/>
      <c r="Y2423" s="1"/>
      <c r="Z2423" s="1"/>
      <c r="AA2423" s="1"/>
      <c r="AB2423" s="1"/>
    </row>
    <row r="2424" spans="11:28" ht="12.5" x14ac:dyDescent="0.25">
      <c r="K2424" s="90"/>
      <c r="L2424" s="90"/>
      <c r="M2424" s="1"/>
      <c r="N2424" s="1"/>
      <c r="O2424" s="1"/>
      <c r="P2424" s="1"/>
      <c r="Q2424" s="1"/>
      <c r="R2424" s="1"/>
      <c r="S2424" s="1"/>
      <c r="T2424" s="1"/>
      <c r="U2424" s="1"/>
      <c r="V2424" s="1"/>
      <c r="W2424" s="1"/>
      <c r="X2424" s="1"/>
      <c r="Y2424" s="1"/>
      <c r="Z2424" s="1"/>
      <c r="AA2424" s="1"/>
      <c r="AB2424" s="1"/>
    </row>
    <row r="2425" spans="11:28" ht="12.5" x14ac:dyDescent="0.25">
      <c r="K2425" s="90"/>
      <c r="L2425" s="90"/>
      <c r="M2425" s="1"/>
      <c r="N2425" s="1"/>
      <c r="O2425" s="1"/>
      <c r="P2425" s="1"/>
      <c r="Q2425" s="1"/>
      <c r="R2425" s="1"/>
      <c r="S2425" s="1"/>
      <c r="T2425" s="1"/>
      <c r="U2425" s="1"/>
      <c r="V2425" s="1"/>
      <c r="W2425" s="1"/>
      <c r="X2425" s="1"/>
      <c r="Y2425" s="1"/>
      <c r="Z2425" s="1"/>
      <c r="AA2425" s="1"/>
      <c r="AB2425" s="1"/>
    </row>
    <row r="2426" spans="11:28" ht="12.5" x14ac:dyDescent="0.25">
      <c r="K2426" s="90"/>
      <c r="L2426" s="90"/>
      <c r="M2426" s="1"/>
      <c r="N2426" s="1"/>
      <c r="O2426" s="1"/>
      <c r="P2426" s="1"/>
      <c r="Q2426" s="1"/>
      <c r="R2426" s="1"/>
      <c r="S2426" s="1"/>
      <c r="T2426" s="1"/>
      <c r="U2426" s="1"/>
      <c r="V2426" s="1"/>
      <c r="W2426" s="1"/>
      <c r="X2426" s="1"/>
      <c r="Y2426" s="1"/>
      <c r="Z2426" s="1"/>
      <c r="AA2426" s="1"/>
      <c r="AB2426" s="1"/>
    </row>
    <row r="2427" spans="11:28" ht="12.5" x14ac:dyDescent="0.25">
      <c r="K2427" s="90"/>
      <c r="L2427" s="90"/>
      <c r="M2427" s="1"/>
      <c r="N2427" s="1"/>
      <c r="O2427" s="1"/>
      <c r="P2427" s="1"/>
      <c r="Q2427" s="1"/>
      <c r="R2427" s="1"/>
      <c r="S2427" s="1"/>
      <c r="T2427" s="1"/>
      <c r="U2427" s="1"/>
      <c r="V2427" s="1"/>
      <c r="W2427" s="1"/>
      <c r="X2427" s="1"/>
      <c r="Y2427" s="1"/>
      <c r="Z2427" s="1"/>
      <c r="AA2427" s="1"/>
      <c r="AB2427" s="1"/>
    </row>
    <row r="2428" spans="11:28" ht="12.5" x14ac:dyDescent="0.25">
      <c r="K2428" s="90"/>
      <c r="L2428" s="90"/>
      <c r="M2428" s="1"/>
      <c r="N2428" s="1"/>
      <c r="O2428" s="1"/>
      <c r="P2428" s="1"/>
      <c r="Q2428" s="1"/>
      <c r="R2428" s="1"/>
      <c r="S2428" s="1"/>
      <c r="T2428" s="1"/>
      <c r="U2428" s="1"/>
      <c r="V2428" s="1"/>
      <c r="W2428" s="1"/>
      <c r="X2428" s="1"/>
      <c r="Y2428" s="1"/>
      <c r="Z2428" s="1"/>
      <c r="AA2428" s="1"/>
      <c r="AB2428" s="1"/>
    </row>
    <row r="2429" spans="11:28" ht="12.5" x14ac:dyDescent="0.25">
      <c r="K2429" s="90"/>
      <c r="L2429" s="90"/>
      <c r="M2429" s="1"/>
      <c r="N2429" s="1"/>
      <c r="O2429" s="1"/>
      <c r="P2429" s="1"/>
      <c r="Q2429" s="1"/>
      <c r="R2429" s="1"/>
      <c r="S2429" s="1"/>
      <c r="T2429" s="1"/>
      <c r="U2429" s="1"/>
      <c r="V2429" s="1"/>
      <c r="W2429" s="1"/>
      <c r="X2429" s="1"/>
      <c r="Y2429" s="1"/>
      <c r="Z2429" s="1"/>
      <c r="AA2429" s="1"/>
      <c r="AB2429" s="1"/>
    </row>
    <row r="2430" spans="11:28" ht="12.5" x14ac:dyDescent="0.25">
      <c r="K2430" s="90"/>
      <c r="L2430" s="90"/>
      <c r="M2430" s="1"/>
      <c r="N2430" s="1"/>
      <c r="O2430" s="1"/>
      <c r="P2430" s="1"/>
      <c r="Q2430" s="1"/>
      <c r="R2430" s="1"/>
      <c r="S2430" s="1"/>
      <c r="T2430" s="1"/>
      <c r="U2430" s="1"/>
      <c r="V2430" s="1"/>
      <c r="W2430" s="1"/>
      <c r="X2430" s="1"/>
      <c r="Y2430" s="1"/>
      <c r="Z2430" s="1"/>
      <c r="AA2430" s="1"/>
      <c r="AB2430" s="1"/>
    </row>
    <row r="2431" spans="11:28" ht="12.5" x14ac:dyDescent="0.25">
      <c r="K2431" s="90"/>
      <c r="L2431" s="90"/>
      <c r="M2431" s="1"/>
      <c r="N2431" s="1"/>
      <c r="O2431" s="1"/>
      <c r="P2431" s="1"/>
      <c r="Q2431" s="1"/>
      <c r="R2431" s="1"/>
      <c r="S2431" s="1"/>
      <c r="T2431" s="1"/>
      <c r="U2431" s="1"/>
      <c r="V2431" s="1"/>
      <c r="W2431" s="1"/>
      <c r="X2431" s="1"/>
      <c r="Y2431" s="1"/>
      <c r="Z2431" s="1"/>
      <c r="AA2431" s="1"/>
      <c r="AB2431" s="1"/>
    </row>
    <row r="2432" spans="11:28" ht="12.5" x14ac:dyDescent="0.25">
      <c r="K2432" s="90"/>
      <c r="L2432" s="90"/>
      <c r="M2432" s="1"/>
      <c r="N2432" s="1"/>
      <c r="O2432" s="1"/>
      <c r="P2432" s="1"/>
      <c r="Q2432" s="1"/>
      <c r="R2432" s="1"/>
      <c r="S2432" s="1"/>
      <c r="T2432" s="1"/>
      <c r="U2432" s="1"/>
      <c r="V2432" s="1"/>
      <c r="W2432" s="1"/>
      <c r="X2432" s="1"/>
      <c r="Y2432" s="1"/>
      <c r="Z2432" s="1"/>
      <c r="AA2432" s="1"/>
      <c r="AB2432" s="1"/>
    </row>
    <row r="2433" spans="11:28" ht="12.5" x14ac:dyDescent="0.25">
      <c r="K2433" s="90"/>
      <c r="L2433" s="90"/>
      <c r="M2433" s="1"/>
      <c r="N2433" s="1"/>
      <c r="O2433" s="1"/>
      <c r="P2433" s="1"/>
      <c r="Q2433" s="1"/>
      <c r="R2433" s="1"/>
      <c r="S2433" s="1"/>
      <c r="T2433" s="1"/>
      <c r="U2433" s="1"/>
      <c r="V2433" s="1"/>
      <c r="W2433" s="1"/>
      <c r="X2433" s="1"/>
      <c r="Y2433" s="1"/>
      <c r="Z2433" s="1"/>
      <c r="AA2433" s="1"/>
      <c r="AB2433" s="1"/>
    </row>
    <row r="2434" spans="11:28" ht="12.5" x14ac:dyDescent="0.25">
      <c r="K2434" s="90"/>
      <c r="L2434" s="90"/>
      <c r="M2434" s="1"/>
      <c r="N2434" s="1"/>
      <c r="O2434" s="1"/>
      <c r="P2434" s="1"/>
      <c r="Q2434" s="1"/>
      <c r="R2434" s="1"/>
      <c r="S2434" s="1"/>
      <c r="T2434" s="1"/>
      <c r="U2434" s="1"/>
      <c r="V2434" s="1"/>
      <c r="W2434" s="1"/>
      <c r="X2434" s="1"/>
      <c r="Y2434" s="1"/>
      <c r="Z2434" s="1"/>
      <c r="AA2434" s="1"/>
      <c r="AB2434" s="1"/>
    </row>
    <row r="2435" spans="11:28" ht="12.5" x14ac:dyDescent="0.25">
      <c r="K2435" s="90"/>
      <c r="L2435" s="90"/>
      <c r="M2435" s="1"/>
      <c r="N2435" s="1"/>
      <c r="O2435" s="1"/>
      <c r="P2435" s="1"/>
      <c r="Q2435" s="1"/>
      <c r="R2435" s="1"/>
      <c r="S2435" s="1"/>
      <c r="T2435" s="1"/>
      <c r="U2435" s="1"/>
      <c r="V2435" s="1"/>
      <c r="W2435" s="1"/>
      <c r="X2435" s="1"/>
      <c r="Y2435" s="1"/>
      <c r="Z2435" s="1"/>
      <c r="AA2435" s="1"/>
      <c r="AB2435" s="1"/>
    </row>
    <row r="2436" spans="11:28" ht="12.5" x14ac:dyDescent="0.25">
      <c r="K2436" s="90"/>
      <c r="L2436" s="90"/>
      <c r="M2436" s="1"/>
      <c r="N2436" s="1"/>
      <c r="O2436" s="1"/>
      <c r="P2436" s="1"/>
      <c r="Q2436" s="1"/>
      <c r="R2436" s="1"/>
      <c r="S2436" s="1"/>
      <c r="T2436" s="1"/>
      <c r="U2436" s="1"/>
      <c r="V2436" s="1"/>
      <c r="W2436" s="1"/>
      <c r="X2436" s="1"/>
      <c r="Y2436" s="1"/>
      <c r="Z2436" s="1"/>
      <c r="AA2436" s="1"/>
      <c r="AB2436" s="1"/>
    </row>
    <row r="2437" spans="11:28" ht="12.5" x14ac:dyDescent="0.25">
      <c r="K2437" s="90"/>
      <c r="L2437" s="90"/>
      <c r="M2437" s="1"/>
      <c r="N2437" s="1"/>
      <c r="O2437" s="1"/>
      <c r="P2437" s="1"/>
      <c r="Q2437" s="1"/>
      <c r="R2437" s="1"/>
      <c r="S2437" s="1"/>
      <c r="T2437" s="1"/>
      <c r="U2437" s="1"/>
      <c r="V2437" s="1"/>
      <c r="W2437" s="1"/>
      <c r="X2437" s="1"/>
      <c r="Y2437" s="1"/>
      <c r="Z2437" s="1"/>
      <c r="AA2437" s="1"/>
      <c r="AB2437" s="1"/>
    </row>
    <row r="2438" spans="11:28" ht="12.5" x14ac:dyDescent="0.25">
      <c r="K2438" s="90"/>
      <c r="L2438" s="90"/>
      <c r="M2438" s="1"/>
      <c r="N2438" s="1"/>
      <c r="O2438" s="1"/>
      <c r="P2438" s="1"/>
      <c r="Q2438" s="1"/>
      <c r="R2438" s="1"/>
      <c r="S2438" s="1"/>
      <c r="T2438" s="1"/>
      <c r="U2438" s="1"/>
      <c r="V2438" s="1"/>
      <c r="W2438" s="1"/>
      <c r="X2438" s="1"/>
      <c r="Y2438" s="1"/>
      <c r="Z2438" s="1"/>
      <c r="AA2438" s="1"/>
      <c r="AB2438" s="1"/>
    </row>
    <row r="2439" spans="11:28" ht="12.5" x14ac:dyDescent="0.25">
      <c r="K2439" s="90"/>
      <c r="L2439" s="90"/>
      <c r="M2439" s="1"/>
      <c r="N2439" s="1"/>
      <c r="O2439" s="1"/>
      <c r="P2439" s="1"/>
      <c r="Q2439" s="1"/>
      <c r="R2439" s="1"/>
      <c r="S2439" s="1"/>
      <c r="T2439" s="1"/>
      <c r="U2439" s="1"/>
      <c r="V2439" s="1"/>
      <c r="W2439" s="1"/>
      <c r="X2439" s="1"/>
      <c r="Y2439" s="1"/>
      <c r="Z2439" s="1"/>
      <c r="AA2439" s="1"/>
      <c r="AB2439" s="1"/>
    </row>
    <row r="2440" spans="11:28" ht="12.5" x14ac:dyDescent="0.25">
      <c r="K2440" s="90"/>
      <c r="L2440" s="90"/>
      <c r="M2440" s="1"/>
      <c r="N2440" s="1"/>
      <c r="O2440" s="1"/>
      <c r="P2440" s="1"/>
      <c r="Q2440" s="1"/>
      <c r="R2440" s="1"/>
      <c r="S2440" s="1"/>
      <c r="T2440" s="1"/>
      <c r="U2440" s="1"/>
      <c r="V2440" s="1"/>
      <c r="W2440" s="1"/>
      <c r="X2440" s="1"/>
      <c r="Y2440" s="1"/>
      <c r="Z2440" s="1"/>
      <c r="AA2440" s="1"/>
      <c r="AB2440" s="1"/>
    </row>
    <row r="2441" spans="11:28" ht="12.5" x14ac:dyDescent="0.25">
      <c r="K2441" s="90"/>
      <c r="L2441" s="90"/>
      <c r="M2441" s="1"/>
      <c r="N2441" s="1"/>
      <c r="O2441" s="1"/>
      <c r="P2441" s="1"/>
      <c r="Q2441" s="1"/>
      <c r="R2441" s="1"/>
      <c r="S2441" s="1"/>
      <c r="T2441" s="1"/>
      <c r="U2441" s="1"/>
      <c r="V2441" s="1"/>
      <c r="W2441" s="1"/>
      <c r="X2441" s="1"/>
      <c r="Y2441" s="1"/>
      <c r="Z2441" s="1"/>
      <c r="AA2441" s="1"/>
      <c r="AB2441" s="1"/>
    </row>
    <row r="2442" spans="11:28" ht="12.5" x14ac:dyDescent="0.25">
      <c r="K2442" s="90"/>
      <c r="L2442" s="90"/>
      <c r="M2442" s="1"/>
      <c r="N2442" s="1"/>
      <c r="O2442" s="1"/>
      <c r="P2442" s="1"/>
      <c r="Q2442" s="1"/>
      <c r="R2442" s="1"/>
      <c r="S2442" s="1"/>
      <c r="T2442" s="1"/>
      <c r="U2442" s="1"/>
      <c r="V2442" s="1"/>
      <c r="W2442" s="1"/>
      <c r="X2442" s="1"/>
      <c r="Y2442" s="1"/>
      <c r="Z2442" s="1"/>
      <c r="AA2442" s="1"/>
      <c r="AB2442" s="1"/>
    </row>
    <row r="2443" spans="11:28" ht="12.5" x14ac:dyDescent="0.25">
      <c r="K2443" s="90"/>
      <c r="L2443" s="90"/>
      <c r="M2443" s="1"/>
      <c r="N2443" s="1"/>
      <c r="O2443" s="1"/>
      <c r="P2443" s="1"/>
      <c r="Q2443" s="1"/>
      <c r="R2443" s="1"/>
      <c r="S2443" s="1"/>
      <c r="T2443" s="1"/>
      <c r="U2443" s="1"/>
      <c r="V2443" s="1"/>
      <c r="W2443" s="1"/>
      <c r="X2443" s="1"/>
      <c r="Y2443" s="1"/>
      <c r="Z2443" s="1"/>
      <c r="AA2443" s="1"/>
      <c r="AB2443" s="1"/>
    </row>
    <row r="2444" spans="11:28" ht="12.5" x14ac:dyDescent="0.25">
      <c r="K2444" s="90"/>
      <c r="L2444" s="90"/>
      <c r="M2444" s="1"/>
      <c r="N2444" s="1"/>
      <c r="O2444" s="1"/>
      <c r="P2444" s="1"/>
      <c r="Q2444" s="1"/>
      <c r="R2444" s="1"/>
      <c r="S2444" s="1"/>
      <c r="T2444" s="1"/>
      <c r="U2444" s="1"/>
      <c r="V2444" s="1"/>
      <c r="W2444" s="1"/>
      <c r="X2444" s="1"/>
      <c r="Y2444" s="1"/>
      <c r="Z2444" s="1"/>
      <c r="AA2444" s="1"/>
      <c r="AB2444" s="1"/>
    </row>
    <row r="2445" spans="11:28" ht="12.5" x14ac:dyDescent="0.25">
      <c r="K2445" s="90"/>
      <c r="L2445" s="90"/>
      <c r="M2445" s="1"/>
      <c r="N2445" s="1"/>
      <c r="O2445" s="1"/>
      <c r="P2445" s="1"/>
      <c r="Q2445" s="1"/>
      <c r="R2445" s="1"/>
      <c r="S2445" s="1"/>
      <c r="T2445" s="1"/>
      <c r="U2445" s="1"/>
      <c r="V2445" s="1"/>
      <c r="W2445" s="1"/>
      <c r="X2445" s="1"/>
      <c r="Y2445" s="1"/>
      <c r="Z2445" s="1"/>
      <c r="AA2445" s="1"/>
      <c r="AB2445" s="1"/>
    </row>
    <row r="2446" spans="11:28" ht="12.5" x14ac:dyDescent="0.25">
      <c r="K2446" s="90"/>
      <c r="L2446" s="90"/>
      <c r="M2446" s="1"/>
      <c r="N2446" s="1"/>
      <c r="O2446" s="1"/>
      <c r="P2446" s="1"/>
      <c r="Q2446" s="1"/>
      <c r="R2446" s="1"/>
      <c r="S2446" s="1"/>
      <c r="T2446" s="1"/>
      <c r="U2446" s="1"/>
      <c r="V2446" s="1"/>
      <c r="W2446" s="1"/>
      <c r="X2446" s="1"/>
      <c r="Y2446" s="1"/>
      <c r="Z2446" s="1"/>
      <c r="AA2446" s="1"/>
      <c r="AB2446" s="1"/>
    </row>
    <row r="2447" spans="11:28" ht="12.5" x14ac:dyDescent="0.25">
      <c r="K2447" s="90"/>
      <c r="L2447" s="90"/>
      <c r="M2447" s="1"/>
      <c r="N2447" s="1"/>
      <c r="O2447" s="1"/>
      <c r="P2447" s="1"/>
      <c r="Q2447" s="1"/>
      <c r="R2447" s="1"/>
      <c r="S2447" s="1"/>
      <c r="T2447" s="1"/>
      <c r="U2447" s="1"/>
      <c r="V2447" s="1"/>
      <c r="W2447" s="1"/>
      <c r="X2447" s="1"/>
      <c r="Y2447" s="1"/>
      <c r="Z2447" s="1"/>
      <c r="AA2447" s="1"/>
      <c r="AB2447" s="1"/>
    </row>
    <row r="2448" spans="11:28" ht="12.5" x14ac:dyDescent="0.25">
      <c r="K2448" s="90"/>
      <c r="L2448" s="90"/>
      <c r="M2448" s="1"/>
      <c r="N2448" s="1"/>
      <c r="O2448" s="1"/>
      <c r="P2448" s="1"/>
      <c r="Q2448" s="1"/>
      <c r="R2448" s="1"/>
      <c r="S2448" s="1"/>
      <c r="T2448" s="1"/>
      <c r="U2448" s="1"/>
      <c r="V2448" s="1"/>
      <c r="W2448" s="1"/>
      <c r="X2448" s="1"/>
      <c r="Y2448" s="1"/>
      <c r="Z2448" s="1"/>
      <c r="AA2448" s="1"/>
      <c r="AB2448" s="1"/>
    </row>
    <row r="2449" spans="11:28" ht="12.5" x14ac:dyDescent="0.25">
      <c r="K2449" s="90"/>
      <c r="L2449" s="90"/>
      <c r="M2449" s="1"/>
      <c r="N2449" s="1"/>
      <c r="O2449" s="1"/>
      <c r="P2449" s="1"/>
      <c r="Q2449" s="1"/>
      <c r="R2449" s="1"/>
      <c r="S2449" s="1"/>
      <c r="T2449" s="1"/>
      <c r="U2449" s="1"/>
      <c r="V2449" s="1"/>
      <c r="W2449" s="1"/>
      <c r="X2449" s="1"/>
      <c r="Y2449" s="1"/>
      <c r="Z2449" s="1"/>
      <c r="AA2449" s="1"/>
      <c r="AB2449" s="1"/>
    </row>
    <row r="2450" spans="11:28" ht="12.5" x14ac:dyDescent="0.25">
      <c r="K2450" s="90"/>
      <c r="L2450" s="90"/>
      <c r="M2450" s="1"/>
      <c r="N2450" s="1"/>
      <c r="O2450" s="1"/>
      <c r="P2450" s="1"/>
      <c r="Q2450" s="1"/>
      <c r="R2450" s="1"/>
      <c r="S2450" s="1"/>
      <c r="T2450" s="1"/>
      <c r="U2450" s="1"/>
      <c r="V2450" s="1"/>
      <c r="W2450" s="1"/>
      <c r="X2450" s="1"/>
      <c r="Y2450" s="1"/>
      <c r="Z2450" s="1"/>
      <c r="AA2450" s="1"/>
      <c r="AB2450" s="1"/>
    </row>
    <row r="2451" spans="11:28" ht="12.5" x14ac:dyDescent="0.25">
      <c r="K2451" s="90"/>
      <c r="L2451" s="90"/>
      <c r="M2451" s="1"/>
      <c r="N2451" s="1"/>
      <c r="O2451" s="1"/>
      <c r="P2451" s="1"/>
      <c r="Q2451" s="1"/>
      <c r="R2451" s="1"/>
      <c r="S2451" s="1"/>
      <c r="T2451" s="1"/>
      <c r="U2451" s="1"/>
      <c r="V2451" s="1"/>
      <c r="W2451" s="1"/>
      <c r="X2451" s="1"/>
      <c r="Y2451" s="1"/>
      <c r="Z2451" s="1"/>
      <c r="AA2451" s="1"/>
      <c r="AB2451" s="1"/>
    </row>
    <row r="2452" spans="11:28" ht="12.5" x14ac:dyDescent="0.25">
      <c r="K2452" s="90"/>
      <c r="L2452" s="90"/>
      <c r="M2452" s="1"/>
      <c r="N2452" s="1"/>
      <c r="O2452" s="1"/>
      <c r="P2452" s="1"/>
      <c r="Q2452" s="1"/>
      <c r="R2452" s="1"/>
      <c r="S2452" s="1"/>
      <c r="T2452" s="1"/>
      <c r="U2452" s="1"/>
      <c r="V2452" s="1"/>
      <c r="W2452" s="1"/>
      <c r="X2452" s="1"/>
      <c r="Y2452" s="1"/>
      <c r="Z2452" s="1"/>
      <c r="AA2452" s="1"/>
      <c r="AB2452" s="1"/>
    </row>
    <row r="2453" spans="11:28" ht="12.5" x14ac:dyDescent="0.25">
      <c r="K2453" s="90"/>
      <c r="L2453" s="90"/>
      <c r="M2453" s="1"/>
      <c r="N2453" s="1"/>
      <c r="O2453" s="1"/>
      <c r="P2453" s="1"/>
      <c r="Q2453" s="1"/>
      <c r="R2453" s="1"/>
      <c r="S2453" s="1"/>
      <c r="T2453" s="1"/>
      <c r="U2453" s="1"/>
      <c r="V2453" s="1"/>
      <c r="W2453" s="1"/>
      <c r="X2453" s="1"/>
      <c r="Y2453" s="1"/>
      <c r="Z2453" s="1"/>
      <c r="AA2453" s="1"/>
      <c r="AB2453" s="1"/>
    </row>
    <row r="2454" spans="11:28" ht="12.5" x14ac:dyDescent="0.25">
      <c r="K2454" s="90"/>
      <c r="L2454" s="90"/>
      <c r="M2454" s="1"/>
      <c r="N2454" s="1"/>
      <c r="O2454" s="1"/>
      <c r="P2454" s="1"/>
      <c r="Q2454" s="1"/>
      <c r="R2454" s="1"/>
      <c r="S2454" s="1"/>
      <c r="T2454" s="1"/>
      <c r="U2454" s="1"/>
      <c r="V2454" s="1"/>
      <c r="W2454" s="1"/>
      <c r="X2454" s="1"/>
      <c r="Y2454" s="1"/>
      <c r="Z2454" s="1"/>
      <c r="AA2454" s="1"/>
      <c r="AB2454" s="1"/>
    </row>
    <row r="2455" spans="11:28" ht="12.5" x14ac:dyDescent="0.25">
      <c r="K2455" s="90"/>
      <c r="L2455" s="90"/>
      <c r="M2455" s="1"/>
      <c r="N2455" s="1"/>
      <c r="O2455" s="1"/>
      <c r="P2455" s="1"/>
      <c r="Q2455" s="1"/>
      <c r="R2455" s="1"/>
      <c r="S2455" s="1"/>
      <c r="T2455" s="1"/>
      <c r="U2455" s="1"/>
      <c r="V2455" s="1"/>
      <c r="W2455" s="1"/>
      <c r="X2455" s="1"/>
      <c r="Y2455" s="1"/>
      <c r="Z2455" s="1"/>
      <c r="AA2455" s="1"/>
      <c r="AB2455" s="1"/>
    </row>
    <row r="2456" spans="11:28" ht="12.5" x14ac:dyDescent="0.25">
      <c r="K2456" s="90"/>
      <c r="L2456" s="90"/>
      <c r="M2456" s="1"/>
      <c r="N2456" s="1"/>
      <c r="O2456" s="1"/>
      <c r="P2456" s="1"/>
      <c r="Q2456" s="1"/>
      <c r="R2456" s="1"/>
      <c r="S2456" s="1"/>
      <c r="T2456" s="1"/>
      <c r="U2456" s="1"/>
      <c r="V2456" s="1"/>
      <c r="W2456" s="1"/>
      <c r="X2456" s="1"/>
      <c r="Y2456" s="1"/>
      <c r="Z2456" s="1"/>
      <c r="AA2456" s="1"/>
      <c r="AB2456" s="1"/>
    </row>
    <row r="2457" spans="11:28" ht="12.5" x14ac:dyDescent="0.25">
      <c r="K2457" s="90"/>
      <c r="L2457" s="90"/>
      <c r="M2457" s="1"/>
      <c r="N2457" s="1"/>
      <c r="O2457" s="1"/>
      <c r="P2457" s="1"/>
      <c r="Q2457" s="1"/>
      <c r="R2457" s="1"/>
      <c r="S2457" s="1"/>
      <c r="T2457" s="1"/>
      <c r="U2457" s="1"/>
      <c r="V2457" s="1"/>
      <c r="W2457" s="1"/>
      <c r="X2457" s="1"/>
      <c r="Y2457" s="1"/>
      <c r="Z2457" s="1"/>
      <c r="AA2457" s="1"/>
      <c r="AB2457" s="1"/>
    </row>
    <row r="2458" spans="11:28" ht="12.5" x14ac:dyDescent="0.25">
      <c r="K2458" s="90"/>
      <c r="L2458" s="90"/>
      <c r="M2458" s="1"/>
      <c r="N2458" s="1"/>
      <c r="O2458" s="1"/>
      <c r="P2458" s="1"/>
      <c r="Q2458" s="1"/>
      <c r="R2458" s="1"/>
      <c r="S2458" s="1"/>
      <c r="T2458" s="1"/>
      <c r="U2458" s="1"/>
      <c r="V2458" s="1"/>
      <c r="W2458" s="1"/>
      <c r="X2458" s="1"/>
      <c r="Y2458" s="1"/>
      <c r="Z2458" s="1"/>
      <c r="AA2458" s="1"/>
      <c r="AB2458" s="1"/>
    </row>
    <row r="2459" spans="11:28" ht="12.5" x14ac:dyDescent="0.25">
      <c r="K2459" s="90"/>
      <c r="L2459" s="90"/>
      <c r="M2459" s="1"/>
      <c r="N2459" s="1"/>
      <c r="O2459" s="1"/>
      <c r="P2459" s="1"/>
      <c r="Q2459" s="1"/>
      <c r="R2459" s="1"/>
      <c r="S2459" s="1"/>
      <c r="T2459" s="1"/>
      <c r="U2459" s="1"/>
      <c r="V2459" s="1"/>
      <c r="W2459" s="1"/>
      <c r="X2459" s="1"/>
      <c r="Y2459" s="1"/>
      <c r="Z2459" s="1"/>
      <c r="AA2459" s="1"/>
      <c r="AB2459" s="1"/>
    </row>
    <row r="2460" spans="11:28" ht="12.5" x14ac:dyDescent="0.25">
      <c r="K2460" s="90"/>
      <c r="L2460" s="90"/>
      <c r="M2460" s="1"/>
      <c r="N2460" s="1"/>
      <c r="O2460" s="1"/>
      <c r="P2460" s="1"/>
      <c r="Q2460" s="1"/>
      <c r="R2460" s="1"/>
      <c r="S2460" s="1"/>
      <c r="T2460" s="1"/>
      <c r="U2460" s="1"/>
      <c r="V2460" s="1"/>
      <c r="W2460" s="1"/>
      <c r="X2460" s="1"/>
      <c r="Y2460" s="1"/>
      <c r="Z2460" s="1"/>
      <c r="AA2460" s="1"/>
      <c r="AB2460" s="1"/>
    </row>
    <row r="2461" spans="11:28" ht="12.5" x14ac:dyDescent="0.25">
      <c r="K2461" s="90"/>
      <c r="L2461" s="90"/>
      <c r="M2461" s="1"/>
      <c r="N2461" s="1"/>
      <c r="O2461" s="1"/>
      <c r="P2461" s="1"/>
      <c r="Q2461" s="1"/>
      <c r="R2461" s="1"/>
      <c r="S2461" s="1"/>
      <c r="T2461" s="1"/>
      <c r="U2461" s="1"/>
      <c r="V2461" s="1"/>
      <c r="W2461" s="1"/>
      <c r="X2461" s="1"/>
      <c r="Y2461" s="1"/>
      <c r="Z2461" s="1"/>
      <c r="AA2461" s="1"/>
      <c r="AB2461" s="1"/>
    </row>
    <row r="2462" spans="11:28" ht="12.5" x14ac:dyDescent="0.25">
      <c r="K2462" s="90"/>
      <c r="L2462" s="90"/>
      <c r="M2462" s="1"/>
      <c r="N2462" s="1"/>
      <c r="O2462" s="1"/>
      <c r="P2462" s="1"/>
      <c r="Q2462" s="1"/>
      <c r="R2462" s="1"/>
      <c r="S2462" s="1"/>
      <c r="T2462" s="1"/>
      <c r="U2462" s="1"/>
      <c r="V2462" s="1"/>
      <c r="W2462" s="1"/>
      <c r="X2462" s="1"/>
      <c r="Y2462" s="1"/>
      <c r="Z2462" s="1"/>
      <c r="AA2462" s="1"/>
      <c r="AB2462" s="1"/>
    </row>
    <row r="2463" spans="11:28" ht="12.5" x14ac:dyDescent="0.25">
      <c r="K2463" s="90"/>
      <c r="L2463" s="90"/>
      <c r="M2463" s="1"/>
      <c r="N2463" s="1"/>
      <c r="O2463" s="1"/>
      <c r="P2463" s="1"/>
      <c r="Q2463" s="1"/>
      <c r="R2463" s="1"/>
      <c r="S2463" s="1"/>
      <c r="T2463" s="1"/>
      <c r="U2463" s="1"/>
      <c r="V2463" s="1"/>
      <c r="W2463" s="1"/>
      <c r="X2463" s="1"/>
      <c r="Y2463" s="1"/>
      <c r="Z2463" s="1"/>
      <c r="AA2463" s="1"/>
      <c r="AB2463" s="1"/>
    </row>
    <row r="2464" spans="11:28" ht="12.5" x14ac:dyDescent="0.25">
      <c r="K2464" s="90"/>
      <c r="L2464" s="90"/>
      <c r="M2464" s="1"/>
      <c r="N2464" s="1"/>
      <c r="O2464" s="1"/>
      <c r="P2464" s="1"/>
      <c r="Q2464" s="1"/>
      <c r="R2464" s="1"/>
      <c r="S2464" s="1"/>
      <c r="T2464" s="1"/>
      <c r="U2464" s="1"/>
      <c r="V2464" s="1"/>
      <c r="W2464" s="1"/>
      <c r="X2464" s="1"/>
      <c r="Y2464" s="1"/>
      <c r="Z2464" s="1"/>
      <c r="AA2464" s="1"/>
      <c r="AB2464" s="1"/>
    </row>
    <row r="2465" spans="11:28" ht="12.5" x14ac:dyDescent="0.25">
      <c r="K2465" s="90"/>
      <c r="L2465" s="90"/>
      <c r="M2465" s="1"/>
      <c r="N2465" s="1"/>
      <c r="O2465" s="1"/>
      <c r="P2465" s="1"/>
      <c r="Q2465" s="1"/>
      <c r="R2465" s="1"/>
      <c r="S2465" s="1"/>
      <c r="T2465" s="1"/>
      <c r="U2465" s="1"/>
      <c r="V2465" s="1"/>
      <c r="W2465" s="1"/>
      <c r="X2465" s="1"/>
      <c r="Y2465" s="1"/>
      <c r="Z2465" s="1"/>
      <c r="AA2465" s="1"/>
      <c r="AB2465" s="1"/>
    </row>
    <row r="2466" spans="11:28" ht="12.5" x14ac:dyDescent="0.25">
      <c r="K2466" s="90"/>
      <c r="L2466" s="90"/>
      <c r="M2466" s="1"/>
      <c r="N2466" s="1"/>
      <c r="O2466" s="1"/>
      <c r="P2466" s="1"/>
      <c r="Q2466" s="1"/>
      <c r="R2466" s="1"/>
      <c r="S2466" s="1"/>
      <c r="T2466" s="1"/>
      <c r="U2466" s="1"/>
      <c r="V2466" s="1"/>
      <c r="W2466" s="1"/>
      <c r="X2466" s="1"/>
      <c r="Y2466" s="1"/>
      <c r="Z2466" s="1"/>
      <c r="AA2466" s="1"/>
      <c r="AB2466" s="1"/>
    </row>
    <row r="2467" spans="11:28" ht="12.5" x14ac:dyDescent="0.25">
      <c r="K2467" s="90"/>
      <c r="L2467" s="90"/>
      <c r="M2467" s="1"/>
      <c r="N2467" s="1"/>
      <c r="O2467" s="1"/>
      <c r="P2467" s="1"/>
      <c r="Q2467" s="1"/>
      <c r="R2467" s="1"/>
      <c r="S2467" s="1"/>
      <c r="T2467" s="1"/>
      <c r="U2467" s="1"/>
      <c r="V2467" s="1"/>
      <c r="W2467" s="1"/>
      <c r="X2467" s="1"/>
      <c r="Y2467" s="1"/>
      <c r="Z2467" s="1"/>
      <c r="AA2467" s="1"/>
      <c r="AB2467" s="1"/>
    </row>
    <row r="2468" spans="11:28" ht="12.5" x14ac:dyDescent="0.25">
      <c r="K2468" s="90"/>
      <c r="L2468" s="90"/>
      <c r="M2468" s="1"/>
      <c r="N2468" s="1"/>
      <c r="O2468" s="1"/>
      <c r="P2468" s="1"/>
      <c r="Q2468" s="1"/>
      <c r="R2468" s="1"/>
      <c r="S2468" s="1"/>
      <c r="T2468" s="1"/>
      <c r="U2468" s="1"/>
      <c r="V2468" s="1"/>
      <c r="W2468" s="1"/>
      <c r="X2468" s="1"/>
      <c r="Y2468" s="1"/>
      <c r="Z2468" s="1"/>
      <c r="AA2468" s="1"/>
      <c r="AB2468" s="1"/>
    </row>
    <row r="2469" spans="11:28" ht="12.5" x14ac:dyDescent="0.25">
      <c r="K2469" s="90"/>
      <c r="L2469" s="90"/>
      <c r="M2469" s="1"/>
      <c r="N2469" s="1"/>
      <c r="O2469" s="1"/>
      <c r="P2469" s="1"/>
      <c r="Q2469" s="1"/>
      <c r="R2469" s="1"/>
      <c r="S2469" s="1"/>
      <c r="T2469" s="1"/>
      <c r="U2469" s="1"/>
      <c r="V2469" s="1"/>
      <c r="W2469" s="1"/>
      <c r="X2469" s="1"/>
      <c r="Y2469" s="1"/>
      <c r="Z2469" s="1"/>
      <c r="AA2469" s="1"/>
      <c r="AB2469" s="1"/>
    </row>
    <row r="2470" spans="11:28" ht="12.5" x14ac:dyDescent="0.25">
      <c r="K2470" s="90"/>
      <c r="L2470" s="90"/>
      <c r="M2470" s="1"/>
      <c r="N2470" s="1"/>
      <c r="O2470" s="1"/>
      <c r="P2470" s="1"/>
      <c r="Q2470" s="1"/>
      <c r="R2470" s="1"/>
      <c r="S2470" s="1"/>
      <c r="T2470" s="1"/>
      <c r="U2470" s="1"/>
      <c r="V2470" s="1"/>
      <c r="W2470" s="1"/>
      <c r="X2470" s="1"/>
      <c r="Y2470" s="1"/>
      <c r="Z2470" s="1"/>
      <c r="AA2470" s="1"/>
      <c r="AB2470" s="1"/>
    </row>
    <row r="2471" spans="11:28" ht="12.5" x14ac:dyDescent="0.25">
      <c r="K2471" s="90"/>
      <c r="L2471" s="90"/>
      <c r="M2471" s="1"/>
      <c r="N2471" s="1"/>
      <c r="O2471" s="1"/>
      <c r="P2471" s="1"/>
      <c r="Q2471" s="1"/>
      <c r="R2471" s="1"/>
      <c r="S2471" s="1"/>
      <c r="T2471" s="1"/>
      <c r="U2471" s="1"/>
      <c r="V2471" s="1"/>
      <c r="W2471" s="1"/>
      <c r="X2471" s="1"/>
      <c r="Y2471" s="1"/>
      <c r="Z2471" s="1"/>
      <c r="AA2471" s="1"/>
      <c r="AB2471" s="1"/>
    </row>
    <row r="2472" spans="11:28" ht="12.5" x14ac:dyDescent="0.25">
      <c r="K2472" s="90"/>
      <c r="L2472" s="90"/>
      <c r="M2472" s="1"/>
      <c r="N2472" s="1"/>
      <c r="O2472" s="1"/>
      <c r="P2472" s="1"/>
      <c r="Q2472" s="1"/>
      <c r="R2472" s="1"/>
      <c r="S2472" s="1"/>
      <c r="T2472" s="1"/>
      <c r="U2472" s="1"/>
      <c r="V2472" s="1"/>
      <c r="W2472" s="1"/>
      <c r="X2472" s="1"/>
      <c r="Y2472" s="1"/>
      <c r="Z2472" s="1"/>
      <c r="AA2472" s="1"/>
      <c r="AB2472" s="1"/>
    </row>
    <row r="2473" spans="11:28" ht="12.5" x14ac:dyDescent="0.25">
      <c r="K2473" s="90"/>
      <c r="L2473" s="90"/>
      <c r="M2473" s="1"/>
      <c r="N2473" s="1"/>
      <c r="O2473" s="1"/>
      <c r="P2473" s="1"/>
      <c r="Q2473" s="1"/>
      <c r="R2473" s="1"/>
      <c r="S2473" s="1"/>
      <c r="T2473" s="1"/>
      <c r="U2473" s="1"/>
      <c r="V2473" s="1"/>
      <c r="W2473" s="1"/>
      <c r="X2473" s="1"/>
      <c r="Y2473" s="1"/>
      <c r="Z2473" s="1"/>
      <c r="AA2473" s="1"/>
      <c r="AB2473" s="1"/>
    </row>
    <row r="2474" spans="11:28" ht="12.5" x14ac:dyDescent="0.25">
      <c r="K2474" s="90"/>
      <c r="L2474" s="90"/>
      <c r="M2474" s="1"/>
      <c r="N2474" s="1"/>
      <c r="O2474" s="1"/>
      <c r="P2474" s="1"/>
      <c r="Q2474" s="1"/>
      <c r="R2474" s="1"/>
      <c r="S2474" s="1"/>
      <c r="T2474" s="1"/>
      <c r="U2474" s="1"/>
      <c r="V2474" s="1"/>
      <c r="W2474" s="1"/>
      <c r="X2474" s="1"/>
      <c r="Y2474" s="1"/>
      <c r="Z2474" s="1"/>
      <c r="AA2474" s="1"/>
      <c r="AB2474" s="1"/>
    </row>
    <row r="2475" spans="11:28" ht="12.5" x14ac:dyDescent="0.25">
      <c r="K2475" s="90"/>
      <c r="L2475" s="90"/>
      <c r="M2475" s="1"/>
      <c r="N2475" s="1"/>
      <c r="O2475" s="1"/>
      <c r="P2475" s="1"/>
      <c r="Q2475" s="1"/>
      <c r="R2475" s="1"/>
      <c r="S2475" s="1"/>
      <c r="T2475" s="1"/>
      <c r="U2475" s="1"/>
      <c r="V2475" s="1"/>
      <c r="W2475" s="1"/>
      <c r="X2475" s="1"/>
      <c r="Y2475" s="1"/>
      <c r="Z2475" s="1"/>
      <c r="AA2475" s="1"/>
      <c r="AB2475" s="1"/>
    </row>
    <row r="2476" spans="11:28" ht="12.5" x14ac:dyDescent="0.25">
      <c r="K2476" s="90"/>
      <c r="L2476" s="90"/>
      <c r="M2476" s="1"/>
      <c r="N2476" s="1"/>
      <c r="O2476" s="1"/>
      <c r="P2476" s="1"/>
      <c r="Q2476" s="1"/>
      <c r="R2476" s="1"/>
      <c r="S2476" s="1"/>
      <c r="T2476" s="1"/>
      <c r="U2476" s="1"/>
      <c r="V2476" s="1"/>
      <c r="W2476" s="1"/>
      <c r="X2476" s="1"/>
      <c r="Y2476" s="1"/>
      <c r="Z2476" s="1"/>
      <c r="AA2476" s="1"/>
      <c r="AB2476" s="1"/>
    </row>
    <row r="2477" spans="11:28" ht="12.5" x14ac:dyDescent="0.25">
      <c r="K2477" s="90"/>
      <c r="L2477" s="90"/>
      <c r="M2477" s="1"/>
      <c r="N2477" s="1"/>
      <c r="O2477" s="1"/>
      <c r="P2477" s="1"/>
      <c r="Q2477" s="1"/>
      <c r="R2477" s="1"/>
      <c r="S2477" s="1"/>
      <c r="T2477" s="1"/>
      <c r="U2477" s="1"/>
      <c r="V2477" s="1"/>
      <c r="W2477" s="1"/>
      <c r="X2477" s="1"/>
      <c r="Y2477" s="1"/>
      <c r="Z2477" s="1"/>
      <c r="AA2477" s="1"/>
      <c r="AB2477" s="1"/>
    </row>
    <row r="2478" spans="11:28" ht="12.5" x14ac:dyDescent="0.25">
      <c r="K2478" s="90"/>
      <c r="L2478" s="90"/>
      <c r="M2478" s="1"/>
      <c r="N2478" s="1"/>
      <c r="O2478" s="1"/>
      <c r="P2478" s="1"/>
      <c r="Q2478" s="1"/>
      <c r="R2478" s="1"/>
      <c r="S2478" s="1"/>
      <c r="T2478" s="1"/>
      <c r="U2478" s="1"/>
      <c r="V2478" s="1"/>
      <c r="W2478" s="1"/>
      <c r="X2478" s="1"/>
      <c r="Y2478" s="1"/>
      <c r="Z2478" s="1"/>
      <c r="AA2478" s="1"/>
      <c r="AB2478" s="1"/>
    </row>
    <row r="2479" spans="11:28" ht="12.5" x14ac:dyDescent="0.25">
      <c r="K2479" s="90"/>
      <c r="L2479" s="90"/>
      <c r="M2479" s="1"/>
      <c r="N2479" s="1"/>
      <c r="O2479" s="1"/>
      <c r="P2479" s="1"/>
      <c r="Q2479" s="1"/>
      <c r="R2479" s="1"/>
      <c r="S2479" s="1"/>
      <c r="T2479" s="1"/>
      <c r="U2479" s="1"/>
      <c r="V2479" s="1"/>
      <c r="W2479" s="1"/>
      <c r="X2479" s="1"/>
      <c r="Y2479" s="1"/>
      <c r="Z2479" s="1"/>
      <c r="AA2479" s="1"/>
      <c r="AB2479" s="1"/>
    </row>
    <row r="2480" spans="11:28" ht="12.5" x14ac:dyDescent="0.25">
      <c r="K2480" s="90"/>
      <c r="L2480" s="90"/>
      <c r="M2480" s="1"/>
      <c r="N2480" s="1"/>
      <c r="O2480" s="1"/>
      <c r="P2480" s="1"/>
      <c r="Q2480" s="1"/>
      <c r="R2480" s="1"/>
      <c r="S2480" s="1"/>
      <c r="T2480" s="1"/>
      <c r="U2480" s="1"/>
      <c r="V2480" s="1"/>
      <c r="W2480" s="1"/>
      <c r="X2480" s="1"/>
      <c r="Y2480" s="1"/>
      <c r="Z2480" s="1"/>
      <c r="AA2480" s="1"/>
      <c r="AB2480" s="1"/>
    </row>
    <row r="2481" spans="11:28" ht="12.5" x14ac:dyDescent="0.25">
      <c r="K2481" s="90"/>
      <c r="L2481" s="90"/>
      <c r="M2481" s="1"/>
      <c r="N2481" s="1"/>
      <c r="O2481" s="1"/>
      <c r="P2481" s="1"/>
      <c r="Q2481" s="1"/>
      <c r="R2481" s="1"/>
      <c r="S2481" s="1"/>
      <c r="T2481" s="1"/>
      <c r="U2481" s="1"/>
      <c r="V2481" s="1"/>
      <c r="W2481" s="1"/>
      <c r="X2481" s="1"/>
      <c r="Y2481" s="1"/>
      <c r="Z2481" s="1"/>
      <c r="AA2481" s="1"/>
      <c r="AB2481" s="1"/>
    </row>
    <row r="2482" spans="11:28" ht="12.5" x14ac:dyDescent="0.25">
      <c r="K2482" s="90"/>
      <c r="L2482" s="90"/>
      <c r="M2482" s="1"/>
      <c r="N2482" s="1"/>
      <c r="O2482" s="1"/>
      <c r="P2482" s="1"/>
      <c r="Q2482" s="1"/>
      <c r="R2482" s="1"/>
      <c r="S2482" s="1"/>
      <c r="T2482" s="1"/>
      <c r="U2482" s="1"/>
      <c r="V2482" s="1"/>
      <c r="W2482" s="1"/>
      <c r="X2482" s="1"/>
      <c r="Y2482" s="1"/>
      <c r="Z2482" s="1"/>
      <c r="AA2482" s="1"/>
      <c r="AB2482" s="1"/>
    </row>
    <row r="2483" spans="11:28" ht="12.5" x14ac:dyDescent="0.25">
      <c r="K2483" s="90"/>
      <c r="L2483" s="90"/>
      <c r="M2483" s="1"/>
      <c r="N2483" s="1"/>
      <c r="O2483" s="1"/>
      <c r="P2483" s="1"/>
      <c r="Q2483" s="1"/>
      <c r="R2483" s="1"/>
      <c r="S2483" s="1"/>
      <c r="T2483" s="1"/>
      <c r="U2483" s="1"/>
      <c r="V2483" s="1"/>
      <c r="W2483" s="1"/>
      <c r="X2483" s="1"/>
      <c r="Y2483" s="1"/>
      <c r="Z2483" s="1"/>
      <c r="AA2483" s="1"/>
      <c r="AB2483" s="1"/>
    </row>
    <row r="2484" spans="11:28" ht="12.5" x14ac:dyDescent="0.25">
      <c r="K2484" s="90"/>
      <c r="L2484" s="90"/>
      <c r="M2484" s="1"/>
      <c r="N2484" s="1"/>
      <c r="O2484" s="1"/>
      <c r="P2484" s="1"/>
      <c r="Q2484" s="1"/>
      <c r="R2484" s="1"/>
      <c r="S2484" s="1"/>
      <c r="T2484" s="1"/>
      <c r="U2484" s="1"/>
      <c r="V2484" s="1"/>
      <c r="W2484" s="1"/>
      <c r="X2484" s="1"/>
      <c r="Y2484" s="1"/>
      <c r="Z2484" s="1"/>
      <c r="AA2484" s="1"/>
      <c r="AB2484" s="1"/>
    </row>
    <row r="2485" spans="11:28" ht="12.5" x14ac:dyDescent="0.25">
      <c r="K2485" s="90"/>
      <c r="L2485" s="90"/>
      <c r="M2485" s="1"/>
      <c r="N2485" s="1"/>
      <c r="O2485" s="1"/>
      <c r="P2485" s="1"/>
      <c r="Q2485" s="1"/>
      <c r="R2485" s="1"/>
      <c r="S2485" s="1"/>
      <c r="T2485" s="1"/>
      <c r="U2485" s="1"/>
      <c r="V2485" s="1"/>
      <c r="W2485" s="1"/>
      <c r="X2485" s="1"/>
      <c r="Y2485" s="1"/>
      <c r="Z2485" s="1"/>
      <c r="AA2485" s="1"/>
      <c r="AB2485" s="1"/>
    </row>
    <row r="2486" spans="11:28" ht="12.5" x14ac:dyDescent="0.25">
      <c r="K2486" s="90"/>
      <c r="L2486" s="90"/>
      <c r="M2486" s="1"/>
      <c r="N2486" s="1"/>
      <c r="O2486" s="1"/>
      <c r="P2486" s="1"/>
      <c r="Q2486" s="1"/>
      <c r="R2486" s="1"/>
      <c r="S2486" s="1"/>
      <c r="T2486" s="1"/>
      <c r="U2486" s="1"/>
      <c r="V2486" s="1"/>
      <c r="W2486" s="1"/>
      <c r="X2486" s="1"/>
      <c r="Y2486" s="1"/>
      <c r="Z2486" s="1"/>
      <c r="AA2486" s="1"/>
      <c r="AB2486" s="1"/>
    </row>
    <row r="2487" spans="11:28" ht="12.5" x14ac:dyDescent="0.25">
      <c r="K2487" s="90"/>
      <c r="L2487" s="90"/>
      <c r="M2487" s="1"/>
      <c r="N2487" s="1"/>
      <c r="O2487" s="1"/>
      <c r="P2487" s="1"/>
      <c r="Q2487" s="1"/>
      <c r="R2487" s="1"/>
      <c r="S2487" s="1"/>
      <c r="T2487" s="1"/>
      <c r="U2487" s="1"/>
      <c r="V2487" s="1"/>
      <c r="W2487" s="1"/>
      <c r="X2487" s="1"/>
      <c r="Y2487" s="1"/>
      <c r="Z2487" s="1"/>
      <c r="AA2487" s="1"/>
      <c r="AB2487" s="1"/>
    </row>
    <row r="2488" spans="11:28" ht="12.5" x14ac:dyDescent="0.25">
      <c r="K2488" s="90"/>
      <c r="L2488" s="90"/>
      <c r="M2488" s="1"/>
      <c r="N2488" s="1"/>
      <c r="O2488" s="1"/>
      <c r="P2488" s="1"/>
      <c r="Q2488" s="1"/>
      <c r="R2488" s="1"/>
      <c r="S2488" s="1"/>
      <c r="T2488" s="1"/>
      <c r="U2488" s="1"/>
      <c r="V2488" s="1"/>
      <c r="W2488" s="1"/>
      <c r="X2488" s="1"/>
      <c r="Y2488" s="1"/>
      <c r="Z2488" s="1"/>
      <c r="AA2488" s="1"/>
      <c r="AB2488" s="1"/>
    </row>
    <row r="2489" spans="11:28" ht="12.5" x14ac:dyDescent="0.25">
      <c r="K2489" s="90"/>
      <c r="L2489" s="90"/>
      <c r="M2489" s="1"/>
      <c r="N2489" s="1"/>
      <c r="O2489" s="1"/>
      <c r="P2489" s="1"/>
      <c r="Q2489" s="1"/>
      <c r="R2489" s="1"/>
      <c r="S2489" s="1"/>
      <c r="T2489" s="1"/>
      <c r="U2489" s="1"/>
      <c r="V2489" s="1"/>
      <c r="W2489" s="1"/>
      <c r="X2489" s="1"/>
      <c r="Y2489" s="1"/>
      <c r="Z2489" s="1"/>
      <c r="AA2489" s="1"/>
      <c r="AB2489" s="1"/>
    </row>
    <row r="2490" spans="11:28" ht="12.5" x14ac:dyDescent="0.25">
      <c r="K2490" s="90"/>
      <c r="L2490" s="90"/>
      <c r="M2490" s="1"/>
      <c r="N2490" s="1"/>
      <c r="O2490" s="1"/>
      <c r="P2490" s="1"/>
      <c r="Q2490" s="1"/>
      <c r="R2490" s="1"/>
      <c r="S2490" s="1"/>
      <c r="T2490" s="1"/>
      <c r="U2490" s="1"/>
      <c r="V2490" s="1"/>
      <c r="W2490" s="1"/>
      <c r="X2490" s="1"/>
      <c r="Y2490" s="1"/>
      <c r="Z2490" s="1"/>
      <c r="AA2490" s="1"/>
      <c r="AB2490" s="1"/>
    </row>
    <row r="2491" spans="11:28" ht="12.5" x14ac:dyDescent="0.25">
      <c r="K2491" s="90"/>
      <c r="L2491" s="90"/>
      <c r="M2491" s="1"/>
      <c r="N2491" s="1"/>
      <c r="O2491" s="1"/>
      <c r="P2491" s="1"/>
      <c r="Q2491" s="1"/>
      <c r="R2491" s="1"/>
      <c r="S2491" s="1"/>
      <c r="T2491" s="1"/>
      <c r="U2491" s="1"/>
      <c r="V2491" s="1"/>
      <c r="W2491" s="1"/>
      <c r="X2491" s="1"/>
      <c r="Y2491" s="1"/>
      <c r="Z2491" s="1"/>
      <c r="AA2491" s="1"/>
      <c r="AB2491" s="1"/>
    </row>
    <row r="2492" spans="11:28" ht="12.5" x14ac:dyDescent="0.25">
      <c r="K2492" s="90"/>
      <c r="L2492" s="90"/>
      <c r="M2492" s="1"/>
      <c r="N2492" s="1"/>
      <c r="O2492" s="1"/>
      <c r="P2492" s="1"/>
      <c r="Q2492" s="1"/>
      <c r="R2492" s="1"/>
      <c r="S2492" s="1"/>
      <c r="T2492" s="1"/>
      <c r="U2492" s="1"/>
      <c r="V2492" s="1"/>
      <c r="W2492" s="1"/>
      <c r="X2492" s="1"/>
      <c r="Y2492" s="1"/>
      <c r="Z2492" s="1"/>
      <c r="AA2492" s="1"/>
      <c r="AB2492" s="1"/>
    </row>
    <row r="2493" spans="11:28" ht="12.5" x14ac:dyDescent="0.25">
      <c r="K2493" s="90"/>
      <c r="L2493" s="90"/>
      <c r="M2493" s="1"/>
      <c r="N2493" s="1"/>
      <c r="O2493" s="1"/>
      <c r="P2493" s="1"/>
      <c r="Q2493" s="1"/>
      <c r="R2493" s="1"/>
      <c r="S2493" s="1"/>
      <c r="T2493" s="1"/>
      <c r="U2493" s="1"/>
      <c r="V2493" s="1"/>
      <c r="W2493" s="1"/>
      <c r="X2493" s="1"/>
      <c r="Y2493" s="1"/>
      <c r="Z2493" s="1"/>
      <c r="AA2493" s="1"/>
      <c r="AB2493" s="1"/>
    </row>
    <row r="2494" spans="11:28" ht="12.5" x14ac:dyDescent="0.25">
      <c r="K2494" s="90"/>
      <c r="L2494" s="90"/>
      <c r="M2494" s="1"/>
      <c r="N2494" s="1"/>
      <c r="O2494" s="1"/>
      <c r="P2494" s="1"/>
      <c r="Q2494" s="1"/>
      <c r="R2494" s="1"/>
      <c r="S2494" s="1"/>
      <c r="T2494" s="1"/>
      <c r="U2494" s="1"/>
      <c r="V2494" s="1"/>
      <c r="W2494" s="1"/>
      <c r="X2494" s="1"/>
      <c r="Y2494" s="1"/>
      <c r="Z2494" s="1"/>
      <c r="AA2494" s="1"/>
      <c r="AB2494" s="1"/>
    </row>
    <row r="2495" spans="11:28" ht="12.5" x14ac:dyDescent="0.25">
      <c r="K2495" s="90"/>
      <c r="L2495" s="90"/>
      <c r="M2495" s="1"/>
      <c r="N2495" s="1"/>
      <c r="O2495" s="1"/>
      <c r="P2495" s="1"/>
      <c r="Q2495" s="1"/>
      <c r="R2495" s="1"/>
      <c r="S2495" s="1"/>
      <c r="T2495" s="1"/>
      <c r="U2495" s="1"/>
      <c r="V2495" s="1"/>
      <c r="W2495" s="1"/>
      <c r="X2495" s="1"/>
      <c r="Y2495" s="1"/>
      <c r="Z2495" s="1"/>
      <c r="AA2495" s="1"/>
      <c r="AB2495" s="1"/>
    </row>
    <row r="2496" spans="11:28" ht="12.5" x14ac:dyDescent="0.25">
      <c r="K2496" s="90"/>
      <c r="L2496" s="90"/>
      <c r="M2496" s="1"/>
      <c r="N2496" s="1"/>
      <c r="O2496" s="1"/>
      <c r="P2496" s="1"/>
      <c r="Q2496" s="1"/>
      <c r="R2496" s="1"/>
      <c r="S2496" s="1"/>
      <c r="T2496" s="1"/>
      <c r="U2496" s="1"/>
      <c r="V2496" s="1"/>
      <c r="W2496" s="1"/>
      <c r="X2496" s="1"/>
      <c r="Y2496" s="1"/>
      <c r="Z2496" s="1"/>
      <c r="AA2496" s="1"/>
      <c r="AB2496" s="1"/>
    </row>
    <row r="2497" spans="11:28" ht="12.5" x14ac:dyDescent="0.25">
      <c r="K2497" s="90"/>
      <c r="L2497" s="90"/>
      <c r="M2497" s="1"/>
      <c r="N2497" s="1"/>
      <c r="O2497" s="1"/>
      <c r="P2497" s="1"/>
      <c r="Q2497" s="1"/>
      <c r="R2497" s="1"/>
      <c r="S2497" s="1"/>
      <c r="T2497" s="1"/>
      <c r="U2497" s="1"/>
      <c r="V2497" s="1"/>
      <c r="W2497" s="1"/>
      <c r="X2497" s="1"/>
      <c r="Y2497" s="1"/>
      <c r="Z2497" s="1"/>
      <c r="AA2497" s="1"/>
      <c r="AB2497" s="1"/>
    </row>
    <row r="2498" spans="11:28" ht="12.5" x14ac:dyDescent="0.25">
      <c r="K2498" s="90"/>
      <c r="L2498" s="90"/>
      <c r="M2498" s="1"/>
      <c r="N2498" s="1"/>
      <c r="O2498" s="1"/>
      <c r="P2498" s="1"/>
      <c r="Q2498" s="1"/>
      <c r="R2498" s="1"/>
      <c r="S2498" s="1"/>
      <c r="T2498" s="1"/>
      <c r="U2498" s="1"/>
      <c r="V2498" s="1"/>
      <c r="W2498" s="1"/>
      <c r="X2498" s="1"/>
      <c r="Y2498" s="1"/>
      <c r="Z2498" s="1"/>
      <c r="AA2498" s="1"/>
      <c r="AB2498" s="1"/>
    </row>
    <row r="2499" spans="11:28" ht="12.5" x14ac:dyDescent="0.25">
      <c r="K2499" s="90"/>
      <c r="L2499" s="90"/>
      <c r="M2499" s="1"/>
      <c r="N2499" s="1"/>
      <c r="O2499" s="1"/>
      <c r="P2499" s="1"/>
      <c r="Q2499" s="1"/>
      <c r="R2499" s="1"/>
      <c r="S2499" s="1"/>
      <c r="T2499" s="1"/>
      <c r="U2499" s="1"/>
      <c r="V2499" s="1"/>
      <c r="W2499" s="1"/>
      <c r="X2499" s="1"/>
      <c r="Y2499" s="1"/>
      <c r="Z2499" s="1"/>
      <c r="AA2499" s="1"/>
      <c r="AB2499" s="1"/>
    </row>
    <row r="2500" spans="11:28" ht="12.5" x14ac:dyDescent="0.25">
      <c r="K2500" s="90"/>
      <c r="L2500" s="90"/>
      <c r="M2500" s="1"/>
      <c r="N2500" s="1"/>
      <c r="O2500" s="1"/>
      <c r="P2500" s="1"/>
      <c r="Q2500" s="1"/>
      <c r="R2500" s="1"/>
      <c r="S2500" s="1"/>
      <c r="T2500" s="1"/>
      <c r="U2500" s="1"/>
      <c r="V2500" s="1"/>
      <c r="W2500" s="1"/>
      <c r="X2500" s="1"/>
      <c r="Y2500" s="1"/>
      <c r="Z2500" s="1"/>
      <c r="AA2500" s="1"/>
      <c r="AB2500" s="1"/>
    </row>
    <row r="2501" spans="11:28" ht="12.5" x14ac:dyDescent="0.25">
      <c r="K2501" s="90"/>
      <c r="L2501" s="90"/>
      <c r="M2501" s="1"/>
      <c r="N2501" s="1"/>
      <c r="O2501" s="1"/>
      <c r="P2501" s="1"/>
      <c r="Q2501" s="1"/>
      <c r="R2501" s="1"/>
      <c r="S2501" s="1"/>
      <c r="T2501" s="1"/>
      <c r="U2501" s="1"/>
      <c r="V2501" s="1"/>
      <c r="W2501" s="1"/>
      <c r="X2501" s="1"/>
      <c r="Y2501" s="1"/>
      <c r="Z2501" s="1"/>
      <c r="AA2501" s="1"/>
      <c r="AB2501" s="1"/>
    </row>
    <row r="2502" spans="11:28" ht="12.5" x14ac:dyDescent="0.25">
      <c r="K2502" s="90"/>
      <c r="L2502" s="90"/>
      <c r="M2502" s="1"/>
      <c r="N2502" s="1"/>
      <c r="O2502" s="1"/>
      <c r="P2502" s="1"/>
      <c r="Q2502" s="1"/>
      <c r="R2502" s="1"/>
      <c r="S2502" s="1"/>
      <c r="T2502" s="1"/>
      <c r="U2502" s="1"/>
      <c r="V2502" s="1"/>
      <c r="W2502" s="1"/>
      <c r="X2502" s="1"/>
      <c r="Y2502" s="1"/>
      <c r="Z2502" s="1"/>
      <c r="AA2502" s="1"/>
      <c r="AB2502" s="1"/>
    </row>
    <row r="2503" spans="11:28" ht="12.5" x14ac:dyDescent="0.25">
      <c r="K2503" s="90"/>
      <c r="L2503" s="90"/>
      <c r="M2503" s="1"/>
      <c r="N2503" s="1"/>
      <c r="O2503" s="1"/>
      <c r="P2503" s="1"/>
      <c r="Q2503" s="1"/>
      <c r="R2503" s="1"/>
      <c r="S2503" s="1"/>
      <c r="T2503" s="1"/>
      <c r="U2503" s="1"/>
      <c r="V2503" s="1"/>
      <c r="W2503" s="1"/>
      <c r="X2503" s="1"/>
      <c r="Y2503" s="1"/>
      <c r="Z2503" s="1"/>
      <c r="AA2503" s="1"/>
      <c r="AB2503" s="1"/>
    </row>
    <row r="2504" spans="11:28" ht="12.5" x14ac:dyDescent="0.25">
      <c r="K2504" s="90"/>
      <c r="L2504" s="90"/>
      <c r="M2504" s="1"/>
      <c r="N2504" s="1"/>
      <c r="O2504" s="1"/>
      <c r="P2504" s="1"/>
      <c r="Q2504" s="1"/>
      <c r="R2504" s="1"/>
      <c r="S2504" s="1"/>
      <c r="T2504" s="1"/>
      <c r="U2504" s="1"/>
      <c r="V2504" s="1"/>
      <c r="W2504" s="1"/>
      <c r="X2504" s="1"/>
      <c r="Y2504" s="1"/>
      <c r="Z2504" s="1"/>
      <c r="AA2504" s="1"/>
      <c r="AB2504" s="1"/>
    </row>
    <row r="2505" spans="11:28" ht="12.5" x14ac:dyDescent="0.25">
      <c r="K2505" s="90"/>
      <c r="L2505" s="90"/>
      <c r="M2505" s="1"/>
      <c r="N2505" s="1"/>
      <c r="O2505" s="1"/>
      <c r="P2505" s="1"/>
      <c r="Q2505" s="1"/>
      <c r="R2505" s="1"/>
      <c r="S2505" s="1"/>
      <c r="T2505" s="1"/>
      <c r="U2505" s="1"/>
      <c r="V2505" s="1"/>
      <c r="W2505" s="1"/>
      <c r="X2505" s="1"/>
      <c r="Y2505" s="1"/>
      <c r="Z2505" s="1"/>
      <c r="AA2505" s="1"/>
      <c r="AB2505" s="1"/>
    </row>
    <row r="2506" spans="11:28" ht="12.5" x14ac:dyDescent="0.25">
      <c r="K2506" s="90"/>
      <c r="L2506" s="90"/>
      <c r="M2506" s="1"/>
      <c r="N2506" s="1"/>
      <c r="O2506" s="1"/>
      <c r="P2506" s="1"/>
      <c r="Q2506" s="1"/>
      <c r="R2506" s="1"/>
      <c r="S2506" s="1"/>
      <c r="T2506" s="1"/>
      <c r="U2506" s="1"/>
      <c r="V2506" s="1"/>
      <c r="W2506" s="1"/>
      <c r="X2506" s="1"/>
      <c r="Y2506" s="1"/>
      <c r="Z2506" s="1"/>
      <c r="AA2506" s="1"/>
      <c r="AB2506" s="1"/>
    </row>
    <row r="2507" spans="11:28" ht="12.5" x14ac:dyDescent="0.25">
      <c r="K2507" s="90"/>
      <c r="L2507" s="90"/>
      <c r="M2507" s="1"/>
      <c r="N2507" s="1"/>
      <c r="O2507" s="1"/>
      <c r="P2507" s="1"/>
      <c r="Q2507" s="1"/>
      <c r="R2507" s="1"/>
      <c r="S2507" s="1"/>
      <c r="T2507" s="1"/>
      <c r="U2507" s="1"/>
      <c r="V2507" s="1"/>
      <c r="W2507" s="1"/>
      <c r="X2507" s="1"/>
      <c r="Y2507" s="1"/>
      <c r="Z2507" s="1"/>
      <c r="AA2507" s="1"/>
      <c r="AB2507" s="1"/>
    </row>
    <row r="2508" spans="11:28" ht="12.5" x14ac:dyDescent="0.25">
      <c r="K2508" s="90"/>
      <c r="L2508" s="90"/>
      <c r="M2508" s="1"/>
      <c r="N2508" s="1"/>
      <c r="O2508" s="1"/>
      <c r="P2508" s="1"/>
      <c r="Q2508" s="1"/>
      <c r="R2508" s="1"/>
      <c r="S2508" s="1"/>
      <c r="T2508" s="1"/>
      <c r="U2508" s="1"/>
      <c r="V2508" s="1"/>
      <c r="W2508" s="1"/>
      <c r="X2508" s="1"/>
      <c r="Y2508" s="1"/>
      <c r="Z2508" s="1"/>
      <c r="AA2508" s="1"/>
      <c r="AB2508" s="1"/>
    </row>
    <row r="2509" spans="11:28" ht="12.5" x14ac:dyDescent="0.25">
      <c r="K2509" s="90"/>
      <c r="L2509" s="90"/>
      <c r="M2509" s="1"/>
      <c r="N2509" s="1"/>
      <c r="O2509" s="1"/>
      <c r="P2509" s="1"/>
      <c r="Q2509" s="1"/>
      <c r="R2509" s="1"/>
      <c r="S2509" s="1"/>
      <c r="T2509" s="1"/>
      <c r="U2509" s="1"/>
      <c r="V2509" s="1"/>
      <c r="W2509" s="1"/>
      <c r="X2509" s="1"/>
      <c r="Y2509" s="1"/>
      <c r="Z2509" s="1"/>
      <c r="AA2509" s="1"/>
      <c r="AB2509" s="1"/>
    </row>
    <row r="2510" spans="11:28" ht="12.5" x14ac:dyDescent="0.25">
      <c r="K2510" s="90"/>
      <c r="L2510" s="90"/>
      <c r="M2510" s="1"/>
      <c r="N2510" s="1"/>
      <c r="O2510" s="1"/>
      <c r="P2510" s="1"/>
      <c r="Q2510" s="1"/>
      <c r="R2510" s="1"/>
      <c r="S2510" s="1"/>
      <c r="T2510" s="1"/>
      <c r="U2510" s="1"/>
      <c r="V2510" s="1"/>
      <c r="W2510" s="1"/>
      <c r="X2510" s="1"/>
      <c r="Y2510" s="1"/>
      <c r="Z2510" s="1"/>
      <c r="AA2510" s="1"/>
      <c r="AB2510" s="1"/>
    </row>
    <row r="2511" spans="11:28" ht="12.5" x14ac:dyDescent="0.25">
      <c r="K2511" s="90"/>
      <c r="L2511" s="90"/>
      <c r="M2511" s="1"/>
      <c r="N2511" s="1"/>
      <c r="O2511" s="1"/>
      <c r="P2511" s="1"/>
      <c r="Q2511" s="1"/>
      <c r="R2511" s="1"/>
      <c r="S2511" s="1"/>
      <c r="T2511" s="1"/>
      <c r="U2511" s="1"/>
      <c r="V2511" s="1"/>
      <c r="W2511" s="1"/>
      <c r="X2511" s="1"/>
      <c r="Y2511" s="1"/>
      <c r="Z2511" s="1"/>
      <c r="AA2511" s="1"/>
      <c r="AB2511" s="1"/>
    </row>
    <row r="2512" spans="11:28" ht="12.5" x14ac:dyDescent="0.25">
      <c r="K2512" s="90"/>
      <c r="L2512" s="90"/>
      <c r="M2512" s="1"/>
      <c r="N2512" s="1"/>
      <c r="O2512" s="1"/>
      <c r="P2512" s="1"/>
      <c r="Q2512" s="1"/>
      <c r="R2512" s="1"/>
      <c r="S2512" s="1"/>
      <c r="T2512" s="1"/>
      <c r="U2512" s="1"/>
      <c r="V2512" s="1"/>
      <c r="W2512" s="1"/>
      <c r="X2512" s="1"/>
      <c r="Y2512" s="1"/>
      <c r="Z2512" s="1"/>
      <c r="AA2512" s="1"/>
      <c r="AB2512" s="1"/>
    </row>
    <row r="2513" spans="11:28" ht="12.5" x14ac:dyDescent="0.25">
      <c r="K2513" s="90"/>
      <c r="L2513" s="90"/>
      <c r="M2513" s="1"/>
      <c r="N2513" s="1"/>
      <c r="O2513" s="1"/>
      <c r="P2513" s="1"/>
      <c r="Q2513" s="1"/>
      <c r="R2513" s="1"/>
      <c r="S2513" s="1"/>
      <c r="T2513" s="1"/>
      <c r="U2513" s="1"/>
      <c r="V2513" s="1"/>
      <c r="W2513" s="1"/>
      <c r="X2513" s="1"/>
      <c r="Y2513" s="1"/>
      <c r="Z2513" s="1"/>
      <c r="AA2513" s="1"/>
      <c r="AB2513" s="1"/>
    </row>
    <row r="2514" spans="11:28" ht="12.5" x14ac:dyDescent="0.25">
      <c r="K2514" s="90"/>
      <c r="L2514" s="90"/>
      <c r="M2514" s="1"/>
      <c r="N2514" s="1"/>
      <c r="O2514" s="1"/>
      <c r="P2514" s="1"/>
      <c r="Q2514" s="1"/>
      <c r="R2514" s="1"/>
      <c r="S2514" s="1"/>
      <c r="T2514" s="1"/>
      <c r="U2514" s="1"/>
      <c r="V2514" s="1"/>
      <c r="W2514" s="1"/>
      <c r="X2514" s="1"/>
      <c r="Y2514" s="1"/>
      <c r="Z2514" s="1"/>
      <c r="AA2514" s="1"/>
      <c r="AB2514" s="1"/>
    </row>
    <row r="2515" spans="11:28" ht="12.5" x14ac:dyDescent="0.25">
      <c r="K2515" s="90"/>
      <c r="L2515" s="90"/>
      <c r="M2515" s="1"/>
      <c r="N2515" s="1"/>
      <c r="O2515" s="1"/>
      <c r="P2515" s="1"/>
      <c r="Q2515" s="1"/>
      <c r="R2515" s="1"/>
      <c r="S2515" s="1"/>
      <c r="T2515" s="1"/>
      <c r="U2515" s="1"/>
      <c r="V2515" s="1"/>
      <c r="W2515" s="1"/>
      <c r="X2515" s="1"/>
      <c r="Y2515" s="1"/>
      <c r="Z2515" s="1"/>
      <c r="AA2515" s="1"/>
      <c r="AB2515" s="1"/>
    </row>
    <row r="2516" spans="11:28" ht="12.5" x14ac:dyDescent="0.25">
      <c r="K2516" s="90"/>
      <c r="L2516" s="90"/>
      <c r="M2516" s="1"/>
      <c r="N2516" s="1"/>
      <c r="O2516" s="1"/>
      <c r="P2516" s="1"/>
      <c r="Q2516" s="1"/>
      <c r="R2516" s="1"/>
      <c r="S2516" s="1"/>
      <c r="T2516" s="1"/>
      <c r="U2516" s="1"/>
      <c r="V2516" s="1"/>
      <c r="W2516" s="1"/>
      <c r="X2516" s="1"/>
      <c r="Y2516" s="1"/>
      <c r="Z2516" s="1"/>
      <c r="AA2516" s="1"/>
      <c r="AB2516" s="1"/>
    </row>
    <row r="2517" spans="11:28" ht="12.5" x14ac:dyDescent="0.25">
      <c r="K2517" s="90"/>
      <c r="L2517" s="90"/>
      <c r="M2517" s="1"/>
      <c r="N2517" s="1"/>
      <c r="O2517" s="1"/>
      <c r="P2517" s="1"/>
      <c r="Q2517" s="1"/>
      <c r="R2517" s="1"/>
      <c r="S2517" s="1"/>
      <c r="T2517" s="1"/>
      <c r="U2517" s="1"/>
      <c r="V2517" s="1"/>
      <c r="W2517" s="1"/>
      <c r="X2517" s="1"/>
      <c r="Y2517" s="1"/>
      <c r="Z2517" s="1"/>
      <c r="AA2517" s="1"/>
      <c r="AB2517" s="1"/>
    </row>
    <row r="2518" spans="11:28" ht="12.5" x14ac:dyDescent="0.25">
      <c r="K2518" s="90"/>
      <c r="L2518" s="90"/>
      <c r="M2518" s="1"/>
      <c r="N2518" s="1"/>
      <c r="O2518" s="1"/>
      <c r="P2518" s="1"/>
      <c r="Q2518" s="1"/>
      <c r="R2518" s="1"/>
      <c r="S2518" s="1"/>
      <c r="T2518" s="1"/>
      <c r="U2518" s="1"/>
      <c r="V2518" s="1"/>
      <c r="W2518" s="1"/>
      <c r="X2518" s="1"/>
      <c r="Y2518" s="1"/>
      <c r="Z2518" s="1"/>
      <c r="AA2518" s="1"/>
      <c r="AB2518" s="1"/>
    </row>
    <row r="2519" spans="11:28" ht="12.5" x14ac:dyDescent="0.25">
      <c r="K2519" s="90"/>
      <c r="L2519" s="90"/>
      <c r="M2519" s="1"/>
      <c r="N2519" s="1"/>
      <c r="O2519" s="1"/>
      <c r="P2519" s="1"/>
      <c r="Q2519" s="1"/>
      <c r="R2519" s="1"/>
      <c r="S2519" s="1"/>
      <c r="T2519" s="1"/>
      <c r="U2519" s="1"/>
      <c r="V2519" s="1"/>
      <c r="W2519" s="1"/>
      <c r="X2519" s="1"/>
      <c r="Y2519" s="1"/>
      <c r="Z2519" s="1"/>
      <c r="AA2519" s="1"/>
      <c r="AB2519" s="1"/>
    </row>
    <row r="2520" spans="11:28" ht="12.5" x14ac:dyDescent="0.25">
      <c r="K2520" s="90"/>
      <c r="L2520" s="90"/>
      <c r="M2520" s="1"/>
      <c r="N2520" s="1"/>
      <c r="O2520" s="1"/>
      <c r="P2520" s="1"/>
      <c r="Q2520" s="1"/>
      <c r="R2520" s="1"/>
      <c r="S2520" s="1"/>
      <c r="T2520" s="1"/>
      <c r="U2520" s="1"/>
      <c r="V2520" s="1"/>
      <c r="W2520" s="1"/>
      <c r="X2520" s="1"/>
      <c r="Y2520" s="1"/>
      <c r="Z2520" s="1"/>
      <c r="AA2520" s="1"/>
      <c r="AB2520" s="1"/>
    </row>
    <row r="2521" spans="11:28" ht="12.5" x14ac:dyDescent="0.25">
      <c r="K2521" s="90"/>
      <c r="L2521" s="90"/>
      <c r="M2521" s="1"/>
      <c r="N2521" s="1"/>
      <c r="O2521" s="1"/>
      <c r="P2521" s="1"/>
      <c r="Q2521" s="1"/>
      <c r="R2521" s="1"/>
      <c r="S2521" s="1"/>
      <c r="T2521" s="1"/>
      <c r="U2521" s="1"/>
      <c r="V2521" s="1"/>
      <c r="W2521" s="1"/>
      <c r="X2521" s="1"/>
      <c r="Y2521" s="1"/>
      <c r="Z2521" s="1"/>
      <c r="AA2521" s="1"/>
      <c r="AB2521" s="1"/>
    </row>
    <row r="2522" spans="11:28" ht="12.5" x14ac:dyDescent="0.25">
      <c r="K2522" s="90"/>
      <c r="L2522" s="90"/>
      <c r="M2522" s="1"/>
      <c r="N2522" s="1"/>
      <c r="O2522" s="1"/>
      <c r="P2522" s="1"/>
      <c r="Q2522" s="1"/>
      <c r="R2522" s="1"/>
      <c r="S2522" s="1"/>
      <c r="T2522" s="1"/>
      <c r="U2522" s="1"/>
      <c r="V2522" s="1"/>
      <c r="W2522" s="1"/>
      <c r="X2522" s="1"/>
      <c r="Y2522" s="1"/>
      <c r="Z2522" s="1"/>
      <c r="AA2522" s="1"/>
      <c r="AB2522" s="1"/>
    </row>
    <row r="2523" spans="11:28" ht="12.5" x14ac:dyDescent="0.25">
      <c r="K2523" s="90"/>
      <c r="L2523" s="90"/>
      <c r="M2523" s="1"/>
      <c r="N2523" s="1"/>
      <c r="O2523" s="1"/>
      <c r="P2523" s="1"/>
      <c r="Q2523" s="1"/>
      <c r="R2523" s="1"/>
      <c r="S2523" s="1"/>
      <c r="T2523" s="1"/>
      <c r="U2523" s="1"/>
      <c r="V2523" s="1"/>
      <c r="W2523" s="1"/>
      <c r="X2523" s="1"/>
      <c r="Y2523" s="1"/>
      <c r="Z2523" s="1"/>
      <c r="AA2523" s="1"/>
      <c r="AB2523" s="1"/>
    </row>
    <row r="2524" spans="11:28" ht="12.5" x14ac:dyDescent="0.25">
      <c r="K2524" s="90"/>
      <c r="L2524" s="90"/>
      <c r="M2524" s="1"/>
      <c r="N2524" s="1"/>
      <c r="O2524" s="1"/>
      <c r="P2524" s="1"/>
      <c r="Q2524" s="1"/>
      <c r="R2524" s="1"/>
      <c r="S2524" s="1"/>
      <c r="T2524" s="1"/>
      <c r="U2524" s="1"/>
      <c r="V2524" s="1"/>
      <c r="W2524" s="1"/>
      <c r="X2524" s="1"/>
      <c r="Y2524" s="1"/>
      <c r="Z2524" s="1"/>
      <c r="AA2524" s="1"/>
      <c r="AB2524" s="1"/>
    </row>
    <row r="2525" spans="11:28" ht="12.5" x14ac:dyDescent="0.25">
      <c r="K2525" s="90"/>
      <c r="L2525" s="90"/>
      <c r="M2525" s="1"/>
      <c r="N2525" s="1"/>
      <c r="O2525" s="1"/>
      <c r="P2525" s="1"/>
      <c r="Q2525" s="1"/>
      <c r="R2525" s="1"/>
      <c r="S2525" s="1"/>
      <c r="T2525" s="1"/>
      <c r="U2525" s="1"/>
      <c r="V2525" s="1"/>
      <c r="W2525" s="1"/>
      <c r="X2525" s="1"/>
      <c r="Y2525" s="1"/>
      <c r="Z2525" s="1"/>
      <c r="AA2525" s="1"/>
      <c r="AB2525" s="1"/>
    </row>
    <row r="2526" spans="11:28" ht="12.5" x14ac:dyDescent="0.25">
      <c r="K2526" s="90"/>
      <c r="L2526" s="90"/>
      <c r="M2526" s="1"/>
      <c r="N2526" s="1"/>
      <c r="O2526" s="1"/>
      <c r="P2526" s="1"/>
      <c r="Q2526" s="1"/>
      <c r="R2526" s="1"/>
      <c r="S2526" s="1"/>
      <c r="T2526" s="1"/>
      <c r="U2526" s="1"/>
      <c r="V2526" s="1"/>
      <c r="W2526" s="1"/>
      <c r="X2526" s="1"/>
      <c r="Y2526" s="1"/>
      <c r="Z2526" s="1"/>
      <c r="AA2526" s="1"/>
      <c r="AB2526" s="1"/>
    </row>
    <row r="2527" spans="11:28" ht="12.5" x14ac:dyDescent="0.25">
      <c r="K2527" s="90"/>
      <c r="L2527" s="90"/>
      <c r="M2527" s="1"/>
      <c r="N2527" s="1"/>
      <c r="O2527" s="1"/>
      <c r="P2527" s="1"/>
      <c r="Q2527" s="1"/>
      <c r="R2527" s="1"/>
      <c r="S2527" s="1"/>
      <c r="T2527" s="1"/>
      <c r="U2527" s="1"/>
      <c r="V2527" s="1"/>
      <c r="W2527" s="1"/>
      <c r="X2527" s="1"/>
      <c r="Y2527" s="1"/>
      <c r="Z2527" s="1"/>
      <c r="AA2527" s="1"/>
      <c r="AB2527" s="1"/>
    </row>
    <row r="2528" spans="11:28" ht="12.5" x14ac:dyDescent="0.25">
      <c r="K2528" s="90"/>
      <c r="L2528" s="90"/>
      <c r="M2528" s="1"/>
      <c r="N2528" s="1"/>
      <c r="O2528" s="1"/>
      <c r="P2528" s="1"/>
      <c r="Q2528" s="1"/>
      <c r="R2528" s="1"/>
      <c r="S2528" s="1"/>
      <c r="T2528" s="1"/>
      <c r="U2528" s="1"/>
      <c r="V2528" s="1"/>
      <c r="W2528" s="1"/>
      <c r="X2528" s="1"/>
      <c r="Y2528" s="1"/>
      <c r="Z2528" s="1"/>
      <c r="AA2528" s="1"/>
      <c r="AB2528" s="1"/>
    </row>
    <row r="2529" spans="11:28" ht="12.5" x14ac:dyDescent="0.25">
      <c r="K2529" s="90"/>
      <c r="L2529" s="90"/>
      <c r="M2529" s="1"/>
      <c r="N2529" s="1"/>
      <c r="O2529" s="1"/>
      <c r="P2529" s="1"/>
      <c r="Q2529" s="1"/>
      <c r="R2529" s="1"/>
      <c r="S2529" s="1"/>
      <c r="T2529" s="1"/>
      <c r="U2529" s="1"/>
      <c r="V2529" s="1"/>
      <c r="W2529" s="1"/>
      <c r="X2529" s="1"/>
      <c r="Y2529" s="1"/>
      <c r="Z2529" s="1"/>
      <c r="AA2529" s="1"/>
      <c r="AB2529" s="1"/>
    </row>
    <row r="2530" spans="11:28" ht="12.5" x14ac:dyDescent="0.25">
      <c r="K2530" s="90"/>
      <c r="L2530" s="90"/>
      <c r="M2530" s="1"/>
      <c r="N2530" s="1"/>
      <c r="O2530" s="1"/>
      <c r="P2530" s="1"/>
      <c r="Q2530" s="1"/>
      <c r="R2530" s="1"/>
      <c r="S2530" s="1"/>
      <c r="T2530" s="1"/>
      <c r="U2530" s="1"/>
      <c r="V2530" s="1"/>
      <c r="W2530" s="1"/>
      <c r="X2530" s="1"/>
      <c r="Y2530" s="1"/>
      <c r="Z2530" s="1"/>
      <c r="AA2530" s="1"/>
      <c r="AB2530" s="1"/>
    </row>
    <row r="2531" spans="11:28" ht="12.5" x14ac:dyDescent="0.25">
      <c r="K2531" s="90"/>
      <c r="L2531" s="90"/>
      <c r="M2531" s="1"/>
      <c r="N2531" s="1"/>
      <c r="O2531" s="1"/>
      <c r="P2531" s="1"/>
      <c r="Q2531" s="1"/>
      <c r="R2531" s="1"/>
      <c r="S2531" s="1"/>
      <c r="T2531" s="1"/>
      <c r="U2531" s="1"/>
      <c r="V2531" s="1"/>
      <c r="W2531" s="1"/>
      <c r="X2531" s="1"/>
      <c r="Y2531" s="1"/>
      <c r="Z2531" s="1"/>
      <c r="AA2531" s="1"/>
      <c r="AB2531" s="1"/>
    </row>
    <row r="2532" spans="11:28" ht="12.5" x14ac:dyDescent="0.25">
      <c r="K2532" s="90"/>
      <c r="L2532" s="90"/>
      <c r="M2532" s="1"/>
      <c r="N2532" s="1"/>
      <c r="O2532" s="1"/>
      <c r="P2532" s="1"/>
      <c r="Q2532" s="1"/>
      <c r="R2532" s="1"/>
      <c r="S2532" s="1"/>
      <c r="T2532" s="1"/>
      <c r="U2532" s="1"/>
      <c r="V2532" s="1"/>
      <c r="W2532" s="1"/>
      <c r="X2532" s="1"/>
      <c r="Y2532" s="1"/>
      <c r="Z2532" s="1"/>
      <c r="AA2532" s="1"/>
      <c r="AB2532" s="1"/>
    </row>
    <row r="2533" spans="11:28" ht="12.5" x14ac:dyDescent="0.25">
      <c r="K2533" s="90"/>
      <c r="L2533" s="90"/>
      <c r="M2533" s="1"/>
      <c r="N2533" s="1"/>
      <c r="O2533" s="1"/>
      <c r="P2533" s="1"/>
      <c r="Q2533" s="1"/>
      <c r="R2533" s="1"/>
      <c r="S2533" s="1"/>
      <c r="T2533" s="1"/>
      <c r="U2533" s="1"/>
      <c r="V2533" s="1"/>
      <c r="W2533" s="1"/>
      <c r="X2533" s="1"/>
      <c r="Y2533" s="1"/>
      <c r="Z2533" s="1"/>
      <c r="AA2533" s="1"/>
      <c r="AB2533" s="1"/>
    </row>
    <row r="2534" spans="11:28" ht="12.5" x14ac:dyDescent="0.25">
      <c r="K2534" s="90"/>
      <c r="L2534" s="90"/>
      <c r="M2534" s="1"/>
      <c r="N2534" s="1"/>
      <c r="O2534" s="1"/>
      <c r="P2534" s="1"/>
      <c r="Q2534" s="1"/>
      <c r="R2534" s="1"/>
      <c r="S2534" s="1"/>
      <c r="T2534" s="1"/>
      <c r="U2534" s="1"/>
      <c r="V2534" s="1"/>
      <c r="W2534" s="1"/>
      <c r="X2534" s="1"/>
      <c r="Y2534" s="1"/>
      <c r="Z2534" s="1"/>
      <c r="AA2534" s="1"/>
      <c r="AB2534" s="1"/>
    </row>
    <row r="2535" spans="11:28" ht="12.5" x14ac:dyDescent="0.25">
      <c r="K2535" s="90"/>
      <c r="L2535" s="90"/>
      <c r="M2535" s="1"/>
      <c r="N2535" s="1"/>
      <c r="O2535" s="1"/>
      <c r="P2535" s="1"/>
      <c r="Q2535" s="1"/>
      <c r="R2535" s="1"/>
      <c r="S2535" s="1"/>
      <c r="T2535" s="1"/>
      <c r="U2535" s="1"/>
      <c r="V2535" s="1"/>
      <c r="W2535" s="1"/>
      <c r="X2535" s="1"/>
      <c r="Y2535" s="1"/>
      <c r="Z2535" s="1"/>
      <c r="AA2535" s="1"/>
      <c r="AB2535" s="1"/>
    </row>
    <row r="2536" spans="11:28" ht="12.5" x14ac:dyDescent="0.25">
      <c r="K2536" s="90"/>
      <c r="L2536" s="90"/>
      <c r="M2536" s="1"/>
      <c r="N2536" s="1"/>
      <c r="O2536" s="1"/>
      <c r="P2536" s="1"/>
      <c r="Q2536" s="1"/>
      <c r="R2536" s="1"/>
      <c r="S2536" s="1"/>
      <c r="T2536" s="1"/>
      <c r="U2536" s="1"/>
      <c r="V2536" s="1"/>
      <c r="W2536" s="1"/>
      <c r="X2536" s="1"/>
      <c r="Y2536" s="1"/>
      <c r="Z2536" s="1"/>
      <c r="AA2536" s="1"/>
      <c r="AB2536" s="1"/>
    </row>
    <row r="2537" spans="11:28" ht="12.5" x14ac:dyDescent="0.25">
      <c r="K2537" s="90"/>
      <c r="L2537" s="90"/>
      <c r="M2537" s="1"/>
      <c r="N2537" s="1"/>
      <c r="O2537" s="1"/>
      <c r="P2537" s="1"/>
      <c r="Q2537" s="1"/>
      <c r="R2537" s="1"/>
      <c r="S2537" s="1"/>
      <c r="T2537" s="1"/>
      <c r="U2537" s="1"/>
      <c r="V2537" s="1"/>
      <c r="W2537" s="1"/>
      <c r="X2537" s="1"/>
      <c r="Y2537" s="1"/>
      <c r="Z2537" s="1"/>
      <c r="AA2537" s="1"/>
      <c r="AB2537" s="1"/>
    </row>
    <row r="2538" spans="11:28" ht="12.5" x14ac:dyDescent="0.25">
      <c r="K2538" s="90"/>
      <c r="L2538" s="90"/>
      <c r="M2538" s="1"/>
      <c r="N2538" s="1"/>
      <c r="O2538" s="1"/>
      <c r="P2538" s="1"/>
      <c r="Q2538" s="1"/>
      <c r="R2538" s="1"/>
      <c r="S2538" s="1"/>
      <c r="T2538" s="1"/>
      <c r="U2538" s="1"/>
      <c r="V2538" s="1"/>
      <c r="W2538" s="1"/>
      <c r="X2538" s="1"/>
      <c r="Y2538" s="1"/>
      <c r="Z2538" s="1"/>
      <c r="AA2538" s="1"/>
      <c r="AB2538" s="1"/>
    </row>
    <row r="2539" spans="11:28" ht="12.5" x14ac:dyDescent="0.25">
      <c r="K2539" s="90"/>
      <c r="L2539" s="90"/>
      <c r="M2539" s="1"/>
      <c r="N2539" s="1"/>
      <c r="O2539" s="1"/>
      <c r="P2539" s="1"/>
      <c r="Q2539" s="1"/>
      <c r="R2539" s="1"/>
      <c r="S2539" s="1"/>
      <c r="T2539" s="1"/>
      <c r="U2539" s="1"/>
      <c r="V2539" s="1"/>
      <c r="W2539" s="1"/>
      <c r="X2539" s="1"/>
      <c r="Y2539" s="1"/>
      <c r="Z2539" s="1"/>
      <c r="AA2539" s="1"/>
      <c r="AB2539" s="1"/>
    </row>
    <row r="2540" spans="11:28" ht="12.5" x14ac:dyDescent="0.25">
      <c r="K2540" s="90"/>
      <c r="L2540" s="90"/>
      <c r="M2540" s="1"/>
      <c r="N2540" s="1"/>
      <c r="O2540" s="1"/>
      <c r="P2540" s="1"/>
      <c r="Q2540" s="1"/>
      <c r="R2540" s="1"/>
      <c r="S2540" s="1"/>
      <c r="T2540" s="1"/>
      <c r="U2540" s="1"/>
      <c r="V2540" s="1"/>
      <c r="W2540" s="1"/>
      <c r="X2540" s="1"/>
      <c r="Y2540" s="1"/>
      <c r="Z2540" s="1"/>
      <c r="AA2540" s="1"/>
      <c r="AB2540" s="1"/>
    </row>
    <row r="2541" spans="11:28" ht="12.5" x14ac:dyDescent="0.25">
      <c r="K2541" s="90"/>
      <c r="L2541" s="90"/>
      <c r="M2541" s="1"/>
      <c r="N2541" s="1"/>
      <c r="O2541" s="1"/>
      <c r="P2541" s="1"/>
      <c r="Q2541" s="1"/>
      <c r="R2541" s="1"/>
      <c r="S2541" s="1"/>
      <c r="T2541" s="1"/>
      <c r="U2541" s="1"/>
      <c r="V2541" s="1"/>
      <c r="W2541" s="1"/>
      <c r="X2541" s="1"/>
      <c r="Y2541" s="1"/>
      <c r="Z2541" s="1"/>
      <c r="AA2541" s="1"/>
      <c r="AB2541" s="1"/>
    </row>
    <row r="2542" spans="11:28" ht="12.5" x14ac:dyDescent="0.25">
      <c r="K2542" s="90"/>
      <c r="L2542" s="90"/>
      <c r="M2542" s="1"/>
      <c r="N2542" s="1"/>
      <c r="O2542" s="1"/>
      <c r="P2542" s="1"/>
      <c r="Q2542" s="1"/>
      <c r="R2542" s="1"/>
      <c r="S2542" s="1"/>
      <c r="T2542" s="1"/>
      <c r="U2542" s="1"/>
      <c r="V2542" s="1"/>
      <c r="W2542" s="1"/>
      <c r="X2542" s="1"/>
      <c r="Y2542" s="1"/>
      <c r="Z2542" s="1"/>
      <c r="AA2542" s="1"/>
      <c r="AB2542" s="1"/>
    </row>
    <row r="2543" spans="11:28" ht="12.5" x14ac:dyDescent="0.25">
      <c r="K2543" s="90"/>
      <c r="L2543" s="90"/>
      <c r="M2543" s="1"/>
      <c r="N2543" s="1"/>
      <c r="O2543" s="1"/>
      <c r="P2543" s="1"/>
      <c r="Q2543" s="1"/>
      <c r="R2543" s="1"/>
      <c r="S2543" s="1"/>
      <c r="T2543" s="1"/>
      <c r="U2543" s="1"/>
      <c r="V2543" s="1"/>
      <c r="W2543" s="1"/>
      <c r="X2543" s="1"/>
      <c r="Y2543" s="1"/>
      <c r="Z2543" s="1"/>
      <c r="AA2543" s="1"/>
      <c r="AB2543" s="1"/>
    </row>
    <row r="2544" spans="11:28" ht="12.5" x14ac:dyDescent="0.25">
      <c r="K2544" s="90"/>
      <c r="L2544" s="90"/>
      <c r="M2544" s="1"/>
      <c r="N2544" s="1"/>
      <c r="O2544" s="1"/>
      <c r="P2544" s="1"/>
      <c r="Q2544" s="1"/>
      <c r="R2544" s="1"/>
      <c r="S2544" s="1"/>
      <c r="T2544" s="1"/>
      <c r="U2544" s="1"/>
      <c r="V2544" s="1"/>
      <c r="W2544" s="1"/>
      <c r="X2544" s="1"/>
      <c r="Y2544" s="1"/>
      <c r="Z2544" s="1"/>
      <c r="AA2544" s="1"/>
      <c r="AB2544" s="1"/>
    </row>
    <row r="2545" spans="11:28" ht="12.5" x14ac:dyDescent="0.25">
      <c r="K2545" s="90"/>
      <c r="L2545" s="90"/>
      <c r="M2545" s="1"/>
      <c r="N2545" s="1"/>
      <c r="O2545" s="1"/>
      <c r="P2545" s="1"/>
      <c r="Q2545" s="1"/>
      <c r="R2545" s="1"/>
      <c r="S2545" s="1"/>
      <c r="T2545" s="1"/>
      <c r="U2545" s="1"/>
      <c r="V2545" s="1"/>
      <c r="W2545" s="1"/>
      <c r="X2545" s="1"/>
      <c r="Y2545" s="1"/>
      <c r="Z2545" s="1"/>
      <c r="AA2545" s="1"/>
      <c r="AB2545" s="1"/>
    </row>
    <row r="2546" spans="11:28" ht="12.5" x14ac:dyDescent="0.25">
      <c r="K2546" s="90"/>
      <c r="L2546" s="90"/>
      <c r="M2546" s="1"/>
      <c r="N2546" s="1"/>
      <c r="O2546" s="1"/>
      <c r="P2546" s="1"/>
      <c r="Q2546" s="1"/>
      <c r="R2546" s="1"/>
      <c r="S2546" s="1"/>
      <c r="T2546" s="1"/>
      <c r="U2546" s="1"/>
      <c r="V2546" s="1"/>
      <c r="W2546" s="1"/>
      <c r="X2546" s="1"/>
      <c r="Y2546" s="1"/>
      <c r="Z2546" s="1"/>
      <c r="AA2546" s="1"/>
      <c r="AB2546" s="1"/>
    </row>
    <row r="2547" spans="11:28" ht="12.5" x14ac:dyDescent="0.25">
      <c r="K2547" s="90"/>
      <c r="L2547" s="90"/>
      <c r="M2547" s="1"/>
      <c r="N2547" s="1"/>
      <c r="O2547" s="1"/>
      <c r="P2547" s="1"/>
      <c r="Q2547" s="1"/>
      <c r="R2547" s="1"/>
      <c r="S2547" s="1"/>
      <c r="T2547" s="1"/>
      <c r="U2547" s="1"/>
      <c r="V2547" s="1"/>
      <c r="W2547" s="1"/>
      <c r="X2547" s="1"/>
      <c r="Y2547" s="1"/>
      <c r="Z2547" s="1"/>
      <c r="AA2547" s="1"/>
      <c r="AB2547" s="1"/>
    </row>
    <row r="2548" spans="11:28" ht="12.5" x14ac:dyDescent="0.25">
      <c r="K2548" s="90"/>
      <c r="L2548" s="90"/>
      <c r="M2548" s="1"/>
      <c r="N2548" s="1"/>
      <c r="O2548" s="1"/>
      <c r="P2548" s="1"/>
      <c r="Q2548" s="1"/>
      <c r="R2548" s="1"/>
      <c r="S2548" s="1"/>
      <c r="T2548" s="1"/>
      <c r="U2548" s="1"/>
      <c r="V2548" s="1"/>
      <c r="W2548" s="1"/>
      <c r="X2548" s="1"/>
      <c r="Y2548" s="1"/>
      <c r="Z2548" s="1"/>
      <c r="AA2548" s="1"/>
      <c r="AB2548" s="1"/>
    </row>
    <row r="2549" spans="11:28" ht="12.5" x14ac:dyDescent="0.25">
      <c r="K2549" s="90"/>
      <c r="L2549" s="90"/>
      <c r="M2549" s="1"/>
      <c r="N2549" s="1"/>
      <c r="O2549" s="1"/>
      <c r="P2549" s="1"/>
      <c r="Q2549" s="1"/>
      <c r="R2549" s="1"/>
      <c r="S2549" s="1"/>
      <c r="T2549" s="1"/>
      <c r="U2549" s="1"/>
      <c r="V2549" s="1"/>
      <c r="W2549" s="1"/>
      <c r="X2549" s="1"/>
      <c r="Y2549" s="1"/>
      <c r="Z2549" s="1"/>
      <c r="AA2549" s="1"/>
      <c r="AB2549" s="1"/>
    </row>
    <row r="2550" spans="11:28" ht="12.5" x14ac:dyDescent="0.25">
      <c r="K2550" s="90"/>
      <c r="L2550" s="90"/>
      <c r="M2550" s="1"/>
      <c r="N2550" s="1"/>
      <c r="O2550" s="1"/>
      <c r="P2550" s="1"/>
      <c r="Q2550" s="1"/>
      <c r="R2550" s="1"/>
      <c r="S2550" s="1"/>
      <c r="T2550" s="1"/>
      <c r="U2550" s="1"/>
      <c r="V2550" s="1"/>
      <c r="W2550" s="1"/>
      <c r="X2550" s="1"/>
      <c r="Y2550" s="1"/>
      <c r="Z2550" s="1"/>
      <c r="AA2550" s="1"/>
      <c r="AB2550" s="1"/>
    </row>
    <row r="2551" spans="11:28" ht="12.5" x14ac:dyDescent="0.25">
      <c r="K2551" s="90"/>
      <c r="L2551" s="90"/>
      <c r="M2551" s="1"/>
      <c r="N2551" s="1"/>
      <c r="O2551" s="1"/>
      <c r="P2551" s="1"/>
      <c r="Q2551" s="1"/>
      <c r="R2551" s="1"/>
      <c r="S2551" s="1"/>
      <c r="T2551" s="1"/>
      <c r="U2551" s="1"/>
      <c r="V2551" s="1"/>
      <c r="W2551" s="1"/>
      <c r="X2551" s="1"/>
      <c r="Y2551" s="1"/>
      <c r="Z2551" s="1"/>
      <c r="AA2551" s="1"/>
      <c r="AB2551" s="1"/>
    </row>
    <row r="2552" spans="11:28" ht="12.5" x14ac:dyDescent="0.25">
      <c r="K2552" s="90"/>
      <c r="L2552" s="90"/>
      <c r="M2552" s="1"/>
      <c r="N2552" s="1"/>
      <c r="O2552" s="1"/>
      <c r="P2552" s="1"/>
      <c r="Q2552" s="1"/>
      <c r="R2552" s="1"/>
      <c r="S2552" s="1"/>
      <c r="T2552" s="1"/>
      <c r="U2552" s="1"/>
      <c r="V2552" s="1"/>
      <c r="W2552" s="1"/>
      <c r="X2552" s="1"/>
      <c r="Y2552" s="1"/>
      <c r="Z2552" s="1"/>
      <c r="AA2552" s="1"/>
      <c r="AB2552" s="1"/>
    </row>
    <row r="2553" spans="11:28" ht="12.5" x14ac:dyDescent="0.25">
      <c r="K2553" s="90"/>
      <c r="L2553" s="90"/>
      <c r="M2553" s="1"/>
      <c r="N2553" s="1"/>
      <c r="O2553" s="1"/>
      <c r="P2553" s="1"/>
      <c r="Q2553" s="1"/>
      <c r="R2553" s="1"/>
      <c r="S2553" s="1"/>
      <c r="T2553" s="1"/>
      <c r="U2553" s="1"/>
      <c r="V2553" s="1"/>
      <c r="W2553" s="1"/>
      <c r="X2553" s="1"/>
      <c r="Y2553" s="1"/>
      <c r="Z2553" s="1"/>
      <c r="AA2553" s="1"/>
      <c r="AB2553" s="1"/>
    </row>
    <row r="2554" spans="11:28" ht="12.5" x14ac:dyDescent="0.25">
      <c r="K2554" s="90"/>
      <c r="L2554" s="90"/>
      <c r="M2554" s="1"/>
      <c r="N2554" s="1"/>
      <c r="O2554" s="1"/>
      <c r="P2554" s="1"/>
      <c r="Q2554" s="1"/>
      <c r="R2554" s="1"/>
      <c r="S2554" s="1"/>
      <c r="T2554" s="1"/>
      <c r="U2554" s="1"/>
      <c r="V2554" s="1"/>
      <c r="W2554" s="1"/>
      <c r="X2554" s="1"/>
      <c r="Y2554" s="1"/>
      <c r="Z2554" s="1"/>
      <c r="AA2554" s="1"/>
      <c r="AB2554" s="1"/>
    </row>
    <row r="2555" spans="11:28" ht="12.5" x14ac:dyDescent="0.25">
      <c r="K2555" s="90"/>
      <c r="L2555" s="90"/>
      <c r="M2555" s="1"/>
      <c r="N2555" s="1"/>
      <c r="O2555" s="1"/>
      <c r="P2555" s="1"/>
      <c r="Q2555" s="1"/>
      <c r="R2555" s="1"/>
      <c r="S2555" s="1"/>
      <c r="T2555" s="1"/>
      <c r="U2555" s="1"/>
      <c r="V2555" s="1"/>
      <c r="W2555" s="1"/>
      <c r="X2555" s="1"/>
      <c r="Y2555" s="1"/>
      <c r="Z2555" s="1"/>
      <c r="AA2555" s="1"/>
      <c r="AB2555" s="1"/>
    </row>
    <row r="2556" spans="11:28" ht="12.5" x14ac:dyDescent="0.25">
      <c r="K2556" s="90"/>
      <c r="L2556" s="90"/>
      <c r="M2556" s="1"/>
      <c r="N2556" s="1"/>
      <c r="O2556" s="1"/>
      <c r="P2556" s="1"/>
      <c r="Q2556" s="1"/>
      <c r="R2556" s="1"/>
      <c r="S2556" s="1"/>
      <c r="T2556" s="1"/>
      <c r="U2556" s="1"/>
      <c r="V2556" s="1"/>
      <c r="W2556" s="1"/>
      <c r="X2556" s="1"/>
      <c r="Y2556" s="1"/>
      <c r="Z2556" s="1"/>
      <c r="AA2556" s="1"/>
      <c r="AB2556" s="1"/>
    </row>
    <row r="2557" spans="11:28" ht="12.5" x14ac:dyDescent="0.25">
      <c r="K2557" s="90"/>
      <c r="L2557" s="90"/>
      <c r="M2557" s="1"/>
      <c r="N2557" s="1"/>
      <c r="O2557" s="1"/>
      <c r="P2557" s="1"/>
      <c r="Q2557" s="1"/>
      <c r="R2557" s="1"/>
      <c r="S2557" s="1"/>
      <c r="T2557" s="1"/>
      <c r="U2557" s="1"/>
      <c r="V2557" s="1"/>
      <c r="W2557" s="1"/>
      <c r="X2557" s="1"/>
      <c r="Y2557" s="1"/>
      <c r="Z2557" s="1"/>
      <c r="AA2557" s="1"/>
      <c r="AB2557" s="1"/>
    </row>
    <row r="2558" spans="11:28" ht="12.5" x14ac:dyDescent="0.25">
      <c r="K2558" s="90"/>
      <c r="L2558" s="90"/>
      <c r="M2558" s="1"/>
      <c r="N2558" s="1"/>
      <c r="O2558" s="1"/>
      <c r="P2558" s="1"/>
      <c r="Q2558" s="1"/>
      <c r="R2558" s="1"/>
      <c r="S2558" s="1"/>
      <c r="T2558" s="1"/>
      <c r="U2558" s="1"/>
      <c r="V2558" s="1"/>
      <c r="W2558" s="1"/>
      <c r="X2558" s="1"/>
      <c r="Y2558" s="1"/>
      <c r="Z2558" s="1"/>
      <c r="AA2558" s="1"/>
      <c r="AB2558" s="1"/>
    </row>
    <row r="2559" spans="11:28" ht="12.5" x14ac:dyDescent="0.25">
      <c r="K2559" s="90"/>
      <c r="L2559" s="90"/>
      <c r="M2559" s="1"/>
      <c r="N2559" s="1"/>
      <c r="O2559" s="1"/>
      <c r="P2559" s="1"/>
      <c r="Q2559" s="1"/>
      <c r="R2559" s="1"/>
      <c r="S2559" s="1"/>
      <c r="T2559" s="1"/>
      <c r="U2559" s="1"/>
      <c r="V2559" s="1"/>
      <c r="W2559" s="1"/>
      <c r="X2559" s="1"/>
      <c r="Y2559" s="1"/>
      <c r="Z2559" s="1"/>
      <c r="AA2559" s="1"/>
      <c r="AB2559" s="1"/>
    </row>
    <row r="2560" spans="11:28" ht="12.5" x14ac:dyDescent="0.25">
      <c r="K2560" s="90"/>
      <c r="L2560" s="90"/>
      <c r="M2560" s="1"/>
      <c r="N2560" s="1"/>
      <c r="O2560" s="1"/>
      <c r="P2560" s="1"/>
      <c r="Q2560" s="1"/>
      <c r="R2560" s="1"/>
      <c r="S2560" s="1"/>
      <c r="T2560" s="1"/>
      <c r="U2560" s="1"/>
      <c r="V2560" s="1"/>
      <c r="W2560" s="1"/>
      <c r="X2560" s="1"/>
      <c r="Y2560" s="1"/>
      <c r="Z2560" s="1"/>
      <c r="AA2560" s="1"/>
      <c r="AB2560" s="1"/>
    </row>
    <row r="2561" spans="11:28" ht="12.5" x14ac:dyDescent="0.25">
      <c r="K2561" s="90"/>
      <c r="L2561" s="90"/>
      <c r="M2561" s="1"/>
      <c r="N2561" s="1"/>
      <c r="O2561" s="1"/>
      <c r="P2561" s="1"/>
      <c r="Q2561" s="1"/>
      <c r="R2561" s="1"/>
      <c r="S2561" s="1"/>
      <c r="T2561" s="1"/>
      <c r="U2561" s="1"/>
      <c r="V2561" s="1"/>
      <c r="W2561" s="1"/>
      <c r="X2561" s="1"/>
      <c r="Y2561" s="1"/>
      <c r="Z2561" s="1"/>
      <c r="AA2561" s="1"/>
      <c r="AB2561" s="1"/>
    </row>
    <row r="2562" spans="11:28" ht="12.5" x14ac:dyDescent="0.25">
      <c r="K2562" s="90"/>
      <c r="L2562" s="90"/>
      <c r="M2562" s="1"/>
      <c r="N2562" s="1"/>
      <c r="O2562" s="1"/>
      <c r="P2562" s="1"/>
      <c r="Q2562" s="1"/>
      <c r="R2562" s="1"/>
      <c r="S2562" s="1"/>
      <c r="T2562" s="1"/>
      <c r="U2562" s="1"/>
      <c r="V2562" s="1"/>
      <c r="W2562" s="1"/>
      <c r="X2562" s="1"/>
      <c r="Y2562" s="1"/>
      <c r="Z2562" s="1"/>
      <c r="AA2562" s="1"/>
      <c r="AB2562" s="1"/>
    </row>
    <row r="2563" spans="11:28" ht="12.5" x14ac:dyDescent="0.25">
      <c r="K2563" s="90"/>
      <c r="L2563" s="90"/>
      <c r="M2563" s="1"/>
      <c r="N2563" s="1"/>
      <c r="O2563" s="1"/>
      <c r="P2563" s="1"/>
      <c r="Q2563" s="1"/>
      <c r="R2563" s="1"/>
      <c r="S2563" s="1"/>
      <c r="T2563" s="1"/>
      <c r="U2563" s="1"/>
      <c r="V2563" s="1"/>
      <c r="W2563" s="1"/>
      <c r="X2563" s="1"/>
      <c r="Y2563" s="1"/>
      <c r="Z2563" s="1"/>
      <c r="AA2563" s="1"/>
      <c r="AB2563" s="1"/>
    </row>
    <row r="2564" spans="11:28" ht="12.5" x14ac:dyDescent="0.25">
      <c r="K2564" s="90"/>
      <c r="L2564" s="90"/>
      <c r="M2564" s="1"/>
      <c r="N2564" s="1"/>
      <c r="O2564" s="1"/>
      <c r="P2564" s="1"/>
      <c r="Q2564" s="1"/>
      <c r="R2564" s="1"/>
      <c r="S2564" s="1"/>
      <c r="T2564" s="1"/>
      <c r="U2564" s="1"/>
      <c r="V2564" s="1"/>
      <c r="W2564" s="1"/>
      <c r="X2564" s="1"/>
      <c r="Y2564" s="1"/>
      <c r="Z2564" s="1"/>
      <c r="AA2564" s="1"/>
      <c r="AB2564" s="1"/>
    </row>
    <row r="2565" spans="11:28" ht="12.5" x14ac:dyDescent="0.25">
      <c r="K2565" s="90"/>
      <c r="L2565" s="90"/>
      <c r="M2565" s="1"/>
      <c r="N2565" s="1"/>
      <c r="O2565" s="1"/>
      <c r="P2565" s="1"/>
      <c r="Q2565" s="1"/>
      <c r="R2565" s="1"/>
      <c r="S2565" s="1"/>
      <c r="T2565" s="1"/>
      <c r="U2565" s="1"/>
      <c r="V2565" s="1"/>
      <c r="W2565" s="1"/>
      <c r="X2565" s="1"/>
      <c r="Y2565" s="1"/>
      <c r="Z2565" s="1"/>
      <c r="AA2565" s="1"/>
      <c r="AB2565" s="1"/>
    </row>
    <row r="2566" spans="11:28" ht="12.5" x14ac:dyDescent="0.25">
      <c r="K2566" s="90"/>
      <c r="L2566" s="90"/>
      <c r="M2566" s="1"/>
      <c r="N2566" s="1"/>
      <c r="O2566" s="1"/>
      <c r="P2566" s="1"/>
      <c r="Q2566" s="1"/>
      <c r="R2566" s="1"/>
      <c r="S2566" s="1"/>
      <c r="T2566" s="1"/>
      <c r="U2566" s="1"/>
      <c r="V2566" s="1"/>
      <c r="W2566" s="1"/>
      <c r="X2566" s="1"/>
      <c r="Y2566" s="1"/>
      <c r="Z2566" s="1"/>
      <c r="AA2566" s="1"/>
      <c r="AB2566" s="1"/>
    </row>
    <row r="2567" spans="11:28" ht="12.5" x14ac:dyDescent="0.25">
      <c r="K2567" s="90"/>
      <c r="L2567" s="90"/>
      <c r="M2567" s="1"/>
      <c r="N2567" s="1"/>
      <c r="O2567" s="1"/>
      <c r="P2567" s="1"/>
      <c r="Q2567" s="1"/>
      <c r="R2567" s="1"/>
      <c r="S2567" s="1"/>
      <c r="T2567" s="1"/>
      <c r="U2567" s="1"/>
      <c r="V2567" s="1"/>
      <c r="W2567" s="1"/>
      <c r="X2567" s="1"/>
      <c r="Y2567" s="1"/>
      <c r="Z2567" s="1"/>
      <c r="AA2567" s="1"/>
      <c r="AB2567" s="1"/>
    </row>
    <row r="2568" spans="11:28" ht="12.5" x14ac:dyDescent="0.25">
      <c r="K2568" s="90"/>
      <c r="L2568" s="90"/>
      <c r="M2568" s="1"/>
      <c r="N2568" s="1"/>
      <c r="O2568" s="1"/>
      <c r="P2568" s="1"/>
      <c r="Q2568" s="1"/>
      <c r="R2568" s="1"/>
      <c r="S2568" s="1"/>
      <c r="T2568" s="1"/>
      <c r="U2568" s="1"/>
      <c r="V2568" s="1"/>
      <c r="W2568" s="1"/>
      <c r="X2568" s="1"/>
      <c r="Y2568" s="1"/>
      <c r="Z2568" s="1"/>
      <c r="AA2568" s="1"/>
      <c r="AB2568" s="1"/>
    </row>
    <row r="2569" spans="11:28" ht="12.5" x14ac:dyDescent="0.25">
      <c r="K2569" s="90"/>
      <c r="L2569" s="90"/>
      <c r="M2569" s="1"/>
      <c r="N2569" s="1"/>
      <c r="O2569" s="1"/>
      <c r="P2569" s="1"/>
      <c r="Q2569" s="1"/>
      <c r="R2569" s="1"/>
      <c r="S2569" s="1"/>
      <c r="T2569" s="1"/>
      <c r="U2569" s="1"/>
      <c r="V2569" s="1"/>
      <c r="W2569" s="1"/>
      <c r="X2569" s="1"/>
      <c r="Y2569" s="1"/>
      <c r="Z2569" s="1"/>
      <c r="AA2569" s="1"/>
      <c r="AB2569" s="1"/>
    </row>
    <row r="2570" spans="11:28" ht="12.5" x14ac:dyDescent="0.25">
      <c r="K2570" s="90"/>
      <c r="L2570" s="90"/>
      <c r="M2570" s="1"/>
      <c r="N2570" s="1"/>
      <c r="O2570" s="1"/>
      <c r="P2570" s="1"/>
      <c r="Q2570" s="1"/>
      <c r="R2570" s="1"/>
      <c r="S2570" s="1"/>
      <c r="T2570" s="1"/>
      <c r="U2570" s="1"/>
      <c r="V2570" s="1"/>
      <c r="W2570" s="1"/>
      <c r="X2570" s="1"/>
      <c r="Y2570" s="1"/>
      <c r="Z2570" s="1"/>
      <c r="AA2570" s="1"/>
      <c r="AB2570" s="1"/>
    </row>
    <row r="2571" spans="11:28" ht="12.5" x14ac:dyDescent="0.25">
      <c r="K2571" s="90"/>
      <c r="L2571" s="90"/>
      <c r="M2571" s="1"/>
      <c r="N2571" s="1"/>
      <c r="O2571" s="1"/>
      <c r="P2571" s="1"/>
      <c r="Q2571" s="1"/>
      <c r="R2571" s="1"/>
      <c r="S2571" s="1"/>
      <c r="T2571" s="1"/>
      <c r="U2571" s="1"/>
      <c r="V2571" s="1"/>
      <c r="W2571" s="1"/>
      <c r="X2571" s="1"/>
      <c r="Y2571" s="1"/>
      <c r="Z2571" s="1"/>
      <c r="AA2571" s="1"/>
      <c r="AB2571" s="1"/>
    </row>
    <row r="2572" spans="11:28" ht="12.5" x14ac:dyDescent="0.25">
      <c r="K2572" s="90"/>
      <c r="L2572" s="90"/>
      <c r="M2572" s="1"/>
      <c r="N2572" s="1"/>
      <c r="O2572" s="1"/>
      <c r="P2572" s="1"/>
      <c r="Q2572" s="1"/>
      <c r="R2572" s="1"/>
      <c r="S2572" s="1"/>
      <c r="T2572" s="1"/>
      <c r="U2572" s="1"/>
      <c r="V2572" s="1"/>
      <c r="W2572" s="1"/>
      <c r="X2572" s="1"/>
      <c r="Y2572" s="1"/>
      <c r="Z2572" s="1"/>
      <c r="AA2572" s="1"/>
      <c r="AB2572" s="1"/>
    </row>
    <row r="2573" spans="11:28" ht="12.5" x14ac:dyDescent="0.25">
      <c r="K2573" s="90"/>
      <c r="L2573" s="90"/>
      <c r="M2573" s="1"/>
      <c r="N2573" s="1"/>
      <c r="O2573" s="1"/>
      <c r="P2573" s="1"/>
      <c r="Q2573" s="1"/>
      <c r="R2573" s="1"/>
      <c r="S2573" s="1"/>
      <c r="T2573" s="1"/>
      <c r="U2573" s="1"/>
      <c r="V2573" s="1"/>
      <c r="W2573" s="1"/>
      <c r="X2573" s="1"/>
      <c r="Y2573" s="1"/>
      <c r="Z2573" s="1"/>
      <c r="AA2573" s="1"/>
      <c r="AB2573" s="1"/>
    </row>
    <row r="2574" spans="11:28" ht="12.5" x14ac:dyDescent="0.25">
      <c r="K2574" s="90"/>
      <c r="L2574" s="90"/>
      <c r="M2574" s="1"/>
      <c r="N2574" s="1"/>
      <c r="O2574" s="1"/>
      <c r="P2574" s="1"/>
      <c r="Q2574" s="1"/>
      <c r="R2574" s="1"/>
      <c r="S2574" s="1"/>
      <c r="T2574" s="1"/>
      <c r="U2574" s="1"/>
      <c r="V2574" s="1"/>
      <c r="W2574" s="1"/>
      <c r="X2574" s="1"/>
      <c r="Y2574" s="1"/>
      <c r="Z2574" s="1"/>
      <c r="AA2574" s="1"/>
      <c r="AB2574" s="1"/>
    </row>
    <row r="2575" spans="11:28" ht="12.5" x14ac:dyDescent="0.25">
      <c r="K2575" s="90"/>
      <c r="L2575" s="90"/>
      <c r="M2575" s="1"/>
      <c r="N2575" s="1"/>
      <c r="O2575" s="1"/>
      <c r="P2575" s="1"/>
      <c r="Q2575" s="1"/>
      <c r="R2575" s="1"/>
      <c r="S2575" s="1"/>
      <c r="T2575" s="1"/>
      <c r="U2575" s="1"/>
      <c r="V2575" s="1"/>
      <c r="W2575" s="1"/>
      <c r="X2575" s="1"/>
      <c r="Y2575" s="1"/>
      <c r="Z2575" s="1"/>
      <c r="AA2575" s="1"/>
      <c r="AB2575" s="1"/>
    </row>
    <row r="2576" spans="11:28" ht="12.5" x14ac:dyDescent="0.25">
      <c r="K2576" s="90"/>
      <c r="L2576" s="90"/>
      <c r="M2576" s="1"/>
      <c r="N2576" s="1"/>
      <c r="O2576" s="1"/>
      <c r="P2576" s="1"/>
      <c r="Q2576" s="1"/>
      <c r="R2576" s="1"/>
      <c r="S2576" s="1"/>
      <c r="T2576" s="1"/>
      <c r="U2576" s="1"/>
      <c r="V2576" s="1"/>
      <c r="W2576" s="1"/>
      <c r="X2576" s="1"/>
      <c r="Y2576" s="1"/>
      <c r="Z2576" s="1"/>
      <c r="AA2576" s="1"/>
      <c r="AB2576" s="1"/>
    </row>
    <row r="2577" spans="11:28" ht="12.5" x14ac:dyDescent="0.25">
      <c r="K2577" s="90"/>
      <c r="L2577" s="90"/>
      <c r="M2577" s="1"/>
      <c r="N2577" s="1"/>
      <c r="O2577" s="1"/>
      <c r="P2577" s="1"/>
      <c r="Q2577" s="1"/>
      <c r="R2577" s="1"/>
      <c r="S2577" s="1"/>
      <c r="T2577" s="1"/>
      <c r="U2577" s="1"/>
      <c r="V2577" s="1"/>
      <c r="W2577" s="1"/>
      <c r="X2577" s="1"/>
      <c r="Y2577" s="1"/>
      <c r="Z2577" s="1"/>
      <c r="AA2577" s="1"/>
      <c r="AB2577" s="1"/>
    </row>
    <row r="2578" spans="11:28" ht="12.5" x14ac:dyDescent="0.25">
      <c r="K2578" s="90"/>
      <c r="L2578" s="90"/>
      <c r="M2578" s="1"/>
      <c r="N2578" s="1"/>
      <c r="O2578" s="1"/>
      <c r="P2578" s="1"/>
      <c r="Q2578" s="1"/>
      <c r="R2578" s="1"/>
      <c r="S2578" s="1"/>
      <c r="T2578" s="1"/>
      <c r="U2578" s="1"/>
      <c r="V2578" s="1"/>
      <c r="W2578" s="1"/>
      <c r="X2578" s="1"/>
      <c r="Y2578" s="1"/>
      <c r="Z2578" s="1"/>
      <c r="AA2578" s="1"/>
      <c r="AB2578" s="1"/>
    </row>
    <row r="2579" spans="11:28" ht="12.5" x14ac:dyDescent="0.25">
      <c r="K2579" s="90"/>
      <c r="L2579" s="90"/>
      <c r="M2579" s="1"/>
      <c r="N2579" s="1"/>
      <c r="O2579" s="1"/>
      <c r="P2579" s="1"/>
      <c r="Q2579" s="1"/>
      <c r="R2579" s="1"/>
      <c r="S2579" s="1"/>
      <c r="T2579" s="1"/>
      <c r="U2579" s="1"/>
      <c r="V2579" s="1"/>
      <c r="W2579" s="1"/>
      <c r="X2579" s="1"/>
      <c r="Y2579" s="1"/>
      <c r="Z2579" s="1"/>
      <c r="AA2579" s="1"/>
      <c r="AB2579" s="1"/>
    </row>
    <row r="2580" spans="11:28" ht="12.5" x14ac:dyDescent="0.25">
      <c r="K2580" s="90"/>
      <c r="L2580" s="90"/>
      <c r="M2580" s="1"/>
      <c r="N2580" s="1"/>
      <c r="O2580" s="1"/>
      <c r="P2580" s="1"/>
      <c r="Q2580" s="1"/>
      <c r="R2580" s="1"/>
      <c r="S2580" s="1"/>
      <c r="T2580" s="1"/>
      <c r="U2580" s="1"/>
      <c r="V2580" s="1"/>
      <c r="W2580" s="1"/>
      <c r="X2580" s="1"/>
      <c r="Y2580" s="1"/>
      <c r="Z2580" s="1"/>
      <c r="AA2580" s="1"/>
      <c r="AB2580" s="1"/>
    </row>
    <row r="2581" spans="11:28" ht="12.5" x14ac:dyDescent="0.25">
      <c r="K2581" s="90"/>
      <c r="L2581" s="90"/>
      <c r="M2581" s="1"/>
      <c r="N2581" s="1"/>
      <c r="O2581" s="1"/>
      <c r="P2581" s="1"/>
      <c r="Q2581" s="1"/>
      <c r="R2581" s="1"/>
      <c r="S2581" s="1"/>
      <c r="T2581" s="1"/>
      <c r="U2581" s="1"/>
      <c r="V2581" s="1"/>
      <c r="W2581" s="1"/>
      <c r="X2581" s="1"/>
      <c r="Y2581" s="1"/>
      <c r="Z2581" s="1"/>
      <c r="AA2581" s="1"/>
      <c r="AB2581" s="1"/>
    </row>
    <row r="2582" spans="11:28" ht="12.5" x14ac:dyDescent="0.25">
      <c r="K2582" s="90"/>
      <c r="L2582" s="90"/>
      <c r="M2582" s="1"/>
      <c r="N2582" s="1"/>
      <c r="O2582" s="1"/>
      <c r="P2582" s="1"/>
      <c r="Q2582" s="1"/>
      <c r="R2582" s="1"/>
      <c r="S2582" s="1"/>
      <c r="T2582" s="1"/>
      <c r="U2582" s="1"/>
      <c r="V2582" s="1"/>
      <c r="W2582" s="1"/>
      <c r="X2582" s="1"/>
      <c r="Y2582" s="1"/>
      <c r="Z2582" s="1"/>
      <c r="AA2582" s="1"/>
      <c r="AB2582" s="1"/>
    </row>
    <row r="2583" spans="11:28" ht="12.5" x14ac:dyDescent="0.25">
      <c r="K2583" s="90"/>
      <c r="L2583" s="90"/>
      <c r="M2583" s="1"/>
      <c r="N2583" s="1"/>
      <c r="O2583" s="1"/>
      <c r="P2583" s="1"/>
      <c r="Q2583" s="1"/>
      <c r="R2583" s="1"/>
      <c r="S2583" s="1"/>
      <c r="T2583" s="1"/>
      <c r="U2583" s="1"/>
      <c r="V2583" s="1"/>
      <c r="W2583" s="1"/>
      <c r="X2583" s="1"/>
      <c r="Y2583" s="1"/>
      <c r="Z2583" s="1"/>
      <c r="AA2583" s="1"/>
      <c r="AB2583" s="1"/>
    </row>
    <row r="2584" spans="11:28" ht="12.5" x14ac:dyDescent="0.25">
      <c r="K2584" s="90"/>
      <c r="L2584" s="90"/>
      <c r="M2584" s="1"/>
      <c r="N2584" s="1"/>
      <c r="O2584" s="1"/>
      <c r="P2584" s="1"/>
      <c r="Q2584" s="1"/>
      <c r="R2584" s="1"/>
      <c r="S2584" s="1"/>
      <c r="T2584" s="1"/>
      <c r="U2584" s="1"/>
      <c r="V2584" s="1"/>
      <c r="W2584" s="1"/>
      <c r="X2584" s="1"/>
      <c r="Y2584" s="1"/>
      <c r="Z2584" s="1"/>
      <c r="AA2584" s="1"/>
      <c r="AB2584" s="1"/>
    </row>
    <row r="2585" spans="11:28" ht="12.5" x14ac:dyDescent="0.25">
      <c r="K2585" s="90"/>
      <c r="L2585" s="90"/>
      <c r="M2585" s="1"/>
      <c r="N2585" s="1"/>
      <c r="O2585" s="1"/>
      <c r="P2585" s="1"/>
      <c r="Q2585" s="1"/>
      <c r="R2585" s="1"/>
      <c r="S2585" s="1"/>
      <c r="T2585" s="1"/>
      <c r="U2585" s="1"/>
      <c r="V2585" s="1"/>
      <c r="W2585" s="1"/>
      <c r="X2585" s="1"/>
      <c r="Y2585" s="1"/>
      <c r="Z2585" s="1"/>
      <c r="AA2585" s="1"/>
      <c r="AB2585" s="1"/>
    </row>
    <row r="2586" spans="11:28" ht="12.5" x14ac:dyDescent="0.25">
      <c r="K2586" s="90"/>
      <c r="L2586" s="90"/>
      <c r="M2586" s="1"/>
      <c r="N2586" s="1"/>
      <c r="O2586" s="1"/>
      <c r="P2586" s="1"/>
      <c r="Q2586" s="1"/>
      <c r="R2586" s="1"/>
      <c r="S2586" s="1"/>
      <c r="T2586" s="1"/>
      <c r="U2586" s="1"/>
      <c r="V2586" s="1"/>
      <c r="W2586" s="1"/>
      <c r="X2586" s="1"/>
      <c r="Y2586" s="1"/>
      <c r="Z2586" s="1"/>
      <c r="AA2586" s="1"/>
      <c r="AB2586" s="1"/>
    </row>
    <row r="2587" spans="11:28" ht="12.5" x14ac:dyDescent="0.25">
      <c r="K2587" s="90"/>
      <c r="L2587" s="90"/>
      <c r="M2587" s="1"/>
      <c r="N2587" s="1"/>
      <c r="O2587" s="1"/>
      <c r="P2587" s="1"/>
      <c r="Q2587" s="1"/>
      <c r="R2587" s="1"/>
      <c r="S2587" s="1"/>
      <c r="T2587" s="1"/>
      <c r="U2587" s="1"/>
      <c r="V2587" s="1"/>
      <c r="W2587" s="1"/>
      <c r="X2587" s="1"/>
      <c r="Y2587" s="1"/>
      <c r="Z2587" s="1"/>
      <c r="AA2587" s="1"/>
      <c r="AB2587" s="1"/>
    </row>
    <row r="2588" spans="11:28" ht="12.5" x14ac:dyDescent="0.25">
      <c r="K2588" s="90"/>
      <c r="L2588" s="90"/>
      <c r="M2588" s="1"/>
      <c r="N2588" s="1"/>
      <c r="O2588" s="1"/>
      <c r="P2588" s="1"/>
      <c r="Q2588" s="1"/>
      <c r="R2588" s="1"/>
      <c r="S2588" s="1"/>
      <c r="T2588" s="1"/>
      <c r="U2588" s="1"/>
      <c r="V2588" s="1"/>
      <c r="W2588" s="1"/>
      <c r="X2588" s="1"/>
      <c r="Y2588" s="1"/>
      <c r="Z2588" s="1"/>
      <c r="AA2588" s="1"/>
      <c r="AB2588" s="1"/>
    </row>
    <row r="2589" spans="11:28" ht="12.5" x14ac:dyDescent="0.25">
      <c r="K2589" s="90"/>
      <c r="L2589" s="90"/>
      <c r="M2589" s="1"/>
      <c r="N2589" s="1"/>
      <c r="O2589" s="1"/>
      <c r="P2589" s="1"/>
      <c r="Q2589" s="1"/>
      <c r="R2589" s="1"/>
      <c r="S2589" s="1"/>
      <c r="T2589" s="1"/>
      <c r="U2589" s="1"/>
      <c r="V2589" s="1"/>
      <c r="W2589" s="1"/>
      <c r="X2589" s="1"/>
      <c r="Y2589" s="1"/>
      <c r="Z2589" s="1"/>
      <c r="AA2589" s="1"/>
      <c r="AB2589" s="1"/>
    </row>
    <row r="2590" spans="11:28" ht="12.5" x14ac:dyDescent="0.25">
      <c r="K2590" s="90"/>
      <c r="L2590" s="90"/>
      <c r="M2590" s="1"/>
      <c r="N2590" s="1"/>
      <c r="O2590" s="1"/>
      <c r="P2590" s="1"/>
      <c r="Q2590" s="1"/>
      <c r="R2590" s="1"/>
      <c r="S2590" s="1"/>
      <c r="T2590" s="1"/>
      <c r="U2590" s="1"/>
      <c r="V2590" s="1"/>
      <c r="W2590" s="1"/>
      <c r="X2590" s="1"/>
      <c r="Y2590" s="1"/>
      <c r="Z2590" s="1"/>
      <c r="AA2590" s="1"/>
      <c r="AB2590" s="1"/>
    </row>
    <row r="2591" spans="11:28" ht="12.5" x14ac:dyDescent="0.25">
      <c r="K2591" s="90"/>
      <c r="L2591" s="90"/>
      <c r="M2591" s="1"/>
      <c r="N2591" s="1"/>
      <c r="O2591" s="1"/>
      <c r="P2591" s="1"/>
      <c r="Q2591" s="1"/>
      <c r="R2591" s="1"/>
      <c r="S2591" s="1"/>
      <c r="T2591" s="1"/>
      <c r="U2591" s="1"/>
      <c r="V2591" s="1"/>
      <c r="W2591" s="1"/>
      <c r="X2591" s="1"/>
      <c r="Y2591" s="1"/>
      <c r="Z2591" s="1"/>
      <c r="AA2591" s="1"/>
      <c r="AB2591" s="1"/>
    </row>
    <row r="2592" spans="11:28" ht="12.5" x14ac:dyDescent="0.25">
      <c r="K2592" s="90"/>
      <c r="L2592" s="90"/>
      <c r="M2592" s="1"/>
      <c r="N2592" s="1"/>
      <c r="O2592" s="1"/>
      <c r="P2592" s="1"/>
      <c r="Q2592" s="1"/>
      <c r="R2592" s="1"/>
      <c r="S2592" s="1"/>
      <c r="T2592" s="1"/>
      <c r="U2592" s="1"/>
      <c r="V2592" s="1"/>
      <c r="W2592" s="1"/>
      <c r="X2592" s="1"/>
      <c r="Y2592" s="1"/>
      <c r="Z2592" s="1"/>
      <c r="AA2592" s="1"/>
      <c r="AB2592" s="1"/>
    </row>
    <row r="2593" spans="11:28" ht="12.5" x14ac:dyDescent="0.25">
      <c r="K2593" s="90"/>
      <c r="L2593" s="90"/>
      <c r="M2593" s="1"/>
      <c r="N2593" s="1"/>
      <c r="O2593" s="1"/>
      <c r="P2593" s="1"/>
      <c r="Q2593" s="1"/>
      <c r="R2593" s="1"/>
      <c r="S2593" s="1"/>
      <c r="T2593" s="1"/>
      <c r="U2593" s="1"/>
      <c r="V2593" s="1"/>
      <c r="W2593" s="1"/>
      <c r="X2593" s="1"/>
      <c r="Y2593" s="1"/>
      <c r="Z2593" s="1"/>
      <c r="AA2593" s="1"/>
      <c r="AB2593" s="1"/>
    </row>
    <row r="2594" spans="11:28" ht="12.5" x14ac:dyDescent="0.25">
      <c r="K2594" s="90"/>
      <c r="L2594" s="90"/>
      <c r="M2594" s="1"/>
      <c r="N2594" s="1"/>
      <c r="O2594" s="1"/>
      <c r="P2594" s="1"/>
      <c r="Q2594" s="1"/>
      <c r="R2594" s="1"/>
      <c r="S2594" s="1"/>
      <c r="T2594" s="1"/>
      <c r="U2594" s="1"/>
      <c r="V2594" s="1"/>
      <c r="W2594" s="1"/>
      <c r="X2594" s="1"/>
      <c r="Y2594" s="1"/>
      <c r="Z2594" s="1"/>
      <c r="AA2594" s="1"/>
      <c r="AB2594" s="1"/>
    </row>
    <row r="2595" spans="11:28" ht="12.5" x14ac:dyDescent="0.25">
      <c r="K2595" s="90"/>
      <c r="L2595" s="90"/>
      <c r="M2595" s="1"/>
      <c r="N2595" s="1"/>
      <c r="O2595" s="1"/>
      <c r="P2595" s="1"/>
      <c r="Q2595" s="1"/>
      <c r="R2595" s="1"/>
      <c r="S2595" s="1"/>
      <c r="T2595" s="1"/>
      <c r="U2595" s="1"/>
      <c r="V2595" s="1"/>
      <c r="W2595" s="1"/>
      <c r="X2595" s="1"/>
      <c r="Y2595" s="1"/>
      <c r="Z2595" s="1"/>
      <c r="AA2595" s="1"/>
      <c r="AB2595" s="1"/>
    </row>
    <row r="2596" spans="11:28" ht="12.5" x14ac:dyDescent="0.25">
      <c r="K2596" s="90"/>
      <c r="L2596" s="90"/>
      <c r="M2596" s="1"/>
      <c r="N2596" s="1"/>
      <c r="O2596" s="1"/>
      <c r="P2596" s="1"/>
      <c r="Q2596" s="1"/>
      <c r="R2596" s="1"/>
      <c r="S2596" s="1"/>
      <c r="T2596" s="1"/>
      <c r="U2596" s="1"/>
      <c r="V2596" s="1"/>
      <c r="W2596" s="1"/>
      <c r="X2596" s="1"/>
      <c r="Y2596" s="1"/>
      <c r="Z2596" s="1"/>
      <c r="AA2596" s="1"/>
      <c r="AB2596" s="1"/>
    </row>
    <row r="2597" spans="11:28" ht="12.5" x14ac:dyDescent="0.25">
      <c r="K2597" s="90"/>
      <c r="L2597" s="90"/>
      <c r="M2597" s="1"/>
      <c r="N2597" s="1"/>
      <c r="O2597" s="1"/>
      <c r="P2597" s="1"/>
      <c r="Q2597" s="1"/>
      <c r="R2597" s="1"/>
      <c r="S2597" s="1"/>
      <c r="T2597" s="1"/>
      <c r="U2597" s="1"/>
      <c r="V2597" s="1"/>
      <c r="W2597" s="1"/>
      <c r="X2597" s="1"/>
      <c r="Y2597" s="1"/>
      <c r="Z2597" s="1"/>
      <c r="AA2597" s="1"/>
      <c r="AB2597" s="1"/>
    </row>
    <row r="2598" spans="11:28" ht="12.5" x14ac:dyDescent="0.25">
      <c r="K2598" s="90"/>
      <c r="L2598" s="90"/>
      <c r="M2598" s="1"/>
      <c r="N2598" s="1"/>
      <c r="O2598" s="1"/>
      <c r="P2598" s="1"/>
      <c r="Q2598" s="1"/>
      <c r="R2598" s="1"/>
      <c r="S2598" s="1"/>
      <c r="T2598" s="1"/>
      <c r="U2598" s="1"/>
      <c r="V2598" s="1"/>
      <c r="W2598" s="1"/>
      <c r="X2598" s="1"/>
      <c r="Y2598" s="1"/>
      <c r="Z2598" s="1"/>
      <c r="AA2598" s="1"/>
      <c r="AB2598" s="1"/>
    </row>
    <row r="2599" spans="11:28" ht="12.5" x14ac:dyDescent="0.25">
      <c r="K2599" s="90"/>
      <c r="L2599" s="90"/>
      <c r="M2599" s="1"/>
      <c r="N2599" s="1"/>
      <c r="O2599" s="1"/>
      <c r="P2599" s="1"/>
      <c r="Q2599" s="1"/>
      <c r="R2599" s="1"/>
      <c r="S2599" s="1"/>
      <c r="T2599" s="1"/>
      <c r="U2599" s="1"/>
      <c r="V2599" s="1"/>
      <c r="W2599" s="1"/>
      <c r="X2599" s="1"/>
      <c r="Y2599" s="1"/>
      <c r="Z2599" s="1"/>
      <c r="AA2599" s="1"/>
      <c r="AB2599" s="1"/>
    </row>
    <row r="2600" spans="11:28" ht="12.5" x14ac:dyDescent="0.25">
      <c r="K2600" s="90"/>
      <c r="L2600" s="90"/>
      <c r="M2600" s="1"/>
      <c r="N2600" s="1"/>
      <c r="O2600" s="1"/>
      <c r="P2600" s="1"/>
      <c r="Q2600" s="1"/>
      <c r="R2600" s="1"/>
      <c r="S2600" s="1"/>
      <c r="T2600" s="1"/>
      <c r="U2600" s="1"/>
      <c r="V2600" s="1"/>
      <c r="W2600" s="1"/>
      <c r="X2600" s="1"/>
      <c r="Y2600" s="1"/>
      <c r="Z2600" s="1"/>
      <c r="AA2600" s="1"/>
      <c r="AB2600" s="1"/>
    </row>
    <row r="2601" spans="11:28" ht="12.5" x14ac:dyDescent="0.25">
      <c r="K2601" s="90"/>
      <c r="L2601" s="90"/>
      <c r="M2601" s="1"/>
      <c r="N2601" s="1"/>
      <c r="O2601" s="1"/>
      <c r="P2601" s="1"/>
      <c r="Q2601" s="1"/>
      <c r="R2601" s="1"/>
      <c r="S2601" s="1"/>
      <c r="T2601" s="1"/>
      <c r="U2601" s="1"/>
      <c r="V2601" s="1"/>
      <c r="W2601" s="1"/>
      <c r="X2601" s="1"/>
      <c r="Y2601" s="1"/>
      <c r="Z2601" s="1"/>
      <c r="AA2601" s="1"/>
      <c r="AB2601" s="1"/>
    </row>
    <row r="2602" spans="11:28" ht="12.5" x14ac:dyDescent="0.25">
      <c r="K2602" s="90"/>
      <c r="L2602" s="90"/>
      <c r="M2602" s="1"/>
      <c r="N2602" s="1"/>
      <c r="O2602" s="1"/>
      <c r="P2602" s="1"/>
      <c r="Q2602" s="1"/>
      <c r="R2602" s="1"/>
      <c r="S2602" s="1"/>
      <c r="T2602" s="1"/>
      <c r="U2602" s="1"/>
      <c r="V2602" s="1"/>
      <c r="W2602" s="1"/>
      <c r="X2602" s="1"/>
      <c r="Y2602" s="1"/>
      <c r="Z2602" s="1"/>
      <c r="AA2602" s="1"/>
      <c r="AB2602" s="1"/>
    </row>
    <row r="2603" spans="11:28" ht="12.5" x14ac:dyDescent="0.25">
      <c r="K2603" s="90"/>
      <c r="L2603" s="90"/>
      <c r="M2603" s="1"/>
      <c r="N2603" s="1"/>
      <c r="O2603" s="1"/>
      <c r="P2603" s="1"/>
      <c r="Q2603" s="1"/>
      <c r="R2603" s="1"/>
      <c r="S2603" s="1"/>
      <c r="T2603" s="1"/>
      <c r="U2603" s="1"/>
      <c r="V2603" s="1"/>
      <c r="W2603" s="1"/>
      <c r="X2603" s="1"/>
      <c r="Y2603" s="1"/>
      <c r="Z2603" s="1"/>
      <c r="AA2603" s="1"/>
      <c r="AB2603" s="1"/>
    </row>
    <row r="2604" spans="11:28" ht="12.5" x14ac:dyDescent="0.25">
      <c r="K2604" s="90"/>
      <c r="L2604" s="90"/>
      <c r="M2604" s="1"/>
      <c r="N2604" s="1"/>
      <c r="O2604" s="1"/>
      <c r="P2604" s="1"/>
      <c r="Q2604" s="1"/>
      <c r="R2604" s="1"/>
      <c r="S2604" s="1"/>
      <c r="T2604" s="1"/>
      <c r="U2604" s="1"/>
      <c r="V2604" s="1"/>
      <c r="W2604" s="1"/>
      <c r="X2604" s="1"/>
      <c r="Y2604" s="1"/>
      <c r="Z2604" s="1"/>
      <c r="AA2604" s="1"/>
      <c r="AB2604" s="1"/>
    </row>
    <row r="2605" spans="11:28" ht="12.5" x14ac:dyDescent="0.25">
      <c r="K2605" s="90"/>
      <c r="L2605" s="90"/>
      <c r="M2605" s="1"/>
      <c r="N2605" s="1"/>
      <c r="O2605" s="1"/>
      <c r="P2605" s="1"/>
      <c r="Q2605" s="1"/>
      <c r="R2605" s="1"/>
      <c r="S2605" s="1"/>
      <c r="T2605" s="1"/>
      <c r="U2605" s="1"/>
      <c r="V2605" s="1"/>
      <c r="W2605" s="1"/>
      <c r="X2605" s="1"/>
      <c r="Y2605" s="1"/>
      <c r="Z2605" s="1"/>
      <c r="AA2605" s="1"/>
      <c r="AB2605" s="1"/>
    </row>
    <row r="2606" spans="11:28" ht="12.5" x14ac:dyDescent="0.25">
      <c r="K2606" s="90"/>
      <c r="L2606" s="90"/>
      <c r="M2606" s="1"/>
      <c r="N2606" s="1"/>
      <c r="O2606" s="1"/>
      <c r="P2606" s="1"/>
      <c r="Q2606" s="1"/>
      <c r="R2606" s="1"/>
      <c r="S2606" s="1"/>
      <c r="T2606" s="1"/>
      <c r="U2606" s="1"/>
      <c r="V2606" s="1"/>
      <c r="W2606" s="1"/>
      <c r="X2606" s="1"/>
      <c r="Y2606" s="1"/>
      <c r="Z2606" s="1"/>
      <c r="AA2606" s="1"/>
      <c r="AB2606" s="1"/>
    </row>
    <row r="2607" spans="11:28" ht="12.5" x14ac:dyDescent="0.25">
      <c r="K2607" s="90"/>
      <c r="L2607" s="90"/>
      <c r="M2607" s="1"/>
      <c r="N2607" s="1"/>
      <c r="O2607" s="1"/>
      <c r="P2607" s="1"/>
      <c r="Q2607" s="1"/>
      <c r="R2607" s="1"/>
      <c r="S2607" s="1"/>
      <c r="T2607" s="1"/>
      <c r="U2607" s="1"/>
      <c r="V2607" s="1"/>
      <c r="W2607" s="1"/>
      <c r="X2607" s="1"/>
      <c r="Y2607" s="1"/>
      <c r="Z2607" s="1"/>
      <c r="AA2607" s="1"/>
      <c r="AB2607" s="1"/>
    </row>
    <row r="2608" spans="11:28" ht="12.5" x14ac:dyDescent="0.25">
      <c r="K2608" s="90"/>
      <c r="L2608" s="90"/>
      <c r="M2608" s="1"/>
      <c r="N2608" s="1"/>
      <c r="O2608" s="1"/>
      <c r="P2608" s="1"/>
      <c r="Q2608" s="1"/>
      <c r="R2608" s="1"/>
      <c r="S2608" s="1"/>
      <c r="T2608" s="1"/>
      <c r="U2608" s="1"/>
      <c r="V2608" s="1"/>
      <c r="W2608" s="1"/>
      <c r="X2608" s="1"/>
      <c r="Y2608" s="1"/>
      <c r="Z2608" s="1"/>
      <c r="AA2608" s="1"/>
      <c r="AB2608" s="1"/>
    </row>
    <row r="2609" spans="11:28" ht="12.5" x14ac:dyDescent="0.25">
      <c r="K2609" s="90"/>
      <c r="L2609" s="90"/>
      <c r="M2609" s="1"/>
      <c r="N2609" s="1"/>
      <c r="O2609" s="1"/>
      <c r="P2609" s="1"/>
      <c r="Q2609" s="1"/>
      <c r="R2609" s="1"/>
      <c r="S2609" s="1"/>
      <c r="T2609" s="1"/>
      <c r="U2609" s="1"/>
      <c r="V2609" s="1"/>
      <c r="W2609" s="1"/>
      <c r="X2609" s="1"/>
      <c r="Y2609" s="1"/>
      <c r="Z2609" s="1"/>
      <c r="AA2609" s="1"/>
      <c r="AB2609" s="1"/>
    </row>
    <row r="2610" spans="11:28" ht="12.5" x14ac:dyDescent="0.25">
      <c r="K2610" s="90"/>
      <c r="L2610" s="90"/>
      <c r="M2610" s="1"/>
      <c r="N2610" s="1"/>
      <c r="O2610" s="1"/>
      <c r="P2610" s="1"/>
      <c r="Q2610" s="1"/>
      <c r="R2610" s="1"/>
      <c r="S2610" s="1"/>
      <c r="T2610" s="1"/>
      <c r="U2610" s="1"/>
      <c r="V2610" s="1"/>
      <c r="W2610" s="1"/>
      <c r="X2610" s="1"/>
      <c r="Y2610" s="1"/>
      <c r="Z2610" s="1"/>
      <c r="AA2610" s="1"/>
      <c r="AB2610" s="1"/>
    </row>
    <row r="2611" spans="11:28" ht="12.5" x14ac:dyDescent="0.25">
      <c r="K2611" s="90"/>
      <c r="L2611" s="90"/>
      <c r="M2611" s="1"/>
      <c r="N2611" s="1"/>
      <c r="O2611" s="1"/>
      <c r="P2611" s="1"/>
      <c r="Q2611" s="1"/>
      <c r="R2611" s="1"/>
      <c r="S2611" s="1"/>
      <c r="T2611" s="1"/>
      <c r="U2611" s="1"/>
      <c r="V2611" s="1"/>
      <c r="W2611" s="1"/>
      <c r="X2611" s="1"/>
      <c r="Y2611" s="1"/>
      <c r="Z2611" s="1"/>
      <c r="AA2611" s="1"/>
      <c r="AB2611" s="1"/>
    </row>
    <row r="2612" spans="11:28" ht="12.5" x14ac:dyDescent="0.25">
      <c r="K2612" s="90"/>
      <c r="L2612" s="90"/>
      <c r="M2612" s="1"/>
      <c r="N2612" s="1"/>
      <c r="O2612" s="1"/>
      <c r="P2612" s="1"/>
      <c r="Q2612" s="1"/>
      <c r="R2612" s="1"/>
      <c r="S2612" s="1"/>
      <c r="T2612" s="1"/>
      <c r="U2612" s="1"/>
      <c r="V2612" s="1"/>
      <c r="W2612" s="1"/>
      <c r="X2612" s="1"/>
      <c r="Y2612" s="1"/>
      <c r="Z2612" s="1"/>
      <c r="AA2612" s="1"/>
      <c r="AB2612" s="1"/>
    </row>
    <row r="2613" spans="11:28" ht="12.5" x14ac:dyDescent="0.25">
      <c r="K2613" s="90"/>
      <c r="L2613" s="90"/>
      <c r="M2613" s="1"/>
      <c r="N2613" s="1"/>
      <c r="O2613" s="1"/>
      <c r="P2613" s="1"/>
      <c r="Q2613" s="1"/>
      <c r="R2613" s="1"/>
      <c r="S2613" s="1"/>
      <c r="T2613" s="1"/>
      <c r="U2613" s="1"/>
      <c r="V2613" s="1"/>
      <c r="W2613" s="1"/>
      <c r="X2613" s="1"/>
      <c r="Y2613" s="1"/>
      <c r="Z2613" s="1"/>
      <c r="AA2613" s="1"/>
      <c r="AB2613" s="1"/>
    </row>
    <row r="2614" spans="11:28" ht="12.5" x14ac:dyDescent="0.25">
      <c r="K2614" s="90"/>
      <c r="L2614" s="90"/>
      <c r="M2614" s="1"/>
      <c r="N2614" s="1"/>
      <c r="O2614" s="1"/>
      <c r="P2614" s="1"/>
      <c r="Q2614" s="1"/>
      <c r="R2614" s="1"/>
      <c r="S2614" s="1"/>
      <c r="T2614" s="1"/>
      <c r="U2614" s="1"/>
      <c r="V2614" s="1"/>
      <c r="W2614" s="1"/>
      <c r="X2614" s="1"/>
      <c r="Y2614" s="1"/>
      <c r="Z2614" s="1"/>
      <c r="AA2614" s="1"/>
      <c r="AB2614" s="1"/>
    </row>
    <row r="2615" spans="11:28" ht="12.5" x14ac:dyDescent="0.25">
      <c r="K2615" s="90"/>
      <c r="L2615" s="90"/>
      <c r="M2615" s="1"/>
      <c r="N2615" s="1"/>
      <c r="O2615" s="1"/>
      <c r="P2615" s="1"/>
      <c r="Q2615" s="1"/>
      <c r="R2615" s="1"/>
      <c r="S2615" s="1"/>
      <c r="T2615" s="1"/>
      <c r="U2615" s="1"/>
      <c r="V2615" s="1"/>
      <c r="W2615" s="1"/>
      <c r="X2615" s="1"/>
      <c r="Y2615" s="1"/>
      <c r="Z2615" s="1"/>
      <c r="AA2615" s="1"/>
      <c r="AB2615" s="1"/>
    </row>
    <row r="2616" spans="11:28" ht="12.5" x14ac:dyDescent="0.25">
      <c r="K2616" s="90"/>
      <c r="L2616" s="90"/>
      <c r="M2616" s="1"/>
      <c r="N2616" s="1"/>
      <c r="O2616" s="1"/>
      <c r="P2616" s="1"/>
      <c r="Q2616" s="1"/>
      <c r="R2616" s="1"/>
      <c r="S2616" s="1"/>
      <c r="T2616" s="1"/>
      <c r="U2616" s="1"/>
      <c r="V2616" s="1"/>
      <c r="W2616" s="1"/>
      <c r="X2616" s="1"/>
      <c r="Y2616" s="1"/>
      <c r="Z2616" s="1"/>
      <c r="AA2616" s="1"/>
      <c r="AB2616" s="1"/>
    </row>
    <row r="2617" spans="11:28" ht="12.5" x14ac:dyDescent="0.25">
      <c r="K2617" s="90"/>
      <c r="L2617" s="90"/>
      <c r="M2617" s="1"/>
      <c r="N2617" s="1"/>
      <c r="O2617" s="1"/>
      <c r="P2617" s="1"/>
      <c r="Q2617" s="1"/>
      <c r="R2617" s="1"/>
      <c r="S2617" s="1"/>
      <c r="T2617" s="1"/>
      <c r="U2617" s="1"/>
      <c r="V2617" s="1"/>
      <c r="W2617" s="1"/>
      <c r="X2617" s="1"/>
      <c r="Y2617" s="1"/>
      <c r="Z2617" s="1"/>
      <c r="AA2617" s="1"/>
      <c r="AB2617" s="1"/>
    </row>
    <row r="2618" spans="11:28" ht="12.5" x14ac:dyDescent="0.25">
      <c r="K2618" s="90"/>
      <c r="L2618" s="90"/>
      <c r="M2618" s="1"/>
      <c r="N2618" s="1"/>
      <c r="O2618" s="1"/>
      <c r="P2618" s="1"/>
      <c r="Q2618" s="1"/>
      <c r="R2618" s="1"/>
      <c r="S2618" s="1"/>
      <c r="T2618" s="1"/>
      <c r="U2618" s="1"/>
      <c r="V2618" s="1"/>
      <c r="W2618" s="1"/>
      <c r="X2618" s="1"/>
      <c r="Y2618" s="1"/>
      <c r="Z2618" s="1"/>
      <c r="AA2618" s="1"/>
      <c r="AB2618" s="1"/>
    </row>
    <row r="2619" spans="11:28" ht="12.5" x14ac:dyDescent="0.25">
      <c r="K2619" s="90"/>
      <c r="L2619" s="90"/>
      <c r="M2619" s="1"/>
      <c r="N2619" s="1"/>
      <c r="O2619" s="1"/>
      <c r="P2619" s="1"/>
      <c r="Q2619" s="1"/>
      <c r="R2619" s="1"/>
      <c r="S2619" s="1"/>
      <c r="T2619" s="1"/>
      <c r="U2619" s="1"/>
      <c r="V2619" s="1"/>
      <c r="W2619" s="1"/>
      <c r="X2619" s="1"/>
      <c r="Y2619" s="1"/>
      <c r="Z2619" s="1"/>
      <c r="AA2619" s="1"/>
      <c r="AB2619" s="1"/>
    </row>
    <row r="2620" spans="11:28" ht="12.5" x14ac:dyDescent="0.25">
      <c r="K2620" s="90"/>
      <c r="L2620" s="90"/>
      <c r="M2620" s="1"/>
      <c r="N2620" s="1"/>
      <c r="O2620" s="1"/>
      <c r="P2620" s="1"/>
      <c r="Q2620" s="1"/>
      <c r="R2620" s="1"/>
      <c r="S2620" s="1"/>
      <c r="T2620" s="1"/>
      <c r="U2620" s="1"/>
      <c r="V2620" s="1"/>
      <c r="W2620" s="1"/>
      <c r="X2620" s="1"/>
      <c r="Y2620" s="1"/>
      <c r="Z2620" s="1"/>
      <c r="AA2620" s="1"/>
      <c r="AB2620" s="1"/>
    </row>
    <row r="2621" spans="11:28" ht="12.5" x14ac:dyDescent="0.25">
      <c r="K2621" s="90"/>
      <c r="L2621" s="90"/>
      <c r="M2621" s="1"/>
      <c r="N2621" s="1"/>
      <c r="O2621" s="1"/>
      <c r="P2621" s="1"/>
      <c r="Q2621" s="1"/>
      <c r="R2621" s="1"/>
      <c r="S2621" s="1"/>
      <c r="T2621" s="1"/>
      <c r="U2621" s="1"/>
      <c r="V2621" s="1"/>
      <c r="W2621" s="1"/>
      <c r="X2621" s="1"/>
      <c r="Y2621" s="1"/>
      <c r="Z2621" s="1"/>
      <c r="AA2621" s="1"/>
      <c r="AB2621" s="1"/>
    </row>
    <row r="2622" spans="11:28" ht="12.5" x14ac:dyDescent="0.25">
      <c r="K2622" s="90"/>
      <c r="L2622" s="90"/>
      <c r="M2622" s="1"/>
      <c r="N2622" s="1"/>
      <c r="O2622" s="1"/>
      <c r="P2622" s="1"/>
      <c r="Q2622" s="1"/>
      <c r="R2622" s="1"/>
      <c r="S2622" s="1"/>
      <c r="T2622" s="1"/>
      <c r="U2622" s="1"/>
      <c r="V2622" s="1"/>
      <c r="W2622" s="1"/>
      <c r="X2622" s="1"/>
      <c r="Y2622" s="1"/>
      <c r="Z2622" s="1"/>
      <c r="AA2622" s="1"/>
      <c r="AB2622" s="1"/>
    </row>
    <row r="2623" spans="11:28" ht="12.5" x14ac:dyDescent="0.25">
      <c r="K2623" s="90"/>
      <c r="L2623" s="90"/>
      <c r="M2623" s="1"/>
      <c r="N2623" s="1"/>
      <c r="O2623" s="1"/>
      <c r="P2623" s="1"/>
      <c r="Q2623" s="1"/>
      <c r="R2623" s="1"/>
      <c r="S2623" s="1"/>
      <c r="T2623" s="1"/>
      <c r="U2623" s="1"/>
      <c r="V2623" s="1"/>
      <c r="W2623" s="1"/>
      <c r="X2623" s="1"/>
      <c r="Y2623" s="1"/>
      <c r="Z2623" s="1"/>
      <c r="AA2623" s="1"/>
      <c r="AB2623" s="1"/>
    </row>
    <row r="2624" spans="11:28" ht="12.5" x14ac:dyDescent="0.25">
      <c r="K2624" s="90"/>
      <c r="L2624" s="90"/>
      <c r="M2624" s="1"/>
      <c r="N2624" s="1"/>
      <c r="O2624" s="1"/>
      <c r="P2624" s="1"/>
      <c r="Q2624" s="1"/>
      <c r="R2624" s="1"/>
      <c r="S2624" s="1"/>
      <c r="T2624" s="1"/>
      <c r="U2624" s="1"/>
      <c r="V2624" s="1"/>
      <c r="W2624" s="1"/>
      <c r="X2624" s="1"/>
      <c r="Y2624" s="1"/>
      <c r="Z2624" s="1"/>
      <c r="AA2624" s="1"/>
      <c r="AB2624" s="1"/>
    </row>
    <row r="2625" spans="11:28" ht="12.5" x14ac:dyDescent="0.25">
      <c r="K2625" s="90"/>
      <c r="L2625" s="90"/>
      <c r="M2625" s="1"/>
      <c r="N2625" s="1"/>
      <c r="O2625" s="1"/>
      <c r="P2625" s="1"/>
      <c r="Q2625" s="1"/>
      <c r="R2625" s="1"/>
      <c r="S2625" s="1"/>
      <c r="T2625" s="1"/>
      <c r="U2625" s="1"/>
      <c r="V2625" s="1"/>
      <c r="W2625" s="1"/>
      <c r="X2625" s="1"/>
      <c r="Y2625" s="1"/>
      <c r="Z2625" s="1"/>
      <c r="AA2625" s="1"/>
      <c r="AB2625" s="1"/>
    </row>
    <row r="2626" spans="11:28" ht="12.5" x14ac:dyDescent="0.25">
      <c r="K2626" s="90"/>
      <c r="L2626" s="90"/>
      <c r="M2626" s="1"/>
      <c r="N2626" s="1"/>
      <c r="O2626" s="1"/>
      <c r="P2626" s="1"/>
      <c r="Q2626" s="1"/>
      <c r="R2626" s="1"/>
      <c r="S2626" s="1"/>
      <c r="T2626" s="1"/>
      <c r="U2626" s="1"/>
      <c r="V2626" s="1"/>
      <c r="W2626" s="1"/>
      <c r="X2626" s="1"/>
      <c r="Y2626" s="1"/>
      <c r="Z2626" s="1"/>
      <c r="AA2626" s="1"/>
      <c r="AB2626" s="1"/>
    </row>
    <row r="2627" spans="11:28" ht="12.5" x14ac:dyDescent="0.25">
      <c r="K2627" s="90"/>
      <c r="L2627" s="90"/>
      <c r="M2627" s="1"/>
      <c r="N2627" s="1"/>
      <c r="O2627" s="1"/>
      <c r="P2627" s="1"/>
      <c r="Q2627" s="1"/>
      <c r="R2627" s="1"/>
      <c r="S2627" s="1"/>
      <c r="T2627" s="1"/>
      <c r="U2627" s="1"/>
      <c r="V2627" s="1"/>
      <c r="W2627" s="1"/>
      <c r="X2627" s="1"/>
      <c r="Y2627" s="1"/>
      <c r="Z2627" s="1"/>
      <c r="AA2627" s="1"/>
      <c r="AB2627" s="1"/>
    </row>
    <row r="2628" spans="11:28" ht="12.5" x14ac:dyDescent="0.25">
      <c r="K2628" s="90"/>
      <c r="L2628" s="90"/>
      <c r="M2628" s="1"/>
      <c r="N2628" s="1"/>
      <c r="O2628" s="1"/>
      <c r="P2628" s="1"/>
      <c r="Q2628" s="1"/>
      <c r="R2628" s="1"/>
      <c r="S2628" s="1"/>
      <c r="T2628" s="1"/>
      <c r="U2628" s="1"/>
      <c r="V2628" s="1"/>
      <c r="W2628" s="1"/>
      <c r="X2628" s="1"/>
      <c r="Y2628" s="1"/>
      <c r="Z2628" s="1"/>
      <c r="AA2628" s="1"/>
      <c r="AB2628" s="1"/>
    </row>
    <row r="2629" spans="11:28" ht="12.5" x14ac:dyDescent="0.25">
      <c r="K2629" s="90"/>
      <c r="L2629" s="90"/>
      <c r="M2629" s="1"/>
      <c r="N2629" s="1"/>
      <c r="O2629" s="1"/>
      <c r="P2629" s="1"/>
      <c r="Q2629" s="1"/>
      <c r="R2629" s="1"/>
      <c r="S2629" s="1"/>
      <c r="T2629" s="1"/>
      <c r="U2629" s="1"/>
      <c r="V2629" s="1"/>
      <c r="W2629" s="1"/>
      <c r="X2629" s="1"/>
      <c r="Y2629" s="1"/>
      <c r="Z2629" s="1"/>
      <c r="AA2629" s="1"/>
      <c r="AB2629" s="1"/>
    </row>
    <row r="2630" spans="11:28" ht="12.5" x14ac:dyDescent="0.25">
      <c r="K2630" s="90"/>
      <c r="L2630" s="90"/>
      <c r="M2630" s="1"/>
      <c r="N2630" s="1"/>
      <c r="O2630" s="1"/>
      <c r="P2630" s="1"/>
      <c r="Q2630" s="1"/>
      <c r="R2630" s="1"/>
      <c r="S2630" s="1"/>
      <c r="T2630" s="1"/>
      <c r="U2630" s="1"/>
      <c r="V2630" s="1"/>
      <c r="W2630" s="1"/>
      <c r="X2630" s="1"/>
      <c r="Y2630" s="1"/>
      <c r="Z2630" s="1"/>
      <c r="AA2630" s="1"/>
      <c r="AB2630" s="1"/>
    </row>
    <row r="2631" spans="11:28" ht="12.5" x14ac:dyDescent="0.25">
      <c r="K2631" s="90"/>
      <c r="L2631" s="90"/>
      <c r="M2631" s="1"/>
      <c r="N2631" s="1"/>
      <c r="O2631" s="1"/>
      <c r="P2631" s="1"/>
      <c r="Q2631" s="1"/>
      <c r="R2631" s="1"/>
      <c r="S2631" s="1"/>
      <c r="T2631" s="1"/>
      <c r="U2631" s="1"/>
      <c r="V2631" s="1"/>
      <c r="W2631" s="1"/>
      <c r="X2631" s="1"/>
      <c r="Y2631" s="1"/>
      <c r="Z2631" s="1"/>
      <c r="AA2631" s="1"/>
      <c r="AB2631" s="1"/>
    </row>
    <row r="2632" spans="11:28" ht="12.5" x14ac:dyDescent="0.25">
      <c r="K2632" s="90"/>
      <c r="L2632" s="90"/>
      <c r="M2632" s="1"/>
      <c r="N2632" s="1"/>
      <c r="O2632" s="1"/>
      <c r="P2632" s="1"/>
      <c r="Q2632" s="1"/>
      <c r="R2632" s="1"/>
      <c r="S2632" s="1"/>
      <c r="T2632" s="1"/>
      <c r="U2632" s="1"/>
      <c r="V2632" s="1"/>
      <c r="W2632" s="1"/>
      <c r="X2632" s="1"/>
      <c r="Y2632" s="1"/>
      <c r="Z2632" s="1"/>
      <c r="AA2632" s="1"/>
      <c r="AB2632" s="1"/>
    </row>
    <row r="2633" spans="11:28" ht="12.5" x14ac:dyDescent="0.25">
      <c r="K2633" s="90"/>
      <c r="L2633" s="90"/>
      <c r="M2633" s="1"/>
      <c r="N2633" s="1"/>
      <c r="O2633" s="1"/>
      <c r="P2633" s="1"/>
      <c r="Q2633" s="1"/>
      <c r="R2633" s="1"/>
      <c r="S2633" s="1"/>
      <c r="T2633" s="1"/>
      <c r="U2633" s="1"/>
      <c r="V2633" s="1"/>
      <c r="W2633" s="1"/>
      <c r="X2633" s="1"/>
      <c r="Y2633" s="1"/>
      <c r="Z2633" s="1"/>
      <c r="AA2633" s="1"/>
      <c r="AB2633" s="1"/>
    </row>
    <row r="2634" spans="11:28" ht="12.5" x14ac:dyDescent="0.25">
      <c r="K2634" s="90"/>
      <c r="L2634" s="90"/>
      <c r="M2634" s="1"/>
      <c r="N2634" s="1"/>
      <c r="O2634" s="1"/>
      <c r="P2634" s="1"/>
      <c r="Q2634" s="1"/>
      <c r="R2634" s="1"/>
      <c r="S2634" s="1"/>
      <c r="T2634" s="1"/>
      <c r="U2634" s="1"/>
      <c r="V2634" s="1"/>
      <c r="W2634" s="1"/>
      <c r="X2634" s="1"/>
      <c r="Y2634" s="1"/>
      <c r="Z2634" s="1"/>
      <c r="AA2634" s="1"/>
      <c r="AB2634" s="1"/>
    </row>
    <row r="2635" spans="11:28" ht="12.5" x14ac:dyDescent="0.25">
      <c r="K2635" s="90"/>
      <c r="L2635" s="90"/>
      <c r="M2635" s="1"/>
      <c r="N2635" s="1"/>
      <c r="O2635" s="1"/>
      <c r="P2635" s="1"/>
      <c r="Q2635" s="1"/>
      <c r="R2635" s="1"/>
      <c r="S2635" s="1"/>
      <c r="T2635" s="1"/>
      <c r="U2635" s="1"/>
      <c r="V2635" s="1"/>
      <c r="W2635" s="1"/>
      <c r="X2635" s="1"/>
      <c r="Y2635" s="1"/>
      <c r="Z2635" s="1"/>
      <c r="AA2635" s="1"/>
      <c r="AB2635" s="1"/>
    </row>
    <row r="2636" spans="11:28" ht="12.5" x14ac:dyDescent="0.25">
      <c r="K2636" s="90"/>
      <c r="L2636" s="90"/>
      <c r="M2636" s="1"/>
      <c r="N2636" s="1"/>
      <c r="O2636" s="1"/>
      <c r="P2636" s="1"/>
      <c r="Q2636" s="1"/>
      <c r="R2636" s="1"/>
      <c r="S2636" s="1"/>
      <c r="T2636" s="1"/>
      <c r="U2636" s="1"/>
      <c r="V2636" s="1"/>
      <c r="W2636" s="1"/>
      <c r="X2636" s="1"/>
      <c r="Y2636" s="1"/>
      <c r="Z2636" s="1"/>
      <c r="AA2636" s="1"/>
      <c r="AB2636" s="1"/>
    </row>
    <row r="2637" spans="11:28" ht="12.5" x14ac:dyDescent="0.25">
      <c r="K2637" s="90"/>
      <c r="L2637" s="90"/>
      <c r="M2637" s="1"/>
      <c r="N2637" s="1"/>
      <c r="O2637" s="1"/>
      <c r="P2637" s="1"/>
      <c r="Q2637" s="1"/>
      <c r="R2637" s="1"/>
      <c r="S2637" s="1"/>
      <c r="T2637" s="1"/>
      <c r="U2637" s="1"/>
      <c r="V2637" s="1"/>
      <c r="W2637" s="1"/>
      <c r="X2637" s="1"/>
      <c r="Y2637" s="1"/>
      <c r="Z2637" s="1"/>
      <c r="AA2637" s="1"/>
      <c r="AB2637" s="1"/>
    </row>
    <row r="2638" spans="11:28" ht="12.5" x14ac:dyDescent="0.25">
      <c r="K2638" s="90"/>
      <c r="L2638" s="90"/>
      <c r="M2638" s="1"/>
      <c r="N2638" s="1"/>
      <c r="O2638" s="1"/>
      <c r="P2638" s="1"/>
      <c r="Q2638" s="1"/>
      <c r="R2638" s="1"/>
      <c r="S2638" s="1"/>
      <c r="T2638" s="1"/>
      <c r="U2638" s="1"/>
      <c r="V2638" s="1"/>
      <c r="W2638" s="1"/>
      <c r="X2638" s="1"/>
      <c r="Y2638" s="1"/>
      <c r="Z2638" s="1"/>
      <c r="AA2638" s="1"/>
      <c r="AB2638" s="1"/>
    </row>
    <row r="2639" spans="11:28" ht="12.5" x14ac:dyDescent="0.25">
      <c r="K2639" s="90"/>
      <c r="L2639" s="90"/>
      <c r="M2639" s="1"/>
      <c r="N2639" s="1"/>
      <c r="O2639" s="1"/>
      <c r="P2639" s="1"/>
      <c r="Q2639" s="1"/>
      <c r="R2639" s="1"/>
      <c r="S2639" s="1"/>
      <c r="T2639" s="1"/>
      <c r="U2639" s="1"/>
      <c r="V2639" s="1"/>
      <c r="W2639" s="1"/>
      <c r="X2639" s="1"/>
      <c r="Y2639" s="1"/>
      <c r="Z2639" s="1"/>
      <c r="AA2639" s="1"/>
      <c r="AB2639" s="1"/>
    </row>
    <row r="2640" spans="11:28" ht="12.5" x14ac:dyDescent="0.25">
      <c r="K2640" s="90"/>
      <c r="L2640" s="90"/>
      <c r="M2640" s="1"/>
      <c r="N2640" s="1"/>
      <c r="O2640" s="1"/>
      <c r="P2640" s="1"/>
      <c r="Q2640" s="1"/>
      <c r="R2640" s="1"/>
      <c r="S2640" s="1"/>
      <c r="T2640" s="1"/>
      <c r="U2640" s="1"/>
      <c r="V2640" s="1"/>
      <c r="W2640" s="1"/>
      <c r="X2640" s="1"/>
      <c r="Y2640" s="1"/>
      <c r="Z2640" s="1"/>
      <c r="AA2640" s="1"/>
      <c r="AB2640" s="1"/>
    </row>
    <row r="2641" spans="11:28" ht="12.5" x14ac:dyDescent="0.25">
      <c r="K2641" s="90"/>
      <c r="L2641" s="90"/>
      <c r="M2641" s="1"/>
      <c r="N2641" s="1"/>
      <c r="O2641" s="1"/>
      <c r="P2641" s="1"/>
      <c r="Q2641" s="1"/>
      <c r="R2641" s="1"/>
      <c r="S2641" s="1"/>
      <c r="T2641" s="1"/>
      <c r="U2641" s="1"/>
      <c r="V2641" s="1"/>
      <c r="W2641" s="1"/>
      <c r="X2641" s="1"/>
      <c r="Y2641" s="1"/>
      <c r="Z2641" s="1"/>
      <c r="AA2641" s="1"/>
      <c r="AB2641" s="1"/>
    </row>
    <row r="2642" spans="11:28" ht="12.5" x14ac:dyDescent="0.25">
      <c r="K2642" s="90"/>
      <c r="L2642" s="90"/>
      <c r="M2642" s="1"/>
      <c r="N2642" s="1"/>
      <c r="O2642" s="1"/>
      <c r="P2642" s="1"/>
      <c r="Q2642" s="1"/>
      <c r="R2642" s="1"/>
      <c r="S2642" s="1"/>
      <c r="T2642" s="1"/>
      <c r="U2642" s="1"/>
      <c r="V2642" s="1"/>
      <c r="W2642" s="1"/>
      <c r="X2642" s="1"/>
      <c r="Y2642" s="1"/>
      <c r="Z2642" s="1"/>
      <c r="AA2642" s="1"/>
      <c r="AB2642" s="1"/>
    </row>
    <row r="2643" spans="11:28" ht="12.5" x14ac:dyDescent="0.25">
      <c r="K2643" s="90"/>
      <c r="L2643" s="90"/>
      <c r="M2643" s="1"/>
      <c r="N2643" s="1"/>
      <c r="O2643" s="1"/>
      <c r="P2643" s="1"/>
      <c r="Q2643" s="1"/>
      <c r="R2643" s="1"/>
      <c r="S2643" s="1"/>
      <c r="T2643" s="1"/>
      <c r="U2643" s="1"/>
      <c r="V2643" s="1"/>
      <c r="W2643" s="1"/>
      <c r="X2643" s="1"/>
      <c r="Y2643" s="1"/>
      <c r="Z2643" s="1"/>
      <c r="AA2643" s="1"/>
      <c r="AB2643" s="1"/>
    </row>
    <row r="2644" spans="11:28" ht="12.5" x14ac:dyDescent="0.25">
      <c r="K2644" s="90"/>
      <c r="L2644" s="90"/>
      <c r="M2644" s="1"/>
      <c r="N2644" s="1"/>
      <c r="O2644" s="1"/>
      <c r="P2644" s="1"/>
      <c r="Q2644" s="1"/>
      <c r="R2644" s="1"/>
      <c r="S2644" s="1"/>
      <c r="T2644" s="1"/>
      <c r="U2644" s="1"/>
      <c r="V2644" s="1"/>
      <c r="W2644" s="1"/>
      <c r="X2644" s="1"/>
      <c r="Y2644" s="1"/>
      <c r="Z2644" s="1"/>
      <c r="AA2644" s="1"/>
      <c r="AB2644" s="1"/>
    </row>
    <row r="2645" spans="11:28" ht="12.5" x14ac:dyDescent="0.25">
      <c r="K2645" s="90"/>
      <c r="L2645" s="90"/>
      <c r="M2645" s="1"/>
      <c r="N2645" s="1"/>
      <c r="O2645" s="1"/>
      <c r="P2645" s="1"/>
      <c r="Q2645" s="1"/>
      <c r="R2645" s="1"/>
      <c r="S2645" s="1"/>
      <c r="T2645" s="1"/>
      <c r="U2645" s="1"/>
      <c r="V2645" s="1"/>
      <c r="W2645" s="1"/>
      <c r="X2645" s="1"/>
      <c r="Y2645" s="1"/>
      <c r="Z2645" s="1"/>
      <c r="AA2645" s="1"/>
      <c r="AB2645" s="1"/>
    </row>
    <row r="2646" spans="11:28" ht="12.5" x14ac:dyDescent="0.25">
      <c r="K2646" s="90"/>
      <c r="L2646" s="90"/>
      <c r="M2646" s="1"/>
      <c r="N2646" s="1"/>
      <c r="O2646" s="1"/>
      <c r="P2646" s="1"/>
      <c r="Q2646" s="1"/>
      <c r="R2646" s="1"/>
      <c r="S2646" s="1"/>
      <c r="T2646" s="1"/>
      <c r="U2646" s="1"/>
      <c r="V2646" s="1"/>
      <c r="W2646" s="1"/>
      <c r="X2646" s="1"/>
      <c r="Y2646" s="1"/>
      <c r="Z2646" s="1"/>
      <c r="AA2646" s="1"/>
      <c r="AB2646" s="1"/>
    </row>
    <row r="2647" spans="11:28" ht="12.5" x14ac:dyDescent="0.25">
      <c r="K2647" s="90"/>
      <c r="L2647" s="90"/>
      <c r="M2647" s="1"/>
      <c r="N2647" s="1"/>
      <c r="O2647" s="1"/>
      <c r="P2647" s="1"/>
      <c r="Q2647" s="1"/>
      <c r="R2647" s="1"/>
      <c r="S2647" s="1"/>
      <c r="T2647" s="1"/>
      <c r="U2647" s="1"/>
      <c r="V2647" s="1"/>
      <c r="W2647" s="1"/>
      <c r="X2647" s="1"/>
      <c r="Y2647" s="1"/>
      <c r="Z2647" s="1"/>
      <c r="AA2647" s="1"/>
      <c r="AB2647" s="1"/>
    </row>
    <row r="2648" spans="11:28" ht="12.5" x14ac:dyDescent="0.25">
      <c r="K2648" s="90"/>
      <c r="L2648" s="90"/>
      <c r="M2648" s="1"/>
      <c r="N2648" s="1"/>
      <c r="O2648" s="1"/>
      <c r="P2648" s="1"/>
      <c r="Q2648" s="1"/>
      <c r="R2648" s="1"/>
      <c r="S2648" s="1"/>
      <c r="T2648" s="1"/>
      <c r="U2648" s="1"/>
      <c r="V2648" s="1"/>
      <c r="W2648" s="1"/>
      <c r="X2648" s="1"/>
      <c r="Y2648" s="1"/>
      <c r="Z2648" s="1"/>
      <c r="AA2648" s="1"/>
      <c r="AB2648" s="1"/>
    </row>
    <row r="2649" spans="11:28" ht="12.5" x14ac:dyDescent="0.25">
      <c r="K2649" s="90"/>
      <c r="L2649" s="90"/>
      <c r="M2649" s="1"/>
      <c r="N2649" s="1"/>
      <c r="O2649" s="1"/>
      <c r="P2649" s="1"/>
      <c r="Q2649" s="1"/>
      <c r="R2649" s="1"/>
      <c r="S2649" s="1"/>
      <c r="T2649" s="1"/>
      <c r="U2649" s="1"/>
      <c r="V2649" s="1"/>
      <c r="W2649" s="1"/>
      <c r="X2649" s="1"/>
      <c r="Y2649" s="1"/>
      <c r="Z2649" s="1"/>
      <c r="AA2649" s="1"/>
      <c r="AB2649" s="1"/>
    </row>
    <row r="2650" spans="11:28" ht="12.5" x14ac:dyDescent="0.25">
      <c r="K2650" s="90"/>
      <c r="L2650" s="90"/>
      <c r="M2650" s="1"/>
      <c r="N2650" s="1"/>
      <c r="O2650" s="1"/>
      <c r="P2650" s="1"/>
      <c r="Q2650" s="1"/>
      <c r="R2650" s="1"/>
      <c r="S2650" s="1"/>
      <c r="T2650" s="1"/>
      <c r="U2650" s="1"/>
      <c r="V2650" s="1"/>
      <c r="W2650" s="1"/>
      <c r="X2650" s="1"/>
      <c r="Y2650" s="1"/>
      <c r="Z2650" s="1"/>
      <c r="AA2650" s="1"/>
      <c r="AB2650" s="1"/>
    </row>
    <row r="2651" spans="11:28" ht="12.5" x14ac:dyDescent="0.25">
      <c r="K2651" s="90"/>
      <c r="L2651" s="90"/>
      <c r="M2651" s="1"/>
      <c r="N2651" s="1"/>
      <c r="O2651" s="1"/>
      <c r="P2651" s="1"/>
      <c r="Q2651" s="1"/>
      <c r="R2651" s="1"/>
      <c r="S2651" s="1"/>
      <c r="T2651" s="1"/>
      <c r="U2651" s="1"/>
      <c r="V2651" s="1"/>
      <c r="W2651" s="1"/>
      <c r="X2651" s="1"/>
      <c r="Y2651" s="1"/>
      <c r="Z2651" s="1"/>
      <c r="AA2651" s="1"/>
      <c r="AB2651" s="1"/>
    </row>
    <row r="2652" spans="11:28" ht="12.5" x14ac:dyDescent="0.25">
      <c r="K2652" s="90"/>
      <c r="L2652" s="90"/>
      <c r="M2652" s="1"/>
      <c r="N2652" s="1"/>
      <c r="O2652" s="1"/>
      <c r="P2652" s="1"/>
      <c r="Q2652" s="1"/>
      <c r="R2652" s="1"/>
      <c r="S2652" s="1"/>
      <c r="T2652" s="1"/>
      <c r="U2652" s="1"/>
      <c r="V2652" s="1"/>
      <c r="W2652" s="1"/>
      <c r="X2652" s="1"/>
      <c r="Y2652" s="1"/>
      <c r="Z2652" s="1"/>
      <c r="AA2652" s="1"/>
      <c r="AB2652" s="1"/>
    </row>
    <row r="2653" spans="11:28" ht="12.5" x14ac:dyDescent="0.25">
      <c r="K2653" s="90"/>
      <c r="L2653" s="90"/>
      <c r="M2653" s="1"/>
      <c r="N2653" s="1"/>
      <c r="O2653" s="1"/>
      <c r="P2653" s="1"/>
      <c r="Q2653" s="1"/>
      <c r="R2653" s="1"/>
      <c r="S2653" s="1"/>
      <c r="T2653" s="1"/>
      <c r="U2653" s="1"/>
      <c r="V2653" s="1"/>
      <c r="W2653" s="1"/>
      <c r="X2653" s="1"/>
      <c r="Y2653" s="1"/>
      <c r="Z2653" s="1"/>
      <c r="AA2653" s="1"/>
      <c r="AB2653" s="1"/>
    </row>
    <row r="2654" spans="11:28" ht="12.5" x14ac:dyDescent="0.25">
      <c r="K2654" s="90"/>
      <c r="L2654" s="90"/>
      <c r="M2654" s="1"/>
      <c r="N2654" s="1"/>
      <c r="O2654" s="1"/>
      <c r="P2654" s="1"/>
      <c r="Q2654" s="1"/>
      <c r="R2654" s="1"/>
      <c r="S2654" s="1"/>
      <c r="T2654" s="1"/>
      <c r="U2654" s="1"/>
      <c r="V2654" s="1"/>
      <c r="W2654" s="1"/>
      <c r="X2654" s="1"/>
      <c r="Y2654" s="1"/>
      <c r="Z2654" s="1"/>
      <c r="AA2654" s="1"/>
      <c r="AB2654" s="1"/>
    </row>
    <row r="2655" spans="11:28" ht="12.5" x14ac:dyDescent="0.25">
      <c r="K2655" s="90"/>
      <c r="L2655" s="90"/>
      <c r="M2655" s="1"/>
      <c r="N2655" s="1"/>
      <c r="O2655" s="1"/>
      <c r="P2655" s="1"/>
      <c r="Q2655" s="1"/>
      <c r="R2655" s="1"/>
      <c r="S2655" s="1"/>
      <c r="T2655" s="1"/>
      <c r="U2655" s="1"/>
      <c r="V2655" s="1"/>
      <c r="W2655" s="1"/>
      <c r="X2655" s="1"/>
      <c r="Y2655" s="1"/>
      <c r="Z2655" s="1"/>
      <c r="AA2655" s="1"/>
      <c r="AB2655" s="1"/>
    </row>
    <row r="2656" spans="11:28" ht="12.5" x14ac:dyDescent="0.25">
      <c r="K2656" s="90"/>
      <c r="L2656" s="90"/>
      <c r="M2656" s="1"/>
      <c r="N2656" s="1"/>
      <c r="O2656" s="1"/>
      <c r="P2656" s="1"/>
      <c r="Q2656" s="1"/>
      <c r="R2656" s="1"/>
      <c r="S2656" s="1"/>
      <c r="T2656" s="1"/>
      <c r="U2656" s="1"/>
      <c r="V2656" s="1"/>
      <c r="W2656" s="1"/>
      <c r="X2656" s="1"/>
      <c r="Y2656" s="1"/>
      <c r="Z2656" s="1"/>
      <c r="AA2656" s="1"/>
      <c r="AB2656" s="1"/>
    </row>
    <row r="2657" spans="11:28" ht="12.5" x14ac:dyDescent="0.25">
      <c r="K2657" s="90"/>
      <c r="L2657" s="90"/>
      <c r="M2657" s="1"/>
      <c r="N2657" s="1"/>
      <c r="O2657" s="1"/>
      <c r="P2657" s="1"/>
      <c r="Q2657" s="1"/>
      <c r="R2657" s="1"/>
      <c r="S2657" s="1"/>
      <c r="T2657" s="1"/>
      <c r="U2657" s="1"/>
      <c r="V2657" s="1"/>
      <c r="W2657" s="1"/>
      <c r="X2657" s="1"/>
      <c r="Y2657" s="1"/>
      <c r="Z2657" s="1"/>
      <c r="AA2657" s="1"/>
      <c r="AB2657" s="1"/>
    </row>
    <row r="2658" spans="11:28" ht="12.5" x14ac:dyDescent="0.25">
      <c r="K2658" s="90"/>
      <c r="L2658" s="90"/>
      <c r="M2658" s="1"/>
      <c r="N2658" s="1"/>
      <c r="O2658" s="1"/>
      <c r="P2658" s="1"/>
      <c r="Q2658" s="1"/>
      <c r="R2658" s="1"/>
      <c r="S2658" s="1"/>
      <c r="T2658" s="1"/>
      <c r="U2658" s="1"/>
      <c r="V2658" s="1"/>
      <c r="W2658" s="1"/>
      <c r="X2658" s="1"/>
      <c r="Y2658" s="1"/>
      <c r="Z2658" s="1"/>
      <c r="AA2658" s="1"/>
      <c r="AB2658" s="1"/>
    </row>
    <row r="2659" spans="11:28" ht="12.5" x14ac:dyDescent="0.25">
      <c r="K2659" s="90"/>
      <c r="L2659" s="90"/>
      <c r="M2659" s="1"/>
      <c r="N2659" s="1"/>
      <c r="O2659" s="1"/>
      <c r="P2659" s="1"/>
      <c r="Q2659" s="1"/>
      <c r="R2659" s="1"/>
      <c r="S2659" s="1"/>
      <c r="T2659" s="1"/>
      <c r="U2659" s="1"/>
      <c r="V2659" s="1"/>
      <c r="W2659" s="1"/>
      <c r="X2659" s="1"/>
      <c r="Y2659" s="1"/>
      <c r="Z2659" s="1"/>
      <c r="AA2659" s="1"/>
      <c r="AB2659" s="1"/>
    </row>
    <row r="2660" spans="11:28" ht="12.5" x14ac:dyDescent="0.25">
      <c r="K2660" s="90"/>
      <c r="L2660" s="90"/>
      <c r="M2660" s="1"/>
      <c r="N2660" s="1"/>
      <c r="O2660" s="1"/>
      <c r="P2660" s="1"/>
      <c r="Q2660" s="1"/>
      <c r="R2660" s="1"/>
      <c r="S2660" s="1"/>
      <c r="T2660" s="1"/>
      <c r="U2660" s="1"/>
      <c r="V2660" s="1"/>
      <c r="W2660" s="1"/>
      <c r="X2660" s="1"/>
      <c r="Y2660" s="1"/>
      <c r="Z2660" s="1"/>
      <c r="AA2660" s="1"/>
      <c r="AB2660" s="1"/>
    </row>
    <row r="2661" spans="11:28" ht="12.5" x14ac:dyDescent="0.25">
      <c r="K2661" s="90"/>
      <c r="L2661" s="90"/>
      <c r="M2661" s="1"/>
      <c r="N2661" s="1"/>
      <c r="O2661" s="1"/>
      <c r="P2661" s="1"/>
      <c r="Q2661" s="1"/>
      <c r="R2661" s="1"/>
      <c r="S2661" s="1"/>
      <c r="T2661" s="1"/>
      <c r="U2661" s="1"/>
      <c r="V2661" s="1"/>
      <c r="W2661" s="1"/>
      <c r="X2661" s="1"/>
      <c r="Y2661" s="1"/>
      <c r="Z2661" s="1"/>
      <c r="AA2661" s="1"/>
      <c r="AB2661" s="1"/>
    </row>
  </sheetData>
  <mergeCells count="2">
    <mergeCell ref="G3:K3"/>
    <mergeCell ref="L3:P3"/>
  </mergeCells>
  <printOptions horizontalCentered="1" gridLines="1"/>
  <pageMargins left="0.7" right="0.7" top="0.75" bottom="0.75" header="0" footer="0"/>
  <pageSetup fitToHeight="0" pageOrder="overThenDown" orientation="landscape" cellComments="atEnd"/>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B16"/>
  <sheetViews>
    <sheetView workbookViewId="0"/>
  </sheetViews>
  <sheetFormatPr baseColWidth="10" defaultColWidth="12.453125" defaultRowHeight="15.75" customHeight="1" x14ac:dyDescent="0.25"/>
  <cols>
    <col min="1" max="1" width="49.453125" customWidth="1"/>
  </cols>
  <sheetData>
    <row r="1" spans="1:2" ht="15.75" customHeight="1" x14ac:dyDescent="0.25">
      <c r="A1" s="2" t="s">
        <v>337</v>
      </c>
      <c r="B1" s="15">
        <v>3</v>
      </c>
    </row>
    <row r="2" spans="1:2" ht="15.75" customHeight="1" x14ac:dyDescent="0.25">
      <c r="A2" s="2" t="s">
        <v>191</v>
      </c>
      <c r="B2" s="15">
        <v>1</v>
      </c>
    </row>
    <row r="3" spans="1:2" ht="15.75" customHeight="1" x14ac:dyDescent="0.25">
      <c r="A3" s="2" t="s">
        <v>2327</v>
      </c>
      <c r="B3" s="15">
        <v>1</v>
      </c>
    </row>
    <row r="4" spans="1:2" ht="15.75" customHeight="1" x14ac:dyDescent="0.25">
      <c r="A4" s="2" t="s">
        <v>280</v>
      </c>
      <c r="B4" s="15">
        <v>1</v>
      </c>
    </row>
    <row r="5" spans="1:2" ht="15.75" customHeight="1" x14ac:dyDescent="0.25">
      <c r="A5" s="2" t="s">
        <v>346</v>
      </c>
      <c r="B5" s="15">
        <v>1</v>
      </c>
    </row>
    <row r="6" spans="1:2" ht="15.75" customHeight="1" x14ac:dyDescent="0.25">
      <c r="A6" s="2" t="s">
        <v>2328</v>
      </c>
      <c r="B6" s="15">
        <v>2</v>
      </c>
    </row>
    <row r="7" spans="1:2" ht="15.75" customHeight="1" x14ac:dyDescent="0.25">
      <c r="A7" s="2" t="s">
        <v>347</v>
      </c>
      <c r="B7" s="15">
        <v>2</v>
      </c>
    </row>
    <row r="8" spans="1:2" ht="15.75" customHeight="1" x14ac:dyDescent="0.25">
      <c r="A8" s="2" t="s">
        <v>279</v>
      </c>
      <c r="B8" s="15">
        <v>3</v>
      </c>
    </row>
    <row r="9" spans="1:2" ht="15.75" customHeight="1" x14ac:dyDescent="0.25">
      <c r="A9" s="2" t="s">
        <v>429</v>
      </c>
      <c r="B9" s="15">
        <v>2</v>
      </c>
    </row>
    <row r="10" spans="1:2" ht="15.75" customHeight="1" x14ac:dyDescent="0.25">
      <c r="A10" s="2" t="s">
        <v>427</v>
      </c>
      <c r="B10" s="15">
        <v>2</v>
      </c>
    </row>
    <row r="11" spans="1:2" ht="15.75" customHeight="1" x14ac:dyDescent="0.25">
      <c r="A11" s="2" t="s">
        <v>425</v>
      </c>
      <c r="B11" s="15">
        <v>2</v>
      </c>
    </row>
    <row r="12" spans="1:2" ht="15.75" customHeight="1" x14ac:dyDescent="0.25">
      <c r="A12" s="2" t="s">
        <v>428</v>
      </c>
      <c r="B12" s="15">
        <v>2</v>
      </c>
    </row>
    <row r="13" spans="1:2" ht="15.75" customHeight="1" x14ac:dyDescent="0.25">
      <c r="A13" s="2" t="s">
        <v>396</v>
      </c>
      <c r="B13" s="15">
        <v>1</v>
      </c>
    </row>
    <row r="14" spans="1:2" ht="15.75" customHeight="1" x14ac:dyDescent="0.25">
      <c r="A14" s="2" t="s">
        <v>426</v>
      </c>
      <c r="B14" s="15">
        <v>2</v>
      </c>
    </row>
    <row r="15" spans="1:2" ht="15.75" customHeight="1" x14ac:dyDescent="0.25">
      <c r="A15" s="2" t="s">
        <v>2329</v>
      </c>
      <c r="B15" s="15">
        <v>2</v>
      </c>
    </row>
    <row r="16" spans="1:2" ht="15.75" customHeight="1" x14ac:dyDescent="0.25">
      <c r="A16" s="2" t="s">
        <v>351</v>
      </c>
      <c r="B16" s="15">
        <v>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sheetPr>
  <dimension ref="A1:AI109"/>
  <sheetViews>
    <sheetView workbookViewId="0">
      <pane ySplit="1" topLeftCell="A2" activePane="bottomLeft" state="frozen"/>
      <selection pane="bottomLeft" activeCell="B3" sqref="B3"/>
    </sheetView>
  </sheetViews>
  <sheetFormatPr baseColWidth="10" defaultColWidth="12.453125" defaultRowHeight="15.75" customHeight="1" x14ac:dyDescent="0.25"/>
  <sheetData>
    <row r="1" spans="1:35" ht="15.75" customHeight="1" x14ac:dyDescent="0.3">
      <c r="A1" s="92" t="s">
        <v>100</v>
      </c>
      <c r="B1" s="93" t="s">
        <v>0</v>
      </c>
      <c r="C1" s="93" t="s">
        <v>2</v>
      </c>
      <c r="D1" s="93" t="s">
        <v>90</v>
      </c>
      <c r="E1" s="93" t="s">
        <v>5</v>
      </c>
      <c r="F1" s="93" t="s">
        <v>2323</v>
      </c>
      <c r="G1" s="93" t="s">
        <v>1</v>
      </c>
      <c r="H1" s="93" t="s">
        <v>91</v>
      </c>
      <c r="I1" s="93" t="s">
        <v>16</v>
      </c>
      <c r="J1" s="93" t="s">
        <v>3</v>
      </c>
      <c r="K1" s="93" t="s">
        <v>92</v>
      </c>
      <c r="L1" s="93" t="s">
        <v>6</v>
      </c>
      <c r="M1" s="94" t="s">
        <v>93</v>
      </c>
      <c r="N1" s="93" t="s">
        <v>17</v>
      </c>
      <c r="O1" s="93" t="s">
        <v>18</v>
      </c>
      <c r="P1" s="93" t="s">
        <v>94</v>
      </c>
      <c r="Q1" s="93" t="s">
        <v>2324</v>
      </c>
      <c r="R1" s="93" t="s">
        <v>95</v>
      </c>
      <c r="S1" s="93" t="s">
        <v>96</v>
      </c>
      <c r="T1" s="93" t="s">
        <v>97</v>
      </c>
      <c r="U1" s="94" t="s">
        <v>98</v>
      </c>
      <c r="V1" s="95" t="s">
        <v>99</v>
      </c>
      <c r="W1" s="95" t="s">
        <v>7</v>
      </c>
      <c r="X1" s="95" t="s">
        <v>8</v>
      </c>
      <c r="Y1" s="93" t="s">
        <v>9</v>
      </c>
      <c r="Z1" s="93" t="s">
        <v>10</v>
      </c>
      <c r="AA1" s="93"/>
      <c r="AB1" s="93"/>
      <c r="AC1" s="93"/>
      <c r="AD1" s="93"/>
      <c r="AE1" s="93"/>
      <c r="AF1" s="93"/>
      <c r="AG1" s="93"/>
      <c r="AH1" s="93"/>
      <c r="AI1" s="96"/>
    </row>
    <row r="2" spans="1:35" ht="15.75" customHeight="1" x14ac:dyDescent="0.25">
      <c r="A2" s="97" t="s">
        <v>170</v>
      </c>
      <c r="B2" s="98">
        <v>44753</v>
      </c>
      <c r="C2" s="99" t="s">
        <v>101</v>
      </c>
      <c r="D2" s="99"/>
      <c r="E2" s="99" t="s">
        <v>23</v>
      </c>
      <c r="F2" s="99"/>
      <c r="G2" s="99"/>
      <c r="H2" s="99"/>
      <c r="I2" s="99">
        <v>1</v>
      </c>
      <c r="J2" s="99">
        <v>1</v>
      </c>
      <c r="K2" s="99" t="s">
        <v>19</v>
      </c>
      <c r="L2" s="99" t="s">
        <v>171</v>
      </c>
      <c r="M2" s="100">
        <v>1180000</v>
      </c>
      <c r="N2" s="101">
        <v>0.19</v>
      </c>
      <c r="O2" s="99"/>
      <c r="P2" s="99" t="s">
        <v>286</v>
      </c>
      <c r="Q2" s="99" t="s">
        <v>104</v>
      </c>
      <c r="R2" s="99"/>
      <c r="S2" s="99" t="s">
        <v>172</v>
      </c>
      <c r="T2" s="99" t="s">
        <v>107</v>
      </c>
      <c r="U2" s="100">
        <v>1180000</v>
      </c>
      <c r="V2" s="102">
        <v>0</v>
      </c>
      <c r="W2" s="102">
        <v>1180000</v>
      </c>
      <c r="X2" s="102">
        <v>1180000</v>
      </c>
      <c r="Y2" s="102">
        <v>224200</v>
      </c>
      <c r="Z2" s="102">
        <v>1404200</v>
      </c>
      <c r="AA2" s="99"/>
      <c r="AB2" s="99"/>
      <c r="AC2" s="99"/>
      <c r="AD2" s="99"/>
      <c r="AE2" s="99"/>
      <c r="AF2" s="99"/>
      <c r="AG2" s="99"/>
      <c r="AH2" s="99"/>
      <c r="AI2" s="103"/>
    </row>
    <row r="3" spans="1:35" ht="15.75" customHeight="1" x14ac:dyDescent="0.25">
      <c r="A3" s="97" t="s">
        <v>170</v>
      </c>
      <c r="B3" s="98">
        <v>44753</v>
      </c>
      <c r="C3" s="99" t="s">
        <v>101</v>
      </c>
      <c r="D3" s="99"/>
      <c r="E3" s="99" t="s">
        <v>23</v>
      </c>
      <c r="F3" s="99"/>
      <c r="G3" s="99"/>
      <c r="H3" s="99"/>
      <c r="I3" s="99">
        <v>2</v>
      </c>
      <c r="J3" s="99">
        <v>1</v>
      </c>
      <c r="K3" s="99" t="s">
        <v>19</v>
      </c>
      <c r="L3" s="99" t="s">
        <v>173</v>
      </c>
      <c r="M3" s="100">
        <v>60000</v>
      </c>
      <c r="N3" s="101">
        <v>0.19</v>
      </c>
      <c r="O3" s="99"/>
      <c r="P3" s="99" t="s">
        <v>286</v>
      </c>
      <c r="Q3" s="99" t="s">
        <v>104</v>
      </c>
      <c r="R3" s="99"/>
      <c r="S3" s="99" t="s">
        <v>172</v>
      </c>
      <c r="T3" s="99" t="s">
        <v>107</v>
      </c>
      <c r="U3" s="100">
        <v>60000</v>
      </c>
      <c r="V3" s="102">
        <v>0</v>
      </c>
      <c r="W3" s="102">
        <v>60000</v>
      </c>
      <c r="X3" s="102">
        <v>60000</v>
      </c>
      <c r="Y3" s="102">
        <v>11400</v>
      </c>
      <c r="Z3" s="102">
        <v>71400</v>
      </c>
      <c r="AA3" s="99"/>
      <c r="AB3" s="99"/>
      <c r="AC3" s="99"/>
      <c r="AD3" s="99"/>
      <c r="AE3" s="99"/>
      <c r="AF3" s="99"/>
      <c r="AG3" s="99"/>
      <c r="AH3" s="99"/>
      <c r="AI3" s="103"/>
    </row>
    <row r="4" spans="1:35" ht="15.75" customHeight="1" x14ac:dyDescent="0.25">
      <c r="A4" s="97" t="s">
        <v>170</v>
      </c>
      <c r="B4" s="98">
        <v>44753</v>
      </c>
      <c r="C4" s="99" t="s">
        <v>101</v>
      </c>
      <c r="D4" s="99"/>
      <c r="E4" s="99" t="s">
        <v>23</v>
      </c>
      <c r="F4" s="99"/>
      <c r="G4" s="99"/>
      <c r="H4" s="99"/>
      <c r="I4" s="99">
        <v>3</v>
      </c>
      <c r="J4" s="99">
        <v>1</v>
      </c>
      <c r="K4" s="99"/>
      <c r="L4" s="99" t="s">
        <v>174</v>
      </c>
      <c r="M4" s="100">
        <v>185000</v>
      </c>
      <c r="N4" s="101">
        <v>0.19</v>
      </c>
      <c r="O4" s="99"/>
      <c r="P4" s="99" t="s">
        <v>286</v>
      </c>
      <c r="Q4" s="99" t="s">
        <v>104</v>
      </c>
      <c r="R4" s="99"/>
      <c r="S4" s="99" t="s">
        <v>172</v>
      </c>
      <c r="T4" s="99" t="s">
        <v>107</v>
      </c>
      <c r="U4" s="100">
        <v>185000</v>
      </c>
      <c r="V4" s="102">
        <v>0</v>
      </c>
      <c r="W4" s="102">
        <v>185000</v>
      </c>
      <c r="X4" s="102">
        <v>185000</v>
      </c>
      <c r="Y4" s="102">
        <v>35150</v>
      </c>
      <c r="Z4" s="102">
        <v>220150</v>
      </c>
      <c r="AA4" s="99"/>
      <c r="AB4" s="99"/>
      <c r="AC4" s="99"/>
      <c r="AD4" s="99"/>
      <c r="AE4" s="99"/>
      <c r="AF4" s="99"/>
      <c r="AG4" s="99"/>
      <c r="AH4" s="99"/>
      <c r="AI4" s="103"/>
    </row>
    <row r="5" spans="1:35" ht="15.75" customHeight="1" x14ac:dyDescent="0.25">
      <c r="A5" s="97" t="s">
        <v>170</v>
      </c>
      <c r="B5" s="98">
        <v>44753</v>
      </c>
      <c r="C5" s="99" t="s">
        <v>101</v>
      </c>
      <c r="D5" s="99"/>
      <c r="E5" s="99" t="s">
        <v>23</v>
      </c>
      <c r="F5" s="99"/>
      <c r="G5" s="99"/>
      <c r="H5" s="99"/>
      <c r="I5" s="99">
        <v>4</v>
      </c>
      <c r="J5" s="99">
        <v>1</v>
      </c>
      <c r="K5" s="99"/>
      <c r="L5" s="99" t="s">
        <v>175</v>
      </c>
      <c r="M5" s="100">
        <v>380000</v>
      </c>
      <c r="N5" s="101">
        <v>0.19</v>
      </c>
      <c r="O5" s="99"/>
      <c r="P5" s="99" t="s">
        <v>286</v>
      </c>
      <c r="Q5" s="99" t="s">
        <v>104</v>
      </c>
      <c r="R5" s="99"/>
      <c r="S5" s="99" t="s">
        <v>172</v>
      </c>
      <c r="T5" s="99" t="s">
        <v>107</v>
      </c>
      <c r="U5" s="100">
        <v>380000</v>
      </c>
      <c r="V5" s="102">
        <v>0</v>
      </c>
      <c r="W5" s="102">
        <v>380000</v>
      </c>
      <c r="X5" s="102">
        <v>380000</v>
      </c>
      <c r="Y5" s="102">
        <v>72200</v>
      </c>
      <c r="Z5" s="102">
        <v>452200</v>
      </c>
      <c r="AA5" s="99"/>
      <c r="AB5" s="99"/>
      <c r="AC5" s="99"/>
      <c r="AD5" s="99"/>
      <c r="AE5" s="99"/>
      <c r="AF5" s="99"/>
      <c r="AG5" s="99"/>
      <c r="AH5" s="99"/>
      <c r="AI5" s="103"/>
    </row>
    <row r="6" spans="1:35" ht="15.75" customHeight="1" x14ac:dyDescent="0.25">
      <c r="A6" s="97" t="s">
        <v>170</v>
      </c>
      <c r="B6" s="98">
        <v>44753</v>
      </c>
      <c r="C6" s="99" t="s">
        <v>101</v>
      </c>
      <c r="D6" s="99"/>
      <c r="E6" s="99" t="s">
        <v>23</v>
      </c>
      <c r="F6" s="99"/>
      <c r="G6" s="99"/>
      <c r="H6" s="99"/>
      <c r="I6" s="99">
        <v>5</v>
      </c>
      <c r="J6" s="99">
        <v>1</v>
      </c>
      <c r="K6" s="99"/>
      <c r="L6" s="99" t="s">
        <v>176</v>
      </c>
      <c r="M6" s="100">
        <v>165000</v>
      </c>
      <c r="N6" s="101">
        <v>0.19</v>
      </c>
      <c r="O6" s="99"/>
      <c r="P6" s="99" t="s">
        <v>286</v>
      </c>
      <c r="Q6" s="99" t="s">
        <v>104</v>
      </c>
      <c r="R6" s="99"/>
      <c r="S6" s="99" t="s">
        <v>172</v>
      </c>
      <c r="T6" s="99" t="s">
        <v>107</v>
      </c>
      <c r="U6" s="100">
        <v>165000</v>
      </c>
      <c r="V6" s="102">
        <v>0</v>
      </c>
      <c r="W6" s="102">
        <v>165000</v>
      </c>
      <c r="X6" s="102">
        <v>165000</v>
      </c>
      <c r="Y6" s="102">
        <v>31350</v>
      </c>
      <c r="Z6" s="102">
        <v>196350</v>
      </c>
      <c r="AA6" s="99"/>
      <c r="AB6" s="99"/>
      <c r="AC6" s="99"/>
      <c r="AD6" s="99"/>
      <c r="AE6" s="99"/>
      <c r="AF6" s="99"/>
      <c r="AG6" s="99"/>
      <c r="AH6" s="99"/>
      <c r="AI6" s="103"/>
    </row>
    <row r="7" spans="1:35" ht="15.75" customHeight="1" x14ac:dyDescent="0.25">
      <c r="A7" s="97" t="s">
        <v>170</v>
      </c>
      <c r="B7" s="98">
        <v>44753</v>
      </c>
      <c r="C7" s="99" t="s">
        <v>101</v>
      </c>
      <c r="D7" s="99"/>
      <c r="E7" s="99" t="s">
        <v>23</v>
      </c>
      <c r="F7" s="99"/>
      <c r="G7" s="99"/>
      <c r="H7" s="99"/>
      <c r="I7" s="99">
        <v>6</v>
      </c>
      <c r="J7" s="99">
        <v>2</v>
      </c>
      <c r="K7" s="99"/>
      <c r="L7" s="99" t="s">
        <v>177</v>
      </c>
      <c r="M7" s="100">
        <v>69800</v>
      </c>
      <c r="N7" s="101">
        <v>0.19</v>
      </c>
      <c r="O7" s="99"/>
      <c r="P7" s="99" t="s">
        <v>286</v>
      </c>
      <c r="Q7" s="99" t="s">
        <v>104</v>
      </c>
      <c r="R7" s="99"/>
      <c r="S7" s="99" t="s">
        <v>172</v>
      </c>
      <c r="T7" s="99" t="s">
        <v>107</v>
      </c>
      <c r="U7" s="100">
        <v>69800</v>
      </c>
      <c r="V7" s="102">
        <v>0</v>
      </c>
      <c r="W7" s="102">
        <v>69800</v>
      </c>
      <c r="X7" s="102">
        <v>139600</v>
      </c>
      <c r="Y7" s="102">
        <v>26524</v>
      </c>
      <c r="Z7" s="102">
        <v>166124</v>
      </c>
      <c r="AA7" s="99"/>
      <c r="AB7" s="99"/>
      <c r="AC7" s="99"/>
      <c r="AD7" s="99"/>
      <c r="AE7" s="99"/>
      <c r="AF7" s="99"/>
      <c r="AG7" s="99"/>
      <c r="AH7" s="99"/>
      <c r="AI7" s="103"/>
    </row>
    <row r="8" spans="1:35" ht="15.75" customHeight="1" x14ac:dyDescent="0.25">
      <c r="A8" s="97" t="s">
        <v>170</v>
      </c>
      <c r="B8" s="98">
        <v>44753</v>
      </c>
      <c r="C8" s="99" t="s">
        <v>101</v>
      </c>
      <c r="D8" s="99"/>
      <c r="E8" s="99" t="s">
        <v>23</v>
      </c>
      <c r="F8" s="99"/>
      <c r="G8" s="99"/>
      <c r="H8" s="99"/>
      <c r="I8" s="99">
        <v>7</v>
      </c>
      <c r="J8" s="99">
        <v>1</v>
      </c>
      <c r="K8" s="99" t="s">
        <v>19</v>
      </c>
      <c r="L8" s="99" t="s">
        <v>178</v>
      </c>
      <c r="M8" s="100">
        <v>480000</v>
      </c>
      <c r="N8" s="101">
        <v>0.19</v>
      </c>
      <c r="O8" s="99"/>
      <c r="P8" s="99" t="s">
        <v>286</v>
      </c>
      <c r="Q8" s="99" t="s">
        <v>104</v>
      </c>
      <c r="R8" s="99"/>
      <c r="S8" s="99" t="s">
        <v>172</v>
      </c>
      <c r="T8" s="99" t="s">
        <v>107</v>
      </c>
      <c r="U8" s="100">
        <v>480000</v>
      </c>
      <c r="V8" s="102">
        <v>0</v>
      </c>
      <c r="W8" s="102">
        <v>480000</v>
      </c>
      <c r="X8" s="102">
        <v>480000</v>
      </c>
      <c r="Y8" s="102">
        <v>91200</v>
      </c>
      <c r="Z8" s="102">
        <v>571200</v>
      </c>
      <c r="AA8" s="99"/>
      <c r="AB8" s="99"/>
      <c r="AC8" s="99"/>
      <c r="AD8" s="99"/>
      <c r="AE8" s="99"/>
      <c r="AF8" s="99"/>
      <c r="AG8" s="99"/>
      <c r="AH8" s="99"/>
      <c r="AI8" s="103"/>
    </row>
    <row r="9" spans="1:35" ht="15.75" customHeight="1" x14ac:dyDescent="0.25">
      <c r="A9" s="97" t="s">
        <v>170</v>
      </c>
      <c r="B9" s="98">
        <v>44753</v>
      </c>
      <c r="C9" s="99" t="s">
        <v>101</v>
      </c>
      <c r="D9" s="99"/>
      <c r="E9" s="99" t="s">
        <v>23</v>
      </c>
      <c r="F9" s="99"/>
      <c r="G9" s="99"/>
      <c r="H9" s="99"/>
      <c r="I9" s="99">
        <v>8</v>
      </c>
      <c r="J9" s="99">
        <v>1</v>
      </c>
      <c r="K9" s="99"/>
      <c r="L9" s="99" t="s">
        <v>179</v>
      </c>
      <c r="M9" s="100">
        <v>750000</v>
      </c>
      <c r="N9" s="101">
        <v>0.19</v>
      </c>
      <c r="O9" s="99"/>
      <c r="P9" s="99" t="s">
        <v>286</v>
      </c>
      <c r="Q9" s="99" t="s">
        <v>104</v>
      </c>
      <c r="R9" s="99"/>
      <c r="S9" s="99" t="s">
        <v>172</v>
      </c>
      <c r="T9" s="99" t="s">
        <v>107</v>
      </c>
      <c r="U9" s="100">
        <v>750000</v>
      </c>
      <c r="V9" s="102">
        <v>0</v>
      </c>
      <c r="W9" s="102">
        <v>750000</v>
      </c>
      <c r="X9" s="102">
        <v>750000</v>
      </c>
      <c r="Y9" s="102">
        <v>142500</v>
      </c>
      <c r="Z9" s="102">
        <v>892500</v>
      </c>
      <c r="AA9" s="99"/>
      <c r="AB9" s="99"/>
      <c r="AC9" s="99"/>
      <c r="AD9" s="99"/>
      <c r="AE9" s="99"/>
      <c r="AF9" s="99"/>
      <c r="AG9" s="99"/>
      <c r="AH9" s="99"/>
      <c r="AI9" s="103"/>
    </row>
    <row r="10" spans="1:35" ht="15.75" customHeight="1" x14ac:dyDescent="0.25">
      <c r="A10" s="97" t="s">
        <v>180</v>
      </c>
      <c r="B10" s="98">
        <v>44753</v>
      </c>
      <c r="C10" s="99" t="s">
        <v>101</v>
      </c>
      <c r="D10" s="99"/>
      <c r="E10" s="99" t="s">
        <v>23</v>
      </c>
      <c r="F10" s="99"/>
      <c r="G10" s="99"/>
      <c r="H10" s="99"/>
      <c r="I10" s="99">
        <v>1</v>
      </c>
      <c r="J10" s="99">
        <v>1</v>
      </c>
      <c r="K10" s="99"/>
      <c r="L10" s="99" t="s">
        <v>2337</v>
      </c>
      <c r="M10" s="100">
        <v>3560000</v>
      </c>
      <c r="N10" s="101">
        <v>0.19</v>
      </c>
      <c r="O10" s="99"/>
      <c r="P10" s="99" t="s">
        <v>286</v>
      </c>
      <c r="Q10" s="99" t="s">
        <v>104</v>
      </c>
      <c r="R10" s="99"/>
      <c r="S10" s="99" t="s">
        <v>172</v>
      </c>
      <c r="T10" s="99" t="s">
        <v>107</v>
      </c>
      <c r="U10" s="100">
        <v>3560000</v>
      </c>
      <c r="V10" s="102">
        <v>0</v>
      </c>
      <c r="W10" s="102">
        <v>3560000</v>
      </c>
      <c r="X10" s="102">
        <v>3560000</v>
      </c>
      <c r="Y10" s="102">
        <v>676400</v>
      </c>
      <c r="Z10" s="102">
        <v>4236400</v>
      </c>
      <c r="AA10" s="99"/>
      <c r="AB10" s="99"/>
      <c r="AC10" s="99"/>
      <c r="AD10" s="99"/>
      <c r="AE10" s="99"/>
      <c r="AF10" s="99"/>
      <c r="AG10" s="99"/>
      <c r="AH10" s="99"/>
      <c r="AI10" s="103"/>
    </row>
    <row r="11" spans="1:35" ht="15.75" customHeight="1" x14ac:dyDescent="0.25">
      <c r="A11" s="97" t="s">
        <v>180</v>
      </c>
      <c r="B11" s="98">
        <v>44753</v>
      </c>
      <c r="C11" s="99" t="s">
        <v>101</v>
      </c>
      <c r="D11" s="99"/>
      <c r="E11" s="99" t="s">
        <v>23</v>
      </c>
      <c r="F11" s="99"/>
      <c r="G11" s="99"/>
      <c r="H11" s="99"/>
      <c r="I11" s="99">
        <v>2</v>
      </c>
      <c r="J11" s="99">
        <v>1</v>
      </c>
      <c r="K11" s="99"/>
      <c r="L11" s="99" t="s">
        <v>181</v>
      </c>
      <c r="M11" s="100">
        <v>300000</v>
      </c>
      <c r="N11" s="101">
        <v>0.19</v>
      </c>
      <c r="O11" s="99"/>
      <c r="P11" s="99" t="s">
        <v>286</v>
      </c>
      <c r="Q11" s="99" t="s">
        <v>104</v>
      </c>
      <c r="R11" s="99"/>
      <c r="S11" s="99" t="s">
        <v>172</v>
      </c>
      <c r="T11" s="99" t="s">
        <v>107</v>
      </c>
      <c r="U11" s="100">
        <v>300000</v>
      </c>
      <c r="V11" s="102">
        <v>0</v>
      </c>
      <c r="W11" s="102">
        <v>300000</v>
      </c>
      <c r="X11" s="102">
        <v>300000</v>
      </c>
      <c r="Y11" s="102">
        <v>57000</v>
      </c>
      <c r="Z11" s="102">
        <v>357000</v>
      </c>
      <c r="AA11" s="99"/>
      <c r="AB11" s="99"/>
      <c r="AC11" s="99"/>
      <c r="AD11" s="99"/>
      <c r="AE11" s="99"/>
      <c r="AF11" s="99"/>
      <c r="AG11" s="99"/>
      <c r="AH11" s="99"/>
      <c r="AI11" s="103"/>
    </row>
    <row r="12" spans="1:35" ht="15.75" customHeight="1" x14ac:dyDescent="0.25">
      <c r="A12" s="97" t="s">
        <v>180</v>
      </c>
      <c r="B12" s="98">
        <v>44753</v>
      </c>
      <c r="C12" s="99" t="s">
        <v>101</v>
      </c>
      <c r="D12" s="99"/>
      <c r="E12" s="99" t="s">
        <v>23</v>
      </c>
      <c r="F12" s="99"/>
      <c r="G12" s="99"/>
      <c r="H12" s="99"/>
      <c r="I12" s="99">
        <v>3</v>
      </c>
      <c r="J12" s="99">
        <v>1</v>
      </c>
      <c r="K12" s="99"/>
      <c r="L12" s="99" t="s">
        <v>182</v>
      </c>
      <c r="M12" s="100">
        <v>295000</v>
      </c>
      <c r="N12" s="101">
        <v>0.19</v>
      </c>
      <c r="O12" s="99"/>
      <c r="P12" s="99" t="s">
        <v>286</v>
      </c>
      <c r="Q12" s="99" t="s">
        <v>104</v>
      </c>
      <c r="R12" s="99"/>
      <c r="S12" s="99" t="s">
        <v>172</v>
      </c>
      <c r="T12" s="99" t="s">
        <v>107</v>
      </c>
      <c r="U12" s="100">
        <v>295000</v>
      </c>
      <c r="V12" s="102">
        <v>0</v>
      </c>
      <c r="W12" s="102">
        <v>295000</v>
      </c>
      <c r="X12" s="102">
        <v>295000</v>
      </c>
      <c r="Y12" s="102">
        <v>56050</v>
      </c>
      <c r="Z12" s="102">
        <v>351050</v>
      </c>
      <c r="AA12" s="99"/>
      <c r="AB12" s="99"/>
      <c r="AC12" s="99"/>
      <c r="AD12" s="99"/>
      <c r="AE12" s="99"/>
      <c r="AF12" s="99"/>
      <c r="AG12" s="99"/>
      <c r="AH12" s="99"/>
      <c r="AI12" s="103"/>
    </row>
    <row r="13" spans="1:35" ht="15.75" customHeight="1" x14ac:dyDescent="0.25">
      <c r="A13" s="97" t="s">
        <v>180</v>
      </c>
      <c r="B13" s="98">
        <v>44753</v>
      </c>
      <c r="C13" s="99" t="s">
        <v>101</v>
      </c>
      <c r="D13" s="99"/>
      <c r="E13" s="99" t="s">
        <v>23</v>
      </c>
      <c r="F13" s="99"/>
      <c r="G13" s="99"/>
      <c r="H13" s="99"/>
      <c r="I13" s="99">
        <v>4</v>
      </c>
      <c r="J13" s="99">
        <v>1</v>
      </c>
      <c r="K13" s="99"/>
      <c r="L13" s="99" t="s">
        <v>2338</v>
      </c>
      <c r="M13" s="100">
        <v>495000</v>
      </c>
      <c r="N13" s="101">
        <v>0.19</v>
      </c>
      <c r="O13" s="99"/>
      <c r="P13" s="99" t="s">
        <v>286</v>
      </c>
      <c r="Q13" s="99" t="s">
        <v>104</v>
      </c>
      <c r="R13" s="99"/>
      <c r="S13" s="99" t="s">
        <v>172</v>
      </c>
      <c r="T13" s="99" t="s">
        <v>107</v>
      </c>
      <c r="U13" s="100">
        <v>495000</v>
      </c>
      <c r="V13" s="102">
        <v>0</v>
      </c>
      <c r="W13" s="102">
        <v>495000</v>
      </c>
      <c r="X13" s="102">
        <v>495000</v>
      </c>
      <c r="Y13" s="102">
        <v>94050</v>
      </c>
      <c r="Z13" s="102">
        <v>589050</v>
      </c>
      <c r="AA13" s="99"/>
      <c r="AB13" s="99"/>
      <c r="AC13" s="99"/>
      <c r="AD13" s="99"/>
      <c r="AE13" s="99"/>
      <c r="AF13" s="99"/>
      <c r="AG13" s="99"/>
      <c r="AH13" s="99"/>
      <c r="AI13" s="103"/>
    </row>
    <row r="14" spans="1:35" ht="15.75" customHeight="1" x14ac:dyDescent="0.25">
      <c r="A14" s="97" t="s">
        <v>180</v>
      </c>
      <c r="B14" s="98">
        <v>44753</v>
      </c>
      <c r="C14" s="99" t="s">
        <v>101</v>
      </c>
      <c r="D14" s="99"/>
      <c r="E14" s="99" t="s">
        <v>23</v>
      </c>
      <c r="F14" s="99"/>
      <c r="G14" s="99"/>
      <c r="H14" s="99"/>
      <c r="I14" s="99">
        <v>5</v>
      </c>
      <c r="J14" s="99">
        <v>1</v>
      </c>
      <c r="K14" s="99"/>
      <c r="L14" s="99" t="s">
        <v>2339</v>
      </c>
      <c r="M14" s="100">
        <v>170000</v>
      </c>
      <c r="N14" s="101">
        <v>0.19</v>
      </c>
      <c r="O14" s="99"/>
      <c r="P14" s="99" t="s">
        <v>286</v>
      </c>
      <c r="Q14" s="99" t="s">
        <v>104</v>
      </c>
      <c r="R14" s="99"/>
      <c r="S14" s="99" t="s">
        <v>172</v>
      </c>
      <c r="T14" s="99" t="s">
        <v>107</v>
      </c>
      <c r="U14" s="100">
        <v>170000</v>
      </c>
      <c r="V14" s="102">
        <v>0</v>
      </c>
      <c r="W14" s="102">
        <v>170000</v>
      </c>
      <c r="X14" s="102">
        <v>170000</v>
      </c>
      <c r="Y14" s="102">
        <v>32300</v>
      </c>
      <c r="Z14" s="102">
        <v>202300</v>
      </c>
      <c r="AA14" s="99"/>
      <c r="AB14" s="99"/>
      <c r="AC14" s="99"/>
      <c r="AD14" s="99"/>
      <c r="AE14" s="99"/>
      <c r="AF14" s="99"/>
      <c r="AG14" s="99"/>
      <c r="AH14" s="99"/>
      <c r="AI14" s="103"/>
    </row>
    <row r="15" spans="1:35" ht="15.75" customHeight="1" x14ac:dyDescent="0.25">
      <c r="A15" s="97" t="s">
        <v>180</v>
      </c>
      <c r="B15" s="98">
        <v>44753</v>
      </c>
      <c r="C15" s="99" t="s">
        <v>101</v>
      </c>
      <c r="D15" s="99"/>
      <c r="E15" s="99" t="s">
        <v>23</v>
      </c>
      <c r="F15" s="99"/>
      <c r="G15" s="99"/>
      <c r="H15" s="99"/>
      <c r="I15" s="99">
        <v>6</v>
      </c>
      <c r="J15" s="99">
        <v>1</v>
      </c>
      <c r="K15" s="99"/>
      <c r="L15" s="99" t="s">
        <v>2340</v>
      </c>
      <c r="M15" s="100">
        <v>450000</v>
      </c>
      <c r="N15" s="101">
        <v>0.19</v>
      </c>
      <c r="O15" s="99"/>
      <c r="P15" s="99" t="s">
        <v>286</v>
      </c>
      <c r="Q15" s="99" t="s">
        <v>104</v>
      </c>
      <c r="R15" s="99"/>
      <c r="S15" s="99" t="s">
        <v>172</v>
      </c>
      <c r="T15" s="99" t="s">
        <v>107</v>
      </c>
      <c r="U15" s="100">
        <v>450000</v>
      </c>
      <c r="V15" s="102">
        <v>0</v>
      </c>
      <c r="W15" s="102">
        <v>450000</v>
      </c>
      <c r="X15" s="102">
        <v>450000</v>
      </c>
      <c r="Y15" s="102">
        <v>85500</v>
      </c>
      <c r="Z15" s="102">
        <v>535500</v>
      </c>
      <c r="AA15" s="99"/>
      <c r="AB15" s="99"/>
      <c r="AC15" s="99"/>
      <c r="AD15" s="99"/>
      <c r="AE15" s="99"/>
      <c r="AF15" s="99"/>
      <c r="AG15" s="99"/>
      <c r="AH15" s="99"/>
      <c r="AI15" s="103"/>
    </row>
    <row r="16" spans="1:35" ht="15.75" customHeight="1" x14ac:dyDescent="0.25">
      <c r="A16" s="97" t="s">
        <v>180</v>
      </c>
      <c r="B16" s="98">
        <v>44753</v>
      </c>
      <c r="C16" s="99" t="s">
        <v>101</v>
      </c>
      <c r="D16" s="99"/>
      <c r="E16" s="99" t="s">
        <v>23</v>
      </c>
      <c r="F16" s="99"/>
      <c r="G16" s="99"/>
      <c r="H16" s="99"/>
      <c r="I16" s="99">
        <v>7</v>
      </c>
      <c r="J16" s="99">
        <v>1</v>
      </c>
      <c r="K16" s="99"/>
      <c r="L16" s="99" t="s">
        <v>183</v>
      </c>
      <c r="M16" s="100">
        <v>140000</v>
      </c>
      <c r="N16" s="101">
        <v>0.19</v>
      </c>
      <c r="O16" s="99"/>
      <c r="P16" s="99" t="s">
        <v>286</v>
      </c>
      <c r="Q16" s="99" t="s">
        <v>104</v>
      </c>
      <c r="R16" s="99"/>
      <c r="S16" s="99" t="s">
        <v>172</v>
      </c>
      <c r="T16" s="99" t="s">
        <v>107</v>
      </c>
      <c r="U16" s="100">
        <v>140000</v>
      </c>
      <c r="V16" s="102">
        <v>0</v>
      </c>
      <c r="W16" s="102">
        <v>140000</v>
      </c>
      <c r="X16" s="102">
        <v>140000</v>
      </c>
      <c r="Y16" s="102">
        <v>26600</v>
      </c>
      <c r="Z16" s="102">
        <v>166600</v>
      </c>
      <c r="AA16" s="99"/>
      <c r="AB16" s="99"/>
      <c r="AC16" s="99"/>
      <c r="AD16" s="99"/>
      <c r="AE16" s="99"/>
      <c r="AF16" s="99"/>
      <c r="AG16" s="99"/>
      <c r="AH16" s="99"/>
      <c r="AI16" s="103"/>
    </row>
    <row r="17" spans="1:35" ht="15.75" customHeight="1" x14ac:dyDescent="0.25">
      <c r="A17" s="97" t="s">
        <v>180</v>
      </c>
      <c r="B17" s="98">
        <v>44753</v>
      </c>
      <c r="C17" s="99" t="s">
        <v>101</v>
      </c>
      <c r="D17" s="99"/>
      <c r="E17" s="99" t="s">
        <v>23</v>
      </c>
      <c r="F17" s="99"/>
      <c r="G17" s="99"/>
      <c r="H17" s="99"/>
      <c r="I17" s="99">
        <v>8</v>
      </c>
      <c r="J17" s="99">
        <v>1</v>
      </c>
      <c r="K17" s="99"/>
      <c r="L17" s="99" t="s">
        <v>184</v>
      </c>
      <c r="M17" s="100">
        <v>580000</v>
      </c>
      <c r="N17" s="101">
        <v>0.19</v>
      </c>
      <c r="O17" s="99"/>
      <c r="P17" s="99" t="s">
        <v>286</v>
      </c>
      <c r="Q17" s="99" t="s">
        <v>104</v>
      </c>
      <c r="R17" s="99"/>
      <c r="S17" s="99" t="s">
        <v>172</v>
      </c>
      <c r="T17" s="99" t="s">
        <v>107</v>
      </c>
      <c r="U17" s="100">
        <v>580000</v>
      </c>
      <c r="V17" s="102">
        <v>0</v>
      </c>
      <c r="W17" s="102">
        <v>580000</v>
      </c>
      <c r="X17" s="102">
        <v>580000</v>
      </c>
      <c r="Y17" s="102">
        <v>110200</v>
      </c>
      <c r="Z17" s="102">
        <v>690200</v>
      </c>
      <c r="AA17" s="99"/>
      <c r="AB17" s="99"/>
      <c r="AC17" s="99"/>
      <c r="AD17" s="99"/>
      <c r="AE17" s="99"/>
      <c r="AF17" s="99"/>
      <c r="AG17" s="99"/>
      <c r="AH17" s="99"/>
      <c r="AI17" s="103"/>
    </row>
    <row r="18" spans="1:35" ht="15.75" customHeight="1" x14ac:dyDescent="0.25">
      <c r="A18" s="97" t="s">
        <v>185</v>
      </c>
      <c r="B18" s="98">
        <v>44753</v>
      </c>
      <c r="C18" s="99" t="s">
        <v>101</v>
      </c>
      <c r="D18" s="99"/>
      <c r="E18" s="99" t="s">
        <v>23</v>
      </c>
      <c r="F18" s="99"/>
      <c r="G18" s="99"/>
      <c r="H18" s="99"/>
      <c r="I18" s="99">
        <v>1</v>
      </c>
      <c r="J18" s="99">
        <v>1</v>
      </c>
      <c r="K18" s="99" t="s">
        <v>2341</v>
      </c>
      <c r="L18" s="99" t="s">
        <v>186</v>
      </c>
      <c r="M18" s="100">
        <v>75000</v>
      </c>
      <c r="N18" s="101">
        <v>0.19</v>
      </c>
      <c r="O18" s="99"/>
      <c r="P18" s="99" t="s">
        <v>132</v>
      </c>
      <c r="Q18" s="99" t="s">
        <v>104</v>
      </c>
      <c r="R18" s="99"/>
      <c r="S18" s="99" t="s">
        <v>172</v>
      </c>
      <c r="T18" s="99" t="s">
        <v>187</v>
      </c>
      <c r="U18" s="99"/>
      <c r="V18" s="102">
        <v>75000</v>
      </c>
      <c r="W18" s="102">
        <v>75000</v>
      </c>
      <c r="X18" s="102">
        <v>75000</v>
      </c>
      <c r="Y18" s="102">
        <v>14250</v>
      </c>
      <c r="Z18" s="102">
        <v>89250</v>
      </c>
      <c r="AA18" s="99"/>
      <c r="AB18" s="99"/>
      <c r="AC18" s="99"/>
      <c r="AD18" s="99"/>
      <c r="AE18" s="99"/>
      <c r="AF18" s="99"/>
      <c r="AG18" s="99"/>
      <c r="AH18" s="99"/>
      <c r="AI18" s="103"/>
    </row>
    <row r="19" spans="1:35" ht="15.75" customHeight="1" x14ac:dyDescent="0.25">
      <c r="A19" s="97" t="s">
        <v>185</v>
      </c>
      <c r="B19" s="98">
        <v>44753</v>
      </c>
      <c r="C19" s="99" t="s">
        <v>101</v>
      </c>
      <c r="D19" s="99"/>
      <c r="E19" s="99" t="s">
        <v>23</v>
      </c>
      <c r="F19" s="99"/>
      <c r="G19" s="99"/>
      <c r="H19" s="99"/>
      <c r="I19" s="99">
        <v>2</v>
      </c>
      <c r="J19" s="99">
        <v>1</v>
      </c>
      <c r="K19" s="99" t="s">
        <v>391</v>
      </c>
      <c r="L19" s="99" t="s">
        <v>188</v>
      </c>
      <c r="M19" s="100">
        <v>170000</v>
      </c>
      <c r="N19" s="101">
        <v>0.19</v>
      </c>
      <c r="O19" s="99"/>
      <c r="P19" s="99" t="s">
        <v>132</v>
      </c>
      <c r="Q19" s="99" t="s">
        <v>104</v>
      </c>
      <c r="R19" s="99"/>
      <c r="S19" s="99" t="s">
        <v>172</v>
      </c>
      <c r="T19" s="99" t="s">
        <v>133</v>
      </c>
      <c r="U19" s="99"/>
      <c r="V19" s="102">
        <v>170000</v>
      </c>
      <c r="W19" s="102">
        <v>170000</v>
      </c>
      <c r="X19" s="102">
        <v>170000</v>
      </c>
      <c r="Y19" s="102">
        <v>32300</v>
      </c>
      <c r="Z19" s="102">
        <v>202300</v>
      </c>
      <c r="AA19" s="99"/>
      <c r="AB19" s="99"/>
      <c r="AC19" s="99"/>
      <c r="AD19" s="99"/>
      <c r="AE19" s="99"/>
      <c r="AF19" s="99"/>
      <c r="AG19" s="99"/>
      <c r="AH19" s="99"/>
      <c r="AI19" s="103"/>
    </row>
    <row r="20" spans="1:35" ht="15.75" customHeight="1" x14ac:dyDescent="0.25">
      <c r="A20" s="97" t="s">
        <v>189</v>
      </c>
      <c r="B20" s="98">
        <v>44754</v>
      </c>
      <c r="C20" s="99" t="s">
        <v>101</v>
      </c>
      <c r="D20" s="99"/>
      <c r="E20" s="99" t="s">
        <v>23</v>
      </c>
      <c r="F20" s="99"/>
      <c r="G20" s="99"/>
      <c r="H20" s="99"/>
      <c r="I20" s="99">
        <v>1</v>
      </c>
      <c r="J20" s="99">
        <v>1</v>
      </c>
      <c r="K20" s="99" t="s">
        <v>51</v>
      </c>
      <c r="L20" s="99" t="s">
        <v>190</v>
      </c>
      <c r="M20" s="100">
        <v>180000</v>
      </c>
      <c r="N20" s="101">
        <v>0.19</v>
      </c>
      <c r="O20" s="99"/>
      <c r="P20" s="99" t="s">
        <v>132</v>
      </c>
      <c r="Q20" s="99" t="s">
        <v>104</v>
      </c>
      <c r="R20" s="99"/>
      <c r="S20" s="99" t="s">
        <v>172</v>
      </c>
      <c r="T20" s="99" t="s">
        <v>107</v>
      </c>
      <c r="U20" s="100">
        <v>180000</v>
      </c>
      <c r="V20" s="102">
        <v>0</v>
      </c>
      <c r="W20" s="102">
        <v>180000</v>
      </c>
      <c r="X20" s="102">
        <v>180000</v>
      </c>
      <c r="Y20" s="102">
        <v>34200</v>
      </c>
      <c r="Z20" s="102">
        <v>214200</v>
      </c>
      <c r="AA20" s="99"/>
      <c r="AB20" s="99"/>
      <c r="AC20" s="99"/>
      <c r="AD20" s="99"/>
      <c r="AE20" s="99"/>
      <c r="AF20" s="99"/>
      <c r="AG20" s="99"/>
      <c r="AH20" s="99"/>
      <c r="AI20" s="103"/>
    </row>
    <row r="21" spans="1:35" ht="15.75" customHeight="1" x14ac:dyDescent="0.25">
      <c r="A21" s="97" t="s">
        <v>192</v>
      </c>
      <c r="B21" s="98">
        <v>44753</v>
      </c>
      <c r="C21" s="99" t="s">
        <v>101</v>
      </c>
      <c r="D21" s="99"/>
      <c r="E21" s="99" t="s">
        <v>23</v>
      </c>
      <c r="F21" s="99"/>
      <c r="G21" s="99"/>
      <c r="H21" s="99"/>
      <c r="I21" s="99">
        <v>1</v>
      </c>
      <c r="J21" s="99">
        <v>1</v>
      </c>
      <c r="K21" s="99"/>
      <c r="L21" s="99" t="s">
        <v>193</v>
      </c>
      <c r="M21" s="100">
        <v>1950000</v>
      </c>
      <c r="N21" s="101">
        <v>0.19</v>
      </c>
      <c r="O21" s="99"/>
      <c r="P21" s="99" t="s">
        <v>286</v>
      </c>
      <c r="Q21" s="99" t="s">
        <v>104</v>
      </c>
      <c r="R21" s="99"/>
      <c r="S21" s="99" t="s">
        <v>172</v>
      </c>
      <c r="T21" s="99" t="s">
        <v>107</v>
      </c>
      <c r="U21" s="100">
        <v>1950000</v>
      </c>
      <c r="V21" s="102">
        <v>0</v>
      </c>
      <c r="W21" s="102">
        <v>1950000</v>
      </c>
      <c r="X21" s="102">
        <v>1950000</v>
      </c>
      <c r="Y21" s="102">
        <v>370500</v>
      </c>
      <c r="Z21" s="102">
        <v>2320500</v>
      </c>
      <c r="AA21" s="99"/>
      <c r="AB21" s="99"/>
      <c r="AC21" s="99"/>
      <c r="AD21" s="99"/>
      <c r="AE21" s="99"/>
      <c r="AF21" s="99"/>
      <c r="AG21" s="99"/>
      <c r="AH21" s="99"/>
      <c r="AI21" s="103"/>
    </row>
    <row r="22" spans="1:35" ht="15.75" customHeight="1" x14ac:dyDescent="0.25">
      <c r="A22" s="97" t="s">
        <v>192</v>
      </c>
      <c r="B22" s="98">
        <v>44753</v>
      </c>
      <c r="C22" s="99" t="s">
        <v>101</v>
      </c>
      <c r="D22" s="99"/>
      <c r="E22" s="99" t="s">
        <v>23</v>
      </c>
      <c r="F22" s="99"/>
      <c r="G22" s="99"/>
      <c r="H22" s="99"/>
      <c r="I22" s="99">
        <v>2</v>
      </c>
      <c r="J22" s="99">
        <v>1</v>
      </c>
      <c r="K22" s="99" t="s">
        <v>51</v>
      </c>
      <c r="L22" s="99" t="s">
        <v>194</v>
      </c>
      <c r="M22" s="100">
        <v>520000</v>
      </c>
      <c r="N22" s="101">
        <v>0.19</v>
      </c>
      <c r="O22" s="99"/>
      <c r="P22" s="99" t="s">
        <v>286</v>
      </c>
      <c r="Q22" s="99" t="s">
        <v>104</v>
      </c>
      <c r="R22" s="99"/>
      <c r="S22" s="99" t="s">
        <v>172</v>
      </c>
      <c r="T22" s="99" t="s">
        <v>107</v>
      </c>
      <c r="U22" s="100">
        <v>520000</v>
      </c>
      <c r="V22" s="102">
        <v>0</v>
      </c>
      <c r="W22" s="102">
        <v>520000</v>
      </c>
      <c r="X22" s="102">
        <v>520000</v>
      </c>
      <c r="Y22" s="102">
        <v>98800</v>
      </c>
      <c r="Z22" s="102">
        <v>618800</v>
      </c>
      <c r="AA22" s="99"/>
      <c r="AB22" s="99"/>
      <c r="AC22" s="99"/>
      <c r="AD22" s="99"/>
      <c r="AE22" s="99"/>
      <c r="AF22" s="99"/>
      <c r="AG22" s="99"/>
      <c r="AH22" s="99"/>
      <c r="AI22" s="103"/>
    </row>
    <row r="23" spans="1:35" ht="15.75" customHeight="1" x14ac:dyDescent="0.25">
      <c r="A23" s="97" t="s">
        <v>195</v>
      </c>
      <c r="B23" s="98">
        <v>44761</v>
      </c>
      <c r="C23" s="99" t="s">
        <v>101</v>
      </c>
      <c r="D23" s="99"/>
      <c r="E23" s="99" t="s">
        <v>23</v>
      </c>
      <c r="F23" s="99"/>
      <c r="G23" s="99"/>
      <c r="H23" s="99"/>
      <c r="I23" s="99">
        <v>2</v>
      </c>
      <c r="J23" s="99">
        <v>1</v>
      </c>
      <c r="K23" s="99" t="s">
        <v>57</v>
      </c>
      <c r="L23" s="99" t="s">
        <v>196</v>
      </c>
      <c r="M23" s="99"/>
      <c r="N23" s="101">
        <v>0.19</v>
      </c>
      <c r="O23" s="99"/>
      <c r="P23" s="99" t="s">
        <v>127</v>
      </c>
      <c r="Q23" s="99" t="s">
        <v>104</v>
      </c>
      <c r="R23" s="99"/>
      <c r="S23" s="99" t="s">
        <v>172</v>
      </c>
      <c r="T23" s="99" t="s">
        <v>128</v>
      </c>
      <c r="U23" s="99"/>
      <c r="V23" s="102">
        <v>119516</v>
      </c>
      <c r="W23" s="102">
        <v>119516</v>
      </c>
      <c r="X23" s="102">
        <v>119516</v>
      </c>
      <c r="Y23" s="102">
        <v>22708.04</v>
      </c>
      <c r="Z23" s="102">
        <v>142224.04</v>
      </c>
      <c r="AA23" s="99"/>
      <c r="AB23" s="99"/>
      <c r="AC23" s="99"/>
      <c r="AD23" s="99"/>
      <c r="AE23" s="99"/>
      <c r="AF23" s="99"/>
      <c r="AG23" s="99"/>
      <c r="AH23" s="99"/>
      <c r="AI23" s="103"/>
    </row>
    <row r="24" spans="1:35" ht="15.75" customHeight="1" x14ac:dyDescent="0.25">
      <c r="A24" s="97" t="s">
        <v>195</v>
      </c>
      <c r="B24" s="98">
        <v>44761</v>
      </c>
      <c r="C24" s="99" t="s">
        <v>101</v>
      </c>
      <c r="D24" s="99"/>
      <c r="E24" s="99" t="s">
        <v>23</v>
      </c>
      <c r="F24" s="99"/>
      <c r="G24" s="99"/>
      <c r="H24" s="99"/>
      <c r="I24" s="99">
        <v>3</v>
      </c>
      <c r="J24" s="99">
        <v>1</v>
      </c>
      <c r="K24" s="99">
        <v>4816636</v>
      </c>
      <c r="L24" s="99" t="s">
        <v>197</v>
      </c>
      <c r="M24" s="99"/>
      <c r="N24" s="101">
        <v>0.19</v>
      </c>
      <c r="O24" s="99"/>
      <c r="P24" s="99" t="s">
        <v>127</v>
      </c>
      <c r="Q24" s="99" t="s">
        <v>104</v>
      </c>
      <c r="R24" s="99"/>
      <c r="S24" s="99" t="s">
        <v>172</v>
      </c>
      <c r="T24" s="99" t="s">
        <v>129</v>
      </c>
      <c r="U24" s="99"/>
      <c r="V24" s="102">
        <v>180516</v>
      </c>
      <c r="W24" s="102">
        <v>180516</v>
      </c>
      <c r="X24" s="102">
        <v>180516</v>
      </c>
      <c r="Y24" s="102">
        <v>34298.04</v>
      </c>
      <c r="Z24" s="102">
        <v>214814.04</v>
      </c>
      <c r="AA24" s="99"/>
      <c r="AB24" s="99"/>
      <c r="AC24" s="99"/>
      <c r="AD24" s="99"/>
      <c r="AE24" s="99"/>
      <c r="AF24" s="99"/>
      <c r="AG24" s="99"/>
      <c r="AH24" s="99"/>
      <c r="AI24" s="103"/>
    </row>
    <row r="25" spans="1:35" ht="15.75" customHeight="1" x14ac:dyDescent="0.25">
      <c r="A25" s="97" t="s">
        <v>195</v>
      </c>
      <c r="B25" s="98">
        <v>44761</v>
      </c>
      <c r="C25" s="99" t="s">
        <v>101</v>
      </c>
      <c r="D25" s="99"/>
      <c r="E25" s="99" t="s">
        <v>23</v>
      </c>
      <c r="F25" s="99"/>
      <c r="G25" s="99"/>
      <c r="H25" s="99"/>
      <c r="I25" s="99">
        <v>4</v>
      </c>
      <c r="J25" s="99">
        <v>1</v>
      </c>
      <c r="K25" s="99" t="s">
        <v>198</v>
      </c>
      <c r="L25" s="99" t="s">
        <v>122</v>
      </c>
      <c r="M25" s="99"/>
      <c r="N25" s="101">
        <v>0.19</v>
      </c>
      <c r="O25" s="99"/>
      <c r="P25" s="99" t="s">
        <v>127</v>
      </c>
      <c r="Q25" s="99" t="s">
        <v>104</v>
      </c>
      <c r="R25" s="99"/>
      <c r="S25" s="99" t="s">
        <v>172</v>
      </c>
      <c r="T25" s="99" t="s">
        <v>199</v>
      </c>
      <c r="U25" s="99"/>
      <c r="V25" s="102">
        <v>605766</v>
      </c>
      <c r="W25" s="102">
        <v>605766</v>
      </c>
      <c r="X25" s="102">
        <v>605766</v>
      </c>
      <c r="Y25" s="102">
        <v>115095.54000000001</v>
      </c>
      <c r="Z25" s="102">
        <v>720861.54</v>
      </c>
      <c r="AA25" s="99"/>
      <c r="AB25" s="99"/>
      <c r="AC25" s="99"/>
      <c r="AD25" s="99"/>
      <c r="AE25" s="99"/>
      <c r="AF25" s="99"/>
      <c r="AG25" s="99"/>
      <c r="AH25" s="99"/>
      <c r="AI25" s="103"/>
    </row>
    <row r="26" spans="1:35" ht="15.75" customHeight="1" x14ac:dyDescent="0.25">
      <c r="A26" s="97" t="s">
        <v>195</v>
      </c>
      <c r="B26" s="98">
        <v>44761</v>
      </c>
      <c r="C26" s="99" t="s">
        <v>101</v>
      </c>
      <c r="D26" s="99"/>
      <c r="E26" s="99" t="s">
        <v>23</v>
      </c>
      <c r="F26" s="99"/>
      <c r="G26" s="99"/>
      <c r="H26" s="99"/>
      <c r="I26" s="99">
        <v>5</v>
      </c>
      <c r="J26" s="99">
        <v>4</v>
      </c>
      <c r="K26" s="99"/>
      <c r="L26" s="99" t="s">
        <v>2342</v>
      </c>
      <c r="M26" s="99"/>
      <c r="N26" s="101">
        <v>0.19</v>
      </c>
      <c r="O26" s="99"/>
      <c r="P26" s="99" t="s">
        <v>127</v>
      </c>
      <c r="Q26" s="99" t="s">
        <v>104</v>
      </c>
      <c r="R26" s="99"/>
      <c r="S26" s="99" t="s">
        <v>172</v>
      </c>
      <c r="T26" s="99" t="s">
        <v>107</v>
      </c>
      <c r="U26" s="100">
        <v>15000</v>
      </c>
      <c r="V26" s="102">
        <v>0</v>
      </c>
      <c r="W26" s="102">
        <v>15000</v>
      </c>
      <c r="X26" s="102">
        <v>60000</v>
      </c>
      <c r="Y26" s="102">
        <v>11400</v>
      </c>
      <c r="Z26" s="102">
        <v>71400</v>
      </c>
      <c r="AA26" s="99"/>
      <c r="AB26" s="99"/>
      <c r="AC26" s="99"/>
      <c r="AD26" s="99"/>
      <c r="AE26" s="99"/>
      <c r="AF26" s="99"/>
      <c r="AG26" s="99"/>
      <c r="AH26" s="99"/>
      <c r="AI26" s="103"/>
    </row>
    <row r="27" spans="1:35" ht="15.75" customHeight="1" x14ac:dyDescent="0.25">
      <c r="A27" s="97" t="s">
        <v>195</v>
      </c>
      <c r="B27" s="98">
        <v>44761</v>
      </c>
      <c r="C27" s="99" t="s">
        <v>101</v>
      </c>
      <c r="D27" s="99"/>
      <c r="E27" s="99" t="s">
        <v>23</v>
      </c>
      <c r="F27" s="99"/>
      <c r="G27" s="99"/>
      <c r="H27" s="99"/>
      <c r="I27" s="99">
        <v>7</v>
      </c>
      <c r="J27" s="99">
        <v>1</v>
      </c>
      <c r="K27" s="99" t="s">
        <v>57</v>
      </c>
      <c r="L27" s="99" t="s">
        <v>196</v>
      </c>
      <c r="M27" s="99"/>
      <c r="N27" s="101">
        <v>0.19</v>
      </c>
      <c r="O27" s="99"/>
      <c r="P27" s="99" t="s">
        <v>200</v>
      </c>
      <c r="Q27" s="99" t="s">
        <v>104</v>
      </c>
      <c r="R27" s="99"/>
      <c r="S27" s="99" t="s">
        <v>172</v>
      </c>
      <c r="T27" s="99" t="s">
        <v>201</v>
      </c>
      <c r="U27" s="99"/>
      <c r="V27" s="102">
        <v>119516</v>
      </c>
      <c r="W27" s="102">
        <v>119516</v>
      </c>
      <c r="X27" s="102">
        <v>119516</v>
      </c>
      <c r="Y27" s="102">
        <v>22708.04</v>
      </c>
      <c r="Z27" s="102">
        <v>142224.04</v>
      </c>
      <c r="AA27" s="99"/>
      <c r="AB27" s="99"/>
      <c r="AC27" s="99"/>
      <c r="AD27" s="99"/>
      <c r="AE27" s="99"/>
      <c r="AF27" s="99"/>
      <c r="AG27" s="99"/>
      <c r="AH27" s="99"/>
      <c r="AI27" s="103"/>
    </row>
    <row r="28" spans="1:35" ht="15.75" customHeight="1" x14ac:dyDescent="0.25">
      <c r="A28" s="97" t="s">
        <v>195</v>
      </c>
      <c r="B28" s="98">
        <v>44761</v>
      </c>
      <c r="C28" s="99" t="s">
        <v>101</v>
      </c>
      <c r="D28" s="99"/>
      <c r="E28" s="99" t="s">
        <v>23</v>
      </c>
      <c r="F28" s="99"/>
      <c r="G28" s="99"/>
      <c r="H28" s="99"/>
      <c r="I28" s="99">
        <v>8</v>
      </c>
      <c r="J28" s="99">
        <v>1</v>
      </c>
      <c r="K28" s="99">
        <v>4816636</v>
      </c>
      <c r="L28" s="99" t="s">
        <v>197</v>
      </c>
      <c r="M28" s="99"/>
      <c r="N28" s="101">
        <v>0.19</v>
      </c>
      <c r="O28" s="99"/>
      <c r="P28" s="99" t="s">
        <v>200</v>
      </c>
      <c r="Q28" s="99" t="s">
        <v>104</v>
      </c>
      <c r="R28" s="99"/>
      <c r="S28" s="99" t="s">
        <v>172</v>
      </c>
      <c r="T28" s="99" t="s">
        <v>202</v>
      </c>
      <c r="U28" s="99"/>
      <c r="V28" s="102">
        <v>180516</v>
      </c>
      <c r="W28" s="102">
        <v>180516</v>
      </c>
      <c r="X28" s="102">
        <v>180516</v>
      </c>
      <c r="Y28" s="102">
        <v>34298.04</v>
      </c>
      <c r="Z28" s="102">
        <v>214814.04</v>
      </c>
      <c r="AA28" s="99"/>
      <c r="AB28" s="99"/>
      <c r="AC28" s="99"/>
      <c r="AD28" s="99"/>
      <c r="AE28" s="99"/>
      <c r="AF28" s="99"/>
      <c r="AG28" s="99"/>
      <c r="AH28" s="99"/>
      <c r="AI28" s="103"/>
    </row>
    <row r="29" spans="1:35" ht="15.75" customHeight="1" x14ac:dyDescent="0.25">
      <c r="A29" s="97" t="s">
        <v>195</v>
      </c>
      <c r="B29" s="98">
        <v>44761</v>
      </c>
      <c r="C29" s="99" t="s">
        <v>101</v>
      </c>
      <c r="D29" s="99"/>
      <c r="E29" s="99" t="s">
        <v>23</v>
      </c>
      <c r="F29" s="99"/>
      <c r="G29" s="99"/>
      <c r="H29" s="99"/>
      <c r="I29" s="99">
        <v>9</v>
      </c>
      <c r="J29" s="99">
        <v>1</v>
      </c>
      <c r="K29" s="99" t="s">
        <v>198</v>
      </c>
      <c r="L29" s="99" t="s">
        <v>122</v>
      </c>
      <c r="M29" s="99"/>
      <c r="N29" s="101">
        <v>0.19</v>
      </c>
      <c r="O29" s="99"/>
      <c r="P29" s="99" t="s">
        <v>200</v>
      </c>
      <c r="Q29" s="99" t="s">
        <v>104</v>
      </c>
      <c r="R29" s="99"/>
      <c r="S29" s="99" t="s">
        <v>172</v>
      </c>
      <c r="T29" s="99" t="s">
        <v>203</v>
      </c>
      <c r="U29" s="99"/>
      <c r="V29" s="102">
        <v>605983</v>
      </c>
      <c r="W29" s="102">
        <v>605983</v>
      </c>
      <c r="X29" s="102">
        <v>605983</v>
      </c>
      <c r="Y29" s="102">
        <v>115136.77</v>
      </c>
      <c r="Z29" s="102">
        <v>721119.77</v>
      </c>
      <c r="AA29" s="99"/>
      <c r="AB29" s="99"/>
      <c r="AC29" s="99"/>
      <c r="AD29" s="99"/>
      <c r="AE29" s="99"/>
      <c r="AF29" s="99"/>
      <c r="AG29" s="99"/>
      <c r="AH29" s="99"/>
      <c r="AI29" s="103"/>
    </row>
    <row r="30" spans="1:35" ht="12.5" x14ac:dyDescent="0.25">
      <c r="A30" s="97" t="s">
        <v>195</v>
      </c>
      <c r="B30" s="98">
        <v>44761</v>
      </c>
      <c r="C30" s="99" t="s">
        <v>101</v>
      </c>
      <c r="D30" s="99"/>
      <c r="E30" s="99" t="s">
        <v>23</v>
      </c>
      <c r="F30" s="99"/>
      <c r="G30" s="99"/>
      <c r="H30" s="99"/>
      <c r="I30" s="99">
        <v>11</v>
      </c>
      <c r="J30" s="99">
        <v>1</v>
      </c>
      <c r="K30" s="99" t="s">
        <v>204</v>
      </c>
      <c r="L30" s="99" t="s">
        <v>205</v>
      </c>
      <c r="M30" s="99"/>
      <c r="N30" s="101">
        <v>0.19</v>
      </c>
      <c r="O30" s="99"/>
      <c r="P30" s="99" t="s">
        <v>119</v>
      </c>
      <c r="Q30" s="99" t="s">
        <v>104</v>
      </c>
      <c r="R30" s="99"/>
      <c r="S30" s="99" t="s">
        <v>172</v>
      </c>
      <c r="T30" s="99" t="s">
        <v>206</v>
      </c>
      <c r="U30" s="99"/>
      <c r="V30" s="102">
        <v>955000</v>
      </c>
      <c r="W30" s="102">
        <v>955000</v>
      </c>
      <c r="X30" s="102">
        <v>955000</v>
      </c>
      <c r="Y30" s="102">
        <v>181450</v>
      </c>
      <c r="Z30" s="102">
        <v>1136450</v>
      </c>
      <c r="AA30" s="99"/>
      <c r="AB30" s="99"/>
      <c r="AC30" s="99"/>
      <c r="AD30" s="99"/>
      <c r="AE30" s="99"/>
      <c r="AF30" s="99"/>
      <c r="AG30" s="99"/>
      <c r="AH30" s="99"/>
      <c r="AI30" s="103"/>
    </row>
    <row r="31" spans="1:35" ht="12.5" x14ac:dyDescent="0.25">
      <c r="A31" s="97" t="s">
        <v>195</v>
      </c>
      <c r="B31" s="98">
        <v>44761</v>
      </c>
      <c r="C31" s="99" t="s">
        <v>101</v>
      </c>
      <c r="D31" s="99"/>
      <c r="E31" s="99" t="s">
        <v>23</v>
      </c>
      <c r="F31" s="99"/>
      <c r="G31" s="99"/>
      <c r="H31" s="99"/>
      <c r="I31" s="99">
        <v>12</v>
      </c>
      <c r="J31" s="99">
        <v>1</v>
      </c>
      <c r="K31" s="99" t="s">
        <v>207</v>
      </c>
      <c r="L31" s="99" t="s">
        <v>61</v>
      </c>
      <c r="M31" s="99"/>
      <c r="N31" s="101">
        <v>0.19</v>
      </c>
      <c r="O31" s="99"/>
      <c r="P31" s="99" t="s">
        <v>119</v>
      </c>
      <c r="Q31" s="99" t="s">
        <v>104</v>
      </c>
      <c r="R31" s="99"/>
      <c r="S31" s="99" t="s">
        <v>172</v>
      </c>
      <c r="T31" s="99" t="s">
        <v>208</v>
      </c>
      <c r="U31" s="99"/>
      <c r="V31" s="102">
        <v>140000</v>
      </c>
      <c r="W31" s="102">
        <v>140000</v>
      </c>
      <c r="X31" s="102">
        <v>140000</v>
      </c>
      <c r="Y31" s="102">
        <v>26600</v>
      </c>
      <c r="Z31" s="102">
        <v>166600</v>
      </c>
      <c r="AA31" s="99"/>
      <c r="AB31" s="99"/>
      <c r="AC31" s="99"/>
      <c r="AD31" s="99"/>
      <c r="AE31" s="99"/>
      <c r="AF31" s="99"/>
      <c r="AG31" s="99"/>
      <c r="AH31" s="99"/>
      <c r="AI31" s="103"/>
    </row>
    <row r="32" spans="1:35" ht="12.5" x14ac:dyDescent="0.25">
      <c r="A32" s="97" t="s">
        <v>195</v>
      </c>
      <c r="B32" s="98">
        <v>44761</v>
      </c>
      <c r="C32" s="99" t="s">
        <v>101</v>
      </c>
      <c r="D32" s="99"/>
      <c r="E32" s="99" t="s">
        <v>23</v>
      </c>
      <c r="F32" s="99"/>
      <c r="G32" s="99"/>
      <c r="H32" s="99"/>
      <c r="I32" s="99">
        <v>13</v>
      </c>
      <c r="J32" s="99">
        <v>1</v>
      </c>
      <c r="K32" s="99">
        <v>3261643</v>
      </c>
      <c r="L32" s="99" t="s">
        <v>70</v>
      </c>
      <c r="M32" s="99"/>
      <c r="N32" s="101">
        <v>0.19</v>
      </c>
      <c r="O32" s="99"/>
      <c r="P32" s="99" t="s">
        <v>119</v>
      </c>
      <c r="Q32" s="99" t="s">
        <v>104</v>
      </c>
      <c r="R32" s="99"/>
      <c r="S32" s="99" t="s">
        <v>172</v>
      </c>
      <c r="T32" s="99" t="s">
        <v>209</v>
      </c>
      <c r="U32" s="99"/>
      <c r="V32" s="102">
        <v>415000</v>
      </c>
      <c r="W32" s="102">
        <v>415000</v>
      </c>
      <c r="X32" s="102">
        <v>415000</v>
      </c>
      <c r="Y32" s="102">
        <v>78850</v>
      </c>
      <c r="Z32" s="102">
        <v>493850</v>
      </c>
      <c r="AA32" s="99"/>
      <c r="AB32" s="99"/>
      <c r="AC32" s="99"/>
      <c r="AD32" s="99"/>
      <c r="AE32" s="99"/>
      <c r="AF32" s="99"/>
      <c r="AG32" s="99"/>
      <c r="AH32" s="99"/>
      <c r="AI32" s="103"/>
    </row>
    <row r="33" spans="1:35" ht="12.5" x14ac:dyDescent="0.25">
      <c r="A33" s="97" t="s">
        <v>195</v>
      </c>
      <c r="B33" s="98">
        <v>44761</v>
      </c>
      <c r="C33" s="99" t="s">
        <v>101</v>
      </c>
      <c r="D33" s="99"/>
      <c r="E33" s="99" t="s">
        <v>23</v>
      </c>
      <c r="F33" s="99"/>
      <c r="G33" s="99"/>
      <c r="H33" s="99"/>
      <c r="I33" s="99">
        <v>14</v>
      </c>
      <c r="J33" s="99">
        <v>1</v>
      </c>
      <c r="K33" s="99" t="s">
        <v>210</v>
      </c>
      <c r="L33" s="99" t="s">
        <v>186</v>
      </c>
      <c r="M33" s="99"/>
      <c r="N33" s="101">
        <v>0.19</v>
      </c>
      <c r="O33" s="99"/>
      <c r="P33" s="99" t="s">
        <v>119</v>
      </c>
      <c r="Q33" s="99" t="s">
        <v>104</v>
      </c>
      <c r="R33" s="99"/>
      <c r="S33" s="99" t="s">
        <v>172</v>
      </c>
      <c r="T33" s="99" t="s">
        <v>211</v>
      </c>
      <c r="U33" s="99"/>
      <c r="V33" s="102">
        <v>195000</v>
      </c>
      <c r="W33" s="102">
        <v>195000</v>
      </c>
      <c r="X33" s="102">
        <v>195000</v>
      </c>
      <c r="Y33" s="102">
        <v>37050</v>
      </c>
      <c r="Z33" s="102">
        <v>232050</v>
      </c>
      <c r="AA33" s="99"/>
      <c r="AB33" s="99"/>
      <c r="AC33" s="99"/>
      <c r="AD33" s="99"/>
      <c r="AE33" s="99"/>
      <c r="AF33" s="99"/>
      <c r="AG33" s="99"/>
      <c r="AH33" s="99"/>
      <c r="AI33" s="103"/>
    </row>
    <row r="34" spans="1:35" ht="12.5" x14ac:dyDescent="0.25">
      <c r="A34" s="97" t="s">
        <v>195</v>
      </c>
      <c r="B34" s="98">
        <v>44761</v>
      </c>
      <c r="C34" s="99" t="s">
        <v>101</v>
      </c>
      <c r="D34" s="99"/>
      <c r="E34" s="99" t="s">
        <v>23</v>
      </c>
      <c r="F34" s="99"/>
      <c r="G34" s="99"/>
      <c r="H34" s="99"/>
      <c r="I34" s="99">
        <v>16</v>
      </c>
      <c r="J34" s="99">
        <v>1</v>
      </c>
      <c r="K34" s="99" t="s">
        <v>113</v>
      </c>
      <c r="L34" s="99" t="s">
        <v>212</v>
      </c>
      <c r="M34" s="99"/>
      <c r="N34" s="101">
        <v>0.19</v>
      </c>
      <c r="O34" s="99"/>
      <c r="P34" s="99" t="s">
        <v>130</v>
      </c>
      <c r="Q34" s="99" t="s">
        <v>104</v>
      </c>
      <c r="R34" s="99"/>
      <c r="S34" s="99" t="s">
        <v>172</v>
      </c>
      <c r="T34" s="99" t="s">
        <v>115</v>
      </c>
      <c r="U34" s="99"/>
      <c r="V34" s="102">
        <v>154983</v>
      </c>
      <c r="W34" s="102">
        <v>154983</v>
      </c>
      <c r="X34" s="102">
        <v>154983</v>
      </c>
      <c r="Y34" s="102">
        <v>29446.77</v>
      </c>
      <c r="Z34" s="102">
        <v>184429.77</v>
      </c>
      <c r="AA34" s="99"/>
      <c r="AB34" s="99"/>
      <c r="AC34" s="99"/>
      <c r="AD34" s="99"/>
      <c r="AE34" s="99"/>
      <c r="AF34" s="99"/>
      <c r="AG34" s="99"/>
      <c r="AH34" s="99"/>
      <c r="AI34" s="103"/>
    </row>
    <row r="35" spans="1:35" ht="12.5" x14ac:dyDescent="0.25">
      <c r="A35" s="97" t="s">
        <v>195</v>
      </c>
      <c r="B35" s="98">
        <v>44761</v>
      </c>
      <c r="C35" s="99" t="s">
        <v>101</v>
      </c>
      <c r="D35" s="99"/>
      <c r="E35" s="99" t="s">
        <v>23</v>
      </c>
      <c r="F35" s="99"/>
      <c r="G35" s="99"/>
      <c r="H35" s="99"/>
      <c r="I35" s="99">
        <v>17</v>
      </c>
      <c r="J35" s="99">
        <v>1</v>
      </c>
      <c r="K35" s="99" t="s">
        <v>213</v>
      </c>
      <c r="L35" s="99" t="s">
        <v>214</v>
      </c>
      <c r="M35" s="99"/>
      <c r="N35" s="101">
        <v>0.19</v>
      </c>
      <c r="O35" s="99"/>
      <c r="P35" s="99" t="s">
        <v>130</v>
      </c>
      <c r="Q35" s="99" t="s">
        <v>104</v>
      </c>
      <c r="R35" s="99"/>
      <c r="S35" s="99" t="s">
        <v>172</v>
      </c>
      <c r="T35" s="99" t="s">
        <v>117</v>
      </c>
      <c r="U35" s="99"/>
      <c r="V35" s="102">
        <v>84983</v>
      </c>
      <c r="W35" s="102">
        <v>84983</v>
      </c>
      <c r="X35" s="102">
        <v>84983</v>
      </c>
      <c r="Y35" s="102">
        <v>16146.77</v>
      </c>
      <c r="Z35" s="102">
        <v>101129.77</v>
      </c>
      <c r="AA35" s="99"/>
      <c r="AB35" s="99"/>
      <c r="AC35" s="99"/>
      <c r="AD35" s="99"/>
      <c r="AE35" s="99"/>
      <c r="AF35" s="99"/>
      <c r="AG35" s="99"/>
      <c r="AH35" s="99"/>
      <c r="AI35" s="103"/>
    </row>
    <row r="36" spans="1:35" ht="12.5" x14ac:dyDescent="0.25">
      <c r="A36" s="97" t="s">
        <v>195</v>
      </c>
      <c r="B36" s="98">
        <v>44761</v>
      </c>
      <c r="C36" s="99" t="s">
        <v>101</v>
      </c>
      <c r="D36" s="99"/>
      <c r="E36" s="99" t="s">
        <v>23</v>
      </c>
      <c r="F36" s="99"/>
      <c r="G36" s="99"/>
      <c r="H36" s="99"/>
      <c r="I36" s="99">
        <v>18</v>
      </c>
      <c r="J36" s="99">
        <v>1</v>
      </c>
      <c r="K36" s="99" t="s">
        <v>2343</v>
      </c>
      <c r="L36" s="99" t="s">
        <v>215</v>
      </c>
      <c r="M36" s="99"/>
      <c r="N36" s="101">
        <v>0.19</v>
      </c>
      <c r="O36" s="99"/>
      <c r="P36" s="99" t="s">
        <v>130</v>
      </c>
      <c r="Q36" s="99" t="s">
        <v>104</v>
      </c>
      <c r="R36" s="99"/>
      <c r="S36" s="99" t="s">
        <v>172</v>
      </c>
      <c r="T36" s="99" t="s">
        <v>116</v>
      </c>
      <c r="U36" s="99"/>
      <c r="V36" s="102">
        <v>449983</v>
      </c>
      <c r="W36" s="102">
        <v>449983</v>
      </c>
      <c r="X36" s="102">
        <v>449983</v>
      </c>
      <c r="Y36" s="102">
        <v>85496.77</v>
      </c>
      <c r="Z36" s="102">
        <v>535479.77</v>
      </c>
      <c r="AA36" s="99"/>
      <c r="AB36" s="99"/>
      <c r="AC36" s="99"/>
      <c r="AD36" s="99"/>
      <c r="AE36" s="99"/>
      <c r="AF36" s="99"/>
      <c r="AG36" s="99"/>
      <c r="AH36" s="99"/>
      <c r="AI36" s="103"/>
    </row>
    <row r="37" spans="1:35" ht="12.5" x14ac:dyDescent="0.25">
      <c r="A37" s="97" t="s">
        <v>216</v>
      </c>
      <c r="B37" s="98">
        <v>44761</v>
      </c>
      <c r="C37" s="99" t="s">
        <v>101</v>
      </c>
      <c r="D37" s="99"/>
      <c r="E37" s="99" t="s">
        <v>23</v>
      </c>
      <c r="F37" s="99"/>
      <c r="G37" s="99"/>
      <c r="H37" s="99"/>
      <c r="I37" s="99">
        <v>2</v>
      </c>
      <c r="J37" s="99">
        <v>1</v>
      </c>
      <c r="K37" s="99"/>
      <c r="L37" s="99" t="s">
        <v>217</v>
      </c>
      <c r="M37" s="99"/>
      <c r="N37" s="101">
        <v>0.19</v>
      </c>
      <c r="O37" s="99"/>
      <c r="P37" s="99" t="s">
        <v>156</v>
      </c>
      <c r="Q37" s="99" t="s">
        <v>104</v>
      </c>
      <c r="R37" s="99"/>
      <c r="S37" s="99" t="s">
        <v>172</v>
      </c>
      <c r="T37" s="99" t="s">
        <v>107</v>
      </c>
      <c r="U37" s="100">
        <v>140000</v>
      </c>
      <c r="V37" s="102">
        <v>0</v>
      </c>
      <c r="W37" s="102">
        <v>140000</v>
      </c>
      <c r="X37" s="102">
        <v>140000</v>
      </c>
      <c r="Y37" s="102">
        <v>26600</v>
      </c>
      <c r="Z37" s="102">
        <v>166600</v>
      </c>
      <c r="AA37" s="99"/>
      <c r="AB37" s="99"/>
      <c r="AC37" s="99"/>
      <c r="AD37" s="99"/>
      <c r="AE37" s="99"/>
      <c r="AF37" s="99"/>
      <c r="AG37" s="99"/>
      <c r="AH37" s="99"/>
      <c r="AI37" s="103"/>
    </row>
    <row r="38" spans="1:35" ht="12.5" x14ac:dyDescent="0.25">
      <c r="A38" s="97" t="s">
        <v>216</v>
      </c>
      <c r="B38" s="98">
        <v>44761</v>
      </c>
      <c r="C38" s="99" t="s">
        <v>101</v>
      </c>
      <c r="D38" s="99"/>
      <c r="E38" s="99" t="s">
        <v>23</v>
      </c>
      <c r="F38" s="99"/>
      <c r="G38" s="99"/>
      <c r="H38" s="99"/>
      <c r="I38" s="99">
        <v>3</v>
      </c>
      <c r="J38" s="99">
        <v>1</v>
      </c>
      <c r="K38" s="99"/>
      <c r="L38" s="99" t="s">
        <v>2344</v>
      </c>
      <c r="M38" s="99"/>
      <c r="N38" s="101">
        <v>0.19</v>
      </c>
      <c r="O38" s="99"/>
      <c r="P38" s="99" t="s">
        <v>156</v>
      </c>
      <c r="Q38" s="99" t="s">
        <v>104</v>
      </c>
      <c r="R38" s="99"/>
      <c r="S38" s="99" t="s">
        <v>172</v>
      </c>
      <c r="T38" s="99" t="s">
        <v>107</v>
      </c>
      <c r="U38" s="100">
        <v>80000</v>
      </c>
      <c r="V38" s="102">
        <v>0</v>
      </c>
      <c r="W38" s="102">
        <v>80000</v>
      </c>
      <c r="X38" s="102">
        <v>80000</v>
      </c>
      <c r="Y38" s="102">
        <v>15200</v>
      </c>
      <c r="Z38" s="102">
        <v>95200</v>
      </c>
      <c r="AA38" s="99"/>
      <c r="AB38" s="99"/>
      <c r="AC38" s="99"/>
      <c r="AD38" s="99"/>
      <c r="AE38" s="99"/>
      <c r="AF38" s="99"/>
      <c r="AG38" s="99"/>
      <c r="AH38" s="99"/>
      <c r="AI38" s="103"/>
    </row>
    <row r="39" spans="1:35" ht="12.5" x14ac:dyDescent="0.25">
      <c r="A39" s="97" t="s">
        <v>216</v>
      </c>
      <c r="B39" s="98">
        <v>44761</v>
      </c>
      <c r="C39" s="99" t="s">
        <v>101</v>
      </c>
      <c r="D39" s="99"/>
      <c r="E39" s="99" t="s">
        <v>23</v>
      </c>
      <c r="F39" s="99"/>
      <c r="G39" s="99"/>
      <c r="H39" s="99"/>
      <c r="I39" s="99">
        <v>5</v>
      </c>
      <c r="J39" s="99">
        <v>1</v>
      </c>
      <c r="K39" s="99" t="s">
        <v>54</v>
      </c>
      <c r="L39" s="99" t="s">
        <v>20</v>
      </c>
      <c r="M39" s="99"/>
      <c r="N39" s="101">
        <v>0.19</v>
      </c>
      <c r="O39" s="99"/>
      <c r="P39" s="99" t="s">
        <v>120</v>
      </c>
      <c r="Q39" s="99" t="s">
        <v>104</v>
      </c>
      <c r="R39" s="99"/>
      <c r="S39" s="99" t="s">
        <v>172</v>
      </c>
      <c r="T39" s="99" t="s">
        <v>135</v>
      </c>
      <c r="U39" s="99"/>
      <c r="V39" s="102">
        <v>119333</v>
      </c>
      <c r="W39" s="102">
        <v>119333</v>
      </c>
      <c r="X39" s="102">
        <v>119333</v>
      </c>
      <c r="Y39" s="102">
        <v>22673.27</v>
      </c>
      <c r="Z39" s="102">
        <v>142006.26999999999</v>
      </c>
      <c r="AA39" s="99"/>
      <c r="AB39" s="99"/>
      <c r="AC39" s="99"/>
      <c r="AD39" s="99"/>
      <c r="AE39" s="99"/>
      <c r="AF39" s="99"/>
      <c r="AG39" s="99"/>
      <c r="AH39" s="99"/>
      <c r="AI39" s="103"/>
    </row>
    <row r="40" spans="1:35" ht="12.5" x14ac:dyDescent="0.25">
      <c r="A40" s="97" t="s">
        <v>216</v>
      </c>
      <c r="B40" s="98">
        <v>44761</v>
      </c>
      <c r="C40" s="99" t="s">
        <v>101</v>
      </c>
      <c r="D40" s="99"/>
      <c r="E40" s="99" t="s">
        <v>23</v>
      </c>
      <c r="F40" s="99"/>
      <c r="G40" s="99"/>
      <c r="H40" s="99"/>
      <c r="I40" s="99">
        <v>6</v>
      </c>
      <c r="J40" s="99">
        <v>1</v>
      </c>
      <c r="K40" s="99" t="s">
        <v>58</v>
      </c>
      <c r="L40" s="99" t="s">
        <v>218</v>
      </c>
      <c r="M40" s="99"/>
      <c r="N40" s="101">
        <v>0.19</v>
      </c>
      <c r="O40" s="99"/>
      <c r="P40" s="99" t="s">
        <v>120</v>
      </c>
      <c r="Q40" s="99" t="s">
        <v>104</v>
      </c>
      <c r="R40" s="99"/>
      <c r="S40" s="99" t="s">
        <v>172</v>
      </c>
      <c r="T40" s="99" t="s">
        <v>134</v>
      </c>
      <c r="U40" s="99"/>
      <c r="V40" s="102">
        <v>285100</v>
      </c>
      <c r="W40" s="102">
        <v>285100</v>
      </c>
      <c r="X40" s="102">
        <v>285100</v>
      </c>
      <c r="Y40" s="102">
        <v>54169</v>
      </c>
      <c r="Z40" s="102">
        <v>339269</v>
      </c>
      <c r="AA40" s="99"/>
      <c r="AB40" s="99"/>
      <c r="AC40" s="99"/>
      <c r="AD40" s="99"/>
      <c r="AE40" s="99"/>
      <c r="AF40" s="99"/>
      <c r="AG40" s="99"/>
      <c r="AH40" s="99"/>
      <c r="AI40" s="103"/>
    </row>
    <row r="41" spans="1:35" ht="12.5" x14ac:dyDescent="0.25">
      <c r="A41" s="97" t="s">
        <v>216</v>
      </c>
      <c r="B41" s="98">
        <v>44761</v>
      </c>
      <c r="C41" s="99" t="s">
        <v>101</v>
      </c>
      <c r="D41" s="99"/>
      <c r="E41" s="99" t="s">
        <v>23</v>
      </c>
      <c r="F41" s="99"/>
      <c r="G41" s="99"/>
      <c r="H41" s="99"/>
      <c r="I41" s="99">
        <v>7</v>
      </c>
      <c r="J41" s="99">
        <v>1</v>
      </c>
      <c r="K41" s="99">
        <v>3261644</v>
      </c>
      <c r="L41" s="99" t="s">
        <v>219</v>
      </c>
      <c r="M41" s="99"/>
      <c r="N41" s="101">
        <v>0.19</v>
      </c>
      <c r="O41" s="99"/>
      <c r="P41" s="99" t="s">
        <v>120</v>
      </c>
      <c r="Q41" s="99" t="s">
        <v>104</v>
      </c>
      <c r="R41" s="99"/>
      <c r="S41" s="99" t="s">
        <v>172</v>
      </c>
      <c r="T41" s="99" t="s">
        <v>136</v>
      </c>
      <c r="U41" s="99"/>
      <c r="V41" s="102">
        <v>311666</v>
      </c>
      <c r="W41" s="102">
        <v>311666</v>
      </c>
      <c r="X41" s="102">
        <v>311666</v>
      </c>
      <c r="Y41" s="102">
        <v>59216.54</v>
      </c>
      <c r="Z41" s="102">
        <v>370882.54</v>
      </c>
      <c r="AA41" s="99"/>
      <c r="AB41" s="99"/>
      <c r="AC41" s="99"/>
      <c r="AD41" s="99"/>
      <c r="AE41" s="99"/>
      <c r="AF41" s="99"/>
      <c r="AG41" s="99"/>
      <c r="AH41" s="99"/>
      <c r="AI41" s="103"/>
    </row>
    <row r="42" spans="1:35" ht="12.5" x14ac:dyDescent="0.25">
      <c r="A42" s="97" t="s">
        <v>216</v>
      </c>
      <c r="B42" s="98">
        <v>44761</v>
      </c>
      <c r="C42" s="99" t="s">
        <v>101</v>
      </c>
      <c r="D42" s="99"/>
      <c r="E42" s="99" t="s">
        <v>23</v>
      </c>
      <c r="F42" s="99"/>
      <c r="G42" s="99"/>
      <c r="H42" s="99"/>
      <c r="I42" s="99">
        <v>8</v>
      </c>
      <c r="J42" s="99">
        <v>1</v>
      </c>
      <c r="K42" s="99"/>
      <c r="L42" s="99" t="s">
        <v>110</v>
      </c>
      <c r="M42" s="99"/>
      <c r="N42" s="101">
        <v>0.19</v>
      </c>
      <c r="O42" s="99"/>
      <c r="P42" s="99" t="s">
        <v>120</v>
      </c>
      <c r="Q42" s="99" t="s">
        <v>104</v>
      </c>
      <c r="R42" s="99"/>
      <c r="S42" s="99" t="s">
        <v>172</v>
      </c>
      <c r="T42" s="99" t="s">
        <v>137</v>
      </c>
      <c r="U42" s="99"/>
      <c r="V42" s="102">
        <v>588733</v>
      </c>
      <c r="W42" s="102">
        <v>588733</v>
      </c>
      <c r="X42" s="102">
        <v>588733</v>
      </c>
      <c r="Y42" s="102">
        <v>111859.27</v>
      </c>
      <c r="Z42" s="102">
        <v>700592.27</v>
      </c>
      <c r="AA42" s="99"/>
      <c r="AB42" s="99"/>
      <c r="AC42" s="99"/>
      <c r="AD42" s="99"/>
      <c r="AE42" s="99"/>
      <c r="AF42" s="99"/>
      <c r="AG42" s="99"/>
      <c r="AH42" s="99"/>
      <c r="AI42" s="103"/>
    </row>
    <row r="43" spans="1:35" ht="12.5" x14ac:dyDescent="0.25">
      <c r="A43" s="97" t="s">
        <v>216</v>
      </c>
      <c r="B43" s="98">
        <v>44761</v>
      </c>
      <c r="C43" s="99" t="s">
        <v>101</v>
      </c>
      <c r="D43" s="99"/>
      <c r="E43" s="99" t="s">
        <v>23</v>
      </c>
      <c r="F43" s="99"/>
      <c r="G43" s="99"/>
      <c r="H43" s="99"/>
      <c r="I43" s="99">
        <v>9</v>
      </c>
      <c r="J43" s="99">
        <v>1</v>
      </c>
      <c r="K43" s="99"/>
      <c r="L43" s="99" t="s">
        <v>63</v>
      </c>
      <c r="M43" s="99"/>
      <c r="N43" s="101">
        <v>0.19</v>
      </c>
      <c r="O43" s="99"/>
      <c r="P43" s="99" t="s">
        <v>120</v>
      </c>
      <c r="Q43" s="99" t="s">
        <v>104</v>
      </c>
      <c r="R43" s="99"/>
      <c r="S43" s="99" t="s">
        <v>172</v>
      </c>
      <c r="T43" s="99" t="s">
        <v>139</v>
      </c>
      <c r="U43" s="99"/>
      <c r="V43" s="102">
        <v>387100</v>
      </c>
      <c r="W43" s="102">
        <v>387100</v>
      </c>
      <c r="X43" s="102">
        <v>387100</v>
      </c>
      <c r="Y43" s="102">
        <v>73549</v>
      </c>
      <c r="Z43" s="102">
        <v>460649</v>
      </c>
      <c r="AA43" s="99"/>
      <c r="AB43" s="99"/>
      <c r="AC43" s="99"/>
      <c r="AD43" s="99"/>
      <c r="AE43" s="99"/>
      <c r="AF43" s="99"/>
      <c r="AG43" s="99"/>
      <c r="AH43" s="99"/>
      <c r="AI43" s="103"/>
    </row>
    <row r="44" spans="1:35" ht="12.5" x14ac:dyDescent="0.25">
      <c r="A44" s="97" t="s">
        <v>216</v>
      </c>
      <c r="B44" s="98">
        <v>44761</v>
      </c>
      <c r="C44" s="99" t="s">
        <v>101</v>
      </c>
      <c r="D44" s="99"/>
      <c r="E44" s="99" t="s">
        <v>23</v>
      </c>
      <c r="F44" s="99"/>
      <c r="G44" s="99"/>
      <c r="H44" s="99"/>
      <c r="I44" s="99">
        <v>11</v>
      </c>
      <c r="J44" s="99">
        <v>1</v>
      </c>
      <c r="K44" s="99" t="s">
        <v>82</v>
      </c>
      <c r="L44" s="99" t="s">
        <v>69</v>
      </c>
      <c r="M44" s="99"/>
      <c r="N44" s="101">
        <v>0.19</v>
      </c>
      <c r="O44" s="99"/>
      <c r="P44" s="99" t="s">
        <v>158</v>
      </c>
      <c r="Q44" s="99" t="s">
        <v>104</v>
      </c>
      <c r="R44" s="99"/>
      <c r="S44" s="99" t="s">
        <v>172</v>
      </c>
      <c r="T44" s="99" t="s">
        <v>220</v>
      </c>
      <c r="U44" s="99"/>
      <c r="V44" s="102">
        <v>51983</v>
      </c>
      <c r="W44" s="102">
        <v>51983</v>
      </c>
      <c r="X44" s="102">
        <v>51983</v>
      </c>
      <c r="Y44" s="102">
        <v>9876.77</v>
      </c>
      <c r="Z44" s="102">
        <v>61859.770000000004</v>
      </c>
      <c r="AA44" s="99"/>
      <c r="AB44" s="99"/>
      <c r="AC44" s="99"/>
      <c r="AD44" s="99"/>
      <c r="AE44" s="99"/>
      <c r="AF44" s="99"/>
      <c r="AG44" s="99"/>
      <c r="AH44" s="99"/>
      <c r="AI44" s="103"/>
    </row>
    <row r="45" spans="1:35" ht="12.5" x14ac:dyDescent="0.25">
      <c r="A45" s="97" t="s">
        <v>216</v>
      </c>
      <c r="B45" s="98">
        <v>44761</v>
      </c>
      <c r="C45" s="99" t="s">
        <v>101</v>
      </c>
      <c r="D45" s="99"/>
      <c r="E45" s="99" t="s">
        <v>23</v>
      </c>
      <c r="F45" s="99"/>
      <c r="G45" s="99"/>
      <c r="H45" s="99"/>
      <c r="I45" s="99">
        <v>12</v>
      </c>
      <c r="J45" s="99">
        <v>1</v>
      </c>
      <c r="K45" s="99" t="s">
        <v>83</v>
      </c>
      <c r="L45" s="99" t="s">
        <v>221</v>
      </c>
      <c r="M45" s="99"/>
      <c r="N45" s="101">
        <v>0.19</v>
      </c>
      <c r="O45" s="99"/>
      <c r="P45" s="99" t="s">
        <v>158</v>
      </c>
      <c r="Q45" s="99" t="s">
        <v>104</v>
      </c>
      <c r="R45" s="99"/>
      <c r="S45" s="99" t="s">
        <v>172</v>
      </c>
      <c r="T45" s="99" t="s">
        <v>222</v>
      </c>
      <c r="U45" s="99"/>
      <c r="V45" s="102">
        <v>51983</v>
      </c>
      <c r="W45" s="102">
        <v>51983</v>
      </c>
      <c r="X45" s="102">
        <v>51983</v>
      </c>
      <c r="Y45" s="102">
        <v>9876.77</v>
      </c>
      <c r="Z45" s="102">
        <v>61859.770000000004</v>
      </c>
      <c r="AA45" s="99"/>
      <c r="AB45" s="99"/>
      <c r="AC45" s="99"/>
      <c r="AD45" s="99"/>
      <c r="AE45" s="99"/>
      <c r="AF45" s="99"/>
      <c r="AG45" s="99"/>
      <c r="AH45" s="99"/>
      <c r="AI45" s="103"/>
    </row>
    <row r="46" spans="1:35" ht="12.5" x14ac:dyDescent="0.25">
      <c r="A46" s="97" t="s">
        <v>216</v>
      </c>
      <c r="B46" s="98">
        <v>44761</v>
      </c>
      <c r="C46" s="99" t="s">
        <v>101</v>
      </c>
      <c r="D46" s="99"/>
      <c r="E46" s="99" t="s">
        <v>23</v>
      </c>
      <c r="F46" s="99"/>
      <c r="G46" s="99"/>
      <c r="H46" s="99"/>
      <c r="I46" s="99">
        <v>13</v>
      </c>
      <c r="J46" s="99">
        <v>1</v>
      </c>
      <c r="K46" s="99"/>
      <c r="L46" s="99" t="s">
        <v>110</v>
      </c>
      <c r="M46" s="99"/>
      <c r="N46" s="101">
        <v>0.19</v>
      </c>
      <c r="O46" s="99"/>
      <c r="P46" s="99" t="s">
        <v>158</v>
      </c>
      <c r="Q46" s="99" t="s">
        <v>104</v>
      </c>
      <c r="R46" s="99"/>
      <c r="S46" s="99" t="s">
        <v>172</v>
      </c>
      <c r="T46" s="99" t="s">
        <v>223</v>
      </c>
      <c r="U46" s="99"/>
      <c r="V46" s="102">
        <v>119983</v>
      </c>
      <c r="W46" s="102">
        <v>119983</v>
      </c>
      <c r="X46" s="102">
        <v>119983</v>
      </c>
      <c r="Y46" s="102">
        <v>22796.77</v>
      </c>
      <c r="Z46" s="102">
        <v>142779.76999999999</v>
      </c>
      <c r="AA46" s="99"/>
      <c r="AB46" s="99"/>
      <c r="AC46" s="99"/>
      <c r="AD46" s="99"/>
      <c r="AE46" s="99"/>
      <c r="AF46" s="99"/>
      <c r="AG46" s="99"/>
      <c r="AH46" s="99"/>
      <c r="AI46" s="103"/>
    </row>
    <row r="47" spans="1:35" ht="12.5" x14ac:dyDescent="0.25">
      <c r="A47" s="97" t="s">
        <v>216</v>
      </c>
      <c r="B47" s="98">
        <v>44761</v>
      </c>
      <c r="C47" s="99" t="s">
        <v>101</v>
      </c>
      <c r="D47" s="99"/>
      <c r="E47" s="99" t="s">
        <v>23</v>
      </c>
      <c r="F47" s="99"/>
      <c r="G47" s="99"/>
      <c r="H47" s="99"/>
      <c r="I47" s="99">
        <v>14</v>
      </c>
      <c r="J47" s="99">
        <v>1</v>
      </c>
      <c r="K47" s="99"/>
      <c r="L47" s="99" t="s">
        <v>63</v>
      </c>
      <c r="M47" s="99"/>
      <c r="N47" s="101">
        <v>0.19</v>
      </c>
      <c r="O47" s="99"/>
      <c r="P47" s="99" t="s">
        <v>158</v>
      </c>
      <c r="Q47" s="99" t="s">
        <v>104</v>
      </c>
      <c r="R47" s="99"/>
      <c r="S47" s="99" t="s">
        <v>172</v>
      </c>
      <c r="T47" s="99" t="s">
        <v>224</v>
      </c>
      <c r="U47" s="99"/>
      <c r="V47" s="102">
        <v>94983</v>
      </c>
      <c r="W47" s="102">
        <v>94983</v>
      </c>
      <c r="X47" s="102">
        <v>94983</v>
      </c>
      <c r="Y47" s="102">
        <v>18046.77</v>
      </c>
      <c r="Z47" s="102">
        <v>113029.77</v>
      </c>
      <c r="AA47" s="99"/>
      <c r="AB47" s="99"/>
      <c r="AC47" s="99"/>
      <c r="AD47" s="99"/>
      <c r="AE47" s="99"/>
      <c r="AF47" s="99"/>
      <c r="AG47" s="99"/>
      <c r="AH47" s="99"/>
      <c r="AI47" s="103"/>
    </row>
    <row r="48" spans="1:35" ht="12.5" x14ac:dyDescent="0.25">
      <c r="A48" s="97" t="s">
        <v>216</v>
      </c>
      <c r="B48" s="98">
        <v>44761</v>
      </c>
      <c r="C48" s="99" t="s">
        <v>101</v>
      </c>
      <c r="D48" s="99"/>
      <c r="E48" s="99" t="s">
        <v>23</v>
      </c>
      <c r="F48" s="99"/>
      <c r="G48" s="99"/>
      <c r="H48" s="99"/>
      <c r="I48" s="99">
        <v>16</v>
      </c>
      <c r="J48" s="99">
        <v>1</v>
      </c>
      <c r="K48" s="99"/>
      <c r="L48" s="99" t="s">
        <v>225</v>
      </c>
      <c r="M48" s="99"/>
      <c r="N48" s="101">
        <v>0.19</v>
      </c>
      <c r="O48" s="99"/>
      <c r="P48" s="99" t="s">
        <v>103</v>
      </c>
      <c r="Q48" s="99" t="s">
        <v>104</v>
      </c>
      <c r="R48" s="99"/>
      <c r="S48" s="99" t="s">
        <v>172</v>
      </c>
      <c r="T48" s="99" t="s">
        <v>226</v>
      </c>
      <c r="U48" s="99"/>
      <c r="V48" s="102">
        <v>1200000</v>
      </c>
      <c r="W48" s="102">
        <v>1200000</v>
      </c>
      <c r="X48" s="102">
        <v>1200000</v>
      </c>
      <c r="Y48" s="102">
        <v>228000</v>
      </c>
      <c r="Z48" s="102">
        <v>1428000</v>
      </c>
      <c r="AA48" s="99"/>
      <c r="AB48" s="99"/>
      <c r="AC48" s="99"/>
      <c r="AD48" s="99"/>
      <c r="AE48" s="99"/>
      <c r="AF48" s="99"/>
      <c r="AG48" s="99"/>
      <c r="AH48" s="99"/>
      <c r="AI48" s="103"/>
    </row>
    <row r="49" spans="1:35" ht="12.5" x14ac:dyDescent="0.25">
      <c r="A49" s="97" t="s">
        <v>216</v>
      </c>
      <c r="B49" s="98">
        <v>44761</v>
      </c>
      <c r="C49" s="99" t="s">
        <v>101</v>
      </c>
      <c r="D49" s="99"/>
      <c r="E49" s="99" t="s">
        <v>23</v>
      </c>
      <c r="F49" s="99"/>
      <c r="G49" s="99"/>
      <c r="H49" s="99"/>
      <c r="I49" s="99">
        <v>17</v>
      </c>
      <c r="J49" s="99">
        <v>7</v>
      </c>
      <c r="K49" s="99"/>
      <c r="L49" s="99" t="s">
        <v>227</v>
      </c>
      <c r="M49" s="99"/>
      <c r="N49" s="101">
        <v>0.19</v>
      </c>
      <c r="O49" s="99"/>
      <c r="P49" s="99" t="s">
        <v>103</v>
      </c>
      <c r="Q49" s="99" t="s">
        <v>104</v>
      </c>
      <c r="R49" s="99"/>
      <c r="S49" s="99" t="s">
        <v>172</v>
      </c>
      <c r="T49" s="99" t="s">
        <v>107</v>
      </c>
      <c r="U49" s="100">
        <v>15500</v>
      </c>
      <c r="V49" s="102">
        <v>0</v>
      </c>
      <c r="W49" s="102">
        <v>15500</v>
      </c>
      <c r="X49" s="102">
        <v>108500</v>
      </c>
      <c r="Y49" s="102">
        <v>20615</v>
      </c>
      <c r="Z49" s="102">
        <v>129115</v>
      </c>
      <c r="AA49" s="99"/>
      <c r="AB49" s="99"/>
      <c r="AC49" s="99"/>
      <c r="AD49" s="99"/>
      <c r="AE49" s="99"/>
      <c r="AF49" s="99"/>
      <c r="AG49" s="99"/>
      <c r="AH49" s="99"/>
      <c r="AI49" s="103"/>
    </row>
    <row r="50" spans="1:35" ht="12.5" x14ac:dyDescent="0.25">
      <c r="A50" s="97" t="s">
        <v>216</v>
      </c>
      <c r="B50" s="98">
        <v>44761</v>
      </c>
      <c r="C50" s="99" t="s">
        <v>101</v>
      </c>
      <c r="D50" s="99"/>
      <c r="E50" s="99" t="s">
        <v>23</v>
      </c>
      <c r="F50" s="99"/>
      <c r="G50" s="99"/>
      <c r="H50" s="99"/>
      <c r="I50" s="99">
        <v>18</v>
      </c>
      <c r="J50" s="99">
        <v>7</v>
      </c>
      <c r="K50" s="99"/>
      <c r="L50" s="99" t="s">
        <v>228</v>
      </c>
      <c r="M50" s="99"/>
      <c r="N50" s="101">
        <v>0.19</v>
      </c>
      <c r="O50" s="99"/>
      <c r="P50" s="99" t="s">
        <v>103</v>
      </c>
      <c r="Q50" s="99" t="s">
        <v>104</v>
      </c>
      <c r="R50" s="99"/>
      <c r="S50" s="99" t="s">
        <v>172</v>
      </c>
      <c r="T50" s="99" t="s">
        <v>107</v>
      </c>
      <c r="U50" s="100">
        <v>13500</v>
      </c>
      <c r="V50" s="102">
        <v>0</v>
      </c>
      <c r="W50" s="102">
        <v>13500</v>
      </c>
      <c r="X50" s="102">
        <v>94500</v>
      </c>
      <c r="Y50" s="102">
        <v>17955</v>
      </c>
      <c r="Z50" s="102">
        <v>112455</v>
      </c>
      <c r="AA50" s="99"/>
      <c r="AB50" s="99"/>
      <c r="AC50" s="99"/>
      <c r="AD50" s="99"/>
      <c r="AE50" s="99"/>
      <c r="AF50" s="99"/>
      <c r="AG50" s="99"/>
      <c r="AH50" s="99"/>
      <c r="AI50" s="103"/>
    </row>
    <row r="51" spans="1:35" ht="12.5" x14ac:dyDescent="0.25">
      <c r="A51" s="97" t="s">
        <v>229</v>
      </c>
      <c r="B51" s="98">
        <v>44761</v>
      </c>
      <c r="C51" s="99" t="s">
        <v>101</v>
      </c>
      <c r="D51" s="99"/>
      <c r="E51" s="99" t="s">
        <v>23</v>
      </c>
      <c r="F51" s="99"/>
      <c r="G51" s="99"/>
      <c r="H51" s="99"/>
      <c r="I51" s="99">
        <v>2</v>
      </c>
      <c r="J51" s="99">
        <v>2</v>
      </c>
      <c r="K51" s="99" t="s">
        <v>230</v>
      </c>
      <c r="L51" s="99" t="s">
        <v>231</v>
      </c>
      <c r="M51" s="99"/>
      <c r="N51" s="101">
        <v>0.19</v>
      </c>
      <c r="O51" s="99"/>
      <c r="P51" s="99" t="s">
        <v>127</v>
      </c>
      <c r="Q51" s="99" t="s">
        <v>104</v>
      </c>
      <c r="R51" s="99"/>
      <c r="S51" s="99" t="s">
        <v>172</v>
      </c>
      <c r="T51" s="99" t="s">
        <v>107</v>
      </c>
      <c r="U51" s="100">
        <v>55000</v>
      </c>
      <c r="V51" s="102">
        <v>0</v>
      </c>
      <c r="W51" s="102">
        <v>55000</v>
      </c>
      <c r="X51" s="102">
        <v>110000</v>
      </c>
      <c r="Y51" s="102">
        <v>20900</v>
      </c>
      <c r="Z51" s="102">
        <v>130900</v>
      </c>
      <c r="AA51" s="99"/>
      <c r="AB51" s="99"/>
      <c r="AC51" s="99"/>
      <c r="AD51" s="99"/>
      <c r="AE51" s="99"/>
      <c r="AF51" s="99"/>
      <c r="AG51" s="99"/>
      <c r="AH51" s="99"/>
      <c r="AI51" s="103"/>
    </row>
    <row r="52" spans="1:35" ht="12.5" x14ac:dyDescent="0.25">
      <c r="A52" s="97" t="s">
        <v>229</v>
      </c>
      <c r="B52" s="98">
        <v>44761</v>
      </c>
      <c r="C52" s="99" t="s">
        <v>101</v>
      </c>
      <c r="D52" s="99"/>
      <c r="E52" s="99" t="s">
        <v>23</v>
      </c>
      <c r="F52" s="99"/>
      <c r="G52" s="99"/>
      <c r="H52" s="99"/>
      <c r="I52" s="99">
        <v>4</v>
      </c>
      <c r="J52" s="99">
        <v>1</v>
      </c>
      <c r="K52" s="99"/>
      <c r="L52" s="99" t="s">
        <v>2345</v>
      </c>
      <c r="M52" s="99"/>
      <c r="N52" s="101">
        <v>0.19</v>
      </c>
      <c r="O52" s="99"/>
      <c r="P52" s="99" t="s">
        <v>158</v>
      </c>
      <c r="Q52" s="99" t="s">
        <v>104</v>
      </c>
      <c r="R52" s="99"/>
      <c r="S52" s="99" t="s">
        <v>172</v>
      </c>
      <c r="T52" s="99" t="s">
        <v>107</v>
      </c>
      <c r="U52" s="100">
        <v>200000</v>
      </c>
      <c r="V52" s="102">
        <v>0</v>
      </c>
      <c r="W52" s="102">
        <v>200000</v>
      </c>
      <c r="X52" s="102">
        <v>200000</v>
      </c>
      <c r="Y52" s="102">
        <v>38000</v>
      </c>
      <c r="Z52" s="102">
        <v>238000</v>
      </c>
      <c r="AA52" s="99"/>
      <c r="AB52" s="99"/>
      <c r="AC52" s="99"/>
      <c r="AD52" s="99"/>
      <c r="AE52" s="99"/>
      <c r="AF52" s="99"/>
      <c r="AG52" s="99"/>
      <c r="AH52" s="99"/>
      <c r="AI52" s="103"/>
    </row>
    <row r="53" spans="1:35" ht="12.5" x14ac:dyDescent="0.25">
      <c r="A53" s="97" t="s">
        <v>232</v>
      </c>
      <c r="B53" s="98">
        <v>44762</v>
      </c>
      <c r="C53" s="99" t="s">
        <v>101</v>
      </c>
      <c r="D53" s="99" t="s">
        <v>2346</v>
      </c>
      <c r="E53" s="99" t="s">
        <v>23</v>
      </c>
      <c r="F53" s="99" t="s">
        <v>146</v>
      </c>
      <c r="G53" s="99"/>
      <c r="H53" s="99" t="s">
        <v>168</v>
      </c>
      <c r="I53" s="99">
        <v>2</v>
      </c>
      <c r="J53" s="99">
        <v>1</v>
      </c>
      <c r="K53" s="99"/>
      <c r="L53" s="99" t="s">
        <v>233</v>
      </c>
      <c r="M53" s="99"/>
      <c r="N53" s="101">
        <v>0.19</v>
      </c>
      <c r="O53" s="99" t="s">
        <v>120</v>
      </c>
      <c r="P53" s="99" t="s">
        <v>120</v>
      </c>
      <c r="Q53" s="99" t="s">
        <v>104</v>
      </c>
      <c r="R53" s="99"/>
      <c r="S53" s="99" t="s">
        <v>172</v>
      </c>
      <c r="T53" s="99" t="s">
        <v>234</v>
      </c>
      <c r="U53" s="99"/>
      <c r="V53" s="102">
        <v>1356333</v>
      </c>
      <c r="W53" s="102">
        <v>1356333</v>
      </c>
      <c r="X53" s="102">
        <v>1356333</v>
      </c>
      <c r="Y53" s="102">
        <v>257703.27</v>
      </c>
      <c r="Z53" s="102">
        <v>1614036.27</v>
      </c>
      <c r="AA53" s="99"/>
      <c r="AB53" s="99"/>
      <c r="AC53" s="99"/>
      <c r="AD53" s="99"/>
      <c r="AE53" s="99"/>
      <c r="AF53" s="99"/>
      <c r="AG53" s="99"/>
      <c r="AH53" s="99"/>
      <c r="AI53" s="103"/>
    </row>
    <row r="54" spans="1:35" ht="12.5" x14ac:dyDescent="0.25">
      <c r="A54" s="97" t="s">
        <v>232</v>
      </c>
      <c r="B54" s="98">
        <v>44762</v>
      </c>
      <c r="C54" s="99" t="s">
        <v>101</v>
      </c>
      <c r="D54" s="99" t="s">
        <v>2346</v>
      </c>
      <c r="E54" s="99" t="s">
        <v>23</v>
      </c>
      <c r="F54" s="99" t="s">
        <v>146</v>
      </c>
      <c r="G54" s="99"/>
      <c r="H54" s="99" t="s">
        <v>168</v>
      </c>
      <c r="I54" s="99">
        <v>3</v>
      </c>
      <c r="J54" s="99">
        <v>26</v>
      </c>
      <c r="K54" s="99"/>
      <c r="L54" s="99" t="s">
        <v>235</v>
      </c>
      <c r="M54" s="99"/>
      <c r="N54" s="101">
        <v>0.19</v>
      </c>
      <c r="O54" s="99" t="s">
        <v>120</v>
      </c>
      <c r="P54" s="99" t="s">
        <v>120</v>
      </c>
      <c r="Q54" s="99" t="s">
        <v>104</v>
      </c>
      <c r="R54" s="99"/>
      <c r="S54" s="99" t="s">
        <v>172</v>
      </c>
      <c r="T54" s="99" t="s">
        <v>107</v>
      </c>
      <c r="U54" s="100">
        <v>8800</v>
      </c>
      <c r="V54" s="102">
        <v>0</v>
      </c>
      <c r="W54" s="102">
        <v>8800</v>
      </c>
      <c r="X54" s="102">
        <v>228800</v>
      </c>
      <c r="Y54" s="102">
        <v>43472</v>
      </c>
      <c r="Z54" s="102">
        <v>272272</v>
      </c>
      <c r="AA54" s="99"/>
      <c r="AB54" s="99"/>
      <c r="AC54" s="99"/>
      <c r="AD54" s="99"/>
      <c r="AE54" s="99"/>
      <c r="AF54" s="99"/>
      <c r="AG54" s="99"/>
      <c r="AH54" s="99"/>
      <c r="AI54" s="103"/>
    </row>
    <row r="55" spans="1:35" ht="12.5" x14ac:dyDescent="0.25">
      <c r="A55" s="97" t="s">
        <v>236</v>
      </c>
      <c r="B55" s="98">
        <v>44764</v>
      </c>
      <c r="C55" s="99" t="s">
        <v>24</v>
      </c>
      <c r="D55" s="99" t="s">
        <v>2346</v>
      </c>
      <c r="E55" s="99" t="s">
        <v>23</v>
      </c>
      <c r="F55" s="99" t="s">
        <v>146</v>
      </c>
      <c r="G55" s="99"/>
      <c r="H55" s="99" t="s">
        <v>168</v>
      </c>
      <c r="I55" s="99">
        <v>1</v>
      </c>
      <c r="J55" s="99">
        <v>1</v>
      </c>
      <c r="K55" s="99"/>
      <c r="L55" s="99" t="s">
        <v>237</v>
      </c>
      <c r="M55" s="100">
        <v>168000</v>
      </c>
      <c r="N55" s="101">
        <v>0.19</v>
      </c>
      <c r="O55" s="99"/>
      <c r="P55" s="99" t="s">
        <v>148</v>
      </c>
      <c r="Q55" s="99" t="s">
        <v>104</v>
      </c>
      <c r="R55" s="99"/>
      <c r="S55" s="99" t="s">
        <v>172</v>
      </c>
      <c r="T55" s="99" t="s">
        <v>107</v>
      </c>
      <c r="U55" s="100">
        <v>168000</v>
      </c>
      <c r="V55" s="102">
        <v>0</v>
      </c>
      <c r="W55" s="102">
        <v>168000</v>
      </c>
      <c r="X55" s="102">
        <v>168000</v>
      </c>
      <c r="Y55" s="102">
        <v>31920</v>
      </c>
      <c r="Z55" s="102">
        <v>199920</v>
      </c>
      <c r="AA55" s="99"/>
      <c r="AB55" s="99"/>
      <c r="AC55" s="99"/>
      <c r="AD55" s="99"/>
      <c r="AE55" s="99"/>
      <c r="AF55" s="99"/>
      <c r="AG55" s="99"/>
      <c r="AH55" s="99"/>
      <c r="AI55" s="103"/>
    </row>
    <row r="56" spans="1:35" ht="12.5" x14ac:dyDescent="0.25">
      <c r="A56" s="97" t="s">
        <v>238</v>
      </c>
      <c r="B56" s="98">
        <v>44764</v>
      </c>
      <c r="C56" s="99" t="s">
        <v>24</v>
      </c>
      <c r="D56" s="99" t="s">
        <v>2346</v>
      </c>
      <c r="E56" s="99" t="s">
        <v>23</v>
      </c>
      <c r="F56" s="99" t="s">
        <v>146</v>
      </c>
      <c r="G56" s="99"/>
      <c r="H56" s="99" t="s">
        <v>168</v>
      </c>
      <c r="I56" s="99">
        <v>1</v>
      </c>
      <c r="J56" s="99">
        <v>1</v>
      </c>
      <c r="K56" s="99"/>
      <c r="L56" s="99" t="s">
        <v>239</v>
      </c>
      <c r="M56" s="100">
        <v>440000</v>
      </c>
      <c r="N56" s="101">
        <v>0.19</v>
      </c>
      <c r="O56" s="99"/>
      <c r="P56" s="99" t="s">
        <v>166</v>
      </c>
      <c r="Q56" s="99" t="s">
        <v>104</v>
      </c>
      <c r="R56" s="99"/>
      <c r="S56" s="99" t="s">
        <v>172</v>
      </c>
      <c r="T56" s="99" t="s">
        <v>107</v>
      </c>
      <c r="U56" s="100">
        <v>440000</v>
      </c>
      <c r="V56" s="102">
        <v>0</v>
      </c>
      <c r="W56" s="102">
        <v>440000</v>
      </c>
      <c r="X56" s="102">
        <v>440000</v>
      </c>
      <c r="Y56" s="102">
        <v>83600</v>
      </c>
      <c r="Z56" s="102">
        <v>523600</v>
      </c>
      <c r="AA56" s="99"/>
      <c r="AB56" s="99"/>
      <c r="AC56" s="99"/>
      <c r="AD56" s="99"/>
      <c r="AE56" s="99"/>
      <c r="AF56" s="99"/>
      <c r="AG56" s="99"/>
      <c r="AH56" s="99"/>
      <c r="AI56" s="103"/>
    </row>
    <row r="57" spans="1:35" ht="12.5" x14ac:dyDescent="0.25">
      <c r="A57" s="97" t="s">
        <v>238</v>
      </c>
      <c r="B57" s="98">
        <v>44764</v>
      </c>
      <c r="C57" s="99" t="s">
        <v>24</v>
      </c>
      <c r="D57" s="99" t="s">
        <v>2346</v>
      </c>
      <c r="E57" s="99" t="s">
        <v>23</v>
      </c>
      <c r="F57" s="99" t="s">
        <v>146</v>
      </c>
      <c r="G57" s="99"/>
      <c r="H57" s="99" t="s">
        <v>168</v>
      </c>
      <c r="I57" s="99">
        <v>2</v>
      </c>
      <c r="J57" s="99">
        <v>1</v>
      </c>
      <c r="K57" s="99"/>
      <c r="L57" s="99" t="s">
        <v>240</v>
      </c>
      <c r="M57" s="100">
        <v>450000</v>
      </c>
      <c r="N57" s="101">
        <v>0.19</v>
      </c>
      <c r="O57" s="99"/>
      <c r="P57" s="99" t="s">
        <v>166</v>
      </c>
      <c r="Q57" s="99" t="s">
        <v>104</v>
      </c>
      <c r="R57" s="99"/>
      <c r="S57" s="99" t="s">
        <v>172</v>
      </c>
      <c r="T57" s="99" t="s">
        <v>107</v>
      </c>
      <c r="U57" s="100">
        <v>450000</v>
      </c>
      <c r="V57" s="102">
        <v>0</v>
      </c>
      <c r="W57" s="102">
        <v>450000</v>
      </c>
      <c r="X57" s="102">
        <v>450000</v>
      </c>
      <c r="Y57" s="102">
        <v>85500</v>
      </c>
      <c r="Z57" s="102">
        <v>535500</v>
      </c>
      <c r="AA57" s="99"/>
      <c r="AB57" s="99"/>
      <c r="AC57" s="99"/>
      <c r="AD57" s="99"/>
      <c r="AE57" s="99"/>
      <c r="AF57" s="99"/>
      <c r="AG57" s="99"/>
      <c r="AH57" s="99"/>
      <c r="AI57" s="103"/>
    </row>
    <row r="58" spans="1:35" ht="12.5" x14ac:dyDescent="0.25">
      <c r="A58" s="97" t="s">
        <v>238</v>
      </c>
      <c r="B58" s="98">
        <v>44764</v>
      </c>
      <c r="C58" s="99" t="s">
        <v>24</v>
      </c>
      <c r="D58" s="99" t="s">
        <v>2346</v>
      </c>
      <c r="E58" s="99" t="s">
        <v>23</v>
      </c>
      <c r="F58" s="99" t="s">
        <v>146</v>
      </c>
      <c r="G58" s="99"/>
      <c r="H58" s="99" t="s">
        <v>168</v>
      </c>
      <c r="I58" s="99">
        <v>3</v>
      </c>
      <c r="J58" s="99">
        <v>1</v>
      </c>
      <c r="K58" s="99"/>
      <c r="L58" s="99" t="s">
        <v>241</v>
      </c>
      <c r="M58" s="100">
        <v>265000</v>
      </c>
      <c r="N58" s="101">
        <v>0.19</v>
      </c>
      <c r="O58" s="99"/>
      <c r="P58" s="99" t="s">
        <v>166</v>
      </c>
      <c r="Q58" s="99" t="s">
        <v>104</v>
      </c>
      <c r="R58" s="99"/>
      <c r="S58" s="99" t="s">
        <v>172</v>
      </c>
      <c r="T58" s="99" t="s">
        <v>107</v>
      </c>
      <c r="U58" s="100">
        <v>265000</v>
      </c>
      <c r="V58" s="102">
        <v>0</v>
      </c>
      <c r="W58" s="102">
        <v>265000</v>
      </c>
      <c r="X58" s="102">
        <v>265000</v>
      </c>
      <c r="Y58" s="102">
        <v>50350</v>
      </c>
      <c r="Z58" s="102">
        <v>315350</v>
      </c>
      <c r="AA58" s="99"/>
      <c r="AB58" s="99"/>
      <c r="AC58" s="99"/>
      <c r="AD58" s="99"/>
      <c r="AE58" s="99"/>
      <c r="AF58" s="99"/>
      <c r="AG58" s="99"/>
      <c r="AH58" s="99"/>
      <c r="AI58" s="103"/>
    </row>
    <row r="59" spans="1:35" ht="12.5" x14ac:dyDescent="0.25">
      <c r="A59" s="97" t="s">
        <v>238</v>
      </c>
      <c r="B59" s="98">
        <v>44764</v>
      </c>
      <c r="C59" s="99" t="s">
        <v>24</v>
      </c>
      <c r="D59" s="99" t="s">
        <v>2346</v>
      </c>
      <c r="E59" s="99" t="s">
        <v>23</v>
      </c>
      <c r="F59" s="99" t="s">
        <v>146</v>
      </c>
      <c r="G59" s="99"/>
      <c r="H59" s="99" t="s">
        <v>168</v>
      </c>
      <c r="I59" s="99">
        <v>4</v>
      </c>
      <c r="J59" s="99">
        <v>1</v>
      </c>
      <c r="K59" s="99"/>
      <c r="L59" s="99" t="s">
        <v>242</v>
      </c>
      <c r="M59" s="100">
        <v>395000</v>
      </c>
      <c r="N59" s="101">
        <v>0.19</v>
      </c>
      <c r="O59" s="99"/>
      <c r="P59" s="99" t="s">
        <v>166</v>
      </c>
      <c r="Q59" s="99" t="s">
        <v>104</v>
      </c>
      <c r="R59" s="99"/>
      <c r="S59" s="99" t="s">
        <v>172</v>
      </c>
      <c r="T59" s="99" t="s">
        <v>107</v>
      </c>
      <c r="U59" s="100">
        <v>395000</v>
      </c>
      <c r="V59" s="102">
        <v>0</v>
      </c>
      <c r="W59" s="102">
        <v>395000</v>
      </c>
      <c r="X59" s="102">
        <v>395000</v>
      </c>
      <c r="Y59" s="102">
        <v>75050</v>
      </c>
      <c r="Z59" s="102">
        <v>470050</v>
      </c>
      <c r="AA59" s="99"/>
      <c r="AB59" s="99"/>
      <c r="AC59" s="99"/>
      <c r="AD59" s="99"/>
      <c r="AE59" s="99"/>
      <c r="AF59" s="99"/>
      <c r="AG59" s="99"/>
      <c r="AH59" s="99"/>
      <c r="AI59" s="103"/>
    </row>
    <row r="60" spans="1:35" ht="12.5" x14ac:dyDescent="0.25">
      <c r="A60" s="97" t="s">
        <v>238</v>
      </c>
      <c r="B60" s="98">
        <v>44764</v>
      </c>
      <c r="C60" s="99" t="s">
        <v>24</v>
      </c>
      <c r="D60" s="99" t="s">
        <v>2346</v>
      </c>
      <c r="E60" s="99" t="s">
        <v>23</v>
      </c>
      <c r="F60" s="99" t="s">
        <v>146</v>
      </c>
      <c r="G60" s="99"/>
      <c r="H60" s="99" t="s">
        <v>168</v>
      </c>
      <c r="I60" s="99">
        <v>5</v>
      </c>
      <c r="J60" s="99">
        <v>1</v>
      </c>
      <c r="K60" s="99"/>
      <c r="L60" s="99" t="s">
        <v>243</v>
      </c>
      <c r="M60" s="100">
        <v>325000</v>
      </c>
      <c r="N60" s="101">
        <v>0.19</v>
      </c>
      <c r="O60" s="99"/>
      <c r="P60" s="99" t="s">
        <v>166</v>
      </c>
      <c r="Q60" s="99" t="s">
        <v>104</v>
      </c>
      <c r="R60" s="99"/>
      <c r="S60" s="99" t="s">
        <v>172</v>
      </c>
      <c r="T60" s="99" t="s">
        <v>107</v>
      </c>
      <c r="U60" s="100">
        <v>325000</v>
      </c>
      <c r="V60" s="102">
        <v>0</v>
      </c>
      <c r="W60" s="102">
        <v>325000</v>
      </c>
      <c r="X60" s="102">
        <v>325000</v>
      </c>
      <c r="Y60" s="102">
        <v>61750</v>
      </c>
      <c r="Z60" s="102">
        <v>386750</v>
      </c>
      <c r="AA60" s="99"/>
      <c r="AB60" s="99"/>
      <c r="AC60" s="99"/>
      <c r="AD60" s="99"/>
      <c r="AE60" s="99"/>
      <c r="AF60" s="99"/>
      <c r="AG60" s="99"/>
      <c r="AH60" s="99"/>
      <c r="AI60" s="103"/>
    </row>
    <row r="61" spans="1:35" ht="12.5" x14ac:dyDescent="0.25">
      <c r="A61" s="97" t="s">
        <v>238</v>
      </c>
      <c r="B61" s="98">
        <v>44764</v>
      </c>
      <c r="C61" s="99" t="s">
        <v>24</v>
      </c>
      <c r="D61" s="99" t="s">
        <v>2346</v>
      </c>
      <c r="E61" s="99" t="s">
        <v>23</v>
      </c>
      <c r="F61" s="99" t="s">
        <v>146</v>
      </c>
      <c r="G61" s="99"/>
      <c r="H61" s="99" t="s">
        <v>168</v>
      </c>
      <c r="I61" s="99">
        <v>6</v>
      </c>
      <c r="J61" s="99">
        <v>1</v>
      </c>
      <c r="K61" s="99"/>
      <c r="L61" s="99" t="s">
        <v>244</v>
      </c>
      <c r="M61" s="100">
        <v>330000</v>
      </c>
      <c r="N61" s="101">
        <v>0.19</v>
      </c>
      <c r="O61" s="99"/>
      <c r="P61" s="99" t="s">
        <v>166</v>
      </c>
      <c r="Q61" s="99" t="s">
        <v>104</v>
      </c>
      <c r="R61" s="99"/>
      <c r="S61" s="99" t="s">
        <v>172</v>
      </c>
      <c r="T61" s="99" t="s">
        <v>107</v>
      </c>
      <c r="U61" s="100">
        <v>330000</v>
      </c>
      <c r="V61" s="102">
        <v>0</v>
      </c>
      <c r="W61" s="102">
        <v>330000</v>
      </c>
      <c r="X61" s="102">
        <v>330000</v>
      </c>
      <c r="Y61" s="102">
        <v>62700</v>
      </c>
      <c r="Z61" s="102">
        <v>392700</v>
      </c>
      <c r="AA61" s="99"/>
      <c r="AB61" s="99"/>
      <c r="AC61" s="99"/>
      <c r="AD61" s="99"/>
      <c r="AE61" s="99"/>
      <c r="AF61" s="99"/>
      <c r="AG61" s="99"/>
      <c r="AH61" s="99"/>
      <c r="AI61" s="103"/>
    </row>
    <row r="62" spans="1:35" ht="12.5" x14ac:dyDescent="0.25">
      <c r="A62" s="97" t="s">
        <v>238</v>
      </c>
      <c r="B62" s="98">
        <v>44764</v>
      </c>
      <c r="C62" s="99" t="s">
        <v>24</v>
      </c>
      <c r="D62" s="99" t="s">
        <v>2346</v>
      </c>
      <c r="E62" s="99" t="s">
        <v>23</v>
      </c>
      <c r="F62" s="99" t="s">
        <v>146</v>
      </c>
      <c r="G62" s="99"/>
      <c r="H62" s="99" t="s">
        <v>168</v>
      </c>
      <c r="I62" s="99">
        <v>7</v>
      </c>
      <c r="J62" s="99">
        <v>1</v>
      </c>
      <c r="K62" s="99"/>
      <c r="L62" s="99" t="s">
        <v>245</v>
      </c>
      <c r="M62" s="100">
        <v>235000</v>
      </c>
      <c r="N62" s="101">
        <v>0.19</v>
      </c>
      <c r="O62" s="99"/>
      <c r="P62" s="99" t="s">
        <v>166</v>
      </c>
      <c r="Q62" s="99" t="s">
        <v>104</v>
      </c>
      <c r="R62" s="99"/>
      <c r="S62" s="99" t="s">
        <v>172</v>
      </c>
      <c r="T62" s="99" t="s">
        <v>107</v>
      </c>
      <c r="U62" s="100">
        <v>235000</v>
      </c>
      <c r="V62" s="102">
        <v>0</v>
      </c>
      <c r="W62" s="102">
        <v>235000</v>
      </c>
      <c r="X62" s="102">
        <v>235000</v>
      </c>
      <c r="Y62" s="102">
        <v>44650</v>
      </c>
      <c r="Z62" s="102">
        <v>279650</v>
      </c>
      <c r="AA62" s="99"/>
      <c r="AB62" s="99"/>
      <c r="AC62" s="99"/>
      <c r="AD62" s="99"/>
      <c r="AE62" s="99"/>
      <c r="AF62" s="99"/>
      <c r="AG62" s="99"/>
      <c r="AH62" s="99"/>
      <c r="AI62" s="103"/>
    </row>
    <row r="63" spans="1:35" ht="12.5" x14ac:dyDescent="0.25">
      <c r="A63" s="97" t="s">
        <v>238</v>
      </c>
      <c r="B63" s="98">
        <v>44764</v>
      </c>
      <c r="C63" s="99" t="s">
        <v>24</v>
      </c>
      <c r="D63" s="99" t="s">
        <v>2346</v>
      </c>
      <c r="E63" s="99" t="s">
        <v>23</v>
      </c>
      <c r="F63" s="99" t="s">
        <v>146</v>
      </c>
      <c r="G63" s="99"/>
      <c r="H63" s="99" t="s">
        <v>168</v>
      </c>
      <c r="I63" s="99">
        <v>8</v>
      </c>
      <c r="J63" s="99">
        <v>1</v>
      </c>
      <c r="K63" s="99"/>
      <c r="L63" s="99" t="s">
        <v>246</v>
      </c>
      <c r="M63" s="100">
        <v>310000</v>
      </c>
      <c r="N63" s="101">
        <v>0.19</v>
      </c>
      <c r="O63" s="99"/>
      <c r="P63" s="99" t="s">
        <v>166</v>
      </c>
      <c r="Q63" s="99" t="s">
        <v>104</v>
      </c>
      <c r="R63" s="99"/>
      <c r="S63" s="99" t="s">
        <v>172</v>
      </c>
      <c r="T63" s="99" t="s">
        <v>107</v>
      </c>
      <c r="U63" s="100">
        <v>310000</v>
      </c>
      <c r="V63" s="102">
        <v>0</v>
      </c>
      <c r="W63" s="102">
        <v>310000</v>
      </c>
      <c r="X63" s="102">
        <v>310000</v>
      </c>
      <c r="Y63" s="102">
        <v>58900</v>
      </c>
      <c r="Z63" s="102">
        <v>368900</v>
      </c>
      <c r="AA63" s="99"/>
      <c r="AB63" s="99"/>
      <c r="AC63" s="99"/>
      <c r="AD63" s="99"/>
      <c r="AE63" s="99"/>
      <c r="AF63" s="99"/>
      <c r="AG63" s="99"/>
      <c r="AH63" s="99"/>
      <c r="AI63" s="103"/>
    </row>
    <row r="64" spans="1:35" ht="12.5" x14ac:dyDescent="0.25">
      <c r="A64" s="97" t="s">
        <v>238</v>
      </c>
      <c r="B64" s="98">
        <v>44764</v>
      </c>
      <c r="C64" s="99" t="s">
        <v>24</v>
      </c>
      <c r="D64" s="99" t="s">
        <v>2346</v>
      </c>
      <c r="E64" s="99" t="s">
        <v>23</v>
      </c>
      <c r="F64" s="99" t="s">
        <v>146</v>
      </c>
      <c r="G64" s="99"/>
      <c r="H64" s="99" t="s">
        <v>168</v>
      </c>
      <c r="I64" s="99">
        <v>9</v>
      </c>
      <c r="J64" s="99">
        <v>1</v>
      </c>
      <c r="K64" s="99"/>
      <c r="L64" s="99" t="s">
        <v>247</v>
      </c>
      <c r="M64" s="100">
        <v>248000</v>
      </c>
      <c r="N64" s="101">
        <v>0.19</v>
      </c>
      <c r="O64" s="99"/>
      <c r="P64" s="99" t="s">
        <v>166</v>
      </c>
      <c r="Q64" s="99" t="s">
        <v>104</v>
      </c>
      <c r="R64" s="99"/>
      <c r="S64" s="99" t="s">
        <v>172</v>
      </c>
      <c r="T64" s="99" t="s">
        <v>107</v>
      </c>
      <c r="U64" s="100">
        <v>248000</v>
      </c>
      <c r="V64" s="102">
        <v>0</v>
      </c>
      <c r="W64" s="102">
        <v>248000</v>
      </c>
      <c r="X64" s="102">
        <v>248000</v>
      </c>
      <c r="Y64" s="102">
        <v>47120</v>
      </c>
      <c r="Z64" s="102">
        <v>295120</v>
      </c>
      <c r="AA64" s="99"/>
      <c r="AB64" s="99"/>
      <c r="AC64" s="99"/>
      <c r="AD64" s="99"/>
      <c r="AE64" s="99"/>
      <c r="AF64" s="99"/>
      <c r="AG64" s="99"/>
      <c r="AH64" s="99"/>
      <c r="AI64" s="103"/>
    </row>
    <row r="65" spans="1:35" ht="12.5" x14ac:dyDescent="0.25">
      <c r="A65" s="97" t="s">
        <v>249</v>
      </c>
      <c r="B65" s="98">
        <v>44769</v>
      </c>
      <c r="C65" s="99" t="s">
        <v>101</v>
      </c>
      <c r="D65" s="99" t="s">
        <v>2346</v>
      </c>
      <c r="E65" s="99" t="s">
        <v>23</v>
      </c>
      <c r="F65" s="99" t="s">
        <v>146</v>
      </c>
      <c r="G65" s="99"/>
      <c r="H65" s="99" t="s">
        <v>168</v>
      </c>
      <c r="I65" s="99">
        <v>1</v>
      </c>
      <c r="J65" s="99">
        <v>1</v>
      </c>
      <c r="K65" s="99" t="s">
        <v>250</v>
      </c>
      <c r="L65" s="99" t="s">
        <v>251</v>
      </c>
      <c r="M65" s="100">
        <v>390000</v>
      </c>
      <c r="N65" s="101">
        <v>0.19</v>
      </c>
      <c r="O65" s="99"/>
      <c r="P65" s="99" t="s">
        <v>103</v>
      </c>
      <c r="Q65" s="99" t="s">
        <v>104</v>
      </c>
      <c r="R65" s="99"/>
      <c r="S65" s="99" t="s">
        <v>172</v>
      </c>
      <c r="T65" s="99" t="s">
        <v>107</v>
      </c>
      <c r="U65" s="100">
        <v>390000</v>
      </c>
      <c r="V65" s="102">
        <v>0</v>
      </c>
      <c r="W65" s="102">
        <v>390000</v>
      </c>
      <c r="X65" s="102">
        <v>390000</v>
      </c>
      <c r="Y65" s="102">
        <v>74100</v>
      </c>
      <c r="Z65" s="102">
        <v>464100</v>
      </c>
      <c r="AA65" s="99"/>
      <c r="AB65" s="99"/>
      <c r="AC65" s="99"/>
      <c r="AD65" s="99"/>
      <c r="AE65" s="99"/>
      <c r="AF65" s="99"/>
      <c r="AG65" s="99"/>
      <c r="AH65" s="99"/>
      <c r="AI65" s="103"/>
    </row>
    <row r="66" spans="1:35" ht="12.5" x14ac:dyDescent="0.25">
      <c r="A66" s="97" t="s">
        <v>252</v>
      </c>
      <c r="B66" s="98">
        <v>44769</v>
      </c>
      <c r="C66" s="99" t="s">
        <v>101</v>
      </c>
      <c r="D66" s="99" t="s">
        <v>2346</v>
      </c>
      <c r="E66" s="99" t="s">
        <v>23</v>
      </c>
      <c r="F66" s="99" t="s">
        <v>146</v>
      </c>
      <c r="G66" s="99"/>
      <c r="H66" s="99" t="s">
        <v>168</v>
      </c>
      <c r="I66" s="99">
        <v>1</v>
      </c>
      <c r="J66" s="99">
        <v>1</v>
      </c>
      <c r="K66" s="99"/>
      <c r="L66" s="99" t="s">
        <v>253</v>
      </c>
      <c r="M66" s="99"/>
      <c r="N66" s="101">
        <v>0.19</v>
      </c>
      <c r="O66" s="99"/>
      <c r="P66" s="99" t="s">
        <v>148</v>
      </c>
      <c r="Q66" s="99" t="s">
        <v>104</v>
      </c>
      <c r="R66" s="99"/>
      <c r="S66" s="99" t="s">
        <v>172</v>
      </c>
      <c r="T66" s="99" t="s">
        <v>254</v>
      </c>
      <c r="U66" s="99"/>
      <c r="V66" s="102">
        <v>2250000</v>
      </c>
      <c r="W66" s="102">
        <v>2250000</v>
      </c>
      <c r="X66" s="102">
        <v>2250000</v>
      </c>
      <c r="Y66" s="102">
        <v>427500</v>
      </c>
      <c r="Z66" s="102">
        <v>2677500</v>
      </c>
      <c r="AA66" s="99"/>
      <c r="AB66" s="99"/>
      <c r="AC66" s="99"/>
      <c r="AD66" s="99"/>
      <c r="AE66" s="99"/>
      <c r="AF66" s="99"/>
      <c r="AG66" s="99"/>
      <c r="AH66" s="99"/>
      <c r="AI66" s="103"/>
    </row>
    <row r="67" spans="1:35" ht="12.5" x14ac:dyDescent="0.25">
      <c r="A67" s="97" t="s">
        <v>255</v>
      </c>
      <c r="B67" s="98">
        <v>44769</v>
      </c>
      <c r="C67" s="99" t="s">
        <v>101</v>
      </c>
      <c r="D67" s="99" t="s">
        <v>2346</v>
      </c>
      <c r="E67" s="99" t="s">
        <v>23</v>
      </c>
      <c r="F67" s="99" t="s">
        <v>146</v>
      </c>
      <c r="G67" s="99"/>
      <c r="H67" s="99" t="s">
        <v>168</v>
      </c>
      <c r="I67" s="99">
        <v>1</v>
      </c>
      <c r="J67" s="99">
        <v>2</v>
      </c>
      <c r="K67" s="99" t="s">
        <v>256</v>
      </c>
      <c r="L67" s="99" t="s">
        <v>257</v>
      </c>
      <c r="M67" s="99"/>
      <c r="N67" s="101">
        <v>0.19</v>
      </c>
      <c r="O67" s="99"/>
      <c r="P67" s="99" t="s">
        <v>156</v>
      </c>
      <c r="Q67" s="99" t="s">
        <v>104</v>
      </c>
      <c r="R67" s="99"/>
      <c r="S67" s="99" t="s">
        <v>172</v>
      </c>
      <c r="T67" s="99" t="s">
        <v>107</v>
      </c>
      <c r="U67" s="100">
        <v>2250000</v>
      </c>
      <c r="V67" s="102">
        <v>0</v>
      </c>
      <c r="W67" s="102">
        <v>2250000</v>
      </c>
      <c r="X67" s="102">
        <v>4500000</v>
      </c>
      <c r="Y67" s="102">
        <v>855000</v>
      </c>
      <c r="Z67" s="102">
        <v>5355000</v>
      </c>
      <c r="AA67" s="99"/>
      <c r="AB67" s="99"/>
      <c r="AC67" s="99"/>
      <c r="AD67" s="99"/>
      <c r="AE67" s="99"/>
      <c r="AF67" s="99"/>
      <c r="AG67" s="99"/>
      <c r="AH67" s="99"/>
      <c r="AI67" s="103"/>
    </row>
    <row r="68" spans="1:35" ht="12.5" x14ac:dyDescent="0.25">
      <c r="A68" s="97" t="s">
        <v>258</v>
      </c>
      <c r="B68" s="98">
        <v>44769</v>
      </c>
      <c r="C68" s="99" t="s">
        <v>101</v>
      </c>
      <c r="D68" s="99" t="s">
        <v>2346</v>
      </c>
      <c r="E68" s="99" t="s">
        <v>23</v>
      </c>
      <c r="F68" s="99" t="s">
        <v>146</v>
      </c>
      <c r="G68" s="99"/>
      <c r="H68" s="99" t="s">
        <v>168</v>
      </c>
      <c r="I68" s="99">
        <v>1</v>
      </c>
      <c r="J68" s="99">
        <v>2</v>
      </c>
      <c r="K68" s="99"/>
      <c r="L68" s="99" t="s">
        <v>30</v>
      </c>
      <c r="M68" s="99"/>
      <c r="N68" s="101">
        <v>0.19</v>
      </c>
      <c r="O68" s="99"/>
      <c r="P68" s="99" t="s">
        <v>151</v>
      </c>
      <c r="Q68" s="99" t="s">
        <v>104</v>
      </c>
      <c r="R68" s="99"/>
      <c r="S68" s="99" t="s">
        <v>172</v>
      </c>
      <c r="T68" s="99" t="s">
        <v>107</v>
      </c>
      <c r="U68" s="100">
        <v>280000</v>
      </c>
      <c r="V68" s="102">
        <v>0</v>
      </c>
      <c r="W68" s="102">
        <v>280000</v>
      </c>
      <c r="X68" s="102">
        <v>560000</v>
      </c>
      <c r="Y68" s="102">
        <v>106400</v>
      </c>
      <c r="Z68" s="102">
        <v>666400</v>
      </c>
      <c r="AA68" s="99"/>
      <c r="AB68" s="99"/>
      <c r="AC68" s="99"/>
      <c r="AD68" s="99"/>
      <c r="AE68" s="99"/>
      <c r="AF68" s="99"/>
      <c r="AG68" s="99"/>
      <c r="AH68" s="99"/>
      <c r="AI68" s="103"/>
    </row>
    <row r="69" spans="1:35" ht="12.5" x14ac:dyDescent="0.25">
      <c r="A69" s="97" t="s">
        <v>258</v>
      </c>
      <c r="B69" s="98">
        <v>44769</v>
      </c>
      <c r="C69" s="99" t="s">
        <v>101</v>
      </c>
      <c r="D69" s="99" t="s">
        <v>2346</v>
      </c>
      <c r="E69" s="99" t="s">
        <v>23</v>
      </c>
      <c r="F69" s="99" t="s">
        <v>146</v>
      </c>
      <c r="G69" s="99"/>
      <c r="H69" s="99" t="s">
        <v>168</v>
      </c>
      <c r="I69" s="99">
        <v>2</v>
      </c>
      <c r="J69" s="99">
        <v>1</v>
      </c>
      <c r="K69" s="99"/>
      <c r="L69" s="99" t="s">
        <v>259</v>
      </c>
      <c r="M69" s="99"/>
      <c r="N69" s="101">
        <v>0.19</v>
      </c>
      <c r="O69" s="99"/>
      <c r="P69" s="99" t="s">
        <v>151</v>
      </c>
      <c r="Q69" s="99" t="s">
        <v>104</v>
      </c>
      <c r="R69" s="99"/>
      <c r="S69" s="99" t="s">
        <v>172</v>
      </c>
      <c r="T69" s="99" t="s">
        <v>107</v>
      </c>
      <c r="U69" s="100">
        <v>50000</v>
      </c>
      <c r="V69" s="102">
        <v>0</v>
      </c>
      <c r="W69" s="102">
        <v>50000</v>
      </c>
      <c r="X69" s="102">
        <v>50000</v>
      </c>
      <c r="Y69" s="102">
        <v>9500</v>
      </c>
      <c r="Z69" s="102">
        <v>59500</v>
      </c>
      <c r="AA69" s="99"/>
      <c r="AB69" s="99"/>
      <c r="AC69" s="99"/>
      <c r="AD69" s="99"/>
      <c r="AE69" s="99"/>
      <c r="AF69" s="99"/>
      <c r="AG69" s="99"/>
      <c r="AH69" s="99"/>
      <c r="AI69" s="103"/>
    </row>
    <row r="70" spans="1:35" ht="12.5" x14ac:dyDescent="0.25">
      <c r="A70" s="97" t="s">
        <v>258</v>
      </c>
      <c r="B70" s="98">
        <v>44769</v>
      </c>
      <c r="C70" s="99" t="s">
        <v>101</v>
      </c>
      <c r="D70" s="99" t="s">
        <v>2346</v>
      </c>
      <c r="E70" s="99" t="s">
        <v>23</v>
      </c>
      <c r="F70" s="99" t="s">
        <v>146</v>
      </c>
      <c r="G70" s="99"/>
      <c r="H70" s="99" t="s">
        <v>168</v>
      </c>
      <c r="I70" s="99">
        <v>3</v>
      </c>
      <c r="J70" s="99">
        <v>1</v>
      </c>
      <c r="K70" s="99"/>
      <c r="L70" s="99" t="s">
        <v>260</v>
      </c>
      <c r="M70" s="99"/>
      <c r="N70" s="101">
        <v>0.19</v>
      </c>
      <c r="O70" s="99"/>
      <c r="P70" s="99" t="s">
        <v>151</v>
      </c>
      <c r="Q70" s="99" t="s">
        <v>104</v>
      </c>
      <c r="R70" s="99"/>
      <c r="S70" s="99" t="s">
        <v>172</v>
      </c>
      <c r="T70" s="99" t="s">
        <v>107</v>
      </c>
      <c r="U70" s="100">
        <v>89000</v>
      </c>
      <c r="V70" s="102">
        <v>0</v>
      </c>
      <c r="W70" s="102">
        <v>89000</v>
      </c>
      <c r="X70" s="102">
        <v>89000</v>
      </c>
      <c r="Y70" s="102">
        <v>16910</v>
      </c>
      <c r="Z70" s="102">
        <v>105910</v>
      </c>
      <c r="AA70" s="99"/>
      <c r="AB70" s="99"/>
      <c r="AC70" s="99"/>
      <c r="AD70" s="99"/>
      <c r="AE70" s="99"/>
      <c r="AF70" s="99"/>
      <c r="AG70" s="99"/>
      <c r="AH70" s="99"/>
      <c r="AI70" s="103"/>
    </row>
    <row r="71" spans="1:35" ht="12.5" x14ac:dyDescent="0.25">
      <c r="A71" s="97" t="s">
        <v>258</v>
      </c>
      <c r="B71" s="98">
        <v>44769</v>
      </c>
      <c r="C71" s="99" t="s">
        <v>101</v>
      </c>
      <c r="D71" s="99" t="s">
        <v>2346</v>
      </c>
      <c r="E71" s="99" t="s">
        <v>23</v>
      </c>
      <c r="F71" s="99" t="s">
        <v>146</v>
      </c>
      <c r="G71" s="99"/>
      <c r="H71" s="99" t="s">
        <v>168</v>
      </c>
      <c r="I71" s="99">
        <v>4</v>
      </c>
      <c r="J71" s="99">
        <v>1</v>
      </c>
      <c r="K71" s="99" t="s">
        <v>51</v>
      </c>
      <c r="L71" s="99" t="s">
        <v>2347</v>
      </c>
      <c r="M71" s="99"/>
      <c r="N71" s="101">
        <v>0.19</v>
      </c>
      <c r="O71" s="99"/>
      <c r="P71" s="99" t="s">
        <v>151</v>
      </c>
      <c r="Q71" s="99" t="s">
        <v>104</v>
      </c>
      <c r="R71" s="99"/>
      <c r="S71" s="99" t="s">
        <v>172</v>
      </c>
      <c r="T71" s="99" t="s">
        <v>107</v>
      </c>
      <c r="U71" s="100">
        <v>138000</v>
      </c>
      <c r="V71" s="102">
        <v>0</v>
      </c>
      <c r="W71" s="102">
        <v>138000</v>
      </c>
      <c r="X71" s="102">
        <v>138000</v>
      </c>
      <c r="Y71" s="102">
        <v>26220</v>
      </c>
      <c r="Z71" s="102">
        <v>164220</v>
      </c>
      <c r="AA71" s="99"/>
      <c r="AB71" s="99"/>
      <c r="AC71" s="99"/>
      <c r="AD71" s="99"/>
      <c r="AE71" s="99"/>
      <c r="AF71" s="99"/>
      <c r="AG71" s="99"/>
      <c r="AH71" s="99"/>
      <c r="AI71" s="103"/>
    </row>
    <row r="72" spans="1:35" ht="12.5" x14ac:dyDescent="0.25">
      <c r="A72" s="97" t="s">
        <v>261</v>
      </c>
      <c r="B72" s="98">
        <v>44771</v>
      </c>
      <c r="C72" s="99" t="s">
        <v>24</v>
      </c>
      <c r="D72" s="99" t="s">
        <v>2346</v>
      </c>
      <c r="E72" s="99" t="s">
        <v>23</v>
      </c>
      <c r="F72" s="99" t="s">
        <v>146</v>
      </c>
      <c r="G72" s="99"/>
      <c r="H72" s="99" t="s">
        <v>168</v>
      </c>
      <c r="I72" s="99">
        <v>1</v>
      </c>
      <c r="J72" s="99">
        <v>1</v>
      </c>
      <c r="K72" s="99" t="s">
        <v>262</v>
      </c>
      <c r="L72" s="99" t="s">
        <v>61</v>
      </c>
      <c r="M72" s="99"/>
      <c r="N72" s="101">
        <v>0.19</v>
      </c>
      <c r="O72" s="99"/>
      <c r="P72" s="99" t="s">
        <v>263</v>
      </c>
      <c r="Q72" s="99" t="s">
        <v>104</v>
      </c>
      <c r="R72" s="99"/>
      <c r="S72" s="99" t="s">
        <v>172</v>
      </c>
      <c r="T72" s="99" t="s">
        <v>264</v>
      </c>
      <c r="U72" s="99"/>
      <c r="V72" s="102">
        <v>120000</v>
      </c>
      <c r="W72" s="102">
        <v>120000</v>
      </c>
      <c r="X72" s="102">
        <v>120000</v>
      </c>
      <c r="Y72" s="102">
        <v>22800</v>
      </c>
      <c r="Z72" s="102">
        <v>142800</v>
      </c>
      <c r="AA72" s="99"/>
      <c r="AB72" s="99"/>
      <c r="AC72" s="99"/>
      <c r="AD72" s="99"/>
      <c r="AE72" s="99"/>
      <c r="AF72" s="99"/>
      <c r="AG72" s="99"/>
      <c r="AH72" s="99"/>
      <c r="AI72" s="103"/>
    </row>
    <row r="73" spans="1:35" ht="12.5" x14ac:dyDescent="0.25">
      <c r="A73" s="97" t="s">
        <v>261</v>
      </c>
      <c r="B73" s="98">
        <v>44771</v>
      </c>
      <c r="C73" s="99" t="s">
        <v>24</v>
      </c>
      <c r="D73" s="99" t="s">
        <v>2346</v>
      </c>
      <c r="E73" s="99" t="s">
        <v>23</v>
      </c>
      <c r="F73" s="99" t="s">
        <v>146</v>
      </c>
      <c r="G73" s="99"/>
      <c r="H73" s="99" t="s">
        <v>168</v>
      </c>
      <c r="I73" s="99">
        <v>2</v>
      </c>
      <c r="J73" s="99">
        <v>1</v>
      </c>
      <c r="K73" s="99" t="s">
        <v>265</v>
      </c>
      <c r="L73" s="99" t="s">
        <v>188</v>
      </c>
      <c r="M73" s="99"/>
      <c r="N73" s="101">
        <v>0.19</v>
      </c>
      <c r="O73" s="99"/>
      <c r="P73" s="99" t="s">
        <v>263</v>
      </c>
      <c r="Q73" s="99" t="s">
        <v>104</v>
      </c>
      <c r="R73" s="99"/>
      <c r="S73" s="99" t="s">
        <v>172</v>
      </c>
      <c r="T73" s="99" t="s">
        <v>266</v>
      </c>
      <c r="U73" s="99"/>
      <c r="V73" s="102">
        <v>270000</v>
      </c>
      <c r="W73" s="102">
        <v>270000</v>
      </c>
      <c r="X73" s="102">
        <v>270000</v>
      </c>
      <c r="Y73" s="102">
        <v>51300</v>
      </c>
      <c r="Z73" s="102">
        <v>321300</v>
      </c>
      <c r="AA73" s="99"/>
      <c r="AB73" s="99"/>
      <c r="AC73" s="99"/>
      <c r="AD73" s="99"/>
      <c r="AE73" s="99"/>
      <c r="AF73" s="99"/>
      <c r="AG73" s="99"/>
      <c r="AH73" s="99"/>
      <c r="AI73" s="103"/>
    </row>
    <row r="74" spans="1:35" ht="12.5" x14ac:dyDescent="0.25">
      <c r="A74" s="97" t="s">
        <v>261</v>
      </c>
      <c r="B74" s="98">
        <v>44771</v>
      </c>
      <c r="C74" s="99" t="s">
        <v>24</v>
      </c>
      <c r="D74" s="99" t="s">
        <v>2346</v>
      </c>
      <c r="E74" s="99" t="s">
        <v>23</v>
      </c>
      <c r="F74" s="99" t="s">
        <v>146</v>
      </c>
      <c r="G74" s="99"/>
      <c r="H74" s="99" t="s">
        <v>168</v>
      </c>
      <c r="I74" s="99">
        <v>3</v>
      </c>
      <c r="J74" s="99">
        <v>1</v>
      </c>
      <c r="K74" s="99" t="s">
        <v>267</v>
      </c>
      <c r="L74" s="99" t="s">
        <v>114</v>
      </c>
      <c r="M74" s="99"/>
      <c r="N74" s="101">
        <v>0.19</v>
      </c>
      <c r="O74" s="99"/>
      <c r="P74" s="99" t="s">
        <v>263</v>
      </c>
      <c r="Q74" s="99" t="s">
        <v>104</v>
      </c>
      <c r="R74" s="99"/>
      <c r="S74" s="99" t="s">
        <v>172</v>
      </c>
      <c r="T74" s="99" t="s">
        <v>268</v>
      </c>
      <c r="U74" s="99"/>
      <c r="V74" s="102">
        <v>160000</v>
      </c>
      <c r="W74" s="102">
        <v>160000</v>
      </c>
      <c r="X74" s="102">
        <v>160000</v>
      </c>
      <c r="Y74" s="102">
        <v>30400</v>
      </c>
      <c r="Z74" s="102">
        <v>190400</v>
      </c>
      <c r="AA74" s="99"/>
      <c r="AB74" s="99"/>
      <c r="AC74" s="99"/>
      <c r="AD74" s="99"/>
      <c r="AE74" s="99"/>
      <c r="AF74" s="99"/>
      <c r="AG74" s="99"/>
      <c r="AH74" s="99"/>
      <c r="AI74" s="103"/>
    </row>
    <row r="75" spans="1:35" ht="12.5" x14ac:dyDescent="0.25">
      <c r="A75" s="97" t="s">
        <v>261</v>
      </c>
      <c r="B75" s="98">
        <v>44771</v>
      </c>
      <c r="C75" s="99" t="s">
        <v>24</v>
      </c>
      <c r="D75" s="99" t="s">
        <v>2346</v>
      </c>
      <c r="E75" s="99" t="s">
        <v>23</v>
      </c>
      <c r="F75" s="99" t="s">
        <v>146</v>
      </c>
      <c r="G75" s="99"/>
      <c r="H75" s="99" t="s">
        <v>168</v>
      </c>
      <c r="I75" s="99">
        <v>4</v>
      </c>
      <c r="J75" s="99">
        <v>1</v>
      </c>
      <c r="K75" s="99" t="s">
        <v>2348</v>
      </c>
      <c r="L75" s="99" t="s">
        <v>269</v>
      </c>
      <c r="M75" s="99"/>
      <c r="N75" s="101">
        <v>0.19</v>
      </c>
      <c r="O75" s="99"/>
      <c r="P75" s="99" t="s">
        <v>263</v>
      </c>
      <c r="Q75" s="99" t="s">
        <v>104</v>
      </c>
      <c r="R75" s="99"/>
      <c r="S75" s="99" t="s">
        <v>172</v>
      </c>
      <c r="T75" s="99" t="s">
        <v>270</v>
      </c>
      <c r="U75" s="99"/>
      <c r="V75" s="102">
        <v>460000</v>
      </c>
      <c r="W75" s="102">
        <v>460000</v>
      </c>
      <c r="X75" s="102">
        <v>460000</v>
      </c>
      <c r="Y75" s="102">
        <v>87400</v>
      </c>
      <c r="Z75" s="102">
        <v>547400</v>
      </c>
      <c r="AA75" s="99"/>
      <c r="AB75" s="99"/>
      <c r="AC75" s="99"/>
      <c r="AD75" s="99"/>
      <c r="AE75" s="99"/>
      <c r="AF75" s="99"/>
      <c r="AG75" s="99"/>
      <c r="AH75" s="99"/>
      <c r="AI75" s="103"/>
    </row>
    <row r="76" spans="1:35" ht="12.5" x14ac:dyDescent="0.25">
      <c r="A76" s="97" t="s">
        <v>271</v>
      </c>
      <c r="B76" s="98">
        <v>44771</v>
      </c>
      <c r="C76" s="99" t="s">
        <v>24</v>
      </c>
      <c r="D76" s="99" t="s">
        <v>2346</v>
      </c>
      <c r="E76" s="99" t="s">
        <v>23</v>
      </c>
      <c r="F76" s="99" t="s">
        <v>146</v>
      </c>
      <c r="G76" s="99"/>
      <c r="H76" s="99" t="s">
        <v>168</v>
      </c>
      <c r="I76" s="99">
        <v>1</v>
      </c>
      <c r="J76" s="99">
        <v>6</v>
      </c>
      <c r="K76" s="99" t="s">
        <v>51</v>
      </c>
      <c r="L76" s="99" t="s">
        <v>272</v>
      </c>
      <c r="M76" s="100">
        <v>98000</v>
      </c>
      <c r="N76" s="101">
        <v>0.19</v>
      </c>
      <c r="O76" s="99"/>
      <c r="P76" s="99" t="s">
        <v>120</v>
      </c>
      <c r="Q76" s="99" t="s">
        <v>104</v>
      </c>
      <c r="R76" s="99"/>
      <c r="S76" s="99" t="s">
        <v>172</v>
      </c>
      <c r="T76" s="99" t="s">
        <v>107</v>
      </c>
      <c r="U76" s="100">
        <v>98000</v>
      </c>
      <c r="V76" s="102">
        <v>0</v>
      </c>
      <c r="W76" s="102">
        <v>98000</v>
      </c>
      <c r="X76" s="102">
        <v>588000</v>
      </c>
      <c r="Y76" s="102">
        <v>111720</v>
      </c>
      <c r="Z76" s="102">
        <v>699720</v>
      </c>
      <c r="AA76" s="99"/>
      <c r="AB76" s="99"/>
      <c r="AC76" s="99"/>
      <c r="AD76" s="99"/>
      <c r="AE76" s="99"/>
      <c r="AF76" s="99"/>
      <c r="AG76" s="99"/>
      <c r="AH76" s="99"/>
      <c r="AI76" s="103"/>
    </row>
    <row r="77" spans="1:35" ht="12.5" x14ac:dyDescent="0.25">
      <c r="A77" s="97" t="s">
        <v>276</v>
      </c>
      <c r="B77" s="98">
        <v>44778</v>
      </c>
      <c r="C77" s="99" t="s">
        <v>101</v>
      </c>
      <c r="D77" s="99" t="s">
        <v>2346</v>
      </c>
      <c r="E77" s="99" t="s">
        <v>23</v>
      </c>
      <c r="F77" s="99" t="s">
        <v>146</v>
      </c>
      <c r="G77" s="99"/>
      <c r="H77" s="99" t="s">
        <v>168</v>
      </c>
      <c r="I77" s="99">
        <v>1</v>
      </c>
      <c r="J77" s="99">
        <v>1</v>
      </c>
      <c r="K77" s="99"/>
      <c r="L77" s="99" t="s">
        <v>277</v>
      </c>
      <c r="M77" s="100">
        <v>1070000</v>
      </c>
      <c r="N77" s="101">
        <v>0.19</v>
      </c>
      <c r="O77" s="99"/>
      <c r="P77" s="99" t="s">
        <v>112</v>
      </c>
      <c r="Q77" s="99" t="s">
        <v>104</v>
      </c>
      <c r="R77" s="99"/>
      <c r="S77" s="99" t="s">
        <v>172</v>
      </c>
      <c r="T77" s="99" t="s">
        <v>107</v>
      </c>
      <c r="U77" s="100">
        <v>1070000</v>
      </c>
      <c r="V77" s="102">
        <v>0</v>
      </c>
      <c r="W77" s="102">
        <v>1070000</v>
      </c>
      <c r="X77" s="102">
        <v>1070000</v>
      </c>
      <c r="Y77" s="102">
        <v>203300</v>
      </c>
      <c r="Z77" s="102">
        <v>1273300</v>
      </c>
      <c r="AA77" s="99"/>
      <c r="AB77" s="99"/>
      <c r="AC77" s="99"/>
      <c r="AD77" s="99"/>
      <c r="AE77" s="99"/>
      <c r="AF77" s="99"/>
      <c r="AG77" s="99"/>
      <c r="AH77" s="99"/>
      <c r="AI77" s="103"/>
    </row>
    <row r="78" spans="1:35" ht="12.5" x14ac:dyDescent="0.25">
      <c r="A78" s="97" t="s">
        <v>276</v>
      </c>
      <c r="B78" s="98">
        <v>44778</v>
      </c>
      <c r="C78" s="99" t="s">
        <v>101</v>
      </c>
      <c r="D78" s="99" t="s">
        <v>2346</v>
      </c>
      <c r="E78" s="99" t="s">
        <v>23</v>
      </c>
      <c r="F78" s="99" t="s">
        <v>146</v>
      </c>
      <c r="G78" s="99"/>
      <c r="H78" s="99" t="s">
        <v>168</v>
      </c>
      <c r="I78" s="99">
        <v>2</v>
      </c>
      <c r="J78" s="99">
        <v>1</v>
      </c>
      <c r="K78" s="99"/>
      <c r="L78" s="99" t="s">
        <v>278</v>
      </c>
      <c r="M78" s="100">
        <v>395000</v>
      </c>
      <c r="N78" s="101">
        <v>0.19</v>
      </c>
      <c r="O78" s="99"/>
      <c r="P78" s="99" t="s">
        <v>112</v>
      </c>
      <c r="Q78" s="99" t="s">
        <v>104</v>
      </c>
      <c r="R78" s="99"/>
      <c r="S78" s="99" t="s">
        <v>172</v>
      </c>
      <c r="T78" s="99" t="s">
        <v>107</v>
      </c>
      <c r="U78" s="100">
        <v>395000</v>
      </c>
      <c r="V78" s="102">
        <v>0</v>
      </c>
      <c r="W78" s="102">
        <v>395000</v>
      </c>
      <c r="X78" s="102">
        <v>395000</v>
      </c>
      <c r="Y78" s="102">
        <v>75050</v>
      </c>
      <c r="Z78" s="102">
        <v>470050</v>
      </c>
      <c r="AA78" s="99"/>
      <c r="AB78" s="99"/>
      <c r="AC78" s="99"/>
      <c r="AD78" s="99"/>
      <c r="AE78" s="99"/>
      <c r="AF78" s="99"/>
      <c r="AG78" s="99"/>
      <c r="AH78" s="99"/>
      <c r="AI78" s="103"/>
    </row>
    <row r="79" spans="1:35" ht="12.5" x14ac:dyDescent="0.25">
      <c r="A79" s="97" t="s">
        <v>281</v>
      </c>
      <c r="B79" s="98">
        <v>44781</v>
      </c>
      <c r="C79" s="99" t="s">
        <v>101</v>
      </c>
      <c r="D79" s="99" t="s">
        <v>2346</v>
      </c>
      <c r="E79" s="99" t="s">
        <v>23</v>
      </c>
      <c r="F79" s="99" t="s">
        <v>146</v>
      </c>
      <c r="G79" s="99"/>
      <c r="H79" s="99"/>
      <c r="I79" s="99">
        <v>1</v>
      </c>
      <c r="J79" s="99">
        <v>1</v>
      </c>
      <c r="K79" s="99" t="s">
        <v>51</v>
      </c>
      <c r="L79" s="99" t="s">
        <v>282</v>
      </c>
      <c r="M79" s="100">
        <v>1120000</v>
      </c>
      <c r="N79" s="101">
        <v>0.19</v>
      </c>
      <c r="O79" s="99"/>
      <c r="P79" s="99" t="s">
        <v>112</v>
      </c>
      <c r="Q79" s="99" t="s">
        <v>104</v>
      </c>
      <c r="R79" s="99"/>
      <c r="S79" s="99" t="s">
        <v>172</v>
      </c>
      <c r="T79" s="99" t="s">
        <v>107</v>
      </c>
      <c r="U79" s="100">
        <v>1120000</v>
      </c>
      <c r="V79" s="102">
        <v>0</v>
      </c>
      <c r="W79" s="102">
        <v>1120000</v>
      </c>
      <c r="X79" s="102">
        <v>1120000</v>
      </c>
      <c r="Y79" s="102">
        <v>212800</v>
      </c>
      <c r="Z79" s="102">
        <v>1332800</v>
      </c>
      <c r="AA79" s="99"/>
      <c r="AB79" s="99"/>
      <c r="AC79" s="99"/>
      <c r="AD79" s="99"/>
      <c r="AE79" s="99"/>
      <c r="AF79" s="99"/>
      <c r="AG79" s="99"/>
      <c r="AH79" s="99"/>
      <c r="AI79" s="103"/>
    </row>
    <row r="80" spans="1:35" ht="12.5" x14ac:dyDescent="0.25">
      <c r="A80" s="97" t="s">
        <v>281</v>
      </c>
      <c r="B80" s="98">
        <v>44781</v>
      </c>
      <c r="C80" s="99" t="s">
        <v>101</v>
      </c>
      <c r="D80" s="99" t="s">
        <v>2346</v>
      </c>
      <c r="E80" s="99" t="s">
        <v>23</v>
      </c>
      <c r="F80" s="99" t="s">
        <v>146</v>
      </c>
      <c r="G80" s="99"/>
      <c r="H80" s="99"/>
      <c r="I80" s="99">
        <v>2</v>
      </c>
      <c r="J80" s="99">
        <v>1</v>
      </c>
      <c r="K80" s="99"/>
      <c r="L80" s="99" t="s">
        <v>283</v>
      </c>
      <c r="M80" s="100">
        <v>520000</v>
      </c>
      <c r="N80" s="101">
        <v>0.19</v>
      </c>
      <c r="O80" s="99"/>
      <c r="P80" s="99" t="s">
        <v>112</v>
      </c>
      <c r="Q80" s="99" t="s">
        <v>104</v>
      </c>
      <c r="R80" s="99"/>
      <c r="S80" s="99" t="s">
        <v>172</v>
      </c>
      <c r="T80" s="99" t="s">
        <v>107</v>
      </c>
      <c r="U80" s="100">
        <v>520000</v>
      </c>
      <c r="V80" s="102">
        <v>0</v>
      </c>
      <c r="W80" s="102">
        <v>520000</v>
      </c>
      <c r="X80" s="102">
        <v>520000</v>
      </c>
      <c r="Y80" s="102">
        <v>98800</v>
      </c>
      <c r="Z80" s="102">
        <v>618800</v>
      </c>
      <c r="AA80" s="99"/>
      <c r="AB80" s="99"/>
      <c r="AC80" s="99"/>
      <c r="AD80" s="99"/>
      <c r="AE80" s="99"/>
      <c r="AF80" s="99"/>
      <c r="AG80" s="99"/>
      <c r="AH80" s="99"/>
      <c r="AI80" s="103"/>
    </row>
    <row r="81" spans="1:35" ht="12.5" x14ac:dyDescent="0.25">
      <c r="A81" s="97" t="s">
        <v>284</v>
      </c>
      <c r="B81" s="98">
        <v>44781</v>
      </c>
      <c r="C81" s="99" t="s">
        <v>101</v>
      </c>
      <c r="D81" s="99" t="s">
        <v>2346</v>
      </c>
      <c r="E81" s="99" t="s">
        <v>23</v>
      </c>
      <c r="F81" s="99" t="s">
        <v>146</v>
      </c>
      <c r="G81" s="99"/>
      <c r="H81" s="99"/>
      <c r="I81" s="99">
        <v>1</v>
      </c>
      <c r="J81" s="99">
        <v>1</v>
      </c>
      <c r="K81" s="99" t="s">
        <v>51</v>
      </c>
      <c r="L81" s="99" t="s">
        <v>2349</v>
      </c>
      <c r="M81" s="100">
        <v>170000</v>
      </c>
      <c r="N81" s="101">
        <v>0.19</v>
      </c>
      <c r="O81" s="99"/>
      <c r="P81" s="99" t="s">
        <v>158</v>
      </c>
      <c r="Q81" s="99" t="s">
        <v>104</v>
      </c>
      <c r="R81" s="99"/>
      <c r="S81" s="99" t="s">
        <v>172</v>
      </c>
      <c r="T81" s="99" t="s">
        <v>107</v>
      </c>
      <c r="U81" s="100">
        <v>170000</v>
      </c>
      <c r="V81" s="102">
        <v>0</v>
      </c>
      <c r="W81" s="102">
        <v>170000</v>
      </c>
      <c r="X81" s="102">
        <v>170000</v>
      </c>
      <c r="Y81" s="102">
        <v>32300</v>
      </c>
      <c r="Z81" s="102">
        <v>202300</v>
      </c>
      <c r="AA81" s="99"/>
      <c r="AB81" s="99"/>
      <c r="AC81" s="99"/>
      <c r="AD81" s="99"/>
      <c r="AE81" s="99"/>
      <c r="AF81" s="99"/>
      <c r="AG81" s="99"/>
      <c r="AH81" s="99"/>
      <c r="AI81" s="103"/>
    </row>
    <row r="82" spans="1:35" ht="12.5" x14ac:dyDescent="0.25">
      <c r="A82" s="97" t="s">
        <v>287</v>
      </c>
      <c r="B82" s="98">
        <v>44784</v>
      </c>
      <c r="C82" s="99" t="s">
        <v>24</v>
      </c>
      <c r="D82" s="99" t="s">
        <v>2346</v>
      </c>
      <c r="E82" s="99" t="s">
        <v>23</v>
      </c>
      <c r="F82" s="99" t="s">
        <v>146</v>
      </c>
      <c r="G82" s="99"/>
      <c r="H82" s="99" t="s">
        <v>168</v>
      </c>
      <c r="I82" s="99">
        <v>1</v>
      </c>
      <c r="J82" s="99">
        <v>6</v>
      </c>
      <c r="K82" s="99" t="s">
        <v>288</v>
      </c>
      <c r="L82" s="99" t="s">
        <v>289</v>
      </c>
      <c r="M82" s="100">
        <v>3125000</v>
      </c>
      <c r="N82" s="101">
        <v>0.19</v>
      </c>
      <c r="O82" s="99"/>
      <c r="P82" s="99" t="s">
        <v>158</v>
      </c>
      <c r="Q82" s="99" t="s">
        <v>104</v>
      </c>
      <c r="R82" s="99"/>
      <c r="S82" s="99" t="s">
        <v>172</v>
      </c>
      <c r="T82" s="99" t="s">
        <v>107</v>
      </c>
      <c r="U82" s="100">
        <v>3125000</v>
      </c>
      <c r="V82" s="102">
        <v>0</v>
      </c>
      <c r="W82" s="102">
        <v>3125000</v>
      </c>
      <c r="X82" s="102">
        <v>18750000</v>
      </c>
      <c r="Y82" s="102">
        <v>3562500</v>
      </c>
      <c r="Z82" s="102">
        <v>22312500</v>
      </c>
      <c r="AA82" s="99"/>
      <c r="AB82" s="99"/>
      <c r="AC82" s="99"/>
      <c r="AD82" s="99"/>
      <c r="AE82" s="99"/>
      <c r="AF82" s="99"/>
      <c r="AG82" s="99"/>
      <c r="AH82" s="99"/>
      <c r="AI82" s="103"/>
    </row>
    <row r="83" spans="1:35" ht="12.5" x14ac:dyDescent="0.25">
      <c r="A83" s="97" t="s">
        <v>287</v>
      </c>
      <c r="B83" s="98">
        <v>44784</v>
      </c>
      <c r="C83" s="99" t="s">
        <v>24</v>
      </c>
      <c r="D83" s="99" t="s">
        <v>2346</v>
      </c>
      <c r="E83" s="99" t="s">
        <v>23</v>
      </c>
      <c r="F83" s="99" t="s">
        <v>146</v>
      </c>
      <c r="G83" s="99"/>
      <c r="H83" s="99" t="s">
        <v>168</v>
      </c>
      <c r="I83" s="99">
        <v>2</v>
      </c>
      <c r="J83" s="99">
        <v>6</v>
      </c>
      <c r="K83" s="99" t="s">
        <v>2350</v>
      </c>
      <c r="L83" s="99" t="s">
        <v>290</v>
      </c>
      <c r="M83" s="100">
        <v>215000</v>
      </c>
      <c r="N83" s="101">
        <v>0.19</v>
      </c>
      <c r="O83" s="99"/>
      <c r="P83" s="99" t="s">
        <v>158</v>
      </c>
      <c r="Q83" s="99" t="s">
        <v>104</v>
      </c>
      <c r="R83" s="99"/>
      <c r="S83" s="99" t="s">
        <v>172</v>
      </c>
      <c r="T83" s="99" t="s">
        <v>107</v>
      </c>
      <c r="U83" s="100">
        <v>215000</v>
      </c>
      <c r="V83" s="102">
        <v>0</v>
      </c>
      <c r="W83" s="102">
        <v>215000</v>
      </c>
      <c r="X83" s="102">
        <v>1290000</v>
      </c>
      <c r="Y83" s="102">
        <v>245100</v>
      </c>
      <c r="Z83" s="102">
        <v>1535100</v>
      </c>
      <c r="AA83" s="99"/>
      <c r="AB83" s="99"/>
      <c r="AC83" s="99"/>
      <c r="AD83" s="99"/>
      <c r="AE83" s="99"/>
      <c r="AF83" s="99"/>
      <c r="AG83" s="99"/>
      <c r="AH83" s="99"/>
      <c r="AI83" s="103"/>
    </row>
    <row r="84" spans="1:35" ht="12.5" x14ac:dyDescent="0.25">
      <c r="A84" s="97" t="s">
        <v>287</v>
      </c>
      <c r="B84" s="98">
        <v>44784</v>
      </c>
      <c r="C84" s="99" t="s">
        <v>24</v>
      </c>
      <c r="D84" s="99" t="s">
        <v>2346</v>
      </c>
      <c r="E84" s="99" t="s">
        <v>23</v>
      </c>
      <c r="F84" s="99" t="s">
        <v>146</v>
      </c>
      <c r="G84" s="99"/>
      <c r="H84" s="99" t="s">
        <v>168</v>
      </c>
      <c r="I84" s="99">
        <v>3</v>
      </c>
      <c r="J84" s="99">
        <v>4</v>
      </c>
      <c r="K84" s="99" t="s">
        <v>288</v>
      </c>
      <c r="L84" s="99" t="s">
        <v>291</v>
      </c>
      <c r="M84" s="100">
        <v>328000</v>
      </c>
      <c r="N84" s="101">
        <v>0.19</v>
      </c>
      <c r="O84" s="99"/>
      <c r="P84" s="99" t="s">
        <v>158</v>
      </c>
      <c r="Q84" s="99" t="s">
        <v>104</v>
      </c>
      <c r="R84" s="99"/>
      <c r="S84" s="99" t="s">
        <v>172</v>
      </c>
      <c r="T84" s="99" t="s">
        <v>107</v>
      </c>
      <c r="U84" s="100">
        <v>328000</v>
      </c>
      <c r="V84" s="102">
        <v>0</v>
      </c>
      <c r="W84" s="102">
        <v>328000</v>
      </c>
      <c r="X84" s="102">
        <v>1312000</v>
      </c>
      <c r="Y84" s="102">
        <v>249280</v>
      </c>
      <c r="Z84" s="102">
        <v>1561280</v>
      </c>
      <c r="AA84" s="99"/>
      <c r="AB84" s="99"/>
      <c r="AC84" s="99"/>
      <c r="AD84" s="99"/>
      <c r="AE84" s="99"/>
      <c r="AF84" s="99"/>
      <c r="AG84" s="99"/>
      <c r="AH84" s="99"/>
      <c r="AI84" s="103"/>
    </row>
    <row r="85" spans="1:35" ht="12.5" x14ac:dyDescent="0.25">
      <c r="A85" s="97" t="s">
        <v>292</v>
      </c>
      <c r="B85" s="98">
        <v>44784</v>
      </c>
      <c r="C85" s="99" t="s">
        <v>24</v>
      </c>
      <c r="D85" s="99" t="s">
        <v>2346</v>
      </c>
      <c r="E85" s="99" t="s">
        <v>23</v>
      </c>
      <c r="F85" s="99" t="s">
        <v>146</v>
      </c>
      <c r="G85" s="99"/>
      <c r="H85" s="99"/>
      <c r="I85" s="99">
        <v>1</v>
      </c>
      <c r="J85" s="99">
        <v>1</v>
      </c>
      <c r="K85" s="99"/>
      <c r="L85" s="99" t="s">
        <v>293</v>
      </c>
      <c r="M85" s="100">
        <v>6200000</v>
      </c>
      <c r="N85" s="101">
        <v>0.19</v>
      </c>
      <c r="O85" s="99"/>
      <c r="P85" s="99" t="s">
        <v>161</v>
      </c>
      <c r="Q85" s="99" t="s">
        <v>104</v>
      </c>
      <c r="R85" s="99"/>
      <c r="S85" s="99" t="s">
        <v>172</v>
      </c>
      <c r="T85" s="99" t="s">
        <v>107</v>
      </c>
      <c r="U85" s="100">
        <v>6200000</v>
      </c>
      <c r="V85" s="102">
        <v>0</v>
      </c>
      <c r="W85" s="102">
        <v>6200000</v>
      </c>
      <c r="X85" s="102">
        <v>6200000</v>
      </c>
      <c r="Y85" s="102">
        <v>1178000</v>
      </c>
      <c r="Z85" s="102">
        <v>7378000</v>
      </c>
      <c r="AA85" s="99"/>
      <c r="AB85" s="99"/>
      <c r="AC85" s="99"/>
      <c r="AD85" s="99"/>
      <c r="AE85" s="99"/>
      <c r="AF85" s="99"/>
      <c r="AG85" s="99"/>
      <c r="AH85" s="99"/>
      <c r="AI85" s="103"/>
    </row>
    <row r="86" spans="1:35" ht="12.5" x14ac:dyDescent="0.25">
      <c r="A86" s="97" t="s">
        <v>294</v>
      </c>
      <c r="B86" s="98">
        <v>44791</v>
      </c>
      <c r="C86" s="99" t="s">
        <v>101</v>
      </c>
      <c r="D86" s="99"/>
      <c r="E86" s="99" t="s">
        <v>23</v>
      </c>
      <c r="F86" s="99" t="s">
        <v>146</v>
      </c>
      <c r="G86" s="99"/>
      <c r="H86" s="99" t="s">
        <v>168</v>
      </c>
      <c r="I86" s="99">
        <v>1</v>
      </c>
      <c r="J86" s="99">
        <v>1</v>
      </c>
      <c r="K86" s="99" t="s">
        <v>295</v>
      </c>
      <c r="L86" s="99" t="s">
        <v>296</v>
      </c>
      <c r="M86" s="100">
        <v>140000</v>
      </c>
      <c r="N86" s="101">
        <v>0.19</v>
      </c>
      <c r="O86" s="99"/>
      <c r="P86" s="99" t="s">
        <v>158</v>
      </c>
      <c r="Q86" s="99" t="s">
        <v>104</v>
      </c>
      <c r="R86" s="99"/>
      <c r="S86" s="99" t="s">
        <v>172</v>
      </c>
      <c r="T86" s="99" t="s">
        <v>107</v>
      </c>
      <c r="U86" s="100">
        <v>140000</v>
      </c>
      <c r="V86" s="102">
        <v>0</v>
      </c>
      <c r="W86" s="102">
        <v>140000</v>
      </c>
      <c r="X86" s="102">
        <v>140000</v>
      </c>
      <c r="Y86" s="102">
        <v>26600</v>
      </c>
      <c r="Z86" s="102">
        <v>166600</v>
      </c>
      <c r="AA86" s="99"/>
      <c r="AB86" s="99"/>
      <c r="AC86" s="99"/>
      <c r="AD86" s="99"/>
      <c r="AE86" s="99"/>
      <c r="AF86" s="99"/>
      <c r="AG86" s="99"/>
      <c r="AH86" s="99"/>
      <c r="AI86" s="103"/>
    </row>
    <row r="87" spans="1:35" ht="12.5" x14ac:dyDescent="0.25">
      <c r="A87" s="97" t="s">
        <v>297</v>
      </c>
      <c r="B87" s="98">
        <v>44793</v>
      </c>
      <c r="C87" s="99" t="s">
        <v>101</v>
      </c>
      <c r="D87" s="99"/>
      <c r="E87" s="99" t="s">
        <v>23</v>
      </c>
      <c r="F87" s="99" t="s">
        <v>146</v>
      </c>
      <c r="G87" s="99"/>
      <c r="H87" s="99" t="s">
        <v>168</v>
      </c>
      <c r="I87" s="99">
        <v>1</v>
      </c>
      <c r="J87" s="99">
        <v>2</v>
      </c>
      <c r="K87" s="99"/>
      <c r="L87" s="99" t="s">
        <v>298</v>
      </c>
      <c r="M87" s="100">
        <v>530000</v>
      </c>
      <c r="N87" s="101">
        <v>0.19</v>
      </c>
      <c r="O87" s="99" t="s">
        <v>2351</v>
      </c>
      <c r="P87" s="99" t="s">
        <v>149</v>
      </c>
      <c r="Q87" s="99" t="s">
        <v>104</v>
      </c>
      <c r="R87" s="99"/>
      <c r="S87" s="99" t="s">
        <v>172</v>
      </c>
      <c r="T87" s="99" t="s">
        <v>107</v>
      </c>
      <c r="U87" s="100">
        <v>530000</v>
      </c>
      <c r="V87" s="102">
        <v>0</v>
      </c>
      <c r="W87" s="102">
        <v>530000</v>
      </c>
      <c r="X87" s="102">
        <v>1060000</v>
      </c>
      <c r="Y87" s="102">
        <v>201400</v>
      </c>
      <c r="Z87" s="102">
        <v>1261400</v>
      </c>
      <c r="AA87" s="99"/>
      <c r="AB87" s="99"/>
      <c r="AC87" s="99"/>
      <c r="AD87" s="99"/>
      <c r="AE87" s="99"/>
      <c r="AF87" s="99"/>
      <c r="AG87" s="99"/>
      <c r="AH87" s="99"/>
      <c r="AI87" s="103"/>
    </row>
    <row r="88" spans="1:35" ht="12.5" x14ac:dyDescent="0.25">
      <c r="A88" s="97" t="s">
        <v>299</v>
      </c>
      <c r="B88" s="98">
        <v>44793</v>
      </c>
      <c r="C88" s="99" t="s">
        <v>101</v>
      </c>
      <c r="D88" s="99"/>
      <c r="E88" s="99" t="s">
        <v>23</v>
      </c>
      <c r="F88" s="99" t="s">
        <v>146</v>
      </c>
      <c r="G88" s="99"/>
      <c r="H88" s="99" t="s">
        <v>168</v>
      </c>
      <c r="I88" s="99">
        <v>1</v>
      </c>
      <c r="J88" s="99">
        <v>1</v>
      </c>
      <c r="K88" s="99" t="s">
        <v>300</v>
      </c>
      <c r="L88" s="99" t="s">
        <v>301</v>
      </c>
      <c r="M88" s="100">
        <v>3980000</v>
      </c>
      <c r="N88" s="101">
        <v>0.19</v>
      </c>
      <c r="O88" s="99" t="s">
        <v>302</v>
      </c>
      <c r="P88" s="99" t="s">
        <v>303</v>
      </c>
      <c r="Q88" s="99" t="s">
        <v>104</v>
      </c>
      <c r="R88" s="99"/>
      <c r="S88" s="99" t="s">
        <v>172</v>
      </c>
      <c r="T88" s="99" t="s">
        <v>107</v>
      </c>
      <c r="U88" s="100">
        <v>3980000</v>
      </c>
      <c r="V88" s="102">
        <v>0</v>
      </c>
      <c r="W88" s="102">
        <v>3980000</v>
      </c>
      <c r="X88" s="102">
        <v>3980000</v>
      </c>
      <c r="Y88" s="102">
        <v>756200</v>
      </c>
      <c r="Z88" s="102">
        <v>4736200</v>
      </c>
      <c r="AA88" s="99"/>
      <c r="AB88" s="99"/>
      <c r="AC88" s="99"/>
      <c r="AD88" s="99"/>
      <c r="AE88" s="99"/>
      <c r="AF88" s="99"/>
      <c r="AG88" s="99"/>
      <c r="AH88" s="99"/>
      <c r="AI88" s="103"/>
    </row>
    <row r="89" spans="1:35" ht="12.5" x14ac:dyDescent="0.25">
      <c r="A89" s="97" t="s">
        <v>299</v>
      </c>
      <c r="B89" s="98">
        <v>44793</v>
      </c>
      <c r="C89" s="99" t="s">
        <v>101</v>
      </c>
      <c r="D89" s="99"/>
      <c r="E89" s="99" t="s">
        <v>23</v>
      </c>
      <c r="F89" s="99" t="s">
        <v>146</v>
      </c>
      <c r="G89" s="99"/>
      <c r="H89" s="99" t="s">
        <v>168</v>
      </c>
      <c r="I89" s="99">
        <v>2</v>
      </c>
      <c r="J89" s="99">
        <v>5</v>
      </c>
      <c r="K89" s="99" t="s">
        <v>304</v>
      </c>
      <c r="L89" s="99" t="s">
        <v>305</v>
      </c>
      <c r="M89" s="100">
        <v>29500</v>
      </c>
      <c r="N89" s="101">
        <v>0.19</v>
      </c>
      <c r="O89" s="99" t="s">
        <v>302</v>
      </c>
      <c r="P89" s="99" t="s">
        <v>303</v>
      </c>
      <c r="Q89" s="99" t="s">
        <v>104</v>
      </c>
      <c r="R89" s="99"/>
      <c r="S89" s="99" t="s">
        <v>172</v>
      </c>
      <c r="T89" s="99" t="s">
        <v>107</v>
      </c>
      <c r="U89" s="100">
        <v>29500</v>
      </c>
      <c r="V89" s="102">
        <v>0</v>
      </c>
      <c r="W89" s="102">
        <v>29500</v>
      </c>
      <c r="X89" s="102">
        <v>147500</v>
      </c>
      <c r="Y89" s="102">
        <v>28025</v>
      </c>
      <c r="Z89" s="102">
        <v>175525</v>
      </c>
      <c r="AA89" s="99"/>
      <c r="AB89" s="99"/>
      <c r="AC89" s="99"/>
      <c r="AD89" s="99"/>
      <c r="AE89" s="99"/>
      <c r="AF89" s="99"/>
      <c r="AG89" s="99"/>
      <c r="AH89" s="99"/>
      <c r="AI89" s="103"/>
    </row>
    <row r="90" spans="1:35" ht="12.5" x14ac:dyDescent="0.25">
      <c r="A90" s="97" t="s">
        <v>299</v>
      </c>
      <c r="B90" s="98">
        <v>44793</v>
      </c>
      <c r="C90" s="99" t="s">
        <v>101</v>
      </c>
      <c r="D90" s="99"/>
      <c r="E90" s="99" t="s">
        <v>23</v>
      </c>
      <c r="F90" s="99" t="s">
        <v>146</v>
      </c>
      <c r="G90" s="99"/>
      <c r="H90" s="99" t="s">
        <v>168</v>
      </c>
      <c r="I90" s="99">
        <v>3</v>
      </c>
      <c r="J90" s="99">
        <v>1</v>
      </c>
      <c r="K90" s="99" t="s">
        <v>306</v>
      </c>
      <c r="L90" s="99" t="s">
        <v>307</v>
      </c>
      <c r="M90" s="100">
        <v>749000</v>
      </c>
      <c r="N90" s="101">
        <v>0.19</v>
      </c>
      <c r="O90" s="99" t="s">
        <v>302</v>
      </c>
      <c r="P90" s="99" t="s">
        <v>303</v>
      </c>
      <c r="Q90" s="99" t="s">
        <v>104</v>
      </c>
      <c r="R90" s="99"/>
      <c r="S90" s="99" t="s">
        <v>172</v>
      </c>
      <c r="T90" s="99" t="s">
        <v>107</v>
      </c>
      <c r="U90" s="100">
        <v>749000</v>
      </c>
      <c r="V90" s="102">
        <v>0</v>
      </c>
      <c r="W90" s="102">
        <v>749000</v>
      </c>
      <c r="X90" s="102">
        <v>749000</v>
      </c>
      <c r="Y90" s="102">
        <v>142310</v>
      </c>
      <c r="Z90" s="102">
        <v>891310</v>
      </c>
      <c r="AA90" s="99"/>
      <c r="AB90" s="99"/>
      <c r="AC90" s="99"/>
      <c r="AD90" s="99"/>
      <c r="AE90" s="99"/>
      <c r="AF90" s="99"/>
      <c r="AG90" s="99"/>
      <c r="AH90" s="99"/>
      <c r="AI90" s="103"/>
    </row>
    <row r="91" spans="1:35" ht="12.5" x14ac:dyDescent="0.25">
      <c r="A91" s="97" t="s">
        <v>299</v>
      </c>
      <c r="B91" s="98">
        <v>44793</v>
      </c>
      <c r="C91" s="99" t="s">
        <v>101</v>
      </c>
      <c r="D91" s="99"/>
      <c r="E91" s="99" t="s">
        <v>23</v>
      </c>
      <c r="F91" s="99" t="s">
        <v>146</v>
      </c>
      <c r="G91" s="99"/>
      <c r="H91" s="99" t="s">
        <v>168</v>
      </c>
      <c r="I91" s="99">
        <v>4</v>
      </c>
      <c r="J91" s="99">
        <v>1</v>
      </c>
      <c r="K91" s="99" t="s">
        <v>308</v>
      </c>
      <c r="L91" s="99" t="s">
        <v>309</v>
      </c>
      <c r="M91" s="100">
        <v>380000</v>
      </c>
      <c r="N91" s="101">
        <v>0.19</v>
      </c>
      <c r="O91" s="99" t="s">
        <v>302</v>
      </c>
      <c r="P91" s="99" t="s">
        <v>303</v>
      </c>
      <c r="Q91" s="99" t="s">
        <v>104</v>
      </c>
      <c r="R91" s="99"/>
      <c r="S91" s="99" t="s">
        <v>172</v>
      </c>
      <c r="T91" s="99" t="s">
        <v>107</v>
      </c>
      <c r="U91" s="100">
        <v>380000</v>
      </c>
      <c r="V91" s="102">
        <v>0</v>
      </c>
      <c r="W91" s="102">
        <v>380000</v>
      </c>
      <c r="X91" s="102">
        <v>380000</v>
      </c>
      <c r="Y91" s="102">
        <v>72200</v>
      </c>
      <c r="Z91" s="102">
        <v>452200</v>
      </c>
      <c r="AA91" s="99"/>
      <c r="AB91" s="99"/>
      <c r="AC91" s="99"/>
      <c r="AD91" s="99"/>
      <c r="AE91" s="99"/>
      <c r="AF91" s="99"/>
      <c r="AG91" s="99"/>
      <c r="AH91" s="99"/>
      <c r="AI91" s="103"/>
    </row>
    <row r="92" spans="1:35" ht="12.5" x14ac:dyDescent="0.25">
      <c r="A92" s="97" t="s">
        <v>310</v>
      </c>
      <c r="B92" s="98">
        <v>44797</v>
      </c>
      <c r="C92" s="99" t="s">
        <v>24</v>
      </c>
      <c r="D92" s="99" t="s">
        <v>2346</v>
      </c>
      <c r="E92" s="99" t="s">
        <v>23</v>
      </c>
      <c r="F92" s="99" t="s">
        <v>146</v>
      </c>
      <c r="G92" s="99"/>
      <c r="H92" s="99" t="s">
        <v>168</v>
      </c>
      <c r="I92" s="99">
        <v>1</v>
      </c>
      <c r="J92" s="99">
        <v>15</v>
      </c>
      <c r="K92" s="99"/>
      <c r="L92" s="99" t="s">
        <v>2352</v>
      </c>
      <c r="M92" s="100">
        <v>35000</v>
      </c>
      <c r="N92" s="101">
        <v>0.19</v>
      </c>
      <c r="O92" s="99"/>
      <c r="P92" s="99" t="s">
        <v>147</v>
      </c>
      <c r="Q92" s="99" t="s">
        <v>104</v>
      </c>
      <c r="R92" s="99"/>
      <c r="S92" s="99" t="s">
        <v>172</v>
      </c>
      <c r="T92" s="99" t="s">
        <v>107</v>
      </c>
      <c r="U92" s="100">
        <v>35000</v>
      </c>
      <c r="V92" s="102">
        <v>0</v>
      </c>
      <c r="W92" s="102">
        <v>35000</v>
      </c>
      <c r="X92" s="102">
        <v>525000</v>
      </c>
      <c r="Y92" s="102">
        <v>99750</v>
      </c>
      <c r="Z92" s="102">
        <v>624750</v>
      </c>
      <c r="AA92" s="99"/>
      <c r="AB92" s="99"/>
      <c r="AC92" s="99"/>
      <c r="AD92" s="99"/>
      <c r="AE92" s="99"/>
      <c r="AF92" s="99"/>
      <c r="AG92" s="99"/>
      <c r="AH92" s="99"/>
      <c r="AI92" s="103"/>
    </row>
    <row r="93" spans="1:35" ht="12.5" x14ac:dyDescent="0.25">
      <c r="A93" s="97" t="s">
        <v>311</v>
      </c>
      <c r="B93" s="98">
        <v>44799</v>
      </c>
      <c r="C93" s="99" t="s">
        <v>24</v>
      </c>
      <c r="D93" s="99" t="s">
        <v>2346</v>
      </c>
      <c r="E93" s="99" t="s">
        <v>23</v>
      </c>
      <c r="F93" s="99" t="s">
        <v>146</v>
      </c>
      <c r="G93" s="99"/>
      <c r="H93" s="99" t="s">
        <v>168</v>
      </c>
      <c r="I93" s="99">
        <v>1</v>
      </c>
      <c r="J93" s="99">
        <v>2</v>
      </c>
      <c r="K93" s="99" t="s">
        <v>312</v>
      </c>
      <c r="L93" s="99" t="s">
        <v>313</v>
      </c>
      <c r="M93" s="100">
        <v>450000</v>
      </c>
      <c r="N93" s="101">
        <v>0</v>
      </c>
      <c r="O93" s="99"/>
      <c r="P93" s="99" t="s">
        <v>147</v>
      </c>
      <c r="Q93" s="99" t="s">
        <v>104</v>
      </c>
      <c r="R93" s="99"/>
      <c r="S93" s="99" t="s">
        <v>172</v>
      </c>
      <c r="T93" s="99" t="s">
        <v>107</v>
      </c>
      <c r="U93" s="100">
        <v>450000</v>
      </c>
      <c r="V93" s="102">
        <v>0</v>
      </c>
      <c r="W93" s="102">
        <v>450000</v>
      </c>
      <c r="X93" s="102">
        <v>900000</v>
      </c>
      <c r="Y93" s="102">
        <v>0</v>
      </c>
      <c r="Z93" s="102">
        <v>900000</v>
      </c>
      <c r="AA93" s="99"/>
      <c r="AB93" s="99"/>
      <c r="AC93" s="99"/>
      <c r="AD93" s="99"/>
      <c r="AE93" s="99"/>
      <c r="AF93" s="99"/>
      <c r="AG93" s="99"/>
      <c r="AH93" s="99"/>
      <c r="AI93" s="103"/>
    </row>
    <row r="94" spans="1:35" ht="12.5" x14ac:dyDescent="0.25">
      <c r="A94" s="97" t="s">
        <v>311</v>
      </c>
      <c r="B94" s="98">
        <v>44799</v>
      </c>
      <c r="C94" s="99" t="s">
        <v>24</v>
      </c>
      <c r="D94" s="99" t="s">
        <v>2346</v>
      </c>
      <c r="E94" s="99" t="s">
        <v>23</v>
      </c>
      <c r="F94" s="99" t="s">
        <v>146</v>
      </c>
      <c r="G94" s="99"/>
      <c r="H94" s="99" t="s">
        <v>168</v>
      </c>
      <c r="I94" s="99">
        <v>2</v>
      </c>
      <c r="J94" s="99">
        <v>2</v>
      </c>
      <c r="K94" s="99"/>
      <c r="L94" s="99" t="s">
        <v>2353</v>
      </c>
      <c r="M94" s="100">
        <v>140000</v>
      </c>
      <c r="N94" s="101">
        <v>0.19</v>
      </c>
      <c r="O94" s="99"/>
      <c r="P94" s="99" t="s">
        <v>147</v>
      </c>
      <c r="Q94" s="99" t="s">
        <v>104</v>
      </c>
      <c r="R94" s="99"/>
      <c r="S94" s="99" t="s">
        <v>172</v>
      </c>
      <c r="T94" s="99" t="s">
        <v>107</v>
      </c>
      <c r="U94" s="100">
        <v>140000</v>
      </c>
      <c r="V94" s="102">
        <v>0</v>
      </c>
      <c r="W94" s="102">
        <v>140000</v>
      </c>
      <c r="X94" s="102">
        <v>280000</v>
      </c>
      <c r="Y94" s="102">
        <v>53200</v>
      </c>
      <c r="Z94" s="102">
        <v>333200</v>
      </c>
      <c r="AA94" s="99"/>
      <c r="AB94" s="99"/>
      <c r="AC94" s="99"/>
      <c r="AD94" s="99"/>
      <c r="AE94" s="99"/>
      <c r="AF94" s="99"/>
      <c r="AG94" s="99"/>
      <c r="AH94" s="99"/>
      <c r="AI94" s="103"/>
    </row>
    <row r="95" spans="1:35" ht="12.5" x14ac:dyDescent="0.25">
      <c r="A95" s="97" t="s">
        <v>314</v>
      </c>
      <c r="B95" s="98">
        <v>44802</v>
      </c>
      <c r="C95" s="99" t="s">
        <v>101</v>
      </c>
      <c r="D95" s="99" t="s">
        <v>2346</v>
      </c>
      <c r="E95" s="99" t="s">
        <v>23</v>
      </c>
      <c r="F95" s="99" t="s">
        <v>146</v>
      </c>
      <c r="G95" s="99"/>
      <c r="H95" s="99"/>
      <c r="I95" s="99">
        <v>1</v>
      </c>
      <c r="J95" s="99">
        <v>1</v>
      </c>
      <c r="K95" s="99" t="s">
        <v>2046</v>
      </c>
      <c r="L95" s="99" t="s">
        <v>315</v>
      </c>
      <c r="M95" s="100">
        <v>495000</v>
      </c>
      <c r="N95" s="101">
        <v>0.19</v>
      </c>
      <c r="O95" s="99"/>
      <c r="P95" s="99" t="s">
        <v>156</v>
      </c>
      <c r="Q95" s="99" t="s">
        <v>104</v>
      </c>
      <c r="R95" s="99"/>
      <c r="S95" s="99" t="s">
        <v>172</v>
      </c>
      <c r="T95" s="99" t="s">
        <v>107</v>
      </c>
      <c r="U95" s="100">
        <v>495000</v>
      </c>
      <c r="V95" s="102">
        <v>0</v>
      </c>
      <c r="W95" s="102">
        <v>495000</v>
      </c>
      <c r="X95" s="102">
        <v>495000</v>
      </c>
      <c r="Y95" s="102">
        <v>94050</v>
      </c>
      <c r="Z95" s="102">
        <v>589050</v>
      </c>
      <c r="AA95" s="99"/>
      <c r="AB95" s="99"/>
      <c r="AC95" s="99"/>
      <c r="AD95" s="99"/>
      <c r="AE95" s="99"/>
      <c r="AF95" s="99"/>
      <c r="AG95" s="99"/>
      <c r="AH95" s="99"/>
      <c r="AI95" s="103"/>
    </row>
    <row r="96" spans="1:35" ht="12.5" x14ac:dyDescent="0.25">
      <c r="A96" s="97" t="s">
        <v>317</v>
      </c>
      <c r="B96" s="98">
        <v>44804</v>
      </c>
      <c r="C96" s="99" t="s">
        <v>101</v>
      </c>
      <c r="D96" s="99" t="s">
        <v>2346</v>
      </c>
      <c r="E96" s="99" t="s">
        <v>23</v>
      </c>
      <c r="F96" s="99" t="s">
        <v>146</v>
      </c>
      <c r="G96" s="99"/>
      <c r="H96" s="99"/>
      <c r="I96" s="99">
        <v>1</v>
      </c>
      <c r="J96" s="99">
        <v>1</v>
      </c>
      <c r="K96" s="99" t="s">
        <v>318</v>
      </c>
      <c r="L96" s="99" t="s">
        <v>69</v>
      </c>
      <c r="M96" s="99"/>
      <c r="N96" s="101">
        <v>0.19</v>
      </c>
      <c r="O96" s="99"/>
      <c r="P96" s="99" t="s">
        <v>263</v>
      </c>
      <c r="Q96" s="99" t="s">
        <v>104</v>
      </c>
      <c r="R96" s="99"/>
      <c r="S96" s="99" t="s">
        <v>172</v>
      </c>
      <c r="T96" s="99" t="s">
        <v>266</v>
      </c>
      <c r="U96" s="99"/>
      <c r="V96" s="102">
        <v>270000</v>
      </c>
      <c r="W96" s="102">
        <v>270000</v>
      </c>
      <c r="X96" s="102">
        <v>270000</v>
      </c>
      <c r="Y96" s="102">
        <v>51300</v>
      </c>
      <c r="Z96" s="102">
        <v>321300</v>
      </c>
      <c r="AA96" s="99"/>
      <c r="AB96" s="99"/>
      <c r="AC96" s="99"/>
      <c r="AD96" s="99"/>
      <c r="AE96" s="99"/>
      <c r="AF96" s="99"/>
      <c r="AG96" s="99"/>
      <c r="AH96" s="99"/>
      <c r="AI96" s="103"/>
    </row>
    <row r="97" spans="1:35" ht="12.5" x14ac:dyDescent="0.25">
      <c r="A97" s="97" t="s">
        <v>319</v>
      </c>
      <c r="B97" s="98">
        <v>44804</v>
      </c>
      <c r="C97" s="99" t="s">
        <v>101</v>
      </c>
      <c r="D97" s="99" t="s">
        <v>2346</v>
      </c>
      <c r="E97" s="99" t="s">
        <v>23</v>
      </c>
      <c r="F97" s="99" t="s">
        <v>146</v>
      </c>
      <c r="G97" s="99"/>
      <c r="H97" s="99"/>
      <c r="I97" s="99">
        <v>1</v>
      </c>
      <c r="J97" s="99">
        <v>1</v>
      </c>
      <c r="K97" s="99" t="s">
        <v>19</v>
      </c>
      <c r="L97" s="99" t="s">
        <v>320</v>
      </c>
      <c r="M97" s="100">
        <v>7550000</v>
      </c>
      <c r="N97" s="101">
        <v>0.19</v>
      </c>
      <c r="O97" s="99" t="s">
        <v>147</v>
      </c>
      <c r="P97" s="99" t="s">
        <v>147</v>
      </c>
      <c r="Q97" s="99" t="s">
        <v>104</v>
      </c>
      <c r="R97" s="99"/>
      <c r="S97" s="99" t="s">
        <v>172</v>
      </c>
      <c r="T97" s="99" t="s">
        <v>107</v>
      </c>
      <c r="U97" s="100">
        <v>7550000</v>
      </c>
      <c r="V97" s="102">
        <v>0</v>
      </c>
      <c r="W97" s="102">
        <v>7550000</v>
      </c>
      <c r="X97" s="102">
        <v>7550000</v>
      </c>
      <c r="Y97" s="102">
        <v>1434500</v>
      </c>
      <c r="Z97" s="102">
        <v>8984500</v>
      </c>
      <c r="AA97" s="99"/>
      <c r="AB97" s="99"/>
      <c r="AC97" s="99"/>
      <c r="AD97" s="99"/>
      <c r="AE97" s="99"/>
      <c r="AF97" s="99"/>
      <c r="AG97" s="99"/>
      <c r="AH97" s="99"/>
      <c r="AI97" s="103"/>
    </row>
    <row r="98" spans="1:35" ht="12.5" x14ac:dyDescent="0.25">
      <c r="A98" s="97" t="s">
        <v>319</v>
      </c>
      <c r="B98" s="98">
        <v>44804</v>
      </c>
      <c r="C98" s="99" t="s">
        <v>101</v>
      </c>
      <c r="D98" s="99" t="s">
        <v>2346</v>
      </c>
      <c r="E98" s="99" t="s">
        <v>23</v>
      </c>
      <c r="F98" s="99" t="s">
        <v>146</v>
      </c>
      <c r="G98" s="99"/>
      <c r="H98" s="99"/>
      <c r="I98" s="99">
        <v>2</v>
      </c>
      <c r="J98" s="99">
        <v>1</v>
      </c>
      <c r="K98" s="99" t="s">
        <v>19</v>
      </c>
      <c r="L98" s="99" t="s">
        <v>321</v>
      </c>
      <c r="M98" s="100">
        <v>5500000</v>
      </c>
      <c r="N98" s="101">
        <v>0.19</v>
      </c>
      <c r="O98" s="99" t="s">
        <v>147</v>
      </c>
      <c r="P98" s="99" t="s">
        <v>147</v>
      </c>
      <c r="Q98" s="99" t="s">
        <v>104</v>
      </c>
      <c r="R98" s="99"/>
      <c r="S98" s="99" t="s">
        <v>172</v>
      </c>
      <c r="T98" s="99" t="s">
        <v>107</v>
      </c>
      <c r="U98" s="100">
        <v>5500000</v>
      </c>
      <c r="V98" s="102">
        <v>0</v>
      </c>
      <c r="W98" s="102">
        <v>5500000</v>
      </c>
      <c r="X98" s="102">
        <v>5500000</v>
      </c>
      <c r="Y98" s="102">
        <v>1045000</v>
      </c>
      <c r="Z98" s="102">
        <v>6545000</v>
      </c>
      <c r="AA98" s="99"/>
      <c r="AB98" s="99"/>
      <c r="AC98" s="99"/>
      <c r="AD98" s="99"/>
      <c r="AE98" s="99"/>
      <c r="AF98" s="99"/>
      <c r="AG98" s="99"/>
      <c r="AH98" s="99"/>
      <c r="AI98" s="103"/>
    </row>
    <row r="99" spans="1:35" ht="12.5" x14ac:dyDescent="0.25">
      <c r="A99" s="97" t="s">
        <v>319</v>
      </c>
      <c r="B99" s="98">
        <v>44804</v>
      </c>
      <c r="C99" s="99" t="s">
        <v>101</v>
      </c>
      <c r="D99" s="99" t="s">
        <v>2346</v>
      </c>
      <c r="E99" s="99" t="s">
        <v>23</v>
      </c>
      <c r="F99" s="99" t="s">
        <v>146</v>
      </c>
      <c r="G99" s="99"/>
      <c r="H99" s="99"/>
      <c r="I99" s="99">
        <v>3</v>
      </c>
      <c r="J99" s="99">
        <v>1</v>
      </c>
      <c r="K99" s="99" t="s">
        <v>19</v>
      </c>
      <c r="L99" s="99" t="s">
        <v>322</v>
      </c>
      <c r="M99" s="100">
        <v>690000</v>
      </c>
      <c r="N99" s="101">
        <v>0.19</v>
      </c>
      <c r="O99" s="99" t="s">
        <v>147</v>
      </c>
      <c r="P99" s="99" t="s">
        <v>147</v>
      </c>
      <c r="Q99" s="99" t="s">
        <v>104</v>
      </c>
      <c r="R99" s="99"/>
      <c r="S99" s="99" t="s">
        <v>172</v>
      </c>
      <c r="T99" s="99" t="s">
        <v>107</v>
      </c>
      <c r="U99" s="100">
        <v>650000</v>
      </c>
      <c r="V99" s="102">
        <v>0</v>
      </c>
      <c r="W99" s="102">
        <v>650000</v>
      </c>
      <c r="X99" s="102">
        <v>650000</v>
      </c>
      <c r="Y99" s="102">
        <v>123500</v>
      </c>
      <c r="Z99" s="102">
        <v>773500</v>
      </c>
      <c r="AA99" s="99"/>
      <c r="AB99" s="99"/>
      <c r="AC99" s="99"/>
      <c r="AD99" s="99"/>
      <c r="AE99" s="99"/>
      <c r="AF99" s="99"/>
      <c r="AG99" s="99"/>
      <c r="AH99" s="99"/>
      <c r="AI99" s="103"/>
    </row>
    <row r="100" spans="1:35" ht="12.5" x14ac:dyDescent="0.25">
      <c r="A100" s="97" t="s">
        <v>319</v>
      </c>
      <c r="B100" s="98">
        <v>44804</v>
      </c>
      <c r="C100" s="99" t="s">
        <v>101</v>
      </c>
      <c r="D100" s="99" t="s">
        <v>2346</v>
      </c>
      <c r="E100" s="99" t="s">
        <v>23</v>
      </c>
      <c r="F100" s="99" t="s">
        <v>146</v>
      </c>
      <c r="G100" s="99"/>
      <c r="H100" s="99"/>
      <c r="I100" s="99">
        <v>4</v>
      </c>
      <c r="J100" s="99">
        <v>1</v>
      </c>
      <c r="K100" s="99" t="s">
        <v>19</v>
      </c>
      <c r="L100" s="99" t="s">
        <v>323</v>
      </c>
      <c r="M100" s="100">
        <v>980000</v>
      </c>
      <c r="N100" s="101">
        <v>0.19</v>
      </c>
      <c r="O100" s="99" t="s">
        <v>147</v>
      </c>
      <c r="P100" s="99" t="s">
        <v>147</v>
      </c>
      <c r="Q100" s="99" t="s">
        <v>104</v>
      </c>
      <c r="R100" s="99"/>
      <c r="S100" s="99" t="s">
        <v>172</v>
      </c>
      <c r="T100" s="99" t="s">
        <v>107</v>
      </c>
      <c r="U100" s="100">
        <v>930000</v>
      </c>
      <c r="V100" s="102">
        <v>0</v>
      </c>
      <c r="W100" s="102">
        <v>930000</v>
      </c>
      <c r="X100" s="102">
        <v>930000</v>
      </c>
      <c r="Y100" s="102">
        <v>176700</v>
      </c>
      <c r="Z100" s="102">
        <v>1106700</v>
      </c>
      <c r="AA100" s="99"/>
      <c r="AB100" s="99"/>
      <c r="AC100" s="99"/>
      <c r="AD100" s="99"/>
      <c r="AE100" s="99"/>
      <c r="AF100" s="99"/>
      <c r="AG100" s="99"/>
      <c r="AH100" s="99"/>
      <c r="AI100" s="103"/>
    </row>
    <row r="101" spans="1:35" ht="12.5" x14ac:dyDescent="0.25">
      <c r="A101" s="97" t="s">
        <v>319</v>
      </c>
      <c r="B101" s="98">
        <v>44804</v>
      </c>
      <c r="C101" s="99" t="s">
        <v>101</v>
      </c>
      <c r="D101" s="99" t="s">
        <v>2346</v>
      </c>
      <c r="E101" s="99" t="s">
        <v>23</v>
      </c>
      <c r="F101" s="99" t="s">
        <v>146</v>
      </c>
      <c r="G101" s="99"/>
      <c r="H101" s="99"/>
      <c r="I101" s="99">
        <v>5</v>
      </c>
      <c r="J101" s="99">
        <v>1</v>
      </c>
      <c r="K101" s="99" t="s">
        <v>19</v>
      </c>
      <c r="L101" s="99" t="s">
        <v>324</v>
      </c>
      <c r="M101" s="100">
        <v>2180000</v>
      </c>
      <c r="N101" s="101">
        <v>0.19</v>
      </c>
      <c r="O101" s="99" t="s">
        <v>147</v>
      </c>
      <c r="P101" s="99" t="s">
        <v>147</v>
      </c>
      <c r="Q101" s="99" t="s">
        <v>104</v>
      </c>
      <c r="R101" s="99"/>
      <c r="S101" s="99" t="s">
        <v>172</v>
      </c>
      <c r="T101" s="99" t="s">
        <v>107</v>
      </c>
      <c r="U101" s="100">
        <v>2100000</v>
      </c>
      <c r="V101" s="102">
        <v>0</v>
      </c>
      <c r="W101" s="102">
        <v>2100000</v>
      </c>
      <c r="X101" s="102">
        <v>2100000</v>
      </c>
      <c r="Y101" s="102">
        <v>399000</v>
      </c>
      <c r="Z101" s="102">
        <v>2499000</v>
      </c>
      <c r="AA101" s="99"/>
      <c r="AB101" s="99"/>
      <c r="AC101" s="99"/>
      <c r="AD101" s="99"/>
      <c r="AE101" s="99"/>
      <c r="AF101" s="99"/>
      <c r="AG101" s="99"/>
      <c r="AH101" s="99"/>
      <c r="AI101" s="103"/>
    </row>
    <row r="102" spans="1:35" ht="12.5" x14ac:dyDescent="0.25">
      <c r="A102" s="97" t="s">
        <v>325</v>
      </c>
      <c r="B102" s="98">
        <v>44809</v>
      </c>
      <c r="C102" s="99" t="s">
        <v>101</v>
      </c>
      <c r="D102" s="99" t="s">
        <v>2346</v>
      </c>
      <c r="E102" s="99" t="s">
        <v>23</v>
      </c>
      <c r="F102" s="99" t="s">
        <v>146</v>
      </c>
      <c r="G102" s="99"/>
      <c r="H102" s="99"/>
      <c r="I102" s="99">
        <v>1</v>
      </c>
      <c r="J102" s="99">
        <v>1</v>
      </c>
      <c r="K102" s="99" t="s">
        <v>51</v>
      </c>
      <c r="L102" s="99" t="s">
        <v>326</v>
      </c>
      <c r="M102" s="100">
        <v>68000</v>
      </c>
      <c r="N102" s="101">
        <v>0.19</v>
      </c>
      <c r="O102" s="99"/>
      <c r="P102" s="99" t="s">
        <v>327</v>
      </c>
      <c r="Q102" s="99" t="s">
        <v>104</v>
      </c>
      <c r="R102" s="99"/>
      <c r="S102" s="99" t="s">
        <v>172</v>
      </c>
      <c r="T102" s="99" t="s">
        <v>107</v>
      </c>
      <c r="U102" s="100">
        <v>68000</v>
      </c>
      <c r="V102" s="102">
        <v>0</v>
      </c>
      <c r="W102" s="102">
        <v>68000</v>
      </c>
      <c r="X102" s="102">
        <v>68000</v>
      </c>
      <c r="Y102" s="102">
        <v>12920</v>
      </c>
      <c r="Z102" s="102">
        <v>80920</v>
      </c>
      <c r="AA102" s="99"/>
      <c r="AB102" s="99"/>
      <c r="AC102" s="99"/>
      <c r="AD102" s="99"/>
      <c r="AE102" s="99"/>
      <c r="AF102" s="99"/>
      <c r="AG102" s="99"/>
      <c r="AH102" s="99"/>
      <c r="AI102" s="103"/>
    </row>
    <row r="103" spans="1:35" ht="12.5" x14ac:dyDescent="0.25">
      <c r="A103" s="97" t="s">
        <v>328</v>
      </c>
      <c r="B103" s="98">
        <v>44809</v>
      </c>
      <c r="C103" s="99" t="s">
        <v>101</v>
      </c>
      <c r="D103" s="99" t="s">
        <v>2346</v>
      </c>
      <c r="E103" s="99" t="s">
        <v>23</v>
      </c>
      <c r="F103" s="99" t="s">
        <v>146</v>
      </c>
      <c r="G103" s="99"/>
      <c r="H103" s="99"/>
      <c r="I103" s="99">
        <v>1</v>
      </c>
      <c r="J103" s="99">
        <v>1</v>
      </c>
      <c r="K103" s="99">
        <v>21010</v>
      </c>
      <c r="L103" s="99" t="s">
        <v>21</v>
      </c>
      <c r="M103" s="100">
        <v>250000</v>
      </c>
      <c r="N103" s="101">
        <v>0.19</v>
      </c>
      <c r="O103" s="99"/>
      <c r="P103" s="99" t="s">
        <v>2330</v>
      </c>
      <c r="Q103" s="99" t="s">
        <v>104</v>
      </c>
      <c r="R103" s="99"/>
      <c r="S103" s="99" t="s">
        <v>172</v>
      </c>
      <c r="T103" s="99" t="s">
        <v>107</v>
      </c>
      <c r="U103" s="100">
        <v>250000</v>
      </c>
      <c r="V103" s="102">
        <v>0</v>
      </c>
      <c r="W103" s="102">
        <v>250000</v>
      </c>
      <c r="X103" s="102">
        <v>250000</v>
      </c>
      <c r="Y103" s="102">
        <v>47500</v>
      </c>
      <c r="Z103" s="102">
        <v>297500</v>
      </c>
      <c r="AA103" s="99"/>
      <c r="AB103" s="99"/>
      <c r="AC103" s="99"/>
      <c r="AD103" s="99"/>
      <c r="AE103" s="99"/>
      <c r="AF103" s="99"/>
      <c r="AG103" s="99"/>
      <c r="AH103" s="99"/>
      <c r="AI103" s="103"/>
    </row>
    <row r="104" spans="1:35" ht="12.5" x14ac:dyDescent="0.25">
      <c r="A104" s="97" t="s">
        <v>328</v>
      </c>
      <c r="B104" s="98">
        <v>44809</v>
      </c>
      <c r="C104" s="99" t="s">
        <v>101</v>
      </c>
      <c r="D104" s="99" t="s">
        <v>2346</v>
      </c>
      <c r="E104" s="99" t="s">
        <v>23</v>
      </c>
      <c r="F104" s="99" t="s">
        <v>146</v>
      </c>
      <c r="G104" s="99"/>
      <c r="H104" s="99"/>
      <c r="I104" s="99">
        <v>2</v>
      </c>
      <c r="J104" s="99">
        <v>2</v>
      </c>
      <c r="K104" s="99">
        <v>137</v>
      </c>
      <c r="L104" s="99" t="s">
        <v>329</v>
      </c>
      <c r="M104" s="100">
        <v>58000</v>
      </c>
      <c r="N104" s="101">
        <v>0.19</v>
      </c>
      <c r="O104" s="99"/>
      <c r="P104" s="99" t="s">
        <v>2330</v>
      </c>
      <c r="Q104" s="99" t="s">
        <v>104</v>
      </c>
      <c r="R104" s="99"/>
      <c r="S104" s="99" t="s">
        <v>172</v>
      </c>
      <c r="T104" s="99" t="s">
        <v>107</v>
      </c>
      <c r="U104" s="100">
        <v>58000</v>
      </c>
      <c r="V104" s="102">
        <v>0</v>
      </c>
      <c r="W104" s="102">
        <v>58000</v>
      </c>
      <c r="X104" s="102">
        <v>116000</v>
      </c>
      <c r="Y104" s="102">
        <v>22040</v>
      </c>
      <c r="Z104" s="102">
        <v>138040</v>
      </c>
      <c r="AA104" s="99"/>
      <c r="AB104" s="99"/>
      <c r="AC104" s="99"/>
      <c r="AD104" s="99"/>
      <c r="AE104" s="99"/>
      <c r="AF104" s="99"/>
      <c r="AG104" s="99"/>
      <c r="AH104" s="99"/>
      <c r="AI104" s="103"/>
    </row>
    <row r="105" spans="1:35" ht="12.5" x14ac:dyDescent="0.25">
      <c r="A105" s="97" t="s">
        <v>328</v>
      </c>
      <c r="B105" s="98">
        <v>44809</v>
      </c>
      <c r="C105" s="99" t="s">
        <v>101</v>
      </c>
      <c r="D105" s="99" t="s">
        <v>2346</v>
      </c>
      <c r="E105" s="99" t="s">
        <v>23</v>
      </c>
      <c r="F105" s="99" t="s">
        <v>146</v>
      </c>
      <c r="G105" s="99"/>
      <c r="H105" s="99"/>
      <c r="I105" s="99">
        <v>3</v>
      </c>
      <c r="J105" s="99">
        <v>4</v>
      </c>
      <c r="K105" s="99" t="s">
        <v>330</v>
      </c>
      <c r="L105" s="99" t="s">
        <v>379</v>
      </c>
      <c r="M105" s="100">
        <v>18000</v>
      </c>
      <c r="N105" s="101">
        <v>0.19</v>
      </c>
      <c r="O105" s="99"/>
      <c r="P105" s="99" t="s">
        <v>2330</v>
      </c>
      <c r="Q105" s="99" t="s">
        <v>104</v>
      </c>
      <c r="R105" s="99"/>
      <c r="S105" s="99" t="s">
        <v>172</v>
      </c>
      <c r="T105" s="99" t="s">
        <v>107</v>
      </c>
      <c r="U105" s="100">
        <v>18000</v>
      </c>
      <c r="V105" s="102">
        <v>0</v>
      </c>
      <c r="W105" s="102">
        <v>18000</v>
      </c>
      <c r="X105" s="102">
        <v>72000</v>
      </c>
      <c r="Y105" s="102">
        <v>13680</v>
      </c>
      <c r="Z105" s="102">
        <v>85680</v>
      </c>
      <c r="AA105" s="99"/>
      <c r="AB105" s="99"/>
      <c r="AC105" s="99"/>
      <c r="AD105" s="99"/>
      <c r="AE105" s="99"/>
      <c r="AF105" s="99"/>
      <c r="AG105" s="99"/>
      <c r="AH105" s="99"/>
      <c r="AI105" s="103"/>
    </row>
    <row r="106" spans="1:35" ht="12.5" x14ac:dyDescent="0.25">
      <c r="A106" s="97" t="s">
        <v>328</v>
      </c>
      <c r="B106" s="98">
        <v>44809</v>
      </c>
      <c r="C106" s="99" t="s">
        <v>101</v>
      </c>
      <c r="D106" s="99" t="s">
        <v>2346</v>
      </c>
      <c r="E106" s="99" t="s">
        <v>23</v>
      </c>
      <c r="F106" s="99" t="s">
        <v>146</v>
      </c>
      <c r="G106" s="99"/>
      <c r="H106" s="99"/>
      <c r="I106" s="99">
        <v>4</v>
      </c>
      <c r="J106" s="99">
        <v>1</v>
      </c>
      <c r="K106" s="99" t="s">
        <v>332</v>
      </c>
      <c r="L106" s="99" t="s">
        <v>333</v>
      </c>
      <c r="M106" s="100">
        <v>245000</v>
      </c>
      <c r="N106" s="101">
        <v>0.19</v>
      </c>
      <c r="O106" s="99"/>
      <c r="P106" s="99" t="s">
        <v>2330</v>
      </c>
      <c r="Q106" s="99" t="s">
        <v>104</v>
      </c>
      <c r="R106" s="99"/>
      <c r="S106" s="99" t="s">
        <v>172</v>
      </c>
      <c r="T106" s="99" t="s">
        <v>107</v>
      </c>
      <c r="U106" s="100">
        <v>245000</v>
      </c>
      <c r="V106" s="102">
        <v>0</v>
      </c>
      <c r="W106" s="102">
        <v>245000</v>
      </c>
      <c r="X106" s="102">
        <v>245000</v>
      </c>
      <c r="Y106" s="102">
        <v>46550</v>
      </c>
      <c r="Z106" s="102">
        <v>291550</v>
      </c>
      <c r="AA106" s="99"/>
      <c r="AB106" s="99"/>
      <c r="AC106" s="99"/>
      <c r="AD106" s="99"/>
      <c r="AE106" s="99"/>
      <c r="AF106" s="99"/>
      <c r="AG106" s="99"/>
      <c r="AH106" s="99"/>
      <c r="AI106" s="103"/>
    </row>
    <row r="107" spans="1:35" ht="12.5" x14ac:dyDescent="0.25">
      <c r="A107" s="97" t="s">
        <v>328</v>
      </c>
      <c r="B107" s="98">
        <v>44809</v>
      </c>
      <c r="C107" s="99" t="s">
        <v>101</v>
      </c>
      <c r="D107" s="99" t="s">
        <v>2346</v>
      </c>
      <c r="E107" s="99" t="s">
        <v>23</v>
      </c>
      <c r="F107" s="99" t="s">
        <v>146</v>
      </c>
      <c r="G107" s="99"/>
      <c r="H107" s="99"/>
      <c r="I107" s="99">
        <v>5</v>
      </c>
      <c r="J107" s="99">
        <v>1</v>
      </c>
      <c r="K107" s="99"/>
      <c r="L107" s="99" t="s">
        <v>334</v>
      </c>
      <c r="M107" s="100">
        <v>35000</v>
      </c>
      <c r="N107" s="101">
        <v>0.19</v>
      </c>
      <c r="O107" s="99"/>
      <c r="P107" s="99" t="s">
        <v>2330</v>
      </c>
      <c r="Q107" s="99" t="s">
        <v>104</v>
      </c>
      <c r="R107" s="99"/>
      <c r="S107" s="99" t="s">
        <v>172</v>
      </c>
      <c r="T107" s="99" t="s">
        <v>107</v>
      </c>
      <c r="U107" s="100">
        <v>35000</v>
      </c>
      <c r="V107" s="102">
        <v>0</v>
      </c>
      <c r="W107" s="102">
        <v>35000</v>
      </c>
      <c r="X107" s="102">
        <v>35000</v>
      </c>
      <c r="Y107" s="102">
        <v>6650</v>
      </c>
      <c r="Z107" s="102">
        <v>41650</v>
      </c>
      <c r="AA107" s="99"/>
      <c r="AB107" s="99"/>
      <c r="AC107" s="99"/>
      <c r="AD107" s="99"/>
      <c r="AE107" s="99"/>
      <c r="AF107" s="99"/>
      <c r="AG107" s="99"/>
      <c r="AH107" s="99"/>
      <c r="AI107" s="103"/>
    </row>
    <row r="108" spans="1:35" ht="12.5" x14ac:dyDescent="0.25">
      <c r="A108" s="97" t="s">
        <v>328</v>
      </c>
      <c r="B108" s="98">
        <v>44809</v>
      </c>
      <c r="C108" s="99" t="s">
        <v>101</v>
      </c>
      <c r="D108" s="99" t="s">
        <v>2346</v>
      </c>
      <c r="E108" s="99" t="s">
        <v>23</v>
      </c>
      <c r="F108" s="99" t="s">
        <v>146</v>
      </c>
      <c r="G108" s="99"/>
      <c r="H108" s="99"/>
      <c r="I108" s="99">
        <v>6</v>
      </c>
      <c r="J108" s="99">
        <v>1</v>
      </c>
      <c r="K108" s="99"/>
      <c r="L108" s="99" t="s">
        <v>335</v>
      </c>
      <c r="M108" s="100">
        <v>55000</v>
      </c>
      <c r="N108" s="101">
        <v>0.19</v>
      </c>
      <c r="O108" s="99"/>
      <c r="P108" s="99" t="s">
        <v>2330</v>
      </c>
      <c r="Q108" s="99" t="s">
        <v>104</v>
      </c>
      <c r="R108" s="99"/>
      <c r="S108" s="99" t="s">
        <v>172</v>
      </c>
      <c r="T108" s="99" t="s">
        <v>107</v>
      </c>
      <c r="U108" s="100">
        <v>55000</v>
      </c>
      <c r="V108" s="102">
        <v>0</v>
      </c>
      <c r="W108" s="102">
        <v>55000</v>
      </c>
      <c r="X108" s="102">
        <v>55000</v>
      </c>
      <c r="Y108" s="102">
        <v>10450</v>
      </c>
      <c r="Z108" s="102">
        <v>65450</v>
      </c>
      <c r="AA108" s="99"/>
      <c r="AB108" s="99"/>
      <c r="AC108" s="99"/>
      <c r="AD108" s="99"/>
      <c r="AE108" s="99"/>
      <c r="AF108" s="99"/>
      <c r="AG108" s="99"/>
      <c r="AH108" s="99"/>
      <c r="AI108" s="103"/>
    </row>
    <row r="109" spans="1:35" ht="12.5" x14ac:dyDescent="0.25">
      <c r="A109" s="97" t="s">
        <v>328</v>
      </c>
      <c r="B109" s="98">
        <v>44809</v>
      </c>
      <c r="C109" s="99" t="s">
        <v>101</v>
      </c>
      <c r="D109" s="99" t="s">
        <v>2346</v>
      </c>
      <c r="E109" s="99" t="s">
        <v>23</v>
      </c>
      <c r="F109" s="99" t="s">
        <v>146</v>
      </c>
      <c r="G109" s="99"/>
      <c r="H109" s="99"/>
      <c r="I109" s="99">
        <v>7</v>
      </c>
      <c r="J109" s="99">
        <v>1</v>
      </c>
      <c r="K109" s="99"/>
      <c r="L109" s="99" t="s">
        <v>336</v>
      </c>
      <c r="M109" s="100">
        <v>195000</v>
      </c>
      <c r="N109" s="101">
        <v>0.19</v>
      </c>
      <c r="O109" s="99"/>
      <c r="P109" s="99" t="s">
        <v>2330</v>
      </c>
      <c r="Q109" s="99" t="s">
        <v>104</v>
      </c>
      <c r="R109" s="99"/>
      <c r="S109" s="99" t="s">
        <v>172</v>
      </c>
      <c r="T109" s="99" t="s">
        <v>107</v>
      </c>
      <c r="U109" s="100">
        <v>195000</v>
      </c>
      <c r="V109" s="102">
        <v>0</v>
      </c>
      <c r="W109" s="102">
        <v>195000</v>
      </c>
      <c r="X109" s="102">
        <v>195000</v>
      </c>
      <c r="Y109" s="102">
        <v>37050</v>
      </c>
      <c r="Z109" s="102">
        <v>232050</v>
      </c>
      <c r="AA109" s="99"/>
      <c r="AB109" s="99"/>
      <c r="AC109" s="99"/>
      <c r="AD109" s="99"/>
      <c r="AE109" s="99"/>
      <c r="AF109" s="99"/>
      <c r="AG109" s="99"/>
      <c r="AH109" s="99"/>
      <c r="AI109" s="103"/>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sheetPr>
  <dimension ref="A1:G33"/>
  <sheetViews>
    <sheetView workbookViewId="0">
      <pane ySplit="1" topLeftCell="A2" activePane="bottomLeft" state="frozen"/>
      <selection pane="bottomLeft" activeCell="B3" sqref="B3"/>
    </sheetView>
  </sheetViews>
  <sheetFormatPr baseColWidth="10" defaultColWidth="12.453125" defaultRowHeight="15.75" customHeight="1" x14ac:dyDescent="0.25"/>
  <cols>
    <col min="1" max="1" width="56.453125" customWidth="1"/>
    <col min="2" max="2" width="44.453125" customWidth="1"/>
    <col min="4" max="4" width="17.1796875" customWidth="1"/>
  </cols>
  <sheetData>
    <row r="1" spans="1:7" ht="13.5" x14ac:dyDescent="0.3">
      <c r="A1" s="89" t="s">
        <v>2354</v>
      </c>
      <c r="B1" s="89" t="s">
        <v>2355</v>
      </c>
      <c r="D1" s="104"/>
    </row>
    <row r="2" spans="1:7" ht="15.75" customHeight="1" x14ac:dyDescent="0.35">
      <c r="A2" s="15" t="s">
        <v>102</v>
      </c>
      <c r="B2" s="91" t="s">
        <v>103</v>
      </c>
    </row>
    <row r="3" spans="1:7" ht="15.75" customHeight="1" x14ac:dyDescent="0.35">
      <c r="A3" s="15" t="s">
        <v>108</v>
      </c>
      <c r="B3" s="91" t="s">
        <v>2335</v>
      </c>
    </row>
    <row r="4" spans="1:7" ht="15.75" customHeight="1" x14ac:dyDescent="0.35">
      <c r="A4" s="15" t="s">
        <v>2356</v>
      </c>
      <c r="B4" s="91" t="s">
        <v>2335</v>
      </c>
      <c r="G4" s="91" t="s">
        <v>159</v>
      </c>
    </row>
    <row r="5" spans="1:7" ht="15.75" customHeight="1" x14ac:dyDescent="0.35">
      <c r="A5" s="15" t="s">
        <v>109</v>
      </c>
      <c r="B5" s="91" t="s">
        <v>157</v>
      </c>
      <c r="G5" s="91" t="s">
        <v>2332</v>
      </c>
    </row>
    <row r="6" spans="1:7" ht="15.75" customHeight="1" x14ac:dyDescent="0.35">
      <c r="A6" s="15" t="s">
        <v>111</v>
      </c>
      <c r="B6" s="91" t="s">
        <v>112</v>
      </c>
      <c r="G6" s="91" t="s">
        <v>161</v>
      </c>
    </row>
    <row r="7" spans="1:7" ht="15.75" customHeight="1" x14ac:dyDescent="0.35">
      <c r="A7" s="49" t="s">
        <v>112</v>
      </c>
      <c r="B7" s="91" t="s">
        <v>112</v>
      </c>
      <c r="G7" s="91" t="s">
        <v>303</v>
      </c>
    </row>
    <row r="8" spans="1:7" ht="15.75" customHeight="1" x14ac:dyDescent="0.35">
      <c r="A8" s="15" t="s">
        <v>130</v>
      </c>
      <c r="B8" s="91" t="s">
        <v>130</v>
      </c>
      <c r="G8" s="91" t="s">
        <v>263</v>
      </c>
    </row>
    <row r="9" spans="1:7" ht="15.75" customHeight="1" x14ac:dyDescent="0.35">
      <c r="A9" s="15" t="s">
        <v>121</v>
      </c>
      <c r="B9" s="91" t="s">
        <v>130</v>
      </c>
      <c r="G9" s="91" t="s">
        <v>167</v>
      </c>
    </row>
    <row r="10" spans="1:7" ht="15.75" customHeight="1" x14ac:dyDescent="0.35">
      <c r="A10" s="15" t="s">
        <v>2357</v>
      </c>
      <c r="B10" s="91" t="s">
        <v>130</v>
      </c>
      <c r="G10" s="91" t="s">
        <v>2333</v>
      </c>
    </row>
    <row r="11" spans="1:7" ht="15.75" customHeight="1" x14ac:dyDescent="0.35">
      <c r="A11" s="15" t="s">
        <v>118</v>
      </c>
      <c r="B11" s="91" t="s">
        <v>119</v>
      </c>
      <c r="G11" s="91" t="s">
        <v>166</v>
      </c>
    </row>
    <row r="12" spans="1:7" ht="15.75" customHeight="1" x14ac:dyDescent="0.35">
      <c r="A12" s="15" t="s">
        <v>143</v>
      </c>
      <c r="B12" s="91" t="s">
        <v>120</v>
      </c>
      <c r="G12" s="91" t="s">
        <v>2334</v>
      </c>
    </row>
    <row r="13" spans="1:7" ht="15.75" customHeight="1" x14ac:dyDescent="0.35">
      <c r="A13" s="15" t="s">
        <v>123</v>
      </c>
      <c r="B13" s="91" t="s">
        <v>124</v>
      </c>
    </row>
    <row r="14" spans="1:7" ht="15.75" customHeight="1" x14ac:dyDescent="0.35">
      <c r="A14" s="105" t="s">
        <v>124</v>
      </c>
      <c r="B14" s="91" t="s">
        <v>124</v>
      </c>
    </row>
    <row r="15" spans="1:7" ht="15.75" customHeight="1" x14ac:dyDescent="0.35">
      <c r="A15" s="15" t="s">
        <v>125</v>
      </c>
      <c r="B15" s="91" t="s">
        <v>126</v>
      </c>
    </row>
    <row r="16" spans="1:7" ht="15.75" customHeight="1" x14ac:dyDescent="0.35">
      <c r="A16" s="91" t="s">
        <v>127</v>
      </c>
      <c r="B16" s="91" t="s">
        <v>127</v>
      </c>
    </row>
    <row r="17" spans="1:2" ht="15.75" customHeight="1" x14ac:dyDescent="0.35">
      <c r="A17" s="15" t="s">
        <v>131</v>
      </c>
      <c r="B17" s="91" t="s">
        <v>132</v>
      </c>
    </row>
    <row r="18" spans="1:2" ht="15.75" customHeight="1" x14ac:dyDescent="0.35">
      <c r="A18" s="105" t="s">
        <v>147</v>
      </c>
      <c r="B18" s="91" t="s">
        <v>147</v>
      </c>
    </row>
    <row r="19" spans="1:2" ht="15.75" customHeight="1" x14ac:dyDescent="0.35">
      <c r="A19" s="15" t="s">
        <v>2358</v>
      </c>
      <c r="B19" s="91" t="s">
        <v>148</v>
      </c>
    </row>
    <row r="20" spans="1:2" ht="15.75" customHeight="1" x14ac:dyDescent="0.35">
      <c r="A20" s="105" t="s">
        <v>148</v>
      </c>
      <c r="B20" s="91" t="s">
        <v>148</v>
      </c>
    </row>
    <row r="21" spans="1:2" ht="15.75" customHeight="1" x14ac:dyDescent="0.35">
      <c r="A21" s="105" t="s">
        <v>149</v>
      </c>
      <c r="B21" s="91" t="s">
        <v>149</v>
      </c>
    </row>
    <row r="22" spans="1:2" ht="15.75" customHeight="1" x14ac:dyDescent="0.35">
      <c r="A22" s="15" t="s">
        <v>153</v>
      </c>
      <c r="B22" s="91" t="s">
        <v>151</v>
      </c>
    </row>
    <row r="23" spans="1:2" ht="15.75" customHeight="1" x14ac:dyDescent="0.35">
      <c r="A23" s="15" t="s">
        <v>152</v>
      </c>
      <c r="B23" s="91" t="s">
        <v>147</v>
      </c>
    </row>
    <row r="24" spans="1:2" ht="14.5" x14ac:dyDescent="0.35">
      <c r="A24" s="105" t="s">
        <v>156</v>
      </c>
      <c r="B24" s="91" t="s">
        <v>156</v>
      </c>
    </row>
    <row r="25" spans="1:2" ht="14.5" x14ac:dyDescent="0.35">
      <c r="A25" s="105" t="s">
        <v>2331</v>
      </c>
      <c r="B25" s="91" t="s">
        <v>2331</v>
      </c>
    </row>
    <row r="26" spans="1:2" ht="14.5" x14ac:dyDescent="0.35">
      <c r="A26" s="106" t="s">
        <v>158</v>
      </c>
      <c r="B26" s="91" t="s">
        <v>158</v>
      </c>
    </row>
    <row r="27" spans="1:2" ht="14.5" x14ac:dyDescent="0.35">
      <c r="A27" s="106" t="s">
        <v>86</v>
      </c>
      <c r="B27" s="91" t="s">
        <v>86</v>
      </c>
    </row>
    <row r="28" spans="1:2" ht="14.5" x14ac:dyDescent="0.35">
      <c r="A28" s="106" t="s">
        <v>2336</v>
      </c>
      <c r="B28" s="91" t="s">
        <v>2336</v>
      </c>
    </row>
    <row r="29" spans="1:2" ht="14.5" x14ac:dyDescent="0.35">
      <c r="A29" s="106" t="s">
        <v>1141</v>
      </c>
      <c r="B29" s="91" t="s">
        <v>1141</v>
      </c>
    </row>
    <row r="30" spans="1:2" ht="12.5" x14ac:dyDescent="0.25">
      <c r="A30" s="15" t="s">
        <v>140</v>
      </c>
      <c r="B30" s="15" t="s">
        <v>140</v>
      </c>
    </row>
    <row r="31" spans="1:2" ht="14.5" x14ac:dyDescent="0.35">
      <c r="A31" s="107" t="s">
        <v>151</v>
      </c>
      <c r="B31" s="91" t="s">
        <v>151</v>
      </c>
    </row>
    <row r="32" spans="1:2" ht="13.5" x14ac:dyDescent="0.3">
      <c r="A32" s="15"/>
      <c r="B32" s="104"/>
    </row>
    <row r="33" spans="1:2" ht="14.5" x14ac:dyDescent="0.35">
      <c r="A33" s="15"/>
      <c r="B33" s="9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BD</vt:lpstr>
      <vt:lpstr>MAQ COTA</vt:lpstr>
      <vt:lpstr>PRESUPUESTO </vt:lpstr>
      <vt:lpstr>REMISIONES</vt:lpstr>
      <vt:lpstr>ESTADO DE CUENTA</vt:lpstr>
      <vt:lpstr>Hoja 14</vt:lpstr>
      <vt:lpstr>Datos3</vt:lpstr>
      <vt:lpstr>LOV</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ACER</dc:creator>
  <cp:lastModifiedBy>lenovo</cp:lastModifiedBy>
  <cp:lastPrinted>2025-06-10T21:37:46Z</cp:lastPrinted>
  <dcterms:created xsi:type="dcterms:W3CDTF">2025-02-06T05:23:09Z</dcterms:created>
  <dcterms:modified xsi:type="dcterms:W3CDTF">2026-03-27T20:26:44Z</dcterms:modified>
</cp:coreProperties>
</file>